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240" windowWidth="19420" windowHeight="11020"/>
  </bookViews>
  <sheets>
    <sheet name="Inscrits" sheetId="1" r:id="rId1"/>
    <sheet name="PR4" sheetId="2" r:id="rId2"/>
    <sheet name="Feuil3" sheetId="3" r:id="rId3"/>
    <sheet name="Liste" sheetId="4" state="hidden" r:id="rId4"/>
  </sheets>
  <definedNames>
    <definedName name="_xlnm._FilterDatabase" localSheetId="0" hidden="1">Inscrits!$A$1:$BX$764</definedName>
    <definedName name="exam">OFFSET(Inscrits!$K$2,,,ROWS(Immat))</definedName>
    <definedName name="Immat">OFFSET(Inscrits!$E$2,,,COUNTA(Inscrits!$A:$A)-1)</definedName>
    <definedName name="Tableau1_Genre">Tableau1[GENRE]</definedName>
    <definedName name="Tableau2_Grade">Tableau2[GRADE]</definedName>
    <definedName name="Tableau3_Qualif">Tableau3[QUALIF]</definedName>
    <definedName name="Tableau4_Eta">Tableau4[ETA]</definedName>
    <definedName name="Tableau5_Examen">Tableau5[EXAMEN]</definedName>
    <definedName name="Tableau6_Présent">Tableau6[PRESENT]</definedName>
    <definedName name="Tableau7_Validité">Tableau7[VALIDITE]</definedName>
    <definedName name="Tableau9_Reçu">Tableau9[Reçu/Non]</definedName>
  </definedNames>
  <calcPr calcId="124519"/>
</workbook>
</file>

<file path=xl/calcChain.xml><?xml version="1.0" encoding="utf-8"?>
<calcChain xmlns="http://schemas.openxmlformats.org/spreadsheetml/2006/main">
  <c r="W473" i="1"/>
  <c r="W474"/>
  <c r="W475"/>
  <c r="W476"/>
  <c r="W477"/>
  <c r="W478"/>
  <c r="W479"/>
  <c r="W480"/>
  <c r="W481"/>
  <c r="W482"/>
  <c r="W483"/>
  <c r="W484"/>
  <c r="W485"/>
  <c r="W486"/>
  <c r="W487"/>
  <c r="W488"/>
  <c r="W489"/>
  <c r="W490"/>
  <c r="W491"/>
  <c r="W492"/>
  <c r="W493"/>
  <c r="W494"/>
  <c r="W495"/>
  <c r="W496"/>
  <c r="W497"/>
  <c r="W498"/>
  <c r="W499"/>
  <c r="W500"/>
  <c r="W501"/>
  <c r="W502"/>
  <c r="W503"/>
  <c r="W504"/>
  <c r="W505"/>
  <c r="W506"/>
  <c r="W507"/>
  <c r="W508"/>
  <c r="W509"/>
  <c r="W510"/>
  <c r="W511"/>
  <c r="W512"/>
  <c r="W513"/>
  <c r="W514"/>
  <c r="W515"/>
  <c r="W516"/>
  <c r="W517"/>
  <c r="W518"/>
  <c r="W519"/>
  <c r="W520"/>
  <c r="W521"/>
  <c r="W522"/>
  <c r="W523"/>
  <c r="W524"/>
  <c r="W525"/>
  <c r="W526"/>
  <c r="W527"/>
  <c r="W528"/>
  <c r="W529"/>
  <c r="W530"/>
  <c r="W531"/>
  <c r="W532"/>
  <c r="W533"/>
  <c r="W534"/>
  <c r="W535"/>
  <c r="W536"/>
  <c r="W537"/>
  <c r="W538"/>
  <c r="W539"/>
  <c r="W540"/>
  <c r="W541"/>
  <c r="W542"/>
  <c r="W543"/>
  <c r="W544"/>
  <c r="W545"/>
  <c r="W546"/>
  <c r="W547"/>
  <c r="W548"/>
  <c r="W549"/>
  <c r="W550"/>
  <c r="W551"/>
  <c r="W552"/>
  <c r="W553"/>
  <c r="W554"/>
  <c r="W555"/>
  <c r="W556"/>
  <c r="W557"/>
  <c r="W558"/>
  <c r="W559"/>
  <c r="W560"/>
  <c r="W561"/>
  <c r="W562"/>
  <c r="W563"/>
  <c r="W564"/>
  <c r="W565"/>
  <c r="W566"/>
  <c r="W567"/>
  <c r="W568"/>
  <c r="W569"/>
  <c r="W570"/>
  <c r="W571"/>
  <c r="W572"/>
  <c r="W573"/>
  <c r="W574"/>
  <c r="W575"/>
  <c r="W576"/>
  <c r="W577"/>
  <c r="W578"/>
  <c r="W579"/>
  <c r="W580"/>
  <c r="W581"/>
  <c r="W582"/>
  <c r="W583"/>
  <c r="W584"/>
  <c r="W585"/>
  <c r="W586"/>
  <c r="W587"/>
  <c r="W588"/>
  <c r="W589"/>
  <c r="W590"/>
  <c r="W591"/>
  <c r="W592"/>
  <c r="W593"/>
  <c r="W594"/>
  <c r="W595"/>
  <c r="W596"/>
  <c r="W597"/>
  <c r="W598"/>
  <c r="W599"/>
  <c r="W600"/>
  <c r="W601"/>
  <c r="W602"/>
  <c r="W603"/>
  <c r="W604"/>
  <c r="W605"/>
  <c r="W606"/>
  <c r="W607"/>
  <c r="W608"/>
  <c r="W609"/>
  <c r="W610"/>
  <c r="W611"/>
  <c r="W612"/>
  <c r="W613"/>
  <c r="W614"/>
  <c r="W615"/>
  <c r="W616"/>
  <c r="W617"/>
  <c r="W618"/>
  <c r="W619"/>
  <c r="W620"/>
  <c r="W621"/>
  <c r="W622"/>
  <c r="W623"/>
  <c r="W624"/>
  <c r="W625"/>
  <c r="W626"/>
  <c r="W627"/>
  <c r="W628"/>
  <c r="W629"/>
  <c r="W630"/>
  <c r="W631"/>
  <c r="W632"/>
  <c r="W633"/>
  <c r="W634"/>
  <c r="W635"/>
  <c r="W636"/>
  <c r="W637"/>
  <c r="W638"/>
  <c r="W639"/>
  <c r="W640"/>
  <c r="W641"/>
  <c r="W642"/>
  <c r="W643"/>
  <c r="W644"/>
  <c r="W645"/>
  <c r="W646"/>
  <c r="W647"/>
  <c r="W648"/>
  <c r="W649"/>
  <c r="W650"/>
  <c r="W651"/>
  <c r="W652"/>
  <c r="W653"/>
  <c r="W654"/>
  <c r="W655"/>
  <c r="W656"/>
  <c r="W657"/>
  <c r="W658"/>
  <c r="W659"/>
  <c r="W660"/>
  <c r="W661"/>
  <c r="W662"/>
  <c r="W663"/>
  <c r="W664"/>
  <c r="W665"/>
  <c r="W666"/>
  <c r="W667"/>
  <c r="W668"/>
  <c r="W669"/>
  <c r="W670"/>
  <c r="W671"/>
  <c r="W672"/>
  <c r="W673"/>
  <c r="W674"/>
  <c r="W675"/>
  <c r="W676"/>
  <c r="W677"/>
  <c r="W678"/>
  <c r="W679"/>
  <c r="W680"/>
  <c r="W681"/>
  <c r="W682"/>
  <c r="W683"/>
  <c r="W684"/>
  <c r="W685"/>
  <c r="W686"/>
  <c r="W687"/>
  <c r="W688"/>
  <c r="W689"/>
  <c r="W690"/>
  <c r="W691"/>
  <c r="W692"/>
  <c r="W693"/>
  <c r="W694"/>
  <c r="W695"/>
  <c r="W696"/>
  <c r="W697"/>
  <c r="W698"/>
  <c r="W699"/>
  <c r="W700"/>
  <c r="W701"/>
  <c r="W702"/>
  <c r="W703"/>
  <c r="W704"/>
  <c r="W705"/>
  <c r="W706"/>
  <c r="W707"/>
  <c r="W708"/>
  <c r="W709"/>
  <c r="W710"/>
  <c r="W711"/>
  <c r="W712"/>
  <c r="W713"/>
  <c r="W714"/>
  <c r="W715"/>
  <c r="W716"/>
  <c r="W717"/>
  <c r="W718"/>
  <c r="W719"/>
  <c r="W720"/>
  <c r="W721"/>
  <c r="W722"/>
  <c r="W723"/>
  <c r="W724"/>
  <c r="W725"/>
  <c r="W726"/>
  <c r="W727"/>
  <c r="W728"/>
  <c r="W729"/>
  <c r="W730"/>
  <c r="W731"/>
  <c r="W732"/>
  <c r="W733"/>
  <c r="W734"/>
  <c r="W735"/>
  <c r="W736"/>
  <c r="W737"/>
  <c r="W738"/>
  <c r="W739"/>
  <c r="W740"/>
  <c r="W741"/>
  <c r="W742"/>
  <c r="W743"/>
  <c r="W744"/>
  <c r="W745"/>
  <c r="W746"/>
  <c r="W747"/>
  <c r="W748"/>
  <c r="W749"/>
  <c r="W750"/>
  <c r="W751"/>
  <c r="W752"/>
  <c r="W753"/>
  <c r="W754"/>
  <c r="W755"/>
  <c r="W756"/>
  <c r="W757"/>
  <c r="W758"/>
  <c r="W759"/>
  <c r="W760"/>
  <c r="W761"/>
  <c r="W762"/>
  <c r="W763"/>
  <c r="W764"/>
  <c r="W410"/>
  <c r="W411"/>
  <c r="W412"/>
  <c r="W413"/>
  <c r="W414"/>
  <c r="W415"/>
  <c r="W416"/>
  <c r="W417"/>
  <c r="W418"/>
  <c r="W419"/>
  <c r="W420"/>
  <c r="W421"/>
  <c r="W422"/>
  <c r="W423"/>
  <c r="W424"/>
  <c r="W425"/>
  <c r="W426"/>
  <c r="W427"/>
  <c r="W428"/>
  <c r="W429"/>
  <c r="W430"/>
  <c r="W431"/>
  <c r="W432"/>
  <c r="W433"/>
  <c r="W434"/>
  <c r="W435"/>
  <c r="W436"/>
  <c r="W437"/>
  <c r="W438"/>
  <c r="W439"/>
  <c r="W440"/>
  <c r="W441"/>
  <c r="W442"/>
  <c r="W443"/>
  <c r="W444"/>
  <c r="W445"/>
  <c r="W446"/>
  <c r="W447"/>
  <c r="W448"/>
  <c r="W449"/>
  <c r="W450"/>
  <c r="W451"/>
  <c r="W452"/>
  <c r="W453"/>
  <c r="W454"/>
  <c r="W455"/>
  <c r="W456"/>
  <c r="W457"/>
  <c r="W458"/>
  <c r="W459"/>
  <c r="W460"/>
  <c r="W461"/>
  <c r="W462"/>
  <c r="W463"/>
  <c r="W464"/>
  <c r="W465"/>
  <c r="W466"/>
  <c r="W467"/>
  <c r="W468"/>
  <c r="W469"/>
  <c r="W470"/>
  <c r="W471"/>
  <c r="W472"/>
  <c r="W370"/>
  <c r="W371"/>
  <c r="W372"/>
  <c r="W373"/>
  <c r="W374"/>
  <c r="W375"/>
  <c r="W376"/>
  <c r="W377"/>
  <c r="W378"/>
  <c r="W379"/>
  <c r="W380"/>
  <c r="W381"/>
  <c r="W382"/>
  <c r="W383"/>
  <c r="W384"/>
  <c r="W385"/>
  <c r="W386"/>
  <c r="W387"/>
  <c r="W388"/>
  <c r="W389"/>
  <c r="W390"/>
  <c r="W391"/>
  <c r="W392"/>
  <c r="W393"/>
  <c r="W394"/>
  <c r="W395"/>
  <c r="W396"/>
  <c r="W397"/>
  <c r="W398"/>
  <c r="W399"/>
  <c r="W400"/>
  <c r="W401"/>
  <c r="W402"/>
  <c r="W403"/>
  <c r="W404"/>
  <c r="W405"/>
  <c r="W406"/>
  <c r="W407"/>
  <c r="W408"/>
  <c r="W409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130"/>
  <c r="W131"/>
  <c r="W132"/>
  <c r="W133"/>
  <c r="W134"/>
  <c r="W135"/>
  <c r="W136"/>
  <c r="W137"/>
  <c r="W138"/>
  <c r="W139"/>
  <c r="W140"/>
  <c r="W141"/>
  <c r="W142"/>
  <c r="W129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5"/>
  <c r="W3"/>
  <c r="W4"/>
  <c r="W2"/>
  <c r="AA50" l="1"/>
  <c r="AK50"/>
  <c r="AN50"/>
  <c r="AQ50"/>
  <c r="AT50"/>
  <c r="AW50"/>
  <c r="AZ50"/>
  <c r="BC50"/>
  <c r="AA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95"/>
  <c r="AA96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121"/>
  <c r="AA122"/>
  <c r="AA123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150"/>
  <c r="AA151"/>
  <c r="AA152"/>
  <c r="AA153"/>
  <c r="AA154"/>
  <c r="AA155"/>
  <c r="AA156"/>
  <c r="AA157"/>
  <c r="AA158"/>
  <c r="AA159"/>
  <c r="AA160"/>
  <c r="AA161"/>
  <c r="AA162"/>
  <c r="AA163"/>
  <c r="AA164"/>
  <c r="AA165"/>
  <c r="AA166"/>
  <c r="AA167"/>
  <c r="AA168"/>
  <c r="AA169"/>
  <c r="AA170"/>
  <c r="AA171"/>
  <c r="AA172"/>
  <c r="AA173"/>
  <c r="AA174"/>
  <c r="AA175"/>
  <c r="AA176"/>
  <c r="AA177"/>
  <c r="AA178"/>
  <c r="AA179"/>
  <c r="AA180"/>
  <c r="AA181"/>
  <c r="AA182"/>
  <c r="AA183"/>
  <c r="AA184"/>
  <c r="AA185"/>
  <c r="AA186"/>
  <c r="AA187"/>
  <c r="AA188"/>
  <c r="AA189"/>
  <c r="AA190"/>
  <c r="AA191"/>
  <c r="AA192"/>
  <c r="AA193"/>
  <c r="AA194"/>
  <c r="AA195"/>
  <c r="AA196"/>
  <c r="AA197"/>
  <c r="AA198"/>
  <c r="AA199"/>
  <c r="AA200"/>
  <c r="AA201"/>
  <c r="AA202"/>
  <c r="AA203"/>
  <c r="AA204"/>
  <c r="AA205"/>
  <c r="AA206"/>
  <c r="AA207"/>
  <c r="AA208"/>
  <c r="AA209"/>
  <c r="AA210"/>
  <c r="AA211"/>
  <c r="AA212"/>
  <c r="AA213"/>
  <c r="AA214"/>
  <c r="AA215"/>
  <c r="AA216"/>
  <c r="AA217"/>
  <c r="AA218"/>
  <c r="AA219"/>
  <c r="AA220"/>
  <c r="AA221"/>
  <c r="AA222"/>
  <c r="AA223"/>
  <c r="AA224"/>
  <c r="AA225"/>
  <c r="AA226"/>
  <c r="AA227"/>
  <c r="AA228"/>
  <c r="AA229"/>
  <c r="AA230"/>
  <c r="AA231"/>
  <c r="AA232"/>
  <c r="AA233"/>
  <c r="AA234"/>
  <c r="AA235"/>
  <c r="AA236"/>
  <c r="AA237"/>
  <c r="AA238"/>
  <c r="AA239"/>
  <c r="AA240"/>
  <c r="AA241"/>
  <c r="AA242"/>
  <c r="AA243"/>
  <c r="AA244"/>
  <c r="AA245"/>
  <c r="AA246"/>
  <c r="AA247"/>
  <c r="AA248"/>
  <c r="AA249"/>
  <c r="AA250"/>
  <c r="AA251"/>
  <c r="AA252"/>
  <c r="AA253"/>
  <c r="AA254"/>
  <c r="AA255"/>
  <c r="AA256"/>
  <c r="AA257"/>
  <c r="AA258"/>
  <c r="AA259"/>
  <c r="AA260"/>
  <c r="AA261"/>
  <c r="AA262"/>
  <c r="AA263"/>
  <c r="AA264"/>
  <c r="AA265"/>
  <c r="AA266"/>
  <c r="AA267"/>
  <c r="AA268"/>
  <c r="AA269"/>
  <c r="AA270"/>
  <c r="AA271"/>
  <c r="AA272"/>
  <c r="AA273"/>
  <c r="AA274"/>
  <c r="AA275"/>
  <c r="AA276"/>
  <c r="AA277"/>
  <c r="AA278"/>
  <c r="AA279"/>
  <c r="AA280"/>
  <c r="AA281"/>
  <c r="AA282"/>
  <c r="AA283"/>
  <c r="AA284"/>
  <c r="AA285"/>
  <c r="AA286"/>
  <c r="AA287"/>
  <c r="AA288"/>
  <c r="AA289"/>
  <c r="AA290"/>
  <c r="AA291"/>
  <c r="AA292"/>
  <c r="AA293"/>
  <c r="AA294"/>
  <c r="AA295"/>
  <c r="AA296"/>
  <c r="AA297"/>
  <c r="AA298"/>
  <c r="AA299"/>
  <c r="AA300"/>
  <c r="AA301"/>
  <c r="AA302"/>
  <c r="AA303"/>
  <c r="AA304"/>
  <c r="AA305"/>
  <c r="AA306"/>
  <c r="AA307"/>
  <c r="AA308"/>
  <c r="AA309"/>
  <c r="AA310"/>
  <c r="AA311"/>
  <c r="AA312"/>
  <c r="AA313"/>
  <c r="AA314"/>
  <c r="AA315"/>
  <c r="AA316"/>
  <c r="AA317"/>
  <c r="AA318"/>
  <c r="AA319"/>
  <c r="AA320"/>
  <c r="AA321"/>
  <c r="AA322"/>
  <c r="AA323"/>
  <c r="AA324"/>
  <c r="AA325"/>
  <c r="AA326"/>
  <c r="AA327"/>
  <c r="AA328"/>
  <c r="AA329"/>
  <c r="AA330"/>
  <c r="AA331"/>
  <c r="AA332"/>
  <c r="AA333"/>
  <c r="AA334"/>
  <c r="AA335"/>
  <c r="AA336"/>
  <c r="AA337"/>
  <c r="AA338"/>
  <c r="AA339"/>
  <c r="AA340"/>
  <c r="AA341"/>
  <c r="AA342"/>
  <c r="AA343"/>
  <c r="AA344"/>
  <c r="AA345"/>
  <c r="AA346"/>
  <c r="AA347"/>
  <c r="AA348"/>
  <c r="AA349"/>
  <c r="AA350"/>
  <c r="AA351"/>
  <c r="AA352"/>
  <c r="AA353"/>
  <c r="AA354"/>
  <c r="AA355"/>
  <c r="AA356"/>
  <c r="AA357"/>
  <c r="AA358"/>
  <c r="AA359"/>
  <c r="AA360"/>
  <c r="AA361"/>
  <c r="AA362"/>
  <c r="AA363"/>
  <c r="AA364"/>
  <c r="AA365"/>
  <c r="AA366"/>
  <c r="AA367"/>
  <c r="AA368"/>
  <c r="AA369"/>
  <c r="AA370"/>
  <c r="AA371"/>
  <c r="AA372"/>
  <c r="AA373"/>
  <c r="AA374"/>
  <c r="AA375"/>
  <c r="AA376"/>
  <c r="AA377"/>
  <c r="AA378"/>
  <c r="AA379"/>
  <c r="AA380"/>
  <c r="AA381"/>
  <c r="AA382"/>
  <c r="AA383"/>
  <c r="AA384"/>
  <c r="AA385"/>
  <c r="AA386"/>
  <c r="AA387"/>
  <c r="AA388"/>
  <c r="AA389"/>
  <c r="AA390"/>
  <c r="AA391"/>
  <c r="AA392"/>
  <c r="AA393"/>
  <c r="AA394"/>
  <c r="AA395"/>
  <c r="AA396"/>
  <c r="AA397"/>
  <c r="AA398"/>
  <c r="AA399"/>
  <c r="AA400"/>
  <c r="AA401"/>
  <c r="AA402"/>
  <c r="AA403"/>
  <c r="AA404"/>
  <c r="AA405"/>
  <c r="AA406"/>
  <c r="AA407"/>
  <c r="AA408"/>
  <c r="AA409"/>
  <c r="AA410"/>
  <c r="AA411"/>
  <c r="AA412"/>
  <c r="AA413"/>
  <c r="AA414"/>
  <c r="AA415"/>
  <c r="AA416"/>
  <c r="AA417"/>
  <c r="AA418"/>
  <c r="AA419"/>
  <c r="AA420"/>
  <c r="AA421"/>
  <c r="AA422"/>
  <c r="AA423"/>
  <c r="AA424"/>
  <c r="AA425"/>
  <c r="AA426"/>
  <c r="AA427"/>
  <c r="AA428"/>
  <c r="AA429"/>
  <c r="AA430"/>
  <c r="AA431"/>
  <c r="AA432"/>
  <c r="AA433"/>
  <c r="AA434"/>
  <c r="AA435"/>
  <c r="AA436"/>
  <c r="AA437"/>
  <c r="AA438"/>
  <c r="AA439"/>
  <c r="AA440"/>
  <c r="AA441"/>
  <c r="AA442"/>
  <c r="AA443"/>
  <c r="AA444"/>
  <c r="AA445"/>
  <c r="AA446"/>
  <c r="AA447"/>
  <c r="AA448"/>
  <c r="AA449"/>
  <c r="AA450"/>
  <c r="AA451"/>
  <c r="AA452"/>
  <c r="AA453"/>
  <c r="AA454"/>
  <c r="AA455"/>
  <c r="AA456"/>
  <c r="AA457"/>
  <c r="AA458"/>
  <c r="AA459"/>
  <c r="AA460"/>
  <c r="AA461"/>
  <c r="AA462"/>
  <c r="AA463"/>
  <c r="AA464"/>
  <c r="AA465"/>
  <c r="AA466"/>
  <c r="AA467"/>
  <c r="AA468"/>
  <c r="AA469"/>
  <c r="AA470"/>
  <c r="AA471"/>
  <c r="AA472"/>
  <c r="AA473"/>
  <c r="AA474"/>
  <c r="AA475"/>
  <c r="AA476"/>
  <c r="AA477"/>
  <c r="AA478"/>
  <c r="AA479"/>
  <c r="AA480"/>
  <c r="AA481"/>
  <c r="AA482"/>
  <c r="AA483"/>
  <c r="AA484"/>
  <c r="AA485"/>
  <c r="AA486"/>
  <c r="AA487"/>
  <c r="AA488"/>
  <c r="AA489"/>
  <c r="AA490"/>
  <c r="AA491"/>
  <c r="AA492"/>
  <c r="AA493"/>
  <c r="AA494"/>
  <c r="AA495"/>
  <c r="AA496"/>
  <c r="AA497"/>
  <c r="AA498"/>
  <c r="AA499"/>
  <c r="AA500"/>
  <c r="AA501"/>
  <c r="AA502"/>
  <c r="AA503"/>
  <c r="AA504"/>
  <c r="AA505"/>
  <c r="AA506"/>
  <c r="AA507"/>
  <c r="AA508"/>
  <c r="AA509"/>
  <c r="AA510"/>
  <c r="AA511"/>
  <c r="AA512"/>
  <c r="AA513"/>
  <c r="AA514"/>
  <c r="AA515"/>
  <c r="AA516"/>
  <c r="AA517"/>
  <c r="AA518"/>
  <c r="AA519"/>
  <c r="AA520"/>
  <c r="AA521"/>
  <c r="AA522"/>
  <c r="AA523"/>
  <c r="AA524"/>
  <c r="AA525"/>
  <c r="AA526"/>
  <c r="AA527"/>
  <c r="AA528"/>
  <c r="AA529"/>
  <c r="AA530"/>
  <c r="AA531"/>
  <c r="AA532"/>
  <c r="AA533"/>
  <c r="AA534"/>
  <c r="AA535"/>
  <c r="AA536"/>
  <c r="AA537"/>
  <c r="AA538"/>
  <c r="AA539"/>
  <c r="AA540"/>
  <c r="AA541"/>
  <c r="AA542"/>
  <c r="AA543"/>
  <c r="AA544"/>
  <c r="AA545"/>
  <c r="AA546"/>
  <c r="AA547"/>
  <c r="AA548"/>
  <c r="AA549"/>
  <c r="AA550"/>
  <c r="AA551"/>
  <c r="AA552"/>
  <c r="AA553"/>
  <c r="AA554"/>
  <c r="AA555"/>
  <c r="AA556"/>
  <c r="AA557"/>
  <c r="AA558"/>
  <c r="AA559"/>
  <c r="AA560"/>
  <c r="AA561"/>
  <c r="AA562"/>
  <c r="AA563"/>
  <c r="AA564"/>
  <c r="AA565"/>
  <c r="AA566"/>
  <c r="AA567"/>
  <c r="AA568"/>
  <c r="AA569"/>
  <c r="AA570"/>
  <c r="AA571"/>
  <c r="AA572"/>
  <c r="AA573"/>
  <c r="AA574"/>
  <c r="AA575"/>
  <c r="AA576"/>
  <c r="AA577"/>
  <c r="AA578"/>
  <c r="AA579"/>
  <c r="AA580"/>
  <c r="AA581"/>
  <c r="AA582"/>
  <c r="AA583"/>
  <c r="AA584"/>
  <c r="AA585"/>
  <c r="AA586"/>
  <c r="AA587"/>
  <c r="AA588"/>
  <c r="AA589"/>
  <c r="AA590"/>
  <c r="AA591"/>
  <c r="AA592"/>
  <c r="AA593"/>
  <c r="AA594"/>
  <c r="AA595"/>
  <c r="AA596"/>
  <c r="AA597"/>
  <c r="AA598"/>
  <c r="AA599"/>
  <c r="AA600"/>
  <c r="AA601"/>
  <c r="AA602"/>
  <c r="AA603"/>
  <c r="AA604"/>
  <c r="AA605"/>
  <c r="AA606"/>
  <c r="AA607"/>
  <c r="AA608"/>
  <c r="AA609"/>
  <c r="AA610"/>
  <c r="AA611"/>
  <c r="AA612"/>
  <c r="AA613"/>
  <c r="AA614"/>
  <c r="AA615"/>
  <c r="AA616"/>
  <c r="AA617"/>
  <c r="AA618"/>
  <c r="AA619"/>
  <c r="AA620"/>
  <c r="AA621"/>
  <c r="AA622"/>
  <c r="AA623"/>
  <c r="AA624"/>
  <c r="AA625"/>
  <c r="AA626"/>
  <c r="AA627"/>
  <c r="AA628"/>
  <c r="AA629"/>
  <c r="AA630"/>
  <c r="AA631"/>
  <c r="AA632"/>
  <c r="AA633"/>
  <c r="AA634"/>
  <c r="AA635"/>
  <c r="AA636"/>
  <c r="AA637"/>
  <c r="AA638"/>
  <c r="AA639"/>
  <c r="AA640"/>
  <c r="AA641"/>
  <c r="AA642"/>
  <c r="AA643"/>
  <c r="AA644"/>
  <c r="AA645"/>
  <c r="AA646"/>
  <c r="AA647"/>
  <c r="AA648"/>
  <c r="AA649"/>
  <c r="AA650"/>
  <c r="AA651"/>
  <c r="AA652"/>
  <c r="AA653"/>
  <c r="AA654"/>
  <c r="AA655"/>
  <c r="AA656"/>
  <c r="AA657"/>
  <c r="AA658"/>
  <c r="AA659"/>
  <c r="AA660"/>
  <c r="AA661"/>
  <c r="AA662"/>
  <c r="AA663"/>
  <c r="AA664"/>
  <c r="AA665"/>
  <c r="AA666"/>
  <c r="AA667"/>
  <c r="AA668"/>
  <c r="AA669"/>
  <c r="AA670"/>
  <c r="AA671"/>
  <c r="AA672"/>
  <c r="AA673"/>
  <c r="AA674"/>
  <c r="AA675"/>
  <c r="AA676"/>
  <c r="AA677"/>
  <c r="AA678"/>
  <c r="AA679"/>
  <c r="AA680"/>
  <c r="AA681"/>
  <c r="AA682"/>
  <c r="AA683"/>
  <c r="AA684"/>
  <c r="AA685"/>
  <c r="AA686"/>
  <c r="AA687"/>
  <c r="AA688"/>
  <c r="AA689"/>
  <c r="AA690"/>
  <c r="AA691"/>
  <c r="AA692"/>
  <c r="AA693"/>
  <c r="AA694"/>
  <c r="AA695"/>
  <c r="AA696"/>
  <c r="AA697"/>
  <c r="AA698"/>
  <c r="AA699"/>
  <c r="AA700"/>
  <c r="AA701"/>
  <c r="AA702"/>
  <c r="AA703"/>
  <c r="AA704"/>
  <c r="AA705"/>
  <c r="AA706"/>
  <c r="AA707"/>
  <c r="AA708"/>
  <c r="AA709"/>
  <c r="AA710"/>
  <c r="AA711"/>
  <c r="AA712"/>
  <c r="AA713"/>
  <c r="AA714"/>
  <c r="AA715"/>
  <c r="AA716"/>
  <c r="AA717"/>
  <c r="AA718"/>
  <c r="AA719"/>
  <c r="AA720"/>
  <c r="AA721"/>
  <c r="AA722"/>
  <c r="AA723"/>
  <c r="AA724"/>
  <c r="AA725"/>
  <c r="AA726"/>
  <c r="AA727"/>
  <c r="AA728"/>
  <c r="AA729"/>
  <c r="AA730"/>
  <c r="AA731"/>
  <c r="AA732"/>
  <c r="AA733"/>
  <c r="AA734"/>
  <c r="AA735"/>
  <c r="AA736"/>
  <c r="AA737"/>
  <c r="AA738"/>
  <c r="AA739"/>
  <c r="AA740"/>
  <c r="AA741"/>
  <c r="AA742"/>
  <c r="AA743"/>
  <c r="AA744"/>
  <c r="AA745"/>
  <c r="AA746"/>
  <c r="AA747"/>
  <c r="AA748"/>
  <c r="AA749"/>
  <c r="AA750"/>
  <c r="AA751"/>
  <c r="AA752"/>
  <c r="AA753"/>
  <c r="AA754"/>
  <c r="AA755"/>
  <c r="AA756"/>
  <c r="AA757"/>
  <c r="AA758"/>
  <c r="AA759"/>
  <c r="AA760"/>
  <c r="AA761"/>
  <c r="AA762"/>
  <c r="AA763"/>
  <c r="AA764"/>
  <c r="AK702" l="1"/>
  <c r="AN702"/>
  <c r="AQ702"/>
  <c r="AT702"/>
  <c r="AW702"/>
  <c r="AZ702"/>
  <c r="BC702"/>
  <c r="BF702"/>
  <c r="BI702"/>
  <c r="BL702"/>
  <c r="BO702"/>
  <c r="BR702"/>
  <c r="BU702"/>
  <c r="AK754"/>
  <c r="AN754"/>
  <c r="AQ754"/>
  <c r="AT754"/>
  <c r="AW754"/>
  <c r="AZ754"/>
  <c r="BC754"/>
  <c r="BF754"/>
  <c r="BI754"/>
  <c r="BL754"/>
  <c r="BO754"/>
  <c r="BR754"/>
  <c r="BU754"/>
  <c r="AK691"/>
  <c r="AN691"/>
  <c r="AQ691"/>
  <c r="AT691"/>
  <c r="AW691"/>
  <c r="AZ691"/>
  <c r="BC691"/>
  <c r="BF691"/>
  <c r="BI691"/>
  <c r="BL691"/>
  <c r="BO691"/>
  <c r="BR691"/>
  <c r="BU691"/>
  <c r="AK679"/>
  <c r="AN679"/>
  <c r="AQ679"/>
  <c r="AT679"/>
  <c r="AW679"/>
  <c r="AZ679"/>
  <c r="BC679"/>
  <c r="BF679"/>
  <c r="BI679"/>
  <c r="BL679"/>
  <c r="BO679"/>
  <c r="BR679"/>
  <c r="BU679"/>
  <c r="AK635"/>
  <c r="AN635"/>
  <c r="AQ635"/>
  <c r="AT635"/>
  <c r="AW635"/>
  <c r="AZ635"/>
  <c r="BC635"/>
  <c r="BF635"/>
  <c r="BI635"/>
  <c r="BL635"/>
  <c r="BO635"/>
  <c r="BR635"/>
  <c r="BU635"/>
  <c r="AK630"/>
  <c r="AN630"/>
  <c r="AQ630"/>
  <c r="AT630"/>
  <c r="AW630"/>
  <c r="AZ630"/>
  <c r="BC630"/>
  <c r="BF630"/>
  <c r="BI630"/>
  <c r="BL630"/>
  <c r="BO630"/>
  <c r="BR630"/>
  <c r="BU630"/>
  <c r="AK622"/>
  <c r="AN622"/>
  <c r="AQ622"/>
  <c r="AT622"/>
  <c r="AW622"/>
  <c r="AZ622"/>
  <c r="BC622"/>
  <c r="BF622"/>
  <c r="BI622"/>
  <c r="BL622"/>
  <c r="BO622"/>
  <c r="BR622"/>
  <c r="BU622"/>
  <c r="AK607"/>
  <c r="AN607"/>
  <c r="AQ607"/>
  <c r="AT607"/>
  <c r="AW607"/>
  <c r="AZ607"/>
  <c r="BC607"/>
  <c r="BF607"/>
  <c r="BI607"/>
  <c r="BL607"/>
  <c r="BO607"/>
  <c r="BR607"/>
  <c r="BU607"/>
  <c r="AI679" l="1"/>
  <c r="AI702"/>
  <c r="AI754"/>
  <c r="AI630"/>
  <c r="AI691"/>
  <c r="AI635"/>
  <c r="AI622"/>
  <c r="AI607"/>
  <c r="AK760"/>
  <c r="AN760"/>
  <c r="AQ760"/>
  <c r="AT760"/>
  <c r="AW760"/>
  <c r="AZ760"/>
  <c r="BC760"/>
  <c r="BF760"/>
  <c r="BI760"/>
  <c r="BL760"/>
  <c r="BO760"/>
  <c r="BR760"/>
  <c r="BU760"/>
  <c r="AK755"/>
  <c r="AN755"/>
  <c r="AQ755"/>
  <c r="AT755"/>
  <c r="AW755"/>
  <c r="AZ755"/>
  <c r="BC755"/>
  <c r="BF755"/>
  <c r="BI755"/>
  <c r="BL755"/>
  <c r="BO755"/>
  <c r="BR755"/>
  <c r="BU755"/>
  <c r="AK753"/>
  <c r="AN753"/>
  <c r="AQ753"/>
  <c r="AT753"/>
  <c r="AW753"/>
  <c r="AZ753"/>
  <c r="BC753"/>
  <c r="BF753"/>
  <c r="BI753"/>
  <c r="BL753"/>
  <c r="BO753"/>
  <c r="BR753"/>
  <c r="BU753"/>
  <c r="AK749"/>
  <c r="AN749"/>
  <c r="AQ749"/>
  <c r="AT749"/>
  <c r="AW749"/>
  <c r="AZ749"/>
  <c r="BC749"/>
  <c r="BF749"/>
  <c r="BI749"/>
  <c r="BL749"/>
  <c r="BO749"/>
  <c r="BR749"/>
  <c r="BU749"/>
  <c r="AK739"/>
  <c r="AN739"/>
  <c r="AQ739"/>
  <c r="AT739"/>
  <c r="AW739"/>
  <c r="AZ739"/>
  <c r="BC739"/>
  <c r="BF739"/>
  <c r="BI739"/>
  <c r="BL739"/>
  <c r="BO739"/>
  <c r="BR739"/>
  <c r="BU739"/>
  <c r="AK738"/>
  <c r="AN738"/>
  <c r="AQ738"/>
  <c r="AT738"/>
  <c r="AW738"/>
  <c r="AZ738"/>
  <c r="BC738"/>
  <c r="BF738"/>
  <c r="BI738"/>
  <c r="BL738"/>
  <c r="BO738"/>
  <c r="BR738"/>
  <c r="BU738"/>
  <c r="AK729"/>
  <c r="AN729"/>
  <c r="AQ729"/>
  <c r="AT729"/>
  <c r="AW729"/>
  <c r="AZ729"/>
  <c r="BC729"/>
  <c r="BF729"/>
  <c r="BI729"/>
  <c r="BL729"/>
  <c r="BO729"/>
  <c r="BR729"/>
  <c r="BU729"/>
  <c r="AK727"/>
  <c r="AN727"/>
  <c r="AQ727"/>
  <c r="AT727"/>
  <c r="AW727"/>
  <c r="AZ727"/>
  <c r="BC727"/>
  <c r="BF727"/>
  <c r="BI727"/>
  <c r="BL727"/>
  <c r="BO727"/>
  <c r="BR727"/>
  <c r="BU727"/>
  <c r="AK726"/>
  <c r="AN726"/>
  <c r="AQ726"/>
  <c r="AT726"/>
  <c r="AW726"/>
  <c r="AZ726"/>
  <c r="BC726"/>
  <c r="BF726"/>
  <c r="BI726"/>
  <c r="BL726"/>
  <c r="BO726"/>
  <c r="BR726"/>
  <c r="BU726"/>
  <c r="AK719"/>
  <c r="AN719"/>
  <c r="AQ719"/>
  <c r="AT719"/>
  <c r="AW719"/>
  <c r="AZ719"/>
  <c r="BC719"/>
  <c r="BF719"/>
  <c r="BI719"/>
  <c r="BL719"/>
  <c r="BO719"/>
  <c r="BR719"/>
  <c r="BU719"/>
  <c r="AK714"/>
  <c r="AN714"/>
  <c r="AQ714"/>
  <c r="AT714"/>
  <c r="AW714"/>
  <c r="AZ714"/>
  <c r="BC714"/>
  <c r="BF714"/>
  <c r="BI714"/>
  <c r="BL714"/>
  <c r="BO714"/>
  <c r="BR714"/>
  <c r="BU714"/>
  <c r="AK712"/>
  <c r="AN712"/>
  <c r="AQ712"/>
  <c r="AT712"/>
  <c r="AW712"/>
  <c r="AZ712"/>
  <c r="BC712"/>
  <c r="BF712"/>
  <c r="BI712"/>
  <c r="BL712"/>
  <c r="BO712"/>
  <c r="BR712"/>
  <c r="BU712"/>
  <c r="AK708"/>
  <c r="AN708"/>
  <c r="AQ708"/>
  <c r="AT708"/>
  <c r="AW708"/>
  <c r="AZ708"/>
  <c r="BC708"/>
  <c r="BF708"/>
  <c r="BI708"/>
  <c r="BL708"/>
  <c r="BO708"/>
  <c r="BR708"/>
  <c r="BU708"/>
  <c r="AK707"/>
  <c r="AN707"/>
  <c r="AQ707"/>
  <c r="AT707"/>
  <c r="AW707"/>
  <c r="AZ707"/>
  <c r="BC707"/>
  <c r="BF707"/>
  <c r="BI707"/>
  <c r="BL707"/>
  <c r="BO707"/>
  <c r="BR707"/>
  <c r="BU707"/>
  <c r="AK705"/>
  <c r="AN705"/>
  <c r="AQ705"/>
  <c r="AT705"/>
  <c r="AW705"/>
  <c r="AZ705"/>
  <c r="BC705"/>
  <c r="BF705"/>
  <c r="BI705"/>
  <c r="BL705"/>
  <c r="BO705"/>
  <c r="BR705"/>
  <c r="BU705"/>
  <c r="AK703"/>
  <c r="AN703"/>
  <c r="AQ703"/>
  <c r="AT703"/>
  <c r="AW703"/>
  <c r="AZ703"/>
  <c r="BC703"/>
  <c r="BF703"/>
  <c r="BI703"/>
  <c r="BL703"/>
  <c r="BO703"/>
  <c r="BR703"/>
  <c r="BU703"/>
  <c r="AK698"/>
  <c r="AN698"/>
  <c r="AQ698"/>
  <c r="AT698"/>
  <c r="AW698"/>
  <c r="AZ698"/>
  <c r="BC698"/>
  <c r="BF698"/>
  <c r="BI698"/>
  <c r="BL698"/>
  <c r="BO698"/>
  <c r="BR698"/>
  <c r="BU698"/>
  <c r="AK694"/>
  <c r="AN694"/>
  <c r="AQ694"/>
  <c r="AT694"/>
  <c r="AW694"/>
  <c r="AZ694"/>
  <c r="BC694"/>
  <c r="BF694"/>
  <c r="BI694"/>
  <c r="BL694"/>
  <c r="BO694"/>
  <c r="BR694"/>
  <c r="BU694"/>
  <c r="AK675"/>
  <c r="AN675"/>
  <c r="AQ675"/>
  <c r="AT675"/>
  <c r="AW675"/>
  <c r="AZ675"/>
  <c r="BC675"/>
  <c r="BF675"/>
  <c r="BI675"/>
  <c r="BL675"/>
  <c r="BO675"/>
  <c r="BR675"/>
  <c r="BU675"/>
  <c r="AK674"/>
  <c r="AN674"/>
  <c r="AQ674"/>
  <c r="AT674"/>
  <c r="AW674"/>
  <c r="AZ674"/>
  <c r="BC674"/>
  <c r="BF674"/>
  <c r="BI674"/>
  <c r="BL674"/>
  <c r="BO674"/>
  <c r="BR674"/>
  <c r="BU674"/>
  <c r="AI755" l="1"/>
  <c r="AI749"/>
  <c r="AI760"/>
  <c r="AI738"/>
  <c r="AI753"/>
  <c r="AI739"/>
  <c r="AI729"/>
  <c r="AI719"/>
  <c r="AI726"/>
  <c r="AI727"/>
  <c r="AI714"/>
  <c r="AI712"/>
  <c r="AI708"/>
  <c r="AI707"/>
  <c r="AI705"/>
  <c r="AI703"/>
  <c r="AI698"/>
  <c r="AI694"/>
  <c r="AI675"/>
  <c r="AI674"/>
  <c r="BU764"/>
  <c r="BU278"/>
  <c r="BU279"/>
  <c r="BU280"/>
  <c r="BU281"/>
  <c r="BU282"/>
  <c r="BU283"/>
  <c r="BU284"/>
  <c r="BU285"/>
  <c r="BU286"/>
  <c r="BU287"/>
  <c r="BU288"/>
  <c r="BU289"/>
  <c r="BU290"/>
  <c r="BU291"/>
  <c r="BU292"/>
  <c r="BU293"/>
  <c r="BU294"/>
  <c r="BU295"/>
  <c r="BU296"/>
  <c r="BU297"/>
  <c r="BU298"/>
  <c r="BU299"/>
  <c r="BU300"/>
  <c r="BU301"/>
  <c r="BU302"/>
  <c r="BU303"/>
  <c r="BU304"/>
  <c r="BU305"/>
  <c r="BU306"/>
  <c r="BU307"/>
  <c r="BU308"/>
  <c r="BU309"/>
  <c r="BU310"/>
  <c r="BU311"/>
  <c r="BU312"/>
  <c r="BU313"/>
  <c r="BU314"/>
  <c r="BU315"/>
  <c r="BU316"/>
  <c r="BU317"/>
  <c r="BU318"/>
  <c r="BU319"/>
  <c r="BU320"/>
  <c r="BU321"/>
  <c r="BU322"/>
  <c r="BU323"/>
  <c r="BU324"/>
  <c r="BU325"/>
  <c r="BU326"/>
  <c r="BU327"/>
  <c r="BU328"/>
  <c r="BU329"/>
  <c r="BU330"/>
  <c r="BU331"/>
  <c r="BU332"/>
  <c r="BU333"/>
  <c r="BU334"/>
  <c r="BU335"/>
  <c r="BU336"/>
  <c r="BU337"/>
  <c r="BU338"/>
  <c r="BU339"/>
  <c r="BU340"/>
  <c r="BU341"/>
  <c r="BU342"/>
  <c r="BU343"/>
  <c r="BU344"/>
  <c r="BU345"/>
  <c r="BU346"/>
  <c r="BU347"/>
  <c r="BU348"/>
  <c r="BU349"/>
  <c r="BU350"/>
  <c r="BU351"/>
  <c r="BU352"/>
  <c r="BU353"/>
  <c r="BU354"/>
  <c r="BU355"/>
  <c r="BU356"/>
  <c r="BU357"/>
  <c r="BU358"/>
  <c r="BU359"/>
  <c r="BU360"/>
  <c r="BU361"/>
  <c r="BU362"/>
  <c r="BU363"/>
  <c r="BU364"/>
  <c r="BU365"/>
  <c r="BU366"/>
  <c r="BU367"/>
  <c r="BU368"/>
  <c r="BU369"/>
  <c r="BU370"/>
  <c r="BU371"/>
  <c r="BU372"/>
  <c r="BU373"/>
  <c r="BU374"/>
  <c r="BU375"/>
  <c r="BU376"/>
  <c r="BU377"/>
  <c r="BU378"/>
  <c r="BU379"/>
  <c r="BU380"/>
  <c r="BU381"/>
  <c r="BU382"/>
  <c r="BU383"/>
  <c r="BU384"/>
  <c r="BU385"/>
  <c r="BU386"/>
  <c r="BU387"/>
  <c r="BU388"/>
  <c r="BU389"/>
  <c r="BU390"/>
  <c r="BU391"/>
  <c r="BU392"/>
  <c r="BU393"/>
  <c r="BU394"/>
  <c r="BU395"/>
  <c r="BU396"/>
  <c r="BU397"/>
  <c r="BU398"/>
  <c r="BU399"/>
  <c r="BU400"/>
  <c r="BU401"/>
  <c r="BU402"/>
  <c r="BU403"/>
  <c r="BU404"/>
  <c r="BU405"/>
  <c r="BU406"/>
  <c r="BU407"/>
  <c r="BU408"/>
  <c r="BU409"/>
  <c r="BU410"/>
  <c r="BU411"/>
  <c r="BU412"/>
  <c r="BU413"/>
  <c r="BU414"/>
  <c r="BU415"/>
  <c r="BU416"/>
  <c r="BU417"/>
  <c r="BU418"/>
  <c r="BU419"/>
  <c r="BU420"/>
  <c r="BU421"/>
  <c r="BU422"/>
  <c r="BU423"/>
  <c r="BU424"/>
  <c r="BU425"/>
  <c r="BU426"/>
  <c r="BU427"/>
  <c r="BU428"/>
  <c r="BU429"/>
  <c r="BU430"/>
  <c r="BU431"/>
  <c r="BU432"/>
  <c r="BU433"/>
  <c r="BU434"/>
  <c r="BU435"/>
  <c r="BU436"/>
  <c r="BU437"/>
  <c r="BU438"/>
  <c r="BU439"/>
  <c r="BU440"/>
  <c r="BU441"/>
  <c r="BU442"/>
  <c r="BU443"/>
  <c r="BU444"/>
  <c r="BU445"/>
  <c r="BU446"/>
  <c r="BU447"/>
  <c r="BU448"/>
  <c r="BU449"/>
  <c r="BU450"/>
  <c r="BU451"/>
  <c r="BU452"/>
  <c r="BU453"/>
  <c r="BU454"/>
  <c r="BU455"/>
  <c r="BU456"/>
  <c r="BU457"/>
  <c r="BU458"/>
  <c r="BU459"/>
  <c r="BU460"/>
  <c r="BU461"/>
  <c r="BU462"/>
  <c r="BU463"/>
  <c r="BU464"/>
  <c r="BU465"/>
  <c r="BU466"/>
  <c r="BU467"/>
  <c r="BU468"/>
  <c r="BU469"/>
  <c r="BU470"/>
  <c r="BU471"/>
  <c r="BU472"/>
  <c r="BU473"/>
  <c r="BU474"/>
  <c r="BU475"/>
  <c r="BU476"/>
  <c r="BU477"/>
  <c r="BU478"/>
  <c r="BU479"/>
  <c r="BU480"/>
  <c r="BU481"/>
  <c r="BU482"/>
  <c r="BU483"/>
  <c r="BU484"/>
  <c r="BU485"/>
  <c r="BU486"/>
  <c r="BU487"/>
  <c r="BU488"/>
  <c r="BU489"/>
  <c r="BU490"/>
  <c r="BU491"/>
  <c r="BU492"/>
  <c r="BU493"/>
  <c r="BU494"/>
  <c r="BU495"/>
  <c r="BU496"/>
  <c r="BU497"/>
  <c r="BU498"/>
  <c r="BU499"/>
  <c r="BU500"/>
  <c r="BU501"/>
  <c r="BU502"/>
  <c r="BU503"/>
  <c r="BU504"/>
  <c r="BU505"/>
  <c r="BU506"/>
  <c r="BU507"/>
  <c r="BU508"/>
  <c r="BU509"/>
  <c r="BU510"/>
  <c r="BU511"/>
  <c r="BU512"/>
  <c r="BU513"/>
  <c r="BU514"/>
  <c r="BU515"/>
  <c r="BU516"/>
  <c r="BU517"/>
  <c r="BU518"/>
  <c r="BU519"/>
  <c r="BU520"/>
  <c r="BU521"/>
  <c r="BU522"/>
  <c r="BU523"/>
  <c r="BU524"/>
  <c r="BU525"/>
  <c r="BU526"/>
  <c r="BU527"/>
  <c r="BU528"/>
  <c r="BU529"/>
  <c r="BU530"/>
  <c r="BU531"/>
  <c r="BU532"/>
  <c r="BU533"/>
  <c r="BU534"/>
  <c r="BU535"/>
  <c r="BU536"/>
  <c r="BU537"/>
  <c r="BU538"/>
  <c r="BU539"/>
  <c r="BU540"/>
  <c r="BU541"/>
  <c r="BU542"/>
  <c r="BU543"/>
  <c r="BU544"/>
  <c r="BU545"/>
  <c r="BU546"/>
  <c r="BU547"/>
  <c r="BU548"/>
  <c r="BU549"/>
  <c r="BU550"/>
  <c r="BU551"/>
  <c r="BU552"/>
  <c r="BU553"/>
  <c r="BU554"/>
  <c r="BU555"/>
  <c r="BU556"/>
  <c r="BU557"/>
  <c r="BU558"/>
  <c r="BU559"/>
  <c r="BU560"/>
  <c r="BU561"/>
  <c r="BU562"/>
  <c r="BU563"/>
  <c r="BU564"/>
  <c r="BU565"/>
  <c r="BU566"/>
  <c r="BU567"/>
  <c r="BU568"/>
  <c r="BU569"/>
  <c r="BU570"/>
  <c r="BU571"/>
  <c r="BU572"/>
  <c r="BU573"/>
  <c r="BU574"/>
  <c r="BU575"/>
  <c r="BU576"/>
  <c r="BU577"/>
  <c r="BU578"/>
  <c r="BU579"/>
  <c r="BU580"/>
  <c r="BU581"/>
  <c r="BU582"/>
  <c r="BU583"/>
  <c r="BU584"/>
  <c r="BU585"/>
  <c r="BU586"/>
  <c r="BU587"/>
  <c r="BU588"/>
  <c r="BU589"/>
  <c r="BU590"/>
  <c r="BU591"/>
  <c r="BU592"/>
  <c r="BU593"/>
  <c r="BU594"/>
  <c r="BU595"/>
  <c r="BU596"/>
  <c r="BU597"/>
  <c r="BU598"/>
  <c r="BU599"/>
  <c r="BU600"/>
  <c r="BU601"/>
  <c r="BU602"/>
  <c r="BU603"/>
  <c r="BU604"/>
  <c r="BU605"/>
  <c r="BU606"/>
  <c r="BU608"/>
  <c r="BU609"/>
  <c r="BU610"/>
  <c r="BU611"/>
  <c r="BU612"/>
  <c r="BU613"/>
  <c r="BU614"/>
  <c r="BU615"/>
  <c r="BU616"/>
  <c r="BU617"/>
  <c r="BU618"/>
  <c r="BU619"/>
  <c r="BU620"/>
  <c r="BU621"/>
  <c r="BU623"/>
  <c r="BU624"/>
  <c r="BU625"/>
  <c r="BU626"/>
  <c r="BU627"/>
  <c r="BU628"/>
  <c r="BU629"/>
  <c r="BU631"/>
  <c r="BU632"/>
  <c r="BU633"/>
  <c r="BU634"/>
  <c r="BU636"/>
  <c r="BU637"/>
  <c r="BU638"/>
  <c r="BU639"/>
  <c r="BU640"/>
  <c r="BU641"/>
  <c r="BU642"/>
  <c r="BU643"/>
  <c r="BU644"/>
  <c r="BU645"/>
  <c r="BU646"/>
  <c r="BU647"/>
  <c r="BU648"/>
  <c r="BU649"/>
  <c r="BU650"/>
  <c r="BU651"/>
  <c r="BU652"/>
  <c r="BU653"/>
  <c r="BU654"/>
  <c r="BU655"/>
  <c r="BU656"/>
  <c r="BU657"/>
  <c r="BU658"/>
  <c r="BU659"/>
  <c r="BU660"/>
  <c r="BU661"/>
  <c r="BU662"/>
  <c r="BU663"/>
  <c r="BU664"/>
  <c r="BU665"/>
  <c r="BU666"/>
  <c r="BU667"/>
  <c r="BU668"/>
  <c r="BU669"/>
  <c r="BU670"/>
  <c r="BU671"/>
  <c r="BU672"/>
  <c r="BU673"/>
  <c r="BU676"/>
  <c r="BU677"/>
  <c r="BU678"/>
  <c r="BU680"/>
  <c r="BU681"/>
  <c r="BU682"/>
  <c r="BU683"/>
  <c r="BU684"/>
  <c r="BU685"/>
  <c r="BU686"/>
  <c r="BU687"/>
  <c r="BU688"/>
  <c r="BU689"/>
  <c r="BU690"/>
  <c r="BU692"/>
  <c r="BU693"/>
  <c r="BU695"/>
  <c r="BU696"/>
  <c r="BU697"/>
  <c r="BU699"/>
  <c r="BU700"/>
  <c r="BU701"/>
  <c r="BU704"/>
  <c r="BU706"/>
  <c r="BU709"/>
  <c r="BU710"/>
  <c r="BU711"/>
  <c r="BU713"/>
  <c r="BU715"/>
  <c r="BU716"/>
  <c r="BU717"/>
  <c r="BU718"/>
  <c r="BU720"/>
  <c r="BU721"/>
  <c r="BU722"/>
  <c r="BU723"/>
  <c r="BU724"/>
  <c r="BU725"/>
  <c r="BU728"/>
  <c r="BU730"/>
  <c r="BU731"/>
  <c r="BU732"/>
  <c r="BU733"/>
  <c r="BU734"/>
  <c r="BU735"/>
  <c r="BU736"/>
  <c r="BU737"/>
  <c r="BU740"/>
  <c r="BU741"/>
  <c r="BU742"/>
  <c r="BU743"/>
  <c r="BU744"/>
  <c r="BU745"/>
  <c r="BU746"/>
  <c r="BU747"/>
  <c r="BU748"/>
  <c r="BU750"/>
  <c r="BU751"/>
  <c r="BU752"/>
  <c r="BU756"/>
  <c r="BU757"/>
  <c r="BU758"/>
  <c r="BU759"/>
  <c r="BU761"/>
  <c r="BU762"/>
  <c r="BU763"/>
  <c r="BU3"/>
  <c r="BU4"/>
  <c r="BU5"/>
  <c r="BU6"/>
  <c r="BU7"/>
  <c r="BU8"/>
  <c r="BU9"/>
  <c r="BU10"/>
  <c r="BU11"/>
  <c r="BU12"/>
  <c r="BU13"/>
  <c r="BU14"/>
  <c r="BU15"/>
  <c r="BU16"/>
  <c r="BU17"/>
  <c r="BU18"/>
  <c r="BU19"/>
  <c r="BU20"/>
  <c r="BU21"/>
  <c r="BU22"/>
  <c r="BU23"/>
  <c r="BU24"/>
  <c r="BU25"/>
  <c r="BU26"/>
  <c r="BU27"/>
  <c r="BU28"/>
  <c r="BU29"/>
  <c r="BU30"/>
  <c r="BU31"/>
  <c r="BU32"/>
  <c r="BU33"/>
  <c r="BU34"/>
  <c r="BU35"/>
  <c r="BU36"/>
  <c r="BU37"/>
  <c r="BU38"/>
  <c r="BU39"/>
  <c r="BU40"/>
  <c r="BU41"/>
  <c r="BU42"/>
  <c r="BU43"/>
  <c r="BU44"/>
  <c r="BU45"/>
  <c r="BU46"/>
  <c r="BU47"/>
  <c r="BU48"/>
  <c r="BU49"/>
  <c r="BU50"/>
  <c r="BU51"/>
  <c r="BU52"/>
  <c r="BU53"/>
  <c r="BU54"/>
  <c r="BU55"/>
  <c r="BU56"/>
  <c r="BU57"/>
  <c r="BU58"/>
  <c r="BU59"/>
  <c r="BU60"/>
  <c r="BU61"/>
  <c r="BU62"/>
  <c r="BU63"/>
  <c r="BU64"/>
  <c r="BU65"/>
  <c r="BU66"/>
  <c r="BU67"/>
  <c r="BU68"/>
  <c r="BU69"/>
  <c r="BU70"/>
  <c r="BU71"/>
  <c r="BU72"/>
  <c r="BU73"/>
  <c r="BU74"/>
  <c r="BU75"/>
  <c r="BU76"/>
  <c r="BU77"/>
  <c r="BU78"/>
  <c r="BU79"/>
  <c r="BU80"/>
  <c r="BU81"/>
  <c r="BU82"/>
  <c r="BU83"/>
  <c r="BU84"/>
  <c r="BU85"/>
  <c r="BU86"/>
  <c r="BU87"/>
  <c r="BU88"/>
  <c r="BU89"/>
  <c r="BU90"/>
  <c r="BU91"/>
  <c r="BU92"/>
  <c r="BU93"/>
  <c r="BU94"/>
  <c r="BU95"/>
  <c r="BU96"/>
  <c r="BU97"/>
  <c r="BU98"/>
  <c r="BU99"/>
  <c r="BU100"/>
  <c r="BU101"/>
  <c r="BU102"/>
  <c r="BU103"/>
  <c r="BU104"/>
  <c r="BU105"/>
  <c r="BU106"/>
  <c r="BU107"/>
  <c r="BU108"/>
  <c r="BU109"/>
  <c r="BU110"/>
  <c r="BU111"/>
  <c r="BU112"/>
  <c r="BU113"/>
  <c r="BU114"/>
  <c r="BU115"/>
  <c r="BU116"/>
  <c r="BU117"/>
  <c r="BU118"/>
  <c r="BU119"/>
  <c r="BU120"/>
  <c r="BU121"/>
  <c r="BU122"/>
  <c r="BU123"/>
  <c r="BU124"/>
  <c r="BU125"/>
  <c r="BU126"/>
  <c r="BU127"/>
  <c r="BU128"/>
  <c r="BU129"/>
  <c r="BU130"/>
  <c r="BU131"/>
  <c r="BU132"/>
  <c r="BU133"/>
  <c r="BU134"/>
  <c r="BU135"/>
  <c r="BU136"/>
  <c r="BU137"/>
  <c r="BU138"/>
  <c r="BU139"/>
  <c r="BU140"/>
  <c r="BU141"/>
  <c r="BU142"/>
  <c r="BU143"/>
  <c r="BU144"/>
  <c r="BU145"/>
  <c r="BU146"/>
  <c r="BU147"/>
  <c r="BU148"/>
  <c r="BU149"/>
  <c r="BU150"/>
  <c r="BU151"/>
  <c r="BU152"/>
  <c r="BU153"/>
  <c r="BU154"/>
  <c r="BU155"/>
  <c r="BU156"/>
  <c r="BU157"/>
  <c r="BU158"/>
  <c r="BU159"/>
  <c r="BU160"/>
  <c r="BU161"/>
  <c r="BU162"/>
  <c r="BU163"/>
  <c r="BU164"/>
  <c r="BU165"/>
  <c r="BU166"/>
  <c r="BU167"/>
  <c r="BU168"/>
  <c r="BU169"/>
  <c r="BU170"/>
  <c r="BU171"/>
  <c r="BU172"/>
  <c r="BU173"/>
  <c r="BU174"/>
  <c r="BU175"/>
  <c r="BU176"/>
  <c r="BU177"/>
  <c r="BU178"/>
  <c r="BU179"/>
  <c r="BU180"/>
  <c r="BU181"/>
  <c r="BU182"/>
  <c r="BU183"/>
  <c r="BU184"/>
  <c r="BU185"/>
  <c r="BU186"/>
  <c r="BU187"/>
  <c r="BU188"/>
  <c r="BU189"/>
  <c r="BU190"/>
  <c r="BU191"/>
  <c r="BU192"/>
  <c r="BU193"/>
  <c r="BU194"/>
  <c r="BU195"/>
  <c r="BU196"/>
  <c r="BU197"/>
  <c r="BU198"/>
  <c r="BU199"/>
  <c r="BU200"/>
  <c r="BU201"/>
  <c r="BU202"/>
  <c r="BU203"/>
  <c r="BU204"/>
  <c r="BU205"/>
  <c r="BU206"/>
  <c r="BU207"/>
  <c r="BU208"/>
  <c r="BU209"/>
  <c r="BU210"/>
  <c r="BU211"/>
  <c r="BU212"/>
  <c r="BU213"/>
  <c r="BU214"/>
  <c r="BU215"/>
  <c r="BU216"/>
  <c r="BU217"/>
  <c r="BU218"/>
  <c r="BU219"/>
  <c r="BU220"/>
  <c r="BU221"/>
  <c r="BU222"/>
  <c r="BU223"/>
  <c r="BU224"/>
  <c r="BU225"/>
  <c r="BU226"/>
  <c r="BU227"/>
  <c r="BU228"/>
  <c r="BU229"/>
  <c r="BU230"/>
  <c r="BU231"/>
  <c r="BU232"/>
  <c r="BU233"/>
  <c r="BU234"/>
  <c r="BU235"/>
  <c r="BU236"/>
  <c r="BU237"/>
  <c r="BU238"/>
  <c r="BU239"/>
  <c r="BU240"/>
  <c r="BU241"/>
  <c r="BU242"/>
  <c r="BU243"/>
  <c r="BU244"/>
  <c r="BU245"/>
  <c r="BU246"/>
  <c r="BU247"/>
  <c r="BU248"/>
  <c r="BU249"/>
  <c r="BU250"/>
  <c r="BU251"/>
  <c r="BU252"/>
  <c r="BU253"/>
  <c r="BU254"/>
  <c r="BU255"/>
  <c r="BU256"/>
  <c r="BU257"/>
  <c r="BU258"/>
  <c r="BU259"/>
  <c r="BU260"/>
  <c r="BU261"/>
  <c r="BU262"/>
  <c r="BU263"/>
  <c r="BU264"/>
  <c r="BU265"/>
  <c r="BU266"/>
  <c r="BU267"/>
  <c r="BU268"/>
  <c r="BU269"/>
  <c r="BU270"/>
  <c r="BU271"/>
  <c r="BU272"/>
  <c r="BU273"/>
  <c r="BU274"/>
  <c r="BU275"/>
  <c r="BU276"/>
  <c r="BU277"/>
  <c r="BU2"/>
  <c r="AK668" l="1"/>
  <c r="AN668"/>
  <c r="AQ668"/>
  <c r="AT668"/>
  <c r="AW668"/>
  <c r="AZ668"/>
  <c r="BC668"/>
  <c r="BF668"/>
  <c r="BI668"/>
  <c r="BL668"/>
  <c r="BO668"/>
  <c r="BR668"/>
  <c r="BR3"/>
  <c r="BR4"/>
  <c r="BR5"/>
  <c r="BR6"/>
  <c r="BR7"/>
  <c r="BR8"/>
  <c r="BR9"/>
  <c r="BR10"/>
  <c r="BR11"/>
  <c r="BR12"/>
  <c r="BR13"/>
  <c r="BR14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  <c r="BR45"/>
  <c r="BR46"/>
  <c r="BR47"/>
  <c r="BR48"/>
  <c r="BR49"/>
  <c r="BR50"/>
  <c r="BR51"/>
  <c r="BR52"/>
  <c r="BR53"/>
  <c r="BR54"/>
  <c r="BR55"/>
  <c r="BR56"/>
  <c r="BR57"/>
  <c r="BR58"/>
  <c r="BR59"/>
  <c r="BR60"/>
  <c r="BR61"/>
  <c r="BR62"/>
  <c r="BR63"/>
  <c r="BR64"/>
  <c r="BR65"/>
  <c r="BR66"/>
  <c r="BR67"/>
  <c r="BR68"/>
  <c r="BR69"/>
  <c r="BR70"/>
  <c r="BR71"/>
  <c r="BR72"/>
  <c r="BR73"/>
  <c r="BR74"/>
  <c r="BR75"/>
  <c r="BR76"/>
  <c r="BR77"/>
  <c r="BR78"/>
  <c r="BR79"/>
  <c r="BR80"/>
  <c r="BR81"/>
  <c r="BR82"/>
  <c r="BR83"/>
  <c r="BR84"/>
  <c r="BR85"/>
  <c r="BR86"/>
  <c r="BR87"/>
  <c r="BR88"/>
  <c r="BR89"/>
  <c r="BR90"/>
  <c r="BR91"/>
  <c r="BR92"/>
  <c r="BR93"/>
  <c r="BR94"/>
  <c r="BR95"/>
  <c r="BR96"/>
  <c r="BR97"/>
  <c r="BR98"/>
  <c r="BR99"/>
  <c r="BR100"/>
  <c r="BR101"/>
  <c r="BR102"/>
  <c r="BR103"/>
  <c r="BR104"/>
  <c r="BR105"/>
  <c r="BR106"/>
  <c r="BR107"/>
  <c r="BR108"/>
  <c r="BR109"/>
  <c r="BR110"/>
  <c r="BR111"/>
  <c r="BR112"/>
  <c r="BR113"/>
  <c r="BR114"/>
  <c r="BR115"/>
  <c r="BR116"/>
  <c r="BR117"/>
  <c r="BR118"/>
  <c r="BR119"/>
  <c r="BR120"/>
  <c r="BR121"/>
  <c r="BR122"/>
  <c r="BR123"/>
  <c r="BR124"/>
  <c r="BR125"/>
  <c r="BR126"/>
  <c r="BR127"/>
  <c r="BR128"/>
  <c r="BR129"/>
  <c r="BR130"/>
  <c r="BR131"/>
  <c r="BR132"/>
  <c r="BR133"/>
  <c r="BR134"/>
  <c r="BR135"/>
  <c r="BR136"/>
  <c r="BR137"/>
  <c r="BR138"/>
  <c r="BR139"/>
  <c r="BR140"/>
  <c r="BR141"/>
  <c r="BR142"/>
  <c r="BR143"/>
  <c r="BR144"/>
  <c r="BR145"/>
  <c r="BR146"/>
  <c r="BR147"/>
  <c r="BR148"/>
  <c r="BR149"/>
  <c r="BR150"/>
  <c r="BR151"/>
  <c r="BR152"/>
  <c r="BR153"/>
  <c r="BR154"/>
  <c r="BR155"/>
  <c r="BR156"/>
  <c r="BR157"/>
  <c r="BR158"/>
  <c r="BR159"/>
  <c r="BR160"/>
  <c r="BR161"/>
  <c r="BR162"/>
  <c r="BR163"/>
  <c r="BR164"/>
  <c r="BR165"/>
  <c r="BR166"/>
  <c r="BR167"/>
  <c r="BR168"/>
  <c r="BR169"/>
  <c r="BR170"/>
  <c r="BR171"/>
  <c r="BR172"/>
  <c r="BR173"/>
  <c r="BR174"/>
  <c r="BR175"/>
  <c r="BR176"/>
  <c r="BR177"/>
  <c r="BR178"/>
  <c r="BR179"/>
  <c r="BR180"/>
  <c r="BR181"/>
  <c r="BR182"/>
  <c r="BR183"/>
  <c r="BR184"/>
  <c r="BR185"/>
  <c r="BR186"/>
  <c r="BR187"/>
  <c r="BR188"/>
  <c r="BR189"/>
  <c r="BR190"/>
  <c r="BR191"/>
  <c r="BR192"/>
  <c r="BR193"/>
  <c r="BR194"/>
  <c r="BR195"/>
  <c r="BR196"/>
  <c r="BR197"/>
  <c r="BR198"/>
  <c r="BR199"/>
  <c r="BR200"/>
  <c r="BR201"/>
  <c r="BR202"/>
  <c r="BR203"/>
  <c r="BR204"/>
  <c r="BR205"/>
  <c r="BR206"/>
  <c r="BR207"/>
  <c r="BR208"/>
  <c r="BR209"/>
  <c r="BR210"/>
  <c r="BR211"/>
  <c r="BR212"/>
  <c r="BR213"/>
  <c r="BR214"/>
  <c r="BR215"/>
  <c r="BR216"/>
  <c r="BR217"/>
  <c r="BR218"/>
  <c r="BR219"/>
  <c r="BR220"/>
  <c r="BR221"/>
  <c r="BR222"/>
  <c r="BR223"/>
  <c r="BR224"/>
  <c r="BR225"/>
  <c r="BR226"/>
  <c r="BR227"/>
  <c r="BR228"/>
  <c r="BR229"/>
  <c r="BR230"/>
  <c r="BR231"/>
  <c r="BR232"/>
  <c r="BR233"/>
  <c r="BR234"/>
  <c r="BR235"/>
  <c r="BR236"/>
  <c r="BR237"/>
  <c r="BR238"/>
  <c r="BR239"/>
  <c r="BR240"/>
  <c r="BR241"/>
  <c r="BR242"/>
  <c r="BR243"/>
  <c r="BR244"/>
  <c r="BR245"/>
  <c r="BR246"/>
  <c r="BR247"/>
  <c r="BR248"/>
  <c r="BR249"/>
  <c r="BR250"/>
  <c r="BR251"/>
  <c r="BR252"/>
  <c r="BR253"/>
  <c r="BR254"/>
  <c r="BR255"/>
  <c r="BR256"/>
  <c r="BR257"/>
  <c r="BR258"/>
  <c r="BR259"/>
  <c r="BR260"/>
  <c r="BR261"/>
  <c r="BR262"/>
  <c r="BR263"/>
  <c r="BR264"/>
  <c r="BR265"/>
  <c r="BR266"/>
  <c r="BR267"/>
  <c r="BR268"/>
  <c r="BR269"/>
  <c r="BR270"/>
  <c r="BR271"/>
  <c r="BR272"/>
  <c r="BR273"/>
  <c r="BR274"/>
  <c r="BR275"/>
  <c r="BR276"/>
  <c r="BR277"/>
  <c r="BR278"/>
  <c r="BR279"/>
  <c r="BR280"/>
  <c r="BR281"/>
  <c r="BR282"/>
  <c r="BR283"/>
  <c r="BR284"/>
  <c r="BR285"/>
  <c r="BR286"/>
  <c r="BR287"/>
  <c r="BR288"/>
  <c r="BR289"/>
  <c r="BR290"/>
  <c r="BR291"/>
  <c r="BR292"/>
  <c r="BR293"/>
  <c r="BR294"/>
  <c r="BR295"/>
  <c r="BR296"/>
  <c r="BR297"/>
  <c r="BR298"/>
  <c r="BR299"/>
  <c r="BR300"/>
  <c r="BR301"/>
  <c r="BR302"/>
  <c r="BR303"/>
  <c r="BR304"/>
  <c r="BR305"/>
  <c r="BR306"/>
  <c r="BR307"/>
  <c r="BR308"/>
  <c r="BR309"/>
  <c r="BR310"/>
  <c r="BR311"/>
  <c r="BR312"/>
  <c r="BR313"/>
  <c r="BR314"/>
  <c r="BR315"/>
  <c r="BR316"/>
  <c r="BR317"/>
  <c r="BR318"/>
  <c r="BR319"/>
  <c r="BR320"/>
  <c r="BR321"/>
  <c r="BR322"/>
  <c r="BR323"/>
  <c r="BR324"/>
  <c r="BR325"/>
  <c r="BR326"/>
  <c r="BR327"/>
  <c r="BR328"/>
  <c r="BR329"/>
  <c r="BR330"/>
  <c r="BR331"/>
  <c r="BR332"/>
  <c r="BR333"/>
  <c r="BR334"/>
  <c r="BR335"/>
  <c r="BR336"/>
  <c r="BR337"/>
  <c r="BR338"/>
  <c r="BR339"/>
  <c r="BR340"/>
  <c r="BR341"/>
  <c r="BR342"/>
  <c r="BR343"/>
  <c r="BR344"/>
  <c r="BR345"/>
  <c r="BR346"/>
  <c r="BR347"/>
  <c r="BR348"/>
  <c r="BR349"/>
  <c r="BR350"/>
  <c r="BR351"/>
  <c r="BR352"/>
  <c r="BR353"/>
  <c r="BR354"/>
  <c r="BR355"/>
  <c r="BR356"/>
  <c r="BR402"/>
  <c r="BR357"/>
  <c r="BR358"/>
  <c r="BR359"/>
  <c r="BR360"/>
  <c r="BR361"/>
  <c r="BR362"/>
  <c r="BR363"/>
  <c r="BR364"/>
  <c r="BR365"/>
  <c r="BR366"/>
  <c r="BR367"/>
  <c r="BR368"/>
  <c r="BR369"/>
  <c r="BR370"/>
  <c r="BR371"/>
  <c r="BR372"/>
  <c r="BR373"/>
  <c r="BR374"/>
  <c r="BR375"/>
  <c r="BR376"/>
  <c r="BR377"/>
  <c r="BR378"/>
  <c r="BR379"/>
  <c r="BR380"/>
  <c r="BR381"/>
  <c r="BR382"/>
  <c r="BR383"/>
  <c r="BR384"/>
  <c r="BR385"/>
  <c r="BR386"/>
  <c r="BR387"/>
  <c r="BR388"/>
  <c r="BR389"/>
  <c r="BR390"/>
  <c r="BR391"/>
  <c r="BR392"/>
  <c r="BR393"/>
  <c r="BR394"/>
  <c r="BR395"/>
  <c r="BR396"/>
  <c r="BR397"/>
  <c r="BR398"/>
  <c r="BR399"/>
  <c r="BR400"/>
  <c r="BR401"/>
  <c r="BR403"/>
  <c r="BR404"/>
  <c r="BR405"/>
  <c r="BR406"/>
  <c r="BR407"/>
  <c r="BR408"/>
  <c r="BR409"/>
  <c r="BR410"/>
  <c r="BR411"/>
  <c r="BR412"/>
  <c r="BR413"/>
  <c r="BR414"/>
  <c r="BR415"/>
  <c r="BR416"/>
  <c r="BR417"/>
  <c r="BR418"/>
  <c r="BR419"/>
  <c r="BR420"/>
  <c r="BR421"/>
  <c r="BR422"/>
  <c r="BR423"/>
  <c r="BR424"/>
  <c r="BR425"/>
  <c r="BR426"/>
  <c r="BR427"/>
  <c r="BR428"/>
  <c r="BR429"/>
  <c r="BR430"/>
  <c r="BR431"/>
  <c r="BR432"/>
  <c r="BR433"/>
  <c r="BR434"/>
  <c r="BR435"/>
  <c r="BR436"/>
  <c r="BR437"/>
  <c r="BR438"/>
  <c r="BR439"/>
  <c r="BR440"/>
  <c r="BR441"/>
  <c r="BR442"/>
  <c r="BR443"/>
  <c r="BR444"/>
  <c r="BR445"/>
  <c r="BR446"/>
  <c r="BR447"/>
  <c r="BR448"/>
  <c r="BR449"/>
  <c r="BR450"/>
  <c r="BR451"/>
  <c r="BR452"/>
  <c r="BR453"/>
  <c r="BR454"/>
  <c r="BR455"/>
  <c r="BR456"/>
  <c r="BR457"/>
  <c r="BR458"/>
  <c r="BR459"/>
  <c r="BR460"/>
  <c r="BR461"/>
  <c r="BR462"/>
  <c r="BR463"/>
  <c r="BR464"/>
  <c r="BR465"/>
  <c r="BR466"/>
  <c r="BR467"/>
  <c r="BR468"/>
  <c r="BR469"/>
  <c r="BR470"/>
  <c r="BR471"/>
  <c r="BR472"/>
  <c r="BR473"/>
  <c r="BR474"/>
  <c r="BR475"/>
  <c r="BR476"/>
  <c r="BR477"/>
  <c r="BR478"/>
  <c r="BR479"/>
  <c r="BR480"/>
  <c r="BR481"/>
  <c r="BR482"/>
  <c r="BR483"/>
  <c r="BR484"/>
  <c r="BR485"/>
  <c r="BR486"/>
  <c r="BR487"/>
  <c r="BR488"/>
  <c r="BR489"/>
  <c r="BR490"/>
  <c r="BR491"/>
  <c r="BR492"/>
  <c r="BR493"/>
  <c r="BR494"/>
  <c r="BR495"/>
  <c r="BR496"/>
  <c r="BR497"/>
  <c r="BR498"/>
  <c r="BR499"/>
  <c r="BR500"/>
  <c r="BR501"/>
  <c r="BR502"/>
  <c r="BR503"/>
  <c r="BR504"/>
  <c r="BR505"/>
  <c r="BR506"/>
  <c r="BR507"/>
  <c r="BR508"/>
  <c r="BR509"/>
  <c r="BR510"/>
  <c r="BR511"/>
  <c r="BR512"/>
  <c r="BR513"/>
  <c r="BR514"/>
  <c r="BR515"/>
  <c r="BR516"/>
  <c r="BR517"/>
  <c r="BR518"/>
  <c r="BR519"/>
  <c r="BR520"/>
  <c r="BR521"/>
  <c r="BR522"/>
  <c r="BR523"/>
  <c r="BR524"/>
  <c r="BR525"/>
  <c r="BR526"/>
  <c r="BR527"/>
  <c r="BR528"/>
  <c r="BR529"/>
  <c r="BR530"/>
  <c r="BR531"/>
  <c r="BR532"/>
  <c r="BR533"/>
  <c r="BR534"/>
  <c r="BR535"/>
  <c r="BR536"/>
  <c r="BR537"/>
  <c r="BR538"/>
  <c r="BR539"/>
  <c r="BR540"/>
  <c r="BR541"/>
  <c r="BR542"/>
  <c r="BR543"/>
  <c r="BR544"/>
  <c r="BR545"/>
  <c r="BR546"/>
  <c r="BR547"/>
  <c r="BR548"/>
  <c r="BR549"/>
  <c r="BR550"/>
  <c r="BR551"/>
  <c r="BR552"/>
  <c r="BR553"/>
  <c r="BR554"/>
  <c r="BR555"/>
  <c r="BR556"/>
  <c r="BR557"/>
  <c r="BR558"/>
  <c r="BR559"/>
  <c r="BR560"/>
  <c r="BR561"/>
  <c r="BR562"/>
  <c r="BR563"/>
  <c r="BR564"/>
  <c r="BR565"/>
  <c r="BR566"/>
  <c r="BR567"/>
  <c r="BR568"/>
  <c r="BR569"/>
  <c r="BR570"/>
  <c r="BR571"/>
  <c r="BR572"/>
  <c r="BR573"/>
  <c r="BR574"/>
  <c r="BR575"/>
  <c r="BR576"/>
  <c r="BR577"/>
  <c r="BR578"/>
  <c r="BR579"/>
  <c r="BR580"/>
  <c r="BR581"/>
  <c r="BR582"/>
  <c r="BR583"/>
  <c r="BR584"/>
  <c r="BR585"/>
  <c r="BR586"/>
  <c r="BR587"/>
  <c r="BR588"/>
  <c r="BR589"/>
  <c r="BR590"/>
  <c r="BR591"/>
  <c r="BR592"/>
  <c r="BR593"/>
  <c r="BR594"/>
  <c r="BR595"/>
  <c r="BR596"/>
  <c r="BR597"/>
  <c r="BR598"/>
  <c r="BR599"/>
  <c r="BR600"/>
  <c r="BR601"/>
  <c r="BR602"/>
  <c r="BR603"/>
  <c r="BR604"/>
  <c r="BR605"/>
  <c r="BR606"/>
  <c r="BR608"/>
  <c r="BR609"/>
  <c r="BR610"/>
  <c r="BR611"/>
  <c r="BR612"/>
  <c r="BR613"/>
  <c r="BR614"/>
  <c r="BR615"/>
  <c r="BR616"/>
  <c r="BR617"/>
  <c r="BR618"/>
  <c r="BR619"/>
  <c r="BR620"/>
  <c r="BR621"/>
  <c r="BR623"/>
  <c r="BR624"/>
  <c r="BR625"/>
  <c r="BR626"/>
  <c r="BR627"/>
  <c r="BR628"/>
  <c r="BR629"/>
  <c r="BR631"/>
  <c r="BR632"/>
  <c r="BR633"/>
  <c r="BR634"/>
  <c r="BR636"/>
  <c r="BR637"/>
  <c r="BR638"/>
  <c r="BR639"/>
  <c r="BR640"/>
  <c r="BR641"/>
  <c r="BR642"/>
  <c r="BR643"/>
  <c r="BR644"/>
  <c r="BR645"/>
  <c r="BR646"/>
  <c r="BR647"/>
  <c r="BR648"/>
  <c r="BR649"/>
  <c r="BR650"/>
  <c r="BR651"/>
  <c r="BR652"/>
  <c r="BR653"/>
  <c r="BR654"/>
  <c r="BR655"/>
  <c r="BR656"/>
  <c r="BR657"/>
  <c r="BR658"/>
  <c r="BR659"/>
  <c r="BR660"/>
  <c r="BR661"/>
  <c r="BR662"/>
  <c r="BR663"/>
  <c r="BR664"/>
  <c r="BR665"/>
  <c r="BR666"/>
  <c r="BR667"/>
  <c r="BR669"/>
  <c r="BR670"/>
  <c r="BR671"/>
  <c r="BR672"/>
  <c r="BR673"/>
  <c r="BR676"/>
  <c r="BR677"/>
  <c r="BR678"/>
  <c r="BR680"/>
  <c r="BR681"/>
  <c r="BR682"/>
  <c r="BR683"/>
  <c r="BR684"/>
  <c r="BR685"/>
  <c r="BR686"/>
  <c r="BR687"/>
  <c r="BR688"/>
  <c r="BR689"/>
  <c r="BR690"/>
  <c r="BR692"/>
  <c r="BR693"/>
  <c r="BR695"/>
  <c r="BR696"/>
  <c r="BR697"/>
  <c r="BR699"/>
  <c r="BR700"/>
  <c r="BR701"/>
  <c r="BR704"/>
  <c r="BR706"/>
  <c r="BR709"/>
  <c r="BR710"/>
  <c r="BR711"/>
  <c r="BR713"/>
  <c r="BR715"/>
  <c r="BR716"/>
  <c r="BR717"/>
  <c r="BR718"/>
  <c r="BR720"/>
  <c r="BR721"/>
  <c r="BR722"/>
  <c r="BR723"/>
  <c r="BR724"/>
  <c r="BR725"/>
  <c r="BR728"/>
  <c r="BR730"/>
  <c r="BR731"/>
  <c r="BR732"/>
  <c r="BR733"/>
  <c r="BR734"/>
  <c r="BR735"/>
  <c r="BR736"/>
  <c r="BR737"/>
  <c r="BR740"/>
  <c r="BR741"/>
  <c r="BR742"/>
  <c r="BR743"/>
  <c r="BR744"/>
  <c r="BR745"/>
  <c r="BR746"/>
  <c r="BR747"/>
  <c r="BR748"/>
  <c r="BR750"/>
  <c r="BR751"/>
  <c r="BR752"/>
  <c r="BR756"/>
  <c r="BR757"/>
  <c r="BR758"/>
  <c r="BR759"/>
  <c r="BR761"/>
  <c r="BR762"/>
  <c r="BR763"/>
  <c r="BR764"/>
  <c r="AN3"/>
  <c r="AN4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101"/>
  <c r="AN102"/>
  <c r="AN103"/>
  <c r="AN104"/>
  <c r="AN105"/>
  <c r="AN106"/>
  <c r="AN107"/>
  <c r="AN108"/>
  <c r="AN109"/>
  <c r="AN110"/>
  <c r="AN111"/>
  <c r="AN112"/>
  <c r="AN113"/>
  <c r="AN114"/>
  <c r="AN115"/>
  <c r="AN116"/>
  <c r="AN117"/>
  <c r="AN118"/>
  <c r="AN119"/>
  <c r="AN120"/>
  <c r="AN121"/>
  <c r="AN122"/>
  <c r="AN123"/>
  <c r="AN124"/>
  <c r="AN125"/>
  <c r="AN126"/>
  <c r="AN127"/>
  <c r="AN128"/>
  <c r="AN129"/>
  <c r="AN130"/>
  <c r="AN131"/>
  <c r="AN132"/>
  <c r="AN133"/>
  <c r="AN134"/>
  <c r="AN135"/>
  <c r="AN136"/>
  <c r="AN137"/>
  <c r="AN138"/>
  <c r="AN139"/>
  <c r="AN140"/>
  <c r="AN141"/>
  <c r="AN142"/>
  <c r="AN143"/>
  <c r="AN144"/>
  <c r="AN145"/>
  <c r="AN146"/>
  <c r="AN147"/>
  <c r="AN148"/>
  <c r="AN149"/>
  <c r="AN150"/>
  <c r="AN151"/>
  <c r="AN152"/>
  <c r="AN153"/>
  <c r="AN154"/>
  <c r="AN155"/>
  <c r="AN156"/>
  <c r="AN157"/>
  <c r="AN158"/>
  <c r="AN159"/>
  <c r="AN160"/>
  <c r="AN161"/>
  <c r="AN162"/>
  <c r="AN163"/>
  <c r="AN164"/>
  <c r="AN165"/>
  <c r="AN166"/>
  <c r="AN167"/>
  <c r="AN168"/>
  <c r="AN169"/>
  <c r="AN170"/>
  <c r="AN171"/>
  <c r="AN172"/>
  <c r="AN173"/>
  <c r="AN174"/>
  <c r="AN175"/>
  <c r="AN176"/>
  <c r="AN177"/>
  <c r="AN178"/>
  <c r="AN179"/>
  <c r="AN180"/>
  <c r="AN181"/>
  <c r="AN182"/>
  <c r="AN183"/>
  <c r="AN184"/>
  <c r="AN185"/>
  <c r="AN186"/>
  <c r="AN187"/>
  <c r="AN188"/>
  <c r="AN189"/>
  <c r="AN190"/>
  <c r="AN191"/>
  <c r="AN192"/>
  <c r="AN193"/>
  <c r="AN194"/>
  <c r="AN195"/>
  <c r="AN196"/>
  <c r="AN197"/>
  <c r="AN198"/>
  <c r="AN199"/>
  <c r="AN200"/>
  <c r="AN201"/>
  <c r="AN202"/>
  <c r="AN203"/>
  <c r="AN204"/>
  <c r="AN205"/>
  <c r="AN206"/>
  <c r="AN207"/>
  <c r="AN208"/>
  <c r="AN209"/>
  <c r="AN210"/>
  <c r="AN211"/>
  <c r="AN212"/>
  <c r="AN213"/>
  <c r="AN214"/>
  <c r="AN215"/>
  <c r="AN216"/>
  <c r="AN217"/>
  <c r="AN218"/>
  <c r="AN219"/>
  <c r="AN220"/>
  <c r="AN221"/>
  <c r="AN222"/>
  <c r="AN223"/>
  <c r="AN224"/>
  <c r="AN225"/>
  <c r="AN226"/>
  <c r="AN227"/>
  <c r="AN228"/>
  <c r="AN229"/>
  <c r="AN230"/>
  <c r="AN231"/>
  <c r="AN232"/>
  <c r="AN233"/>
  <c r="AN234"/>
  <c r="AN235"/>
  <c r="AN236"/>
  <c r="AN237"/>
  <c r="AN238"/>
  <c r="AN239"/>
  <c r="AN240"/>
  <c r="AN241"/>
  <c r="AN242"/>
  <c r="AN243"/>
  <c r="AN244"/>
  <c r="AN245"/>
  <c r="AN246"/>
  <c r="AN247"/>
  <c r="AN248"/>
  <c r="AN249"/>
  <c r="AN250"/>
  <c r="AN251"/>
  <c r="AN252"/>
  <c r="AN253"/>
  <c r="AN254"/>
  <c r="AN255"/>
  <c r="AN256"/>
  <c r="AN257"/>
  <c r="AN258"/>
  <c r="AN259"/>
  <c r="AN260"/>
  <c r="AN261"/>
  <c r="AN262"/>
  <c r="AN263"/>
  <c r="AN264"/>
  <c r="AN265"/>
  <c r="AN266"/>
  <c r="AN267"/>
  <c r="AN268"/>
  <c r="AN269"/>
  <c r="AN270"/>
  <c r="AN271"/>
  <c r="AN272"/>
  <c r="AN273"/>
  <c r="AN274"/>
  <c r="AN275"/>
  <c r="AN276"/>
  <c r="AN277"/>
  <c r="AN278"/>
  <c r="AN279"/>
  <c r="AN280"/>
  <c r="AN281"/>
  <c r="AN282"/>
  <c r="AN283"/>
  <c r="AN284"/>
  <c r="AN285"/>
  <c r="AN286"/>
  <c r="AN287"/>
  <c r="AN288"/>
  <c r="AN289"/>
  <c r="AN290"/>
  <c r="AN291"/>
  <c r="AN292"/>
  <c r="AN293"/>
  <c r="AN294"/>
  <c r="AN295"/>
  <c r="AN296"/>
  <c r="AN297"/>
  <c r="AN298"/>
  <c r="AN299"/>
  <c r="AN300"/>
  <c r="AN301"/>
  <c r="AN302"/>
  <c r="AN303"/>
  <c r="AN304"/>
  <c r="AN305"/>
  <c r="AN306"/>
  <c r="AN307"/>
  <c r="AN308"/>
  <c r="AN309"/>
  <c r="AN310"/>
  <c r="AN311"/>
  <c r="AN312"/>
  <c r="AN313"/>
  <c r="AN314"/>
  <c r="AN315"/>
  <c r="AN316"/>
  <c r="AN317"/>
  <c r="AN318"/>
  <c r="AN319"/>
  <c r="AN320"/>
  <c r="AN321"/>
  <c r="AN322"/>
  <c r="AN323"/>
  <c r="AN324"/>
  <c r="AN325"/>
  <c r="AN326"/>
  <c r="AN327"/>
  <c r="AN328"/>
  <c r="AN329"/>
  <c r="AN330"/>
  <c r="AN331"/>
  <c r="AN332"/>
  <c r="AN333"/>
  <c r="AN334"/>
  <c r="AN335"/>
  <c r="AN336"/>
  <c r="AN337"/>
  <c r="AN338"/>
  <c r="AN339"/>
  <c r="AN340"/>
  <c r="AN341"/>
  <c r="AN342"/>
  <c r="AN343"/>
  <c r="AN344"/>
  <c r="AN345"/>
  <c r="AN346"/>
  <c r="AN347"/>
  <c r="AN348"/>
  <c r="AN349"/>
  <c r="AN350"/>
  <c r="AN351"/>
  <c r="AN352"/>
  <c r="AN353"/>
  <c r="AN354"/>
  <c r="AN355"/>
  <c r="AN356"/>
  <c r="AN402"/>
  <c r="AN357"/>
  <c r="AN358"/>
  <c r="AN359"/>
  <c r="AN360"/>
  <c r="AN361"/>
  <c r="AN362"/>
  <c r="AN363"/>
  <c r="AN364"/>
  <c r="AN365"/>
  <c r="AN366"/>
  <c r="AN367"/>
  <c r="AN368"/>
  <c r="AN369"/>
  <c r="AN370"/>
  <c r="AN371"/>
  <c r="AN372"/>
  <c r="AN373"/>
  <c r="AN374"/>
  <c r="AN375"/>
  <c r="AN376"/>
  <c r="AN377"/>
  <c r="AN378"/>
  <c r="AN379"/>
  <c r="AN380"/>
  <c r="AN381"/>
  <c r="AN382"/>
  <c r="AN383"/>
  <c r="AN384"/>
  <c r="AN385"/>
  <c r="AN386"/>
  <c r="AN387"/>
  <c r="AN388"/>
  <c r="AN389"/>
  <c r="AN390"/>
  <c r="AN391"/>
  <c r="AN392"/>
  <c r="AN393"/>
  <c r="AN394"/>
  <c r="AN395"/>
  <c r="AN396"/>
  <c r="AN397"/>
  <c r="AN398"/>
  <c r="AN399"/>
  <c r="AN400"/>
  <c r="AN401"/>
  <c r="AN403"/>
  <c r="AN404"/>
  <c r="AN405"/>
  <c r="AN406"/>
  <c r="AN407"/>
  <c r="AN408"/>
  <c r="AN409"/>
  <c r="AN410"/>
  <c r="AN411"/>
  <c r="AN412"/>
  <c r="AN413"/>
  <c r="AN414"/>
  <c r="AN415"/>
  <c r="AN416"/>
  <c r="AN417"/>
  <c r="AN418"/>
  <c r="AN419"/>
  <c r="AN420"/>
  <c r="AN421"/>
  <c r="AN422"/>
  <c r="AN423"/>
  <c r="AN424"/>
  <c r="AN425"/>
  <c r="AN426"/>
  <c r="AN427"/>
  <c r="AN428"/>
  <c r="AN429"/>
  <c r="AN430"/>
  <c r="AN431"/>
  <c r="AN432"/>
  <c r="AN433"/>
  <c r="AN434"/>
  <c r="AN435"/>
  <c r="AN436"/>
  <c r="AN437"/>
  <c r="AN438"/>
  <c r="AN439"/>
  <c r="AN440"/>
  <c r="AN441"/>
  <c r="AN442"/>
  <c r="AN443"/>
  <c r="AN444"/>
  <c r="AN445"/>
  <c r="AN446"/>
  <c r="AN447"/>
  <c r="AN448"/>
  <c r="AN449"/>
  <c r="AN450"/>
  <c r="AN451"/>
  <c r="AN452"/>
  <c r="AN453"/>
  <c r="AN454"/>
  <c r="AN455"/>
  <c r="AN456"/>
  <c r="AN457"/>
  <c r="AN458"/>
  <c r="AN459"/>
  <c r="AN460"/>
  <c r="AN461"/>
  <c r="AN462"/>
  <c r="AN463"/>
  <c r="AN464"/>
  <c r="AN465"/>
  <c r="AN466"/>
  <c r="AN467"/>
  <c r="AN468"/>
  <c r="AN469"/>
  <c r="AN470"/>
  <c r="AN471"/>
  <c r="AN472"/>
  <c r="AN473"/>
  <c r="AN474"/>
  <c r="AN475"/>
  <c r="AN476"/>
  <c r="AN477"/>
  <c r="AN478"/>
  <c r="AN479"/>
  <c r="AN480"/>
  <c r="AN481"/>
  <c r="AN482"/>
  <c r="AN483"/>
  <c r="AN484"/>
  <c r="AN485"/>
  <c r="AN486"/>
  <c r="AN487"/>
  <c r="AN488"/>
  <c r="AN489"/>
  <c r="AN490"/>
  <c r="AN491"/>
  <c r="AN492"/>
  <c r="AN493"/>
  <c r="AN494"/>
  <c r="AN495"/>
  <c r="AN496"/>
  <c r="AN497"/>
  <c r="AN498"/>
  <c r="AN499"/>
  <c r="AN500"/>
  <c r="AN501"/>
  <c r="AN502"/>
  <c r="AN503"/>
  <c r="AN504"/>
  <c r="AN505"/>
  <c r="AN506"/>
  <c r="AN507"/>
  <c r="AN508"/>
  <c r="AN509"/>
  <c r="AN510"/>
  <c r="AN511"/>
  <c r="AN512"/>
  <c r="AN513"/>
  <c r="AN514"/>
  <c r="AN515"/>
  <c r="AN516"/>
  <c r="AN517"/>
  <c r="AN518"/>
  <c r="AN519"/>
  <c r="AN520"/>
  <c r="AN521"/>
  <c r="AN522"/>
  <c r="AN523"/>
  <c r="AN524"/>
  <c r="AN525"/>
  <c r="AN526"/>
  <c r="AN527"/>
  <c r="AN528"/>
  <c r="AN529"/>
  <c r="AN530"/>
  <c r="AN531"/>
  <c r="AN532"/>
  <c r="AN533"/>
  <c r="AN534"/>
  <c r="AN535"/>
  <c r="AN536"/>
  <c r="AN537"/>
  <c r="AN538"/>
  <c r="AN539"/>
  <c r="AN540"/>
  <c r="AN541"/>
  <c r="AN542"/>
  <c r="AN543"/>
  <c r="AN544"/>
  <c r="AN545"/>
  <c r="AN546"/>
  <c r="AN547"/>
  <c r="AN548"/>
  <c r="AN549"/>
  <c r="AN550"/>
  <c r="AN551"/>
  <c r="AN552"/>
  <c r="AN553"/>
  <c r="AN554"/>
  <c r="AN555"/>
  <c r="AN556"/>
  <c r="AN557"/>
  <c r="AN558"/>
  <c r="AN559"/>
  <c r="AN560"/>
  <c r="AN561"/>
  <c r="AN562"/>
  <c r="AN563"/>
  <c r="AN564"/>
  <c r="AN565"/>
  <c r="AN566"/>
  <c r="AN567"/>
  <c r="AN568"/>
  <c r="AN569"/>
  <c r="AN570"/>
  <c r="AN571"/>
  <c r="AN572"/>
  <c r="AN573"/>
  <c r="AN574"/>
  <c r="AN575"/>
  <c r="AN576"/>
  <c r="AN577"/>
  <c r="AN578"/>
  <c r="AN579"/>
  <c r="AN580"/>
  <c r="AN581"/>
  <c r="AN582"/>
  <c r="AN583"/>
  <c r="AN584"/>
  <c r="AN585"/>
  <c r="AN586"/>
  <c r="AN587"/>
  <c r="AN588"/>
  <c r="AN589"/>
  <c r="AN590"/>
  <c r="AN591"/>
  <c r="AN592"/>
  <c r="AN593"/>
  <c r="AN594"/>
  <c r="AN595"/>
  <c r="AN596"/>
  <c r="AN597"/>
  <c r="AN598"/>
  <c r="AN599"/>
  <c r="AN600"/>
  <c r="AN601"/>
  <c r="AN602"/>
  <c r="AN603"/>
  <c r="AN604"/>
  <c r="AN605"/>
  <c r="AN606"/>
  <c r="AN608"/>
  <c r="AN609"/>
  <c r="AN610"/>
  <c r="AN611"/>
  <c r="AN612"/>
  <c r="AN613"/>
  <c r="AN614"/>
  <c r="AN615"/>
  <c r="AN616"/>
  <c r="AN617"/>
  <c r="AN618"/>
  <c r="AN619"/>
  <c r="AN620"/>
  <c r="AN621"/>
  <c r="AN623"/>
  <c r="AN624"/>
  <c r="AN625"/>
  <c r="AN626"/>
  <c r="AN627"/>
  <c r="AN628"/>
  <c r="AN629"/>
  <c r="AN631"/>
  <c r="AN632"/>
  <c r="AN633"/>
  <c r="AN634"/>
  <c r="AN636"/>
  <c r="AN637"/>
  <c r="AN638"/>
  <c r="AN639"/>
  <c r="AN640"/>
  <c r="AN641"/>
  <c r="AN642"/>
  <c r="AN643"/>
  <c r="AN644"/>
  <c r="AN645"/>
  <c r="AN646"/>
  <c r="AN647"/>
  <c r="AN648"/>
  <c r="AN649"/>
  <c r="AN650"/>
  <c r="AN651"/>
  <c r="AN652"/>
  <c r="AN653"/>
  <c r="AN654"/>
  <c r="AN655"/>
  <c r="AN656"/>
  <c r="AN657"/>
  <c r="AN658"/>
  <c r="AN659"/>
  <c r="AN660"/>
  <c r="AN661"/>
  <c r="AN662"/>
  <c r="AN663"/>
  <c r="AN664"/>
  <c r="AN665"/>
  <c r="AN666"/>
  <c r="AN667"/>
  <c r="AN669"/>
  <c r="AN670"/>
  <c r="AN671"/>
  <c r="AN672"/>
  <c r="AN673"/>
  <c r="AN676"/>
  <c r="AN677"/>
  <c r="AN678"/>
  <c r="AN680"/>
  <c r="AN681"/>
  <c r="AN682"/>
  <c r="AN683"/>
  <c r="AN684"/>
  <c r="AN685"/>
  <c r="AN686"/>
  <c r="AN687"/>
  <c r="AN688"/>
  <c r="AN689"/>
  <c r="AN690"/>
  <c r="AN692"/>
  <c r="AN693"/>
  <c r="AN695"/>
  <c r="AN696"/>
  <c r="AN697"/>
  <c r="AN699"/>
  <c r="AN700"/>
  <c r="AN701"/>
  <c r="AN704"/>
  <c r="AN706"/>
  <c r="AN709"/>
  <c r="AN710"/>
  <c r="AN711"/>
  <c r="AN713"/>
  <c r="AN715"/>
  <c r="AN716"/>
  <c r="AN717"/>
  <c r="AN718"/>
  <c r="AN720"/>
  <c r="AN721"/>
  <c r="AN722"/>
  <c r="AN723"/>
  <c r="AN724"/>
  <c r="AN725"/>
  <c r="AN728"/>
  <c r="AN730"/>
  <c r="AN731"/>
  <c r="AN732"/>
  <c r="AN733"/>
  <c r="AN734"/>
  <c r="AN735"/>
  <c r="AN736"/>
  <c r="AN737"/>
  <c r="AN740"/>
  <c r="AN741"/>
  <c r="AN742"/>
  <c r="AN743"/>
  <c r="AN744"/>
  <c r="AN745"/>
  <c r="AN746"/>
  <c r="AN747"/>
  <c r="AN748"/>
  <c r="AN750"/>
  <c r="AN751"/>
  <c r="AN752"/>
  <c r="AN756"/>
  <c r="AN757"/>
  <c r="AN758"/>
  <c r="AN759"/>
  <c r="AN761"/>
  <c r="AN762"/>
  <c r="AN763"/>
  <c r="AN764"/>
  <c r="AQ3"/>
  <c r="AQ4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1"/>
  <c r="AQ52"/>
  <c r="AQ53"/>
  <c r="AQ54"/>
  <c r="AQ55"/>
  <c r="AQ56"/>
  <c r="AQ57"/>
  <c r="AQ58"/>
  <c r="AQ59"/>
  <c r="AQ60"/>
  <c r="AQ61"/>
  <c r="AQ62"/>
  <c r="AQ63"/>
  <c r="AQ64"/>
  <c r="AQ65"/>
  <c r="AQ66"/>
  <c r="AQ67"/>
  <c r="AQ68"/>
  <c r="AQ69"/>
  <c r="AQ70"/>
  <c r="AQ71"/>
  <c r="AQ72"/>
  <c r="AQ73"/>
  <c r="AQ74"/>
  <c r="AQ75"/>
  <c r="AQ76"/>
  <c r="AQ77"/>
  <c r="AQ78"/>
  <c r="AQ79"/>
  <c r="AQ80"/>
  <c r="AQ81"/>
  <c r="AQ82"/>
  <c r="AQ83"/>
  <c r="AQ84"/>
  <c r="AQ85"/>
  <c r="AQ86"/>
  <c r="AQ87"/>
  <c r="AQ88"/>
  <c r="AQ89"/>
  <c r="AQ90"/>
  <c r="AQ91"/>
  <c r="AQ92"/>
  <c r="AQ93"/>
  <c r="AQ94"/>
  <c r="AQ95"/>
  <c r="AQ96"/>
  <c r="AQ97"/>
  <c r="AQ98"/>
  <c r="AQ99"/>
  <c r="AQ100"/>
  <c r="AQ101"/>
  <c r="AQ102"/>
  <c r="AQ103"/>
  <c r="AQ104"/>
  <c r="AQ105"/>
  <c r="AQ106"/>
  <c r="AQ107"/>
  <c r="AQ108"/>
  <c r="AQ109"/>
  <c r="AQ110"/>
  <c r="AQ111"/>
  <c r="AQ112"/>
  <c r="AQ113"/>
  <c r="AQ114"/>
  <c r="AQ115"/>
  <c r="AQ116"/>
  <c r="AQ117"/>
  <c r="AQ118"/>
  <c r="AQ119"/>
  <c r="AQ120"/>
  <c r="AQ121"/>
  <c r="AQ122"/>
  <c r="AQ123"/>
  <c r="AQ124"/>
  <c r="AQ125"/>
  <c r="AQ126"/>
  <c r="AQ127"/>
  <c r="AQ128"/>
  <c r="AQ129"/>
  <c r="AQ130"/>
  <c r="AQ131"/>
  <c r="AQ132"/>
  <c r="AQ133"/>
  <c r="AQ134"/>
  <c r="AQ135"/>
  <c r="AQ136"/>
  <c r="AQ137"/>
  <c r="AQ138"/>
  <c r="AQ139"/>
  <c r="AQ140"/>
  <c r="AQ141"/>
  <c r="AQ142"/>
  <c r="AQ143"/>
  <c r="AQ144"/>
  <c r="AQ145"/>
  <c r="AQ146"/>
  <c r="AQ147"/>
  <c r="AQ148"/>
  <c r="AQ149"/>
  <c r="AQ150"/>
  <c r="AQ151"/>
  <c r="AQ152"/>
  <c r="AQ153"/>
  <c r="AQ154"/>
  <c r="AQ155"/>
  <c r="AQ156"/>
  <c r="AQ157"/>
  <c r="AQ158"/>
  <c r="AQ159"/>
  <c r="AQ160"/>
  <c r="AQ161"/>
  <c r="AQ162"/>
  <c r="AQ163"/>
  <c r="AQ164"/>
  <c r="AQ165"/>
  <c r="AQ166"/>
  <c r="AQ167"/>
  <c r="AQ168"/>
  <c r="AQ169"/>
  <c r="AQ170"/>
  <c r="AQ171"/>
  <c r="AQ172"/>
  <c r="AQ173"/>
  <c r="AQ174"/>
  <c r="AQ175"/>
  <c r="AQ176"/>
  <c r="AQ177"/>
  <c r="AQ178"/>
  <c r="AQ179"/>
  <c r="AQ180"/>
  <c r="AQ181"/>
  <c r="AQ182"/>
  <c r="AQ183"/>
  <c r="AQ184"/>
  <c r="AQ185"/>
  <c r="AQ186"/>
  <c r="AQ187"/>
  <c r="AQ188"/>
  <c r="AQ189"/>
  <c r="AQ190"/>
  <c r="AQ191"/>
  <c r="AQ192"/>
  <c r="AQ193"/>
  <c r="AQ194"/>
  <c r="AQ195"/>
  <c r="AQ196"/>
  <c r="AQ197"/>
  <c r="AQ198"/>
  <c r="AQ199"/>
  <c r="AQ200"/>
  <c r="AQ201"/>
  <c r="AQ202"/>
  <c r="AQ203"/>
  <c r="AQ204"/>
  <c r="AQ205"/>
  <c r="AQ206"/>
  <c r="AQ207"/>
  <c r="AQ208"/>
  <c r="AQ209"/>
  <c r="AQ210"/>
  <c r="AQ211"/>
  <c r="AQ212"/>
  <c r="AQ213"/>
  <c r="AQ214"/>
  <c r="AQ215"/>
  <c r="AQ216"/>
  <c r="AQ217"/>
  <c r="AQ218"/>
  <c r="AQ219"/>
  <c r="AQ220"/>
  <c r="AQ221"/>
  <c r="AQ222"/>
  <c r="AQ223"/>
  <c r="AQ224"/>
  <c r="AQ225"/>
  <c r="AQ226"/>
  <c r="AQ227"/>
  <c r="AQ228"/>
  <c r="AQ229"/>
  <c r="AQ230"/>
  <c r="AQ231"/>
  <c r="AQ232"/>
  <c r="AQ233"/>
  <c r="AQ234"/>
  <c r="AQ235"/>
  <c r="AQ236"/>
  <c r="AQ237"/>
  <c r="AQ238"/>
  <c r="AQ239"/>
  <c r="AQ240"/>
  <c r="AQ241"/>
  <c r="AQ242"/>
  <c r="AQ243"/>
  <c r="AQ244"/>
  <c r="AQ245"/>
  <c r="AQ246"/>
  <c r="AQ247"/>
  <c r="AQ248"/>
  <c r="AQ249"/>
  <c r="AQ250"/>
  <c r="AQ251"/>
  <c r="AQ252"/>
  <c r="AQ253"/>
  <c r="AQ254"/>
  <c r="AQ255"/>
  <c r="AQ256"/>
  <c r="AQ257"/>
  <c r="AQ258"/>
  <c r="AQ259"/>
  <c r="AQ260"/>
  <c r="AQ261"/>
  <c r="AQ262"/>
  <c r="AQ263"/>
  <c r="AQ264"/>
  <c r="AQ265"/>
  <c r="AQ266"/>
  <c r="AQ267"/>
  <c r="AQ268"/>
  <c r="AQ269"/>
  <c r="AQ270"/>
  <c r="AQ271"/>
  <c r="AQ272"/>
  <c r="AQ273"/>
  <c r="AQ274"/>
  <c r="AQ275"/>
  <c r="AQ276"/>
  <c r="AQ277"/>
  <c r="AQ278"/>
  <c r="AQ279"/>
  <c r="AQ280"/>
  <c r="AQ281"/>
  <c r="AQ282"/>
  <c r="AQ283"/>
  <c r="AQ284"/>
  <c r="AQ285"/>
  <c r="AQ286"/>
  <c r="AQ287"/>
  <c r="AQ288"/>
  <c r="AQ289"/>
  <c r="AQ290"/>
  <c r="AQ291"/>
  <c r="AQ292"/>
  <c r="AQ293"/>
  <c r="AQ294"/>
  <c r="AQ295"/>
  <c r="AQ296"/>
  <c r="AQ297"/>
  <c r="AQ298"/>
  <c r="AQ299"/>
  <c r="AQ300"/>
  <c r="AQ301"/>
  <c r="AQ302"/>
  <c r="AQ303"/>
  <c r="AQ304"/>
  <c r="AQ305"/>
  <c r="AQ306"/>
  <c r="AQ307"/>
  <c r="AQ308"/>
  <c r="AQ309"/>
  <c r="AQ310"/>
  <c r="AQ311"/>
  <c r="AQ312"/>
  <c r="AQ313"/>
  <c r="AQ314"/>
  <c r="AQ315"/>
  <c r="AQ316"/>
  <c r="AQ317"/>
  <c r="AQ318"/>
  <c r="AQ319"/>
  <c r="AQ320"/>
  <c r="AQ321"/>
  <c r="AQ322"/>
  <c r="AQ323"/>
  <c r="AQ324"/>
  <c r="AQ325"/>
  <c r="AQ326"/>
  <c r="AQ327"/>
  <c r="AQ328"/>
  <c r="AQ329"/>
  <c r="AQ330"/>
  <c r="AQ331"/>
  <c r="AQ332"/>
  <c r="AQ333"/>
  <c r="AQ334"/>
  <c r="AQ335"/>
  <c r="AQ336"/>
  <c r="AQ337"/>
  <c r="AQ338"/>
  <c r="AQ339"/>
  <c r="AQ340"/>
  <c r="AQ341"/>
  <c r="AQ342"/>
  <c r="AQ343"/>
  <c r="AQ344"/>
  <c r="AQ345"/>
  <c r="AQ346"/>
  <c r="AQ347"/>
  <c r="AQ348"/>
  <c r="AQ349"/>
  <c r="AQ350"/>
  <c r="AQ351"/>
  <c r="AQ352"/>
  <c r="AQ353"/>
  <c r="AQ354"/>
  <c r="AQ355"/>
  <c r="AQ356"/>
  <c r="AQ402"/>
  <c r="AQ357"/>
  <c r="AQ358"/>
  <c r="AQ359"/>
  <c r="AQ360"/>
  <c r="AQ361"/>
  <c r="AQ362"/>
  <c r="AQ363"/>
  <c r="AQ364"/>
  <c r="AQ365"/>
  <c r="AQ366"/>
  <c r="AQ367"/>
  <c r="AQ368"/>
  <c r="AQ369"/>
  <c r="AQ370"/>
  <c r="AQ371"/>
  <c r="AQ372"/>
  <c r="AQ373"/>
  <c r="AQ374"/>
  <c r="AQ375"/>
  <c r="AQ376"/>
  <c r="AQ377"/>
  <c r="AQ378"/>
  <c r="AQ379"/>
  <c r="AQ380"/>
  <c r="AQ381"/>
  <c r="AQ382"/>
  <c r="AQ383"/>
  <c r="AQ384"/>
  <c r="AQ385"/>
  <c r="AQ386"/>
  <c r="AQ387"/>
  <c r="AQ388"/>
  <c r="AQ389"/>
  <c r="AQ390"/>
  <c r="AQ391"/>
  <c r="AQ392"/>
  <c r="AQ393"/>
  <c r="AQ394"/>
  <c r="AQ395"/>
  <c r="AQ396"/>
  <c r="AQ397"/>
  <c r="AQ398"/>
  <c r="AQ399"/>
  <c r="AQ400"/>
  <c r="AQ401"/>
  <c r="AQ403"/>
  <c r="AQ404"/>
  <c r="AQ405"/>
  <c r="AQ406"/>
  <c r="AQ407"/>
  <c r="AQ408"/>
  <c r="AQ409"/>
  <c r="AQ410"/>
  <c r="AQ411"/>
  <c r="AQ412"/>
  <c r="AQ413"/>
  <c r="AQ414"/>
  <c r="AQ415"/>
  <c r="AQ416"/>
  <c r="AQ417"/>
  <c r="AQ418"/>
  <c r="AQ419"/>
  <c r="AQ420"/>
  <c r="AQ421"/>
  <c r="AQ422"/>
  <c r="AQ423"/>
  <c r="AQ424"/>
  <c r="AQ425"/>
  <c r="AQ426"/>
  <c r="AQ427"/>
  <c r="AQ428"/>
  <c r="AQ429"/>
  <c r="AQ430"/>
  <c r="AQ431"/>
  <c r="AQ432"/>
  <c r="AQ433"/>
  <c r="AQ434"/>
  <c r="AQ435"/>
  <c r="AQ436"/>
  <c r="AQ437"/>
  <c r="AQ438"/>
  <c r="AQ439"/>
  <c r="AQ440"/>
  <c r="AQ441"/>
  <c r="AQ442"/>
  <c r="AQ443"/>
  <c r="AQ444"/>
  <c r="AQ445"/>
  <c r="AQ446"/>
  <c r="AQ447"/>
  <c r="AQ448"/>
  <c r="AQ449"/>
  <c r="AQ450"/>
  <c r="AQ451"/>
  <c r="AQ452"/>
  <c r="AQ453"/>
  <c r="AQ454"/>
  <c r="AQ455"/>
  <c r="AQ456"/>
  <c r="AQ457"/>
  <c r="AQ458"/>
  <c r="AQ459"/>
  <c r="AQ460"/>
  <c r="AQ461"/>
  <c r="AQ462"/>
  <c r="AQ463"/>
  <c r="AQ464"/>
  <c r="AQ465"/>
  <c r="AQ466"/>
  <c r="AQ467"/>
  <c r="AQ468"/>
  <c r="AQ469"/>
  <c r="AQ470"/>
  <c r="AQ471"/>
  <c r="AQ472"/>
  <c r="AQ473"/>
  <c r="AQ474"/>
  <c r="AQ475"/>
  <c r="AQ476"/>
  <c r="AQ477"/>
  <c r="AQ478"/>
  <c r="AQ479"/>
  <c r="AQ480"/>
  <c r="AQ481"/>
  <c r="AQ482"/>
  <c r="AQ483"/>
  <c r="AQ484"/>
  <c r="AQ485"/>
  <c r="AQ486"/>
  <c r="AQ487"/>
  <c r="AQ488"/>
  <c r="AQ489"/>
  <c r="AQ490"/>
  <c r="AQ491"/>
  <c r="AQ492"/>
  <c r="AQ493"/>
  <c r="AQ494"/>
  <c r="AQ495"/>
  <c r="AQ496"/>
  <c r="AQ497"/>
  <c r="AQ498"/>
  <c r="AQ499"/>
  <c r="AQ500"/>
  <c r="AQ501"/>
  <c r="AQ502"/>
  <c r="AQ503"/>
  <c r="AQ504"/>
  <c r="AQ505"/>
  <c r="AQ506"/>
  <c r="AQ507"/>
  <c r="AQ508"/>
  <c r="AQ509"/>
  <c r="AQ510"/>
  <c r="AQ511"/>
  <c r="AQ512"/>
  <c r="AQ513"/>
  <c r="AQ514"/>
  <c r="AQ515"/>
  <c r="AQ516"/>
  <c r="AQ517"/>
  <c r="AQ518"/>
  <c r="AQ519"/>
  <c r="AQ520"/>
  <c r="AQ521"/>
  <c r="AQ522"/>
  <c r="AQ523"/>
  <c r="AQ524"/>
  <c r="AQ525"/>
  <c r="AQ526"/>
  <c r="AQ527"/>
  <c r="AQ528"/>
  <c r="AQ529"/>
  <c r="AQ530"/>
  <c r="AQ531"/>
  <c r="AQ532"/>
  <c r="AQ533"/>
  <c r="AQ534"/>
  <c r="AQ535"/>
  <c r="AQ536"/>
  <c r="AQ537"/>
  <c r="AQ538"/>
  <c r="AQ539"/>
  <c r="AQ540"/>
  <c r="AQ541"/>
  <c r="AQ542"/>
  <c r="AQ543"/>
  <c r="AQ544"/>
  <c r="AQ545"/>
  <c r="AQ546"/>
  <c r="AQ547"/>
  <c r="AQ548"/>
  <c r="AQ549"/>
  <c r="AQ550"/>
  <c r="AQ551"/>
  <c r="AQ552"/>
  <c r="AQ553"/>
  <c r="AQ554"/>
  <c r="AQ555"/>
  <c r="AQ556"/>
  <c r="AQ557"/>
  <c r="AQ558"/>
  <c r="AQ559"/>
  <c r="AQ560"/>
  <c r="AQ561"/>
  <c r="AQ562"/>
  <c r="AQ563"/>
  <c r="AQ564"/>
  <c r="AQ565"/>
  <c r="AQ566"/>
  <c r="AQ567"/>
  <c r="AQ568"/>
  <c r="AQ569"/>
  <c r="AQ570"/>
  <c r="AQ571"/>
  <c r="AQ572"/>
  <c r="AQ573"/>
  <c r="AQ574"/>
  <c r="AQ575"/>
  <c r="AQ576"/>
  <c r="AQ577"/>
  <c r="AQ578"/>
  <c r="AQ579"/>
  <c r="AQ580"/>
  <c r="AQ581"/>
  <c r="AQ582"/>
  <c r="AQ583"/>
  <c r="AQ584"/>
  <c r="AQ585"/>
  <c r="AQ586"/>
  <c r="AQ587"/>
  <c r="AQ588"/>
  <c r="AQ589"/>
  <c r="AQ590"/>
  <c r="AQ591"/>
  <c r="AQ592"/>
  <c r="AQ593"/>
  <c r="AQ594"/>
  <c r="AQ595"/>
  <c r="AQ596"/>
  <c r="AQ597"/>
  <c r="AQ598"/>
  <c r="AQ599"/>
  <c r="AQ600"/>
  <c r="AQ601"/>
  <c r="AQ602"/>
  <c r="AQ603"/>
  <c r="AQ604"/>
  <c r="AQ605"/>
  <c r="AQ606"/>
  <c r="AQ608"/>
  <c r="AQ609"/>
  <c r="AQ610"/>
  <c r="AQ611"/>
  <c r="AQ612"/>
  <c r="AQ613"/>
  <c r="AQ614"/>
  <c r="AQ615"/>
  <c r="AQ616"/>
  <c r="AQ617"/>
  <c r="AQ618"/>
  <c r="AQ619"/>
  <c r="AQ620"/>
  <c r="AQ621"/>
  <c r="AQ623"/>
  <c r="AQ624"/>
  <c r="AQ625"/>
  <c r="AQ626"/>
  <c r="AQ627"/>
  <c r="AQ628"/>
  <c r="AQ629"/>
  <c r="AQ631"/>
  <c r="AQ632"/>
  <c r="AQ633"/>
  <c r="AQ634"/>
  <c r="AQ636"/>
  <c r="AQ637"/>
  <c r="AQ638"/>
  <c r="AQ639"/>
  <c r="AQ640"/>
  <c r="AQ641"/>
  <c r="AQ642"/>
  <c r="AQ643"/>
  <c r="AQ644"/>
  <c r="AQ645"/>
  <c r="AQ646"/>
  <c r="AQ647"/>
  <c r="AQ648"/>
  <c r="AQ649"/>
  <c r="AQ650"/>
  <c r="AQ651"/>
  <c r="AQ652"/>
  <c r="AQ653"/>
  <c r="AQ654"/>
  <c r="AQ655"/>
  <c r="AQ656"/>
  <c r="AQ657"/>
  <c r="AQ658"/>
  <c r="AQ659"/>
  <c r="AQ660"/>
  <c r="AQ661"/>
  <c r="AQ662"/>
  <c r="AQ663"/>
  <c r="AQ664"/>
  <c r="AQ665"/>
  <c r="AQ666"/>
  <c r="AQ667"/>
  <c r="AQ669"/>
  <c r="AQ670"/>
  <c r="AQ671"/>
  <c r="AQ672"/>
  <c r="AQ673"/>
  <c r="AQ676"/>
  <c r="AQ677"/>
  <c r="AQ678"/>
  <c r="AQ680"/>
  <c r="AQ681"/>
  <c r="AQ682"/>
  <c r="AQ683"/>
  <c r="AQ684"/>
  <c r="AQ685"/>
  <c r="AQ686"/>
  <c r="AQ687"/>
  <c r="AQ688"/>
  <c r="AQ689"/>
  <c r="AQ690"/>
  <c r="AQ692"/>
  <c r="AQ693"/>
  <c r="AQ695"/>
  <c r="AQ696"/>
  <c r="AQ697"/>
  <c r="AQ699"/>
  <c r="AQ700"/>
  <c r="AQ701"/>
  <c r="AQ704"/>
  <c r="AQ706"/>
  <c r="AQ709"/>
  <c r="AQ710"/>
  <c r="AQ711"/>
  <c r="AQ713"/>
  <c r="AQ715"/>
  <c r="AQ716"/>
  <c r="AQ717"/>
  <c r="AQ718"/>
  <c r="AQ720"/>
  <c r="AQ721"/>
  <c r="AQ722"/>
  <c r="AQ723"/>
  <c r="AQ724"/>
  <c r="AQ725"/>
  <c r="AQ728"/>
  <c r="AQ730"/>
  <c r="AQ731"/>
  <c r="AQ732"/>
  <c r="AQ733"/>
  <c r="AQ734"/>
  <c r="AQ735"/>
  <c r="AQ736"/>
  <c r="AQ737"/>
  <c r="AQ740"/>
  <c r="AQ741"/>
  <c r="AQ742"/>
  <c r="AQ743"/>
  <c r="AQ744"/>
  <c r="AQ745"/>
  <c r="AQ746"/>
  <c r="AQ747"/>
  <c r="AQ748"/>
  <c r="AQ750"/>
  <c r="AQ751"/>
  <c r="AQ752"/>
  <c r="AQ756"/>
  <c r="AQ757"/>
  <c r="AQ758"/>
  <c r="AQ759"/>
  <c r="AQ761"/>
  <c r="AQ762"/>
  <c r="AQ763"/>
  <c r="AQ764"/>
  <c r="AT3"/>
  <c r="AT4"/>
  <c r="AT5"/>
  <c r="AT6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42"/>
  <c r="AT43"/>
  <c r="AT44"/>
  <c r="AT45"/>
  <c r="AT46"/>
  <c r="AT47"/>
  <c r="AT48"/>
  <c r="AT49"/>
  <c r="AT51"/>
  <c r="AT52"/>
  <c r="AT53"/>
  <c r="AT54"/>
  <c r="AT55"/>
  <c r="AT56"/>
  <c r="AT57"/>
  <c r="AT58"/>
  <c r="AT59"/>
  <c r="AT60"/>
  <c r="AT61"/>
  <c r="AT62"/>
  <c r="AT63"/>
  <c r="AT64"/>
  <c r="AT65"/>
  <c r="AT66"/>
  <c r="AT67"/>
  <c r="AT68"/>
  <c r="AT69"/>
  <c r="AT70"/>
  <c r="AT71"/>
  <c r="AT72"/>
  <c r="AT73"/>
  <c r="AT74"/>
  <c r="AT75"/>
  <c r="AT76"/>
  <c r="AT77"/>
  <c r="AT78"/>
  <c r="AT79"/>
  <c r="AT80"/>
  <c r="AT81"/>
  <c r="AT82"/>
  <c r="AT83"/>
  <c r="AT84"/>
  <c r="AT85"/>
  <c r="AT86"/>
  <c r="AT87"/>
  <c r="AT88"/>
  <c r="AT89"/>
  <c r="AT90"/>
  <c r="AT91"/>
  <c r="AT92"/>
  <c r="AT93"/>
  <c r="AT94"/>
  <c r="AT95"/>
  <c r="AT96"/>
  <c r="AT97"/>
  <c r="AT98"/>
  <c r="AT99"/>
  <c r="AT100"/>
  <c r="AT101"/>
  <c r="AT102"/>
  <c r="AT103"/>
  <c r="AT104"/>
  <c r="AT105"/>
  <c r="AT106"/>
  <c r="AT107"/>
  <c r="AT108"/>
  <c r="AT109"/>
  <c r="AT110"/>
  <c r="AT111"/>
  <c r="AT112"/>
  <c r="AT113"/>
  <c r="AT114"/>
  <c r="AT115"/>
  <c r="AT116"/>
  <c r="AT117"/>
  <c r="AT118"/>
  <c r="AT119"/>
  <c r="AT120"/>
  <c r="AT121"/>
  <c r="AT122"/>
  <c r="AT123"/>
  <c r="AT124"/>
  <c r="AT125"/>
  <c r="AT126"/>
  <c r="AT127"/>
  <c r="AT128"/>
  <c r="AT129"/>
  <c r="AT130"/>
  <c r="AT131"/>
  <c r="AT132"/>
  <c r="AT133"/>
  <c r="AT134"/>
  <c r="AT135"/>
  <c r="AT136"/>
  <c r="AT137"/>
  <c r="AT138"/>
  <c r="AT139"/>
  <c r="AT140"/>
  <c r="AT141"/>
  <c r="AT142"/>
  <c r="AT143"/>
  <c r="AT144"/>
  <c r="AT145"/>
  <c r="AT146"/>
  <c r="AT147"/>
  <c r="AT148"/>
  <c r="AT149"/>
  <c r="AT150"/>
  <c r="AT151"/>
  <c r="AT152"/>
  <c r="AT153"/>
  <c r="AT154"/>
  <c r="AT155"/>
  <c r="AT156"/>
  <c r="AT157"/>
  <c r="AT158"/>
  <c r="AT159"/>
  <c r="AT160"/>
  <c r="AT161"/>
  <c r="AT162"/>
  <c r="AT163"/>
  <c r="AT164"/>
  <c r="AT165"/>
  <c r="AT166"/>
  <c r="AT167"/>
  <c r="AT168"/>
  <c r="AT169"/>
  <c r="AT170"/>
  <c r="AT171"/>
  <c r="AT172"/>
  <c r="AT173"/>
  <c r="AT174"/>
  <c r="AT175"/>
  <c r="AT176"/>
  <c r="AT177"/>
  <c r="AT178"/>
  <c r="AT179"/>
  <c r="AT180"/>
  <c r="AT181"/>
  <c r="AT182"/>
  <c r="AT183"/>
  <c r="AT184"/>
  <c r="AT185"/>
  <c r="AT186"/>
  <c r="AT187"/>
  <c r="AT188"/>
  <c r="AT189"/>
  <c r="AT190"/>
  <c r="AT191"/>
  <c r="AT192"/>
  <c r="AT193"/>
  <c r="AT194"/>
  <c r="AT195"/>
  <c r="AT196"/>
  <c r="AT197"/>
  <c r="AT198"/>
  <c r="AT199"/>
  <c r="AT200"/>
  <c r="AT201"/>
  <c r="AT202"/>
  <c r="AT203"/>
  <c r="AT204"/>
  <c r="AT205"/>
  <c r="AT206"/>
  <c r="AT207"/>
  <c r="AT208"/>
  <c r="AT209"/>
  <c r="AT210"/>
  <c r="AT211"/>
  <c r="AT212"/>
  <c r="AT213"/>
  <c r="AT214"/>
  <c r="AT215"/>
  <c r="AT216"/>
  <c r="AT217"/>
  <c r="AT218"/>
  <c r="AT219"/>
  <c r="AT220"/>
  <c r="AT221"/>
  <c r="AT222"/>
  <c r="AT223"/>
  <c r="AT224"/>
  <c r="AT225"/>
  <c r="AT226"/>
  <c r="AT227"/>
  <c r="AT228"/>
  <c r="AT229"/>
  <c r="AT230"/>
  <c r="AT231"/>
  <c r="AT232"/>
  <c r="AT233"/>
  <c r="AT234"/>
  <c r="AT235"/>
  <c r="AT236"/>
  <c r="AT237"/>
  <c r="AT238"/>
  <c r="AT239"/>
  <c r="AT240"/>
  <c r="AT241"/>
  <c r="AT242"/>
  <c r="AT243"/>
  <c r="AT244"/>
  <c r="AT245"/>
  <c r="AT246"/>
  <c r="AT247"/>
  <c r="AT248"/>
  <c r="AT249"/>
  <c r="AT250"/>
  <c r="AT251"/>
  <c r="AT252"/>
  <c r="AT253"/>
  <c r="AT254"/>
  <c r="AT255"/>
  <c r="AT256"/>
  <c r="AT257"/>
  <c r="AT258"/>
  <c r="AT259"/>
  <c r="AT260"/>
  <c r="AT261"/>
  <c r="AT262"/>
  <c r="AT263"/>
  <c r="AT264"/>
  <c r="AT265"/>
  <c r="AT266"/>
  <c r="AT267"/>
  <c r="AT268"/>
  <c r="AT269"/>
  <c r="AT270"/>
  <c r="AT271"/>
  <c r="AT272"/>
  <c r="AT273"/>
  <c r="AT274"/>
  <c r="AT275"/>
  <c r="AT276"/>
  <c r="AT277"/>
  <c r="AT278"/>
  <c r="AT279"/>
  <c r="AT280"/>
  <c r="AT281"/>
  <c r="AT282"/>
  <c r="AT283"/>
  <c r="AT284"/>
  <c r="AT285"/>
  <c r="AT286"/>
  <c r="AT287"/>
  <c r="AT288"/>
  <c r="AT289"/>
  <c r="AT290"/>
  <c r="AT291"/>
  <c r="AT292"/>
  <c r="AT293"/>
  <c r="AT294"/>
  <c r="AT295"/>
  <c r="AT296"/>
  <c r="AT297"/>
  <c r="AT298"/>
  <c r="AT299"/>
  <c r="AT300"/>
  <c r="AT301"/>
  <c r="AT302"/>
  <c r="AT303"/>
  <c r="AT304"/>
  <c r="AT305"/>
  <c r="AT306"/>
  <c r="AT307"/>
  <c r="AT308"/>
  <c r="AT309"/>
  <c r="AT310"/>
  <c r="AT311"/>
  <c r="AT312"/>
  <c r="AT313"/>
  <c r="AT314"/>
  <c r="AT315"/>
  <c r="AT316"/>
  <c r="AT317"/>
  <c r="AT318"/>
  <c r="AT319"/>
  <c r="AT320"/>
  <c r="AT321"/>
  <c r="AT322"/>
  <c r="AT323"/>
  <c r="AT324"/>
  <c r="AT325"/>
  <c r="AT326"/>
  <c r="AT327"/>
  <c r="AT328"/>
  <c r="AT329"/>
  <c r="AT330"/>
  <c r="AT331"/>
  <c r="AT332"/>
  <c r="AT333"/>
  <c r="AT334"/>
  <c r="AT335"/>
  <c r="AT336"/>
  <c r="AT337"/>
  <c r="AT338"/>
  <c r="AT339"/>
  <c r="AT340"/>
  <c r="AT341"/>
  <c r="AT342"/>
  <c r="AT343"/>
  <c r="AT344"/>
  <c r="AT345"/>
  <c r="AT346"/>
  <c r="AT347"/>
  <c r="AT348"/>
  <c r="AT349"/>
  <c r="AT350"/>
  <c r="AT351"/>
  <c r="AT352"/>
  <c r="AT353"/>
  <c r="AT354"/>
  <c r="AT355"/>
  <c r="AT356"/>
  <c r="AT402"/>
  <c r="AT357"/>
  <c r="AT358"/>
  <c r="AT359"/>
  <c r="AT360"/>
  <c r="AT361"/>
  <c r="AT362"/>
  <c r="AT363"/>
  <c r="AT364"/>
  <c r="AT365"/>
  <c r="AT366"/>
  <c r="AT367"/>
  <c r="AT368"/>
  <c r="AT369"/>
  <c r="AT370"/>
  <c r="AT371"/>
  <c r="AT372"/>
  <c r="AT373"/>
  <c r="AT374"/>
  <c r="AT375"/>
  <c r="AT376"/>
  <c r="AT377"/>
  <c r="AT378"/>
  <c r="AT379"/>
  <c r="AT380"/>
  <c r="AT381"/>
  <c r="AT382"/>
  <c r="AT383"/>
  <c r="AT384"/>
  <c r="AT385"/>
  <c r="AT386"/>
  <c r="AT387"/>
  <c r="AT388"/>
  <c r="AT389"/>
  <c r="AT390"/>
  <c r="AT391"/>
  <c r="AT392"/>
  <c r="AT393"/>
  <c r="AT394"/>
  <c r="AT395"/>
  <c r="AT396"/>
  <c r="AT397"/>
  <c r="AT398"/>
  <c r="AT399"/>
  <c r="AT400"/>
  <c r="AT401"/>
  <c r="AT403"/>
  <c r="AT404"/>
  <c r="AT405"/>
  <c r="AT406"/>
  <c r="AT407"/>
  <c r="AT408"/>
  <c r="AT409"/>
  <c r="AT410"/>
  <c r="AT411"/>
  <c r="AT412"/>
  <c r="AT413"/>
  <c r="AT414"/>
  <c r="AT415"/>
  <c r="AT416"/>
  <c r="AT417"/>
  <c r="AT418"/>
  <c r="AT419"/>
  <c r="AT420"/>
  <c r="AT421"/>
  <c r="AT422"/>
  <c r="AT423"/>
  <c r="AT424"/>
  <c r="AT425"/>
  <c r="AT426"/>
  <c r="AT427"/>
  <c r="AT428"/>
  <c r="AT429"/>
  <c r="AT430"/>
  <c r="AT431"/>
  <c r="AT432"/>
  <c r="AT433"/>
  <c r="AT434"/>
  <c r="AT435"/>
  <c r="AT436"/>
  <c r="AT437"/>
  <c r="AT438"/>
  <c r="AT439"/>
  <c r="AT440"/>
  <c r="AT441"/>
  <c r="AT442"/>
  <c r="AT443"/>
  <c r="AT444"/>
  <c r="AT445"/>
  <c r="AT446"/>
  <c r="AT447"/>
  <c r="AT448"/>
  <c r="AT449"/>
  <c r="AT450"/>
  <c r="AT451"/>
  <c r="AT452"/>
  <c r="AT453"/>
  <c r="AT454"/>
  <c r="AT455"/>
  <c r="AT456"/>
  <c r="AT457"/>
  <c r="AT458"/>
  <c r="AT459"/>
  <c r="AT460"/>
  <c r="AT461"/>
  <c r="AT462"/>
  <c r="AT463"/>
  <c r="AT464"/>
  <c r="AT465"/>
  <c r="AT466"/>
  <c r="AT467"/>
  <c r="AT468"/>
  <c r="AT469"/>
  <c r="AT470"/>
  <c r="AT471"/>
  <c r="AT472"/>
  <c r="AT473"/>
  <c r="AT474"/>
  <c r="AT475"/>
  <c r="AT476"/>
  <c r="AT477"/>
  <c r="AT478"/>
  <c r="AT479"/>
  <c r="AT480"/>
  <c r="AT481"/>
  <c r="AT482"/>
  <c r="AT483"/>
  <c r="AT484"/>
  <c r="AT485"/>
  <c r="AT486"/>
  <c r="AT487"/>
  <c r="AT488"/>
  <c r="AT489"/>
  <c r="AT490"/>
  <c r="AT491"/>
  <c r="AT492"/>
  <c r="AT493"/>
  <c r="AT494"/>
  <c r="AT495"/>
  <c r="AT496"/>
  <c r="AT497"/>
  <c r="AT498"/>
  <c r="AT499"/>
  <c r="AT500"/>
  <c r="AT501"/>
  <c r="AT502"/>
  <c r="AT503"/>
  <c r="AT504"/>
  <c r="AT505"/>
  <c r="AT506"/>
  <c r="AT507"/>
  <c r="AT508"/>
  <c r="AT509"/>
  <c r="AT510"/>
  <c r="AT511"/>
  <c r="AT512"/>
  <c r="AT513"/>
  <c r="AT514"/>
  <c r="AT515"/>
  <c r="AT516"/>
  <c r="AT517"/>
  <c r="AT518"/>
  <c r="AT519"/>
  <c r="AT520"/>
  <c r="AT521"/>
  <c r="AT522"/>
  <c r="AT523"/>
  <c r="AT524"/>
  <c r="AT525"/>
  <c r="AT526"/>
  <c r="AT527"/>
  <c r="AT528"/>
  <c r="AT529"/>
  <c r="AT530"/>
  <c r="AT531"/>
  <c r="AT532"/>
  <c r="AT533"/>
  <c r="AT534"/>
  <c r="AT535"/>
  <c r="AT536"/>
  <c r="AT537"/>
  <c r="AT538"/>
  <c r="AT539"/>
  <c r="AT540"/>
  <c r="AT541"/>
  <c r="AT542"/>
  <c r="AT543"/>
  <c r="AT544"/>
  <c r="AT545"/>
  <c r="AT546"/>
  <c r="AT547"/>
  <c r="AT548"/>
  <c r="AT549"/>
  <c r="AT550"/>
  <c r="AT551"/>
  <c r="AT552"/>
  <c r="AT553"/>
  <c r="AT554"/>
  <c r="AT555"/>
  <c r="AT556"/>
  <c r="AT557"/>
  <c r="AT558"/>
  <c r="AT559"/>
  <c r="AT560"/>
  <c r="AT561"/>
  <c r="AT562"/>
  <c r="AT563"/>
  <c r="AT564"/>
  <c r="AT565"/>
  <c r="AT566"/>
  <c r="AT567"/>
  <c r="AT568"/>
  <c r="AT569"/>
  <c r="AT570"/>
  <c r="AT571"/>
  <c r="AT572"/>
  <c r="AT573"/>
  <c r="AT574"/>
  <c r="AT575"/>
  <c r="AT576"/>
  <c r="AT577"/>
  <c r="AT578"/>
  <c r="AT579"/>
  <c r="AT580"/>
  <c r="AT581"/>
  <c r="AT582"/>
  <c r="AT583"/>
  <c r="AT584"/>
  <c r="AT585"/>
  <c r="AT586"/>
  <c r="AT587"/>
  <c r="AT588"/>
  <c r="AT589"/>
  <c r="AT590"/>
  <c r="AT591"/>
  <c r="AT592"/>
  <c r="AT593"/>
  <c r="AT594"/>
  <c r="AT595"/>
  <c r="AT596"/>
  <c r="AT597"/>
  <c r="AT598"/>
  <c r="AT599"/>
  <c r="AT600"/>
  <c r="AT601"/>
  <c r="AT602"/>
  <c r="AT603"/>
  <c r="AT604"/>
  <c r="AT605"/>
  <c r="AT606"/>
  <c r="AT608"/>
  <c r="AT609"/>
  <c r="AT610"/>
  <c r="AT611"/>
  <c r="AT612"/>
  <c r="AT613"/>
  <c r="AT614"/>
  <c r="AT615"/>
  <c r="AT616"/>
  <c r="AT617"/>
  <c r="AT618"/>
  <c r="AT619"/>
  <c r="AT620"/>
  <c r="AT621"/>
  <c r="AT623"/>
  <c r="AT624"/>
  <c r="AT625"/>
  <c r="AT626"/>
  <c r="AT627"/>
  <c r="AT628"/>
  <c r="AT629"/>
  <c r="AT631"/>
  <c r="AT632"/>
  <c r="AT633"/>
  <c r="AT634"/>
  <c r="AT636"/>
  <c r="AT637"/>
  <c r="AT638"/>
  <c r="AT639"/>
  <c r="AT640"/>
  <c r="AT641"/>
  <c r="AT642"/>
  <c r="AT643"/>
  <c r="AT644"/>
  <c r="AT645"/>
  <c r="AT646"/>
  <c r="AT647"/>
  <c r="AT648"/>
  <c r="AT649"/>
  <c r="AT650"/>
  <c r="AT651"/>
  <c r="AT652"/>
  <c r="AT653"/>
  <c r="AT654"/>
  <c r="AT655"/>
  <c r="AT656"/>
  <c r="AT657"/>
  <c r="AT658"/>
  <c r="AT659"/>
  <c r="AT660"/>
  <c r="AT661"/>
  <c r="AT662"/>
  <c r="AT663"/>
  <c r="AT664"/>
  <c r="AT665"/>
  <c r="AT666"/>
  <c r="AT667"/>
  <c r="AT669"/>
  <c r="AT670"/>
  <c r="AT671"/>
  <c r="AT672"/>
  <c r="AT673"/>
  <c r="AT676"/>
  <c r="AT677"/>
  <c r="AT678"/>
  <c r="AT680"/>
  <c r="AT681"/>
  <c r="AT682"/>
  <c r="AT683"/>
  <c r="AT684"/>
  <c r="AT685"/>
  <c r="AT686"/>
  <c r="AT687"/>
  <c r="AT688"/>
  <c r="AT689"/>
  <c r="AT690"/>
  <c r="AT692"/>
  <c r="AT693"/>
  <c r="AT695"/>
  <c r="AT696"/>
  <c r="AT697"/>
  <c r="AT699"/>
  <c r="AT700"/>
  <c r="AT701"/>
  <c r="AT704"/>
  <c r="AT706"/>
  <c r="AT709"/>
  <c r="AT710"/>
  <c r="AT711"/>
  <c r="AT713"/>
  <c r="AT715"/>
  <c r="AT716"/>
  <c r="AT717"/>
  <c r="AT718"/>
  <c r="AT720"/>
  <c r="AT721"/>
  <c r="AT722"/>
  <c r="AT723"/>
  <c r="AT724"/>
  <c r="AT725"/>
  <c r="AT728"/>
  <c r="AT730"/>
  <c r="AT731"/>
  <c r="AT732"/>
  <c r="AT733"/>
  <c r="AT734"/>
  <c r="AT735"/>
  <c r="AT736"/>
  <c r="AT737"/>
  <c r="AT740"/>
  <c r="AT741"/>
  <c r="AT742"/>
  <c r="AT743"/>
  <c r="AT744"/>
  <c r="AT745"/>
  <c r="AT746"/>
  <c r="AT747"/>
  <c r="AT748"/>
  <c r="AT750"/>
  <c r="AT751"/>
  <c r="AT752"/>
  <c r="AT756"/>
  <c r="AT757"/>
  <c r="AT758"/>
  <c r="AT759"/>
  <c r="AT761"/>
  <c r="AT762"/>
  <c r="AT763"/>
  <c r="AT764"/>
  <c r="AW3"/>
  <c r="AW4"/>
  <c r="AW5"/>
  <c r="AW6"/>
  <c r="AW7"/>
  <c r="AW8"/>
  <c r="AW9"/>
  <c r="AW10"/>
  <c r="AW11"/>
  <c r="AW12"/>
  <c r="AW13"/>
  <c r="AW14"/>
  <c r="AW15"/>
  <c r="AW16"/>
  <c r="AW17"/>
  <c r="AW18"/>
  <c r="AW19"/>
  <c r="AW20"/>
  <c r="AW21"/>
  <c r="AW22"/>
  <c r="AW23"/>
  <c r="AW24"/>
  <c r="AW25"/>
  <c r="AW26"/>
  <c r="AW27"/>
  <c r="AW28"/>
  <c r="AW29"/>
  <c r="AW30"/>
  <c r="AW31"/>
  <c r="AW32"/>
  <c r="AW33"/>
  <c r="AW34"/>
  <c r="AW35"/>
  <c r="AW36"/>
  <c r="AW37"/>
  <c r="AW38"/>
  <c r="AW39"/>
  <c r="AW40"/>
  <c r="AW41"/>
  <c r="AW42"/>
  <c r="AW43"/>
  <c r="AW44"/>
  <c r="AW45"/>
  <c r="AW46"/>
  <c r="AW47"/>
  <c r="AW48"/>
  <c r="AW49"/>
  <c r="AW51"/>
  <c r="AW52"/>
  <c r="AW53"/>
  <c r="AW54"/>
  <c r="AW55"/>
  <c r="AW56"/>
  <c r="AW57"/>
  <c r="AW58"/>
  <c r="AW59"/>
  <c r="AW60"/>
  <c r="AW61"/>
  <c r="AW62"/>
  <c r="AW63"/>
  <c r="AW64"/>
  <c r="AW65"/>
  <c r="AW66"/>
  <c r="AW67"/>
  <c r="AW68"/>
  <c r="AW69"/>
  <c r="AW70"/>
  <c r="AW71"/>
  <c r="AW72"/>
  <c r="AW73"/>
  <c r="AW74"/>
  <c r="AW75"/>
  <c r="AW76"/>
  <c r="AW77"/>
  <c r="AW78"/>
  <c r="AW79"/>
  <c r="AW80"/>
  <c r="AW81"/>
  <c r="AW82"/>
  <c r="AW83"/>
  <c r="AW84"/>
  <c r="AW85"/>
  <c r="AW86"/>
  <c r="AW87"/>
  <c r="AW88"/>
  <c r="AW89"/>
  <c r="AW90"/>
  <c r="AW91"/>
  <c r="AW92"/>
  <c r="AW93"/>
  <c r="AW94"/>
  <c r="AW95"/>
  <c r="AW96"/>
  <c r="AW97"/>
  <c r="AW98"/>
  <c r="AW99"/>
  <c r="AW100"/>
  <c r="AW101"/>
  <c r="AW102"/>
  <c r="AW103"/>
  <c r="AW104"/>
  <c r="AW105"/>
  <c r="AW106"/>
  <c r="AW107"/>
  <c r="AW108"/>
  <c r="AW109"/>
  <c r="AW110"/>
  <c r="AW111"/>
  <c r="AW112"/>
  <c r="AW113"/>
  <c r="AW114"/>
  <c r="AW115"/>
  <c r="AW116"/>
  <c r="AW117"/>
  <c r="AW118"/>
  <c r="AW119"/>
  <c r="AW120"/>
  <c r="AW121"/>
  <c r="AW122"/>
  <c r="AW123"/>
  <c r="AW124"/>
  <c r="AW125"/>
  <c r="AW126"/>
  <c r="AW127"/>
  <c r="AW128"/>
  <c r="AW129"/>
  <c r="AW130"/>
  <c r="AW131"/>
  <c r="AW132"/>
  <c r="AW133"/>
  <c r="AW134"/>
  <c r="AW135"/>
  <c r="AW136"/>
  <c r="AW137"/>
  <c r="AW138"/>
  <c r="AW139"/>
  <c r="AW140"/>
  <c r="AW141"/>
  <c r="AW142"/>
  <c r="AW143"/>
  <c r="AW144"/>
  <c r="AW145"/>
  <c r="AW146"/>
  <c r="AW147"/>
  <c r="AW148"/>
  <c r="AW149"/>
  <c r="AW150"/>
  <c r="AW151"/>
  <c r="AW152"/>
  <c r="AW153"/>
  <c r="AW154"/>
  <c r="AW155"/>
  <c r="AW156"/>
  <c r="AW157"/>
  <c r="AW158"/>
  <c r="AW159"/>
  <c r="AW160"/>
  <c r="AW161"/>
  <c r="AW162"/>
  <c r="AW163"/>
  <c r="AW164"/>
  <c r="AW165"/>
  <c r="AW166"/>
  <c r="AW167"/>
  <c r="AW168"/>
  <c r="AW169"/>
  <c r="AW170"/>
  <c r="AW171"/>
  <c r="AW172"/>
  <c r="AW173"/>
  <c r="AW174"/>
  <c r="AW175"/>
  <c r="AW176"/>
  <c r="AW177"/>
  <c r="AW178"/>
  <c r="AW179"/>
  <c r="AW180"/>
  <c r="AW181"/>
  <c r="AW182"/>
  <c r="AW183"/>
  <c r="AW184"/>
  <c r="AW185"/>
  <c r="AW186"/>
  <c r="AW187"/>
  <c r="AW188"/>
  <c r="AW189"/>
  <c r="AW190"/>
  <c r="AW191"/>
  <c r="AW192"/>
  <c r="AW193"/>
  <c r="AW194"/>
  <c r="AW195"/>
  <c r="AW196"/>
  <c r="AW197"/>
  <c r="AW198"/>
  <c r="AW199"/>
  <c r="AW200"/>
  <c r="AW201"/>
  <c r="AW202"/>
  <c r="AW203"/>
  <c r="AW204"/>
  <c r="AW205"/>
  <c r="AW206"/>
  <c r="AW207"/>
  <c r="AW208"/>
  <c r="AW209"/>
  <c r="AW210"/>
  <c r="AW211"/>
  <c r="AW212"/>
  <c r="AW213"/>
  <c r="AW214"/>
  <c r="AW215"/>
  <c r="AW216"/>
  <c r="AW217"/>
  <c r="AW218"/>
  <c r="AW219"/>
  <c r="AW220"/>
  <c r="AW221"/>
  <c r="AW222"/>
  <c r="AW223"/>
  <c r="AW224"/>
  <c r="AW225"/>
  <c r="AW226"/>
  <c r="AW227"/>
  <c r="AW228"/>
  <c r="AW229"/>
  <c r="AW230"/>
  <c r="AW231"/>
  <c r="AW232"/>
  <c r="AW233"/>
  <c r="AW234"/>
  <c r="AW235"/>
  <c r="AW236"/>
  <c r="AW237"/>
  <c r="AW238"/>
  <c r="AW239"/>
  <c r="AW240"/>
  <c r="AW241"/>
  <c r="AW242"/>
  <c r="AW243"/>
  <c r="AW244"/>
  <c r="AW245"/>
  <c r="AW246"/>
  <c r="AW247"/>
  <c r="AW248"/>
  <c r="AW249"/>
  <c r="AW250"/>
  <c r="AW251"/>
  <c r="AW252"/>
  <c r="AW253"/>
  <c r="AW254"/>
  <c r="AW255"/>
  <c r="AW256"/>
  <c r="AW257"/>
  <c r="AW258"/>
  <c r="AW259"/>
  <c r="AW260"/>
  <c r="AW261"/>
  <c r="AW262"/>
  <c r="AW263"/>
  <c r="AW264"/>
  <c r="AW265"/>
  <c r="AW266"/>
  <c r="AW267"/>
  <c r="AW268"/>
  <c r="AW269"/>
  <c r="AW270"/>
  <c r="AW271"/>
  <c r="AW272"/>
  <c r="AW273"/>
  <c r="AW274"/>
  <c r="AW275"/>
  <c r="AW276"/>
  <c r="AW277"/>
  <c r="AW278"/>
  <c r="AW279"/>
  <c r="AW280"/>
  <c r="AW281"/>
  <c r="AW282"/>
  <c r="AW283"/>
  <c r="AW284"/>
  <c r="AW285"/>
  <c r="AW286"/>
  <c r="AW287"/>
  <c r="AW288"/>
  <c r="AW289"/>
  <c r="AW290"/>
  <c r="AW291"/>
  <c r="AW292"/>
  <c r="AW293"/>
  <c r="AW294"/>
  <c r="AW295"/>
  <c r="AW296"/>
  <c r="AW297"/>
  <c r="AW298"/>
  <c r="AW299"/>
  <c r="AW300"/>
  <c r="AW301"/>
  <c r="AW302"/>
  <c r="AW303"/>
  <c r="AW304"/>
  <c r="AW305"/>
  <c r="AW306"/>
  <c r="AW307"/>
  <c r="AW308"/>
  <c r="AW309"/>
  <c r="AW310"/>
  <c r="AW311"/>
  <c r="AW312"/>
  <c r="AW313"/>
  <c r="AW314"/>
  <c r="AW315"/>
  <c r="AW316"/>
  <c r="AW317"/>
  <c r="AW318"/>
  <c r="AW319"/>
  <c r="AW320"/>
  <c r="AW321"/>
  <c r="AW322"/>
  <c r="AW323"/>
  <c r="AW324"/>
  <c r="AW325"/>
  <c r="AW326"/>
  <c r="AW327"/>
  <c r="AW328"/>
  <c r="AW329"/>
  <c r="AW330"/>
  <c r="AW331"/>
  <c r="AW332"/>
  <c r="AW333"/>
  <c r="AW334"/>
  <c r="AW335"/>
  <c r="AW336"/>
  <c r="AW337"/>
  <c r="AW338"/>
  <c r="AW339"/>
  <c r="AW340"/>
  <c r="AW341"/>
  <c r="AW342"/>
  <c r="AW343"/>
  <c r="AW344"/>
  <c r="AW345"/>
  <c r="AW346"/>
  <c r="AW347"/>
  <c r="AW348"/>
  <c r="AW349"/>
  <c r="AW350"/>
  <c r="AW351"/>
  <c r="AW352"/>
  <c r="AW353"/>
  <c r="AW354"/>
  <c r="AW355"/>
  <c r="AW356"/>
  <c r="AW402"/>
  <c r="AW357"/>
  <c r="AW358"/>
  <c r="AW359"/>
  <c r="AW360"/>
  <c r="AW361"/>
  <c r="AW362"/>
  <c r="AW363"/>
  <c r="AW364"/>
  <c r="AW365"/>
  <c r="AW366"/>
  <c r="AW367"/>
  <c r="AW368"/>
  <c r="AW369"/>
  <c r="AW370"/>
  <c r="AW371"/>
  <c r="AW372"/>
  <c r="AW373"/>
  <c r="AW374"/>
  <c r="AW375"/>
  <c r="AW376"/>
  <c r="AW377"/>
  <c r="AW378"/>
  <c r="AW379"/>
  <c r="AW380"/>
  <c r="AW381"/>
  <c r="AW382"/>
  <c r="AW383"/>
  <c r="AW384"/>
  <c r="AW385"/>
  <c r="AW386"/>
  <c r="AW387"/>
  <c r="AW388"/>
  <c r="AW389"/>
  <c r="AW390"/>
  <c r="AW391"/>
  <c r="AW392"/>
  <c r="AW393"/>
  <c r="AW394"/>
  <c r="AW395"/>
  <c r="AW396"/>
  <c r="AW397"/>
  <c r="AW398"/>
  <c r="AW399"/>
  <c r="AW400"/>
  <c r="AW401"/>
  <c r="AW403"/>
  <c r="AW404"/>
  <c r="AW405"/>
  <c r="AW406"/>
  <c r="AW407"/>
  <c r="AW408"/>
  <c r="AW409"/>
  <c r="AW410"/>
  <c r="AW411"/>
  <c r="AW412"/>
  <c r="AW413"/>
  <c r="AW414"/>
  <c r="AW415"/>
  <c r="AW416"/>
  <c r="AW417"/>
  <c r="AW418"/>
  <c r="AW419"/>
  <c r="AW420"/>
  <c r="AW421"/>
  <c r="AW422"/>
  <c r="AW423"/>
  <c r="AW424"/>
  <c r="AW425"/>
  <c r="AW426"/>
  <c r="AW427"/>
  <c r="AW428"/>
  <c r="AW429"/>
  <c r="AW430"/>
  <c r="AW431"/>
  <c r="AW432"/>
  <c r="AW433"/>
  <c r="AW434"/>
  <c r="AW435"/>
  <c r="AW436"/>
  <c r="AW437"/>
  <c r="AW438"/>
  <c r="AW439"/>
  <c r="AW440"/>
  <c r="AW441"/>
  <c r="AW442"/>
  <c r="AW443"/>
  <c r="AW444"/>
  <c r="AW445"/>
  <c r="AW446"/>
  <c r="AW447"/>
  <c r="AW448"/>
  <c r="AW449"/>
  <c r="AW450"/>
  <c r="AW451"/>
  <c r="AW452"/>
  <c r="AW453"/>
  <c r="AW454"/>
  <c r="AW455"/>
  <c r="AW456"/>
  <c r="AW457"/>
  <c r="AW458"/>
  <c r="AW459"/>
  <c r="AW460"/>
  <c r="AW461"/>
  <c r="AW462"/>
  <c r="AW463"/>
  <c r="AW464"/>
  <c r="AW465"/>
  <c r="AW466"/>
  <c r="AW467"/>
  <c r="AW468"/>
  <c r="AW469"/>
  <c r="AW470"/>
  <c r="AW471"/>
  <c r="AW472"/>
  <c r="AW473"/>
  <c r="AW474"/>
  <c r="AW475"/>
  <c r="AW476"/>
  <c r="AW477"/>
  <c r="AW478"/>
  <c r="AW479"/>
  <c r="AW480"/>
  <c r="AW481"/>
  <c r="AW482"/>
  <c r="AW483"/>
  <c r="AW484"/>
  <c r="AW485"/>
  <c r="AW486"/>
  <c r="AW487"/>
  <c r="AW488"/>
  <c r="AW489"/>
  <c r="AW490"/>
  <c r="AW491"/>
  <c r="AW492"/>
  <c r="AW493"/>
  <c r="AW494"/>
  <c r="AW495"/>
  <c r="AW496"/>
  <c r="AW497"/>
  <c r="AW498"/>
  <c r="AW499"/>
  <c r="AW500"/>
  <c r="AW501"/>
  <c r="AW502"/>
  <c r="AW503"/>
  <c r="AW504"/>
  <c r="AW505"/>
  <c r="AW506"/>
  <c r="AW507"/>
  <c r="AW508"/>
  <c r="AW509"/>
  <c r="AW510"/>
  <c r="AW511"/>
  <c r="AW512"/>
  <c r="AW513"/>
  <c r="AW514"/>
  <c r="AW515"/>
  <c r="AW516"/>
  <c r="AW517"/>
  <c r="AW518"/>
  <c r="AW519"/>
  <c r="AW520"/>
  <c r="AW521"/>
  <c r="AW522"/>
  <c r="AW523"/>
  <c r="AW524"/>
  <c r="AW525"/>
  <c r="AW526"/>
  <c r="AW527"/>
  <c r="AW528"/>
  <c r="AW529"/>
  <c r="AW530"/>
  <c r="AW531"/>
  <c r="AW532"/>
  <c r="AW533"/>
  <c r="AW534"/>
  <c r="AW535"/>
  <c r="AW536"/>
  <c r="AW537"/>
  <c r="AW538"/>
  <c r="AW539"/>
  <c r="AW540"/>
  <c r="AW541"/>
  <c r="AW542"/>
  <c r="AW543"/>
  <c r="AW544"/>
  <c r="AW545"/>
  <c r="AW546"/>
  <c r="AW547"/>
  <c r="AW548"/>
  <c r="AW549"/>
  <c r="AW550"/>
  <c r="AW551"/>
  <c r="AW552"/>
  <c r="AW553"/>
  <c r="AW554"/>
  <c r="AW555"/>
  <c r="AW556"/>
  <c r="AW557"/>
  <c r="AW558"/>
  <c r="AW559"/>
  <c r="AW560"/>
  <c r="AW561"/>
  <c r="AW562"/>
  <c r="AW563"/>
  <c r="AW564"/>
  <c r="AW565"/>
  <c r="AW566"/>
  <c r="AW567"/>
  <c r="AW568"/>
  <c r="AW569"/>
  <c r="AW570"/>
  <c r="AW571"/>
  <c r="AW572"/>
  <c r="AW573"/>
  <c r="AW574"/>
  <c r="AW575"/>
  <c r="AW576"/>
  <c r="AW577"/>
  <c r="AW578"/>
  <c r="AW579"/>
  <c r="AW580"/>
  <c r="AW581"/>
  <c r="AW582"/>
  <c r="AW583"/>
  <c r="AW584"/>
  <c r="AW585"/>
  <c r="AW586"/>
  <c r="AW587"/>
  <c r="AW588"/>
  <c r="AW589"/>
  <c r="AW590"/>
  <c r="AW591"/>
  <c r="AW592"/>
  <c r="AW593"/>
  <c r="AW594"/>
  <c r="AW595"/>
  <c r="AW596"/>
  <c r="AW597"/>
  <c r="AW598"/>
  <c r="AW599"/>
  <c r="AW600"/>
  <c r="AW601"/>
  <c r="AW602"/>
  <c r="AW603"/>
  <c r="AW604"/>
  <c r="AW605"/>
  <c r="AW606"/>
  <c r="AW608"/>
  <c r="AW609"/>
  <c r="AW610"/>
  <c r="AW611"/>
  <c r="AW612"/>
  <c r="AW613"/>
  <c r="AW614"/>
  <c r="AW615"/>
  <c r="AW616"/>
  <c r="AW617"/>
  <c r="AW618"/>
  <c r="AW619"/>
  <c r="AW620"/>
  <c r="AW621"/>
  <c r="AW623"/>
  <c r="AW624"/>
  <c r="AW625"/>
  <c r="AW626"/>
  <c r="AW627"/>
  <c r="AW628"/>
  <c r="AW629"/>
  <c r="AW631"/>
  <c r="AW632"/>
  <c r="AW633"/>
  <c r="AW634"/>
  <c r="AW636"/>
  <c r="AW637"/>
  <c r="AW638"/>
  <c r="AW639"/>
  <c r="AW640"/>
  <c r="AW641"/>
  <c r="AW642"/>
  <c r="AW643"/>
  <c r="AW644"/>
  <c r="AW645"/>
  <c r="AW646"/>
  <c r="AW647"/>
  <c r="AW648"/>
  <c r="AW649"/>
  <c r="AW650"/>
  <c r="AW651"/>
  <c r="AW652"/>
  <c r="AW653"/>
  <c r="AW654"/>
  <c r="AW655"/>
  <c r="AW656"/>
  <c r="AW657"/>
  <c r="AW658"/>
  <c r="AW659"/>
  <c r="AW660"/>
  <c r="AW661"/>
  <c r="AW662"/>
  <c r="AW663"/>
  <c r="AW664"/>
  <c r="AW665"/>
  <c r="AW666"/>
  <c r="AW667"/>
  <c r="AW669"/>
  <c r="AW670"/>
  <c r="AW671"/>
  <c r="AW672"/>
  <c r="AW673"/>
  <c r="AW676"/>
  <c r="AW677"/>
  <c r="AW678"/>
  <c r="AW680"/>
  <c r="AW681"/>
  <c r="AW682"/>
  <c r="AW683"/>
  <c r="AW684"/>
  <c r="AW685"/>
  <c r="AW686"/>
  <c r="AW687"/>
  <c r="AW688"/>
  <c r="AW689"/>
  <c r="AW690"/>
  <c r="AW692"/>
  <c r="AW693"/>
  <c r="AW695"/>
  <c r="AW696"/>
  <c r="AW697"/>
  <c r="AW699"/>
  <c r="AW700"/>
  <c r="AW701"/>
  <c r="AW704"/>
  <c r="AW706"/>
  <c r="AW709"/>
  <c r="AW710"/>
  <c r="AW711"/>
  <c r="AW713"/>
  <c r="AW715"/>
  <c r="AW716"/>
  <c r="AW717"/>
  <c r="AW718"/>
  <c r="AW720"/>
  <c r="AW721"/>
  <c r="AW722"/>
  <c r="AW723"/>
  <c r="AW724"/>
  <c r="AW725"/>
  <c r="AW728"/>
  <c r="AW730"/>
  <c r="AW731"/>
  <c r="AW732"/>
  <c r="AW733"/>
  <c r="AW734"/>
  <c r="AW735"/>
  <c r="AW736"/>
  <c r="AW737"/>
  <c r="AW740"/>
  <c r="AW741"/>
  <c r="AW742"/>
  <c r="AW743"/>
  <c r="AW744"/>
  <c r="AW745"/>
  <c r="AW746"/>
  <c r="AW747"/>
  <c r="AW748"/>
  <c r="AW750"/>
  <c r="AW751"/>
  <c r="AW752"/>
  <c r="AW756"/>
  <c r="AW757"/>
  <c r="AW758"/>
  <c r="AW759"/>
  <c r="AW761"/>
  <c r="AW762"/>
  <c r="AW763"/>
  <c r="AW764"/>
  <c r="AZ3"/>
  <c r="AZ4"/>
  <c r="AZ5"/>
  <c r="AZ6"/>
  <c r="AZ7"/>
  <c r="AZ8"/>
  <c r="AZ9"/>
  <c r="AZ10"/>
  <c r="AZ11"/>
  <c r="AZ12"/>
  <c r="AZ13"/>
  <c r="AZ14"/>
  <c r="AZ15"/>
  <c r="AZ16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Z35"/>
  <c r="AZ36"/>
  <c r="AZ37"/>
  <c r="AZ38"/>
  <c r="AZ39"/>
  <c r="AZ40"/>
  <c r="AZ41"/>
  <c r="AZ42"/>
  <c r="AZ43"/>
  <c r="AZ44"/>
  <c r="AZ45"/>
  <c r="AZ46"/>
  <c r="AZ47"/>
  <c r="AZ48"/>
  <c r="AZ49"/>
  <c r="AZ51"/>
  <c r="AZ52"/>
  <c r="AZ53"/>
  <c r="AZ54"/>
  <c r="AZ55"/>
  <c r="AZ56"/>
  <c r="AZ57"/>
  <c r="AZ58"/>
  <c r="AZ59"/>
  <c r="AZ60"/>
  <c r="AZ61"/>
  <c r="AZ62"/>
  <c r="AZ63"/>
  <c r="AZ64"/>
  <c r="AZ65"/>
  <c r="AZ66"/>
  <c r="AZ67"/>
  <c r="AZ68"/>
  <c r="AZ69"/>
  <c r="AZ70"/>
  <c r="AZ71"/>
  <c r="AZ72"/>
  <c r="AZ73"/>
  <c r="AZ74"/>
  <c r="AZ75"/>
  <c r="AZ76"/>
  <c r="AZ77"/>
  <c r="AZ78"/>
  <c r="AZ79"/>
  <c r="AZ80"/>
  <c r="AZ81"/>
  <c r="AZ82"/>
  <c r="AZ83"/>
  <c r="AZ84"/>
  <c r="AZ85"/>
  <c r="AZ86"/>
  <c r="AZ87"/>
  <c r="AZ88"/>
  <c r="AZ89"/>
  <c r="AZ90"/>
  <c r="AZ91"/>
  <c r="AZ92"/>
  <c r="AZ93"/>
  <c r="AZ94"/>
  <c r="AZ95"/>
  <c r="AZ96"/>
  <c r="AZ97"/>
  <c r="AZ98"/>
  <c r="AZ99"/>
  <c r="AZ100"/>
  <c r="AZ101"/>
  <c r="AZ102"/>
  <c r="AZ103"/>
  <c r="AZ104"/>
  <c r="AZ105"/>
  <c r="AZ106"/>
  <c r="AZ107"/>
  <c r="AZ108"/>
  <c r="AZ109"/>
  <c r="AZ110"/>
  <c r="AZ111"/>
  <c r="AZ112"/>
  <c r="AZ113"/>
  <c r="AZ114"/>
  <c r="AZ115"/>
  <c r="AZ116"/>
  <c r="AZ117"/>
  <c r="AZ118"/>
  <c r="AZ119"/>
  <c r="AZ120"/>
  <c r="AZ121"/>
  <c r="AZ122"/>
  <c r="AZ123"/>
  <c r="AZ124"/>
  <c r="AZ125"/>
  <c r="AZ126"/>
  <c r="AZ127"/>
  <c r="AZ128"/>
  <c r="AZ129"/>
  <c r="AZ130"/>
  <c r="AZ131"/>
  <c r="AZ132"/>
  <c r="AZ133"/>
  <c r="AZ134"/>
  <c r="AZ135"/>
  <c r="AZ136"/>
  <c r="AZ137"/>
  <c r="AZ138"/>
  <c r="AZ139"/>
  <c r="AZ140"/>
  <c r="AZ141"/>
  <c r="AZ142"/>
  <c r="AZ143"/>
  <c r="AZ144"/>
  <c r="AZ145"/>
  <c r="AZ146"/>
  <c r="AZ147"/>
  <c r="AZ148"/>
  <c r="AZ149"/>
  <c r="AZ150"/>
  <c r="AZ151"/>
  <c r="AZ152"/>
  <c r="AZ153"/>
  <c r="AZ154"/>
  <c r="AZ155"/>
  <c r="AZ156"/>
  <c r="AZ157"/>
  <c r="AZ158"/>
  <c r="AZ159"/>
  <c r="AZ160"/>
  <c r="AZ161"/>
  <c r="AZ162"/>
  <c r="AZ163"/>
  <c r="AZ164"/>
  <c r="AZ165"/>
  <c r="AZ166"/>
  <c r="AZ167"/>
  <c r="AZ168"/>
  <c r="AZ169"/>
  <c r="AZ170"/>
  <c r="AZ171"/>
  <c r="AZ172"/>
  <c r="AZ173"/>
  <c r="AZ174"/>
  <c r="AZ175"/>
  <c r="AZ176"/>
  <c r="AZ177"/>
  <c r="AZ178"/>
  <c r="AZ179"/>
  <c r="AZ180"/>
  <c r="AZ181"/>
  <c r="AZ182"/>
  <c r="AZ183"/>
  <c r="AZ184"/>
  <c r="AZ185"/>
  <c r="AZ186"/>
  <c r="AZ187"/>
  <c r="AZ188"/>
  <c r="AZ189"/>
  <c r="AZ190"/>
  <c r="AZ191"/>
  <c r="AZ192"/>
  <c r="AZ193"/>
  <c r="AZ194"/>
  <c r="AZ195"/>
  <c r="AZ196"/>
  <c r="AZ197"/>
  <c r="AZ198"/>
  <c r="AZ199"/>
  <c r="AZ200"/>
  <c r="AZ201"/>
  <c r="AZ202"/>
  <c r="AZ203"/>
  <c r="AZ204"/>
  <c r="AZ205"/>
  <c r="AZ206"/>
  <c r="AZ207"/>
  <c r="AZ208"/>
  <c r="AZ209"/>
  <c r="AZ210"/>
  <c r="AZ211"/>
  <c r="AZ212"/>
  <c r="AZ213"/>
  <c r="AZ214"/>
  <c r="AZ215"/>
  <c r="AZ216"/>
  <c r="AZ217"/>
  <c r="AZ218"/>
  <c r="AZ219"/>
  <c r="AZ220"/>
  <c r="AZ221"/>
  <c r="AZ222"/>
  <c r="AZ223"/>
  <c r="AZ224"/>
  <c r="AZ225"/>
  <c r="AZ226"/>
  <c r="AZ227"/>
  <c r="AZ228"/>
  <c r="AZ229"/>
  <c r="AZ230"/>
  <c r="AZ231"/>
  <c r="AZ232"/>
  <c r="AZ233"/>
  <c r="AZ234"/>
  <c r="AZ235"/>
  <c r="AZ236"/>
  <c r="AZ237"/>
  <c r="AZ238"/>
  <c r="AZ239"/>
  <c r="AZ240"/>
  <c r="AZ241"/>
  <c r="AZ242"/>
  <c r="AZ243"/>
  <c r="AZ244"/>
  <c r="AZ245"/>
  <c r="AZ246"/>
  <c r="AZ247"/>
  <c r="AZ248"/>
  <c r="AZ249"/>
  <c r="AZ250"/>
  <c r="AZ251"/>
  <c r="AZ252"/>
  <c r="AZ253"/>
  <c r="AZ254"/>
  <c r="AZ255"/>
  <c r="AZ256"/>
  <c r="AZ257"/>
  <c r="AZ258"/>
  <c r="AZ259"/>
  <c r="AZ260"/>
  <c r="AZ261"/>
  <c r="AZ262"/>
  <c r="AZ263"/>
  <c r="AZ264"/>
  <c r="AZ265"/>
  <c r="AZ266"/>
  <c r="AZ267"/>
  <c r="AZ268"/>
  <c r="AZ269"/>
  <c r="AZ270"/>
  <c r="AZ271"/>
  <c r="AZ272"/>
  <c r="AZ273"/>
  <c r="AZ274"/>
  <c r="AZ275"/>
  <c r="AZ276"/>
  <c r="AZ277"/>
  <c r="AZ278"/>
  <c r="AZ279"/>
  <c r="AZ280"/>
  <c r="AZ281"/>
  <c r="AZ282"/>
  <c r="AZ283"/>
  <c r="AZ284"/>
  <c r="AZ285"/>
  <c r="AZ286"/>
  <c r="AZ287"/>
  <c r="AZ288"/>
  <c r="AZ289"/>
  <c r="AZ290"/>
  <c r="AZ291"/>
  <c r="AZ292"/>
  <c r="AZ293"/>
  <c r="AZ294"/>
  <c r="AZ295"/>
  <c r="AZ296"/>
  <c r="AZ297"/>
  <c r="AZ298"/>
  <c r="AZ299"/>
  <c r="AZ300"/>
  <c r="AZ301"/>
  <c r="AZ302"/>
  <c r="AZ303"/>
  <c r="AZ304"/>
  <c r="AZ305"/>
  <c r="AZ306"/>
  <c r="AZ307"/>
  <c r="AZ308"/>
  <c r="AZ309"/>
  <c r="AZ310"/>
  <c r="AZ311"/>
  <c r="AZ312"/>
  <c r="AZ313"/>
  <c r="AZ314"/>
  <c r="AZ315"/>
  <c r="AZ316"/>
  <c r="AZ317"/>
  <c r="AZ318"/>
  <c r="AZ319"/>
  <c r="AZ320"/>
  <c r="AZ321"/>
  <c r="AZ322"/>
  <c r="AZ323"/>
  <c r="AZ324"/>
  <c r="AZ325"/>
  <c r="AZ326"/>
  <c r="AZ327"/>
  <c r="AZ328"/>
  <c r="AZ329"/>
  <c r="AZ330"/>
  <c r="AZ331"/>
  <c r="AZ332"/>
  <c r="AZ333"/>
  <c r="AZ334"/>
  <c r="AZ335"/>
  <c r="AZ336"/>
  <c r="AZ337"/>
  <c r="AZ338"/>
  <c r="AZ339"/>
  <c r="AZ340"/>
  <c r="AZ341"/>
  <c r="AZ342"/>
  <c r="AZ343"/>
  <c r="AZ344"/>
  <c r="AZ345"/>
  <c r="AZ346"/>
  <c r="AZ347"/>
  <c r="AZ348"/>
  <c r="AZ349"/>
  <c r="AZ350"/>
  <c r="AZ351"/>
  <c r="AZ352"/>
  <c r="AZ353"/>
  <c r="AZ354"/>
  <c r="AZ355"/>
  <c r="AZ356"/>
  <c r="AZ402"/>
  <c r="AZ357"/>
  <c r="AZ358"/>
  <c r="AZ359"/>
  <c r="AZ360"/>
  <c r="AZ361"/>
  <c r="AZ362"/>
  <c r="AZ363"/>
  <c r="AZ364"/>
  <c r="AZ365"/>
  <c r="AZ366"/>
  <c r="AZ367"/>
  <c r="AZ368"/>
  <c r="AZ369"/>
  <c r="AZ370"/>
  <c r="AZ371"/>
  <c r="AZ372"/>
  <c r="AZ373"/>
  <c r="AZ374"/>
  <c r="AZ375"/>
  <c r="AZ376"/>
  <c r="AZ377"/>
  <c r="AZ378"/>
  <c r="AZ379"/>
  <c r="AZ380"/>
  <c r="AZ381"/>
  <c r="AZ382"/>
  <c r="AZ383"/>
  <c r="AZ384"/>
  <c r="AZ385"/>
  <c r="AZ386"/>
  <c r="AZ387"/>
  <c r="AZ388"/>
  <c r="AZ389"/>
  <c r="AZ390"/>
  <c r="AZ391"/>
  <c r="AZ392"/>
  <c r="AZ393"/>
  <c r="AZ394"/>
  <c r="AZ395"/>
  <c r="AZ396"/>
  <c r="AZ397"/>
  <c r="AZ398"/>
  <c r="AZ399"/>
  <c r="AZ400"/>
  <c r="AZ401"/>
  <c r="AZ403"/>
  <c r="AZ404"/>
  <c r="AZ405"/>
  <c r="AZ406"/>
  <c r="AZ407"/>
  <c r="AZ408"/>
  <c r="AZ409"/>
  <c r="AZ410"/>
  <c r="AZ411"/>
  <c r="AZ412"/>
  <c r="AZ413"/>
  <c r="AZ414"/>
  <c r="AZ415"/>
  <c r="AZ416"/>
  <c r="AZ417"/>
  <c r="AZ418"/>
  <c r="AZ419"/>
  <c r="AZ420"/>
  <c r="AZ421"/>
  <c r="AZ422"/>
  <c r="AZ423"/>
  <c r="AZ424"/>
  <c r="AZ425"/>
  <c r="AZ426"/>
  <c r="AZ427"/>
  <c r="AZ428"/>
  <c r="AZ429"/>
  <c r="AZ430"/>
  <c r="AZ431"/>
  <c r="AZ432"/>
  <c r="AZ433"/>
  <c r="AZ434"/>
  <c r="AZ435"/>
  <c r="AZ436"/>
  <c r="AZ437"/>
  <c r="AZ438"/>
  <c r="AZ439"/>
  <c r="AZ440"/>
  <c r="AZ441"/>
  <c r="AZ442"/>
  <c r="AZ443"/>
  <c r="AZ444"/>
  <c r="AZ445"/>
  <c r="AZ446"/>
  <c r="AZ447"/>
  <c r="AZ448"/>
  <c r="AZ449"/>
  <c r="AZ450"/>
  <c r="AZ451"/>
  <c r="AZ452"/>
  <c r="AZ453"/>
  <c r="AZ454"/>
  <c r="AZ455"/>
  <c r="AZ456"/>
  <c r="AZ457"/>
  <c r="AZ458"/>
  <c r="AZ459"/>
  <c r="AZ460"/>
  <c r="AZ461"/>
  <c r="AZ462"/>
  <c r="AZ463"/>
  <c r="AZ464"/>
  <c r="AZ465"/>
  <c r="AZ466"/>
  <c r="AZ467"/>
  <c r="AZ468"/>
  <c r="AZ469"/>
  <c r="AZ470"/>
  <c r="AZ471"/>
  <c r="AZ472"/>
  <c r="AZ473"/>
  <c r="AZ474"/>
  <c r="AZ475"/>
  <c r="AZ476"/>
  <c r="AZ477"/>
  <c r="AZ478"/>
  <c r="AZ479"/>
  <c r="AZ480"/>
  <c r="AZ481"/>
  <c r="AZ482"/>
  <c r="AZ483"/>
  <c r="AZ484"/>
  <c r="AZ485"/>
  <c r="AZ486"/>
  <c r="AZ487"/>
  <c r="AZ488"/>
  <c r="AZ489"/>
  <c r="AZ490"/>
  <c r="AZ491"/>
  <c r="AZ492"/>
  <c r="AZ493"/>
  <c r="AZ494"/>
  <c r="AZ495"/>
  <c r="AZ496"/>
  <c r="AZ497"/>
  <c r="AZ498"/>
  <c r="AZ499"/>
  <c r="AZ500"/>
  <c r="AZ501"/>
  <c r="AZ502"/>
  <c r="AZ503"/>
  <c r="AZ504"/>
  <c r="AZ505"/>
  <c r="AZ506"/>
  <c r="AZ507"/>
  <c r="AZ508"/>
  <c r="AZ509"/>
  <c r="AZ510"/>
  <c r="AZ511"/>
  <c r="AZ512"/>
  <c r="AZ513"/>
  <c r="AZ514"/>
  <c r="AZ515"/>
  <c r="AZ516"/>
  <c r="AZ517"/>
  <c r="AZ518"/>
  <c r="AZ519"/>
  <c r="AZ520"/>
  <c r="AZ521"/>
  <c r="AZ522"/>
  <c r="AZ523"/>
  <c r="AZ524"/>
  <c r="AZ525"/>
  <c r="AZ526"/>
  <c r="AZ527"/>
  <c r="AZ528"/>
  <c r="AZ529"/>
  <c r="AZ530"/>
  <c r="AZ531"/>
  <c r="AZ532"/>
  <c r="AZ533"/>
  <c r="AZ534"/>
  <c r="AZ535"/>
  <c r="AZ536"/>
  <c r="AZ537"/>
  <c r="AZ538"/>
  <c r="AZ539"/>
  <c r="AZ540"/>
  <c r="AZ541"/>
  <c r="AZ542"/>
  <c r="AZ543"/>
  <c r="AZ544"/>
  <c r="AZ545"/>
  <c r="AZ546"/>
  <c r="AZ547"/>
  <c r="AZ548"/>
  <c r="AZ549"/>
  <c r="AZ550"/>
  <c r="AZ551"/>
  <c r="AZ552"/>
  <c r="AZ553"/>
  <c r="AZ554"/>
  <c r="AZ555"/>
  <c r="AZ556"/>
  <c r="AZ557"/>
  <c r="AZ558"/>
  <c r="AZ559"/>
  <c r="AZ560"/>
  <c r="AZ561"/>
  <c r="AZ562"/>
  <c r="AZ563"/>
  <c r="AZ564"/>
  <c r="AZ565"/>
  <c r="AZ566"/>
  <c r="AZ567"/>
  <c r="AZ568"/>
  <c r="AZ569"/>
  <c r="AZ570"/>
  <c r="AZ571"/>
  <c r="AZ572"/>
  <c r="AZ573"/>
  <c r="AZ574"/>
  <c r="AZ575"/>
  <c r="AZ576"/>
  <c r="AZ577"/>
  <c r="AZ578"/>
  <c r="AZ579"/>
  <c r="AZ580"/>
  <c r="AZ581"/>
  <c r="AZ582"/>
  <c r="AZ583"/>
  <c r="AZ584"/>
  <c r="AZ585"/>
  <c r="AZ586"/>
  <c r="AZ587"/>
  <c r="AZ588"/>
  <c r="AZ589"/>
  <c r="AZ590"/>
  <c r="AZ591"/>
  <c r="AZ592"/>
  <c r="AZ593"/>
  <c r="AZ594"/>
  <c r="AZ595"/>
  <c r="AZ596"/>
  <c r="AZ597"/>
  <c r="AZ598"/>
  <c r="AZ599"/>
  <c r="AZ600"/>
  <c r="AZ601"/>
  <c r="AZ602"/>
  <c r="AZ603"/>
  <c r="AZ604"/>
  <c r="AZ605"/>
  <c r="AZ606"/>
  <c r="AZ608"/>
  <c r="AZ609"/>
  <c r="AZ610"/>
  <c r="AZ611"/>
  <c r="AZ612"/>
  <c r="AZ613"/>
  <c r="AZ614"/>
  <c r="AZ615"/>
  <c r="AZ616"/>
  <c r="AZ617"/>
  <c r="AZ618"/>
  <c r="AZ619"/>
  <c r="AZ620"/>
  <c r="AZ621"/>
  <c r="AZ623"/>
  <c r="AZ624"/>
  <c r="AZ625"/>
  <c r="AZ626"/>
  <c r="AZ627"/>
  <c r="AZ628"/>
  <c r="AZ629"/>
  <c r="AZ631"/>
  <c r="AZ632"/>
  <c r="AZ633"/>
  <c r="AZ634"/>
  <c r="AZ636"/>
  <c r="AZ637"/>
  <c r="AZ638"/>
  <c r="AZ639"/>
  <c r="AZ640"/>
  <c r="AZ641"/>
  <c r="AZ642"/>
  <c r="AZ643"/>
  <c r="AZ644"/>
  <c r="AZ645"/>
  <c r="AZ646"/>
  <c r="AZ647"/>
  <c r="AZ648"/>
  <c r="AZ649"/>
  <c r="AZ650"/>
  <c r="AZ651"/>
  <c r="AZ652"/>
  <c r="AZ653"/>
  <c r="AZ654"/>
  <c r="AZ655"/>
  <c r="AZ656"/>
  <c r="AZ657"/>
  <c r="AZ658"/>
  <c r="AZ659"/>
  <c r="AZ660"/>
  <c r="AZ661"/>
  <c r="AZ662"/>
  <c r="AZ663"/>
  <c r="AZ664"/>
  <c r="AZ665"/>
  <c r="AZ666"/>
  <c r="AZ667"/>
  <c r="AZ669"/>
  <c r="AZ670"/>
  <c r="AZ671"/>
  <c r="AZ672"/>
  <c r="AZ673"/>
  <c r="AZ676"/>
  <c r="AZ677"/>
  <c r="AZ678"/>
  <c r="AZ680"/>
  <c r="AZ681"/>
  <c r="AZ682"/>
  <c r="AZ683"/>
  <c r="AZ684"/>
  <c r="AZ685"/>
  <c r="AZ686"/>
  <c r="AZ687"/>
  <c r="AZ688"/>
  <c r="AZ689"/>
  <c r="AZ690"/>
  <c r="AZ692"/>
  <c r="AZ693"/>
  <c r="AZ695"/>
  <c r="AZ696"/>
  <c r="AZ697"/>
  <c r="AZ699"/>
  <c r="AZ700"/>
  <c r="AZ701"/>
  <c r="AZ704"/>
  <c r="AZ706"/>
  <c r="AZ709"/>
  <c r="AZ710"/>
  <c r="AZ711"/>
  <c r="AZ713"/>
  <c r="AZ715"/>
  <c r="AZ716"/>
  <c r="AZ717"/>
  <c r="AZ718"/>
  <c r="AZ720"/>
  <c r="AZ721"/>
  <c r="AZ722"/>
  <c r="AZ723"/>
  <c r="AZ724"/>
  <c r="AZ725"/>
  <c r="AZ728"/>
  <c r="AZ730"/>
  <c r="AZ731"/>
  <c r="AZ732"/>
  <c r="AZ733"/>
  <c r="AZ734"/>
  <c r="AZ735"/>
  <c r="AZ736"/>
  <c r="AZ737"/>
  <c r="AZ740"/>
  <c r="AZ741"/>
  <c r="AZ742"/>
  <c r="AZ743"/>
  <c r="AZ744"/>
  <c r="AZ745"/>
  <c r="AZ746"/>
  <c r="AZ747"/>
  <c r="AZ748"/>
  <c r="AZ750"/>
  <c r="AZ751"/>
  <c r="AZ752"/>
  <c r="AZ756"/>
  <c r="AZ757"/>
  <c r="AZ758"/>
  <c r="AZ759"/>
  <c r="AZ761"/>
  <c r="AZ762"/>
  <c r="AZ763"/>
  <c r="AZ764"/>
  <c r="BC3"/>
  <c r="BC4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C179"/>
  <c r="BC180"/>
  <c r="BC181"/>
  <c r="BC182"/>
  <c r="BC183"/>
  <c r="BC184"/>
  <c r="BC185"/>
  <c r="BC186"/>
  <c r="BC187"/>
  <c r="BC188"/>
  <c r="BC189"/>
  <c r="BC190"/>
  <c r="BC191"/>
  <c r="BC192"/>
  <c r="BC193"/>
  <c r="BC194"/>
  <c r="BC195"/>
  <c r="BC196"/>
  <c r="BC197"/>
  <c r="BC198"/>
  <c r="BC199"/>
  <c r="BC200"/>
  <c r="BC201"/>
  <c r="BC202"/>
  <c r="BC203"/>
  <c r="BC204"/>
  <c r="BC205"/>
  <c r="BC206"/>
  <c r="BC207"/>
  <c r="BC208"/>
  <c r="BC209"/>
  <c r="BC210"/>
  <c r="BC211"/>
  <c r="BC212"/>
  <c r="BC213"/>
  <c r="BC214"/>
  <c r="BC215"/>
  <c r="BC216"/>
  <c r="BC217"/>
  <c r="BC218"/>
  <c r="BC219"/>
  <c r="BC220"/>
  <c r="BC221"/>
  <c r="BC222"/>
  <c r="BC223"/>
  <c r="BC224"/>
  <c r="BC225"/>
  <c r="BC226"/>
  <c r="BC227"/>
  <c r="BC228"/>
  <c r="BC229"/>
  <c r="BC230"/>
  <c r="BC231"/>
  <c r="BC232"/>
  <c r="BC233"/>
  <c r="BC234"/>
  <c r="BC235"/>
  <c r="BC236"/>
  <c r="BC237"/>
  <c r="BC238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1"/>
  <c r="BC262"/>
  <c r="BC263"/>
  <c r="BC264"/>
  <c r="BC265"/>
  <c r="BC266"/>
  <c r="BC267"/>
  <c r="BC268"/>
  <c r="BC269"/>
  <c r="BC270"/>
  <c r="BC271"/>
  <c r="BC272"/>
  <c r="BC273"/>
  <c r="BC274"/>
  <c r="BC275"/>
  <c r="BC27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298"/>
  <c r="BC299"/>
  <c r="BC300"/>
  <c r="BC301"/>
  <c r="BC302"/>
  <c r="BC303"/>
  <c r="BC304"/>
  <c r="BC305"/>
  <c r="BC306"/>
  <c r="BC307"/>
  <c r="BC308"/>
  <c r="BC309"/>
  <c r="BC310"/>
  <c r="BC311"/>
  <c r="BC312"/>
  <c r="BC313"/>
  <c r="BC314"/>
  <c r="BC315"/>
  <c r="BC316"/>
  <c r="BC317"/>
  <c r="BC318"/>
  <c r="BC319"/>
  <c r="BC320"/>
  <c r="BC321"/>
  <c r="BC322"/>
  <c r="BC323"/>
  <c r="BC324"/>
  <c r="BC325"/>
  <c r="BC326"/>
  <c r="BC327"/>
  <c r="BC328"/>
  <c r="BC329"/>
  <c r="BC330"/>
  <c r="BC331"/>
  <c r="BC332"/>
  <c r="BC333"/>
  <c r="BC334"/>
  <c r="BC335"/>
  <c r="BC336"/>
  <c r="BC337"/>
  <c r="BC338"/>
  <c r="BC339"/>
  <c r="BC340"/>
  <c r="BC341"/>
  <c r="BC342"/>
  <c r="BC343"/>
  <c r="BC344"/>
  <c r="BC345"/>
  <c r="BC346"/>
  <c r="BC347"/>
  <c r="BC348"/>
  <c r="BC349"/>
  <c r="BC350"/>
  <c r="BC351"/>
  <c r="BC352"/>
  <c r="BC353"/>
  <c r="BC354"/>
  <c r="BC355"/>
  <c r="BC356"/>
  <c r="BC402"/>
  <c r="BC357"/>
  <c r="BC358"/>
  <c r="BC359"/>
  <c r="BC360"/>
  <c r="BC361"/>
  <c r="BC362"/>
  <c r="BC363"/>
  <c r="BC364"/>
  <c r="BC365"/>
  <c r="BC366"/>
  <c r="BC367"/>
  <c r="BC368"/>
  <c r="BC369"/>
  <c r="BC370"/>
  <c r="BC371"/>
  <c r="BC372"/>
  <c r="BC373"/>
  <c r="BC374"/>
  <c r="BC375"/>
  <c r="BC376"/>
  <c r="BC377"/>
  <c r="BC378"/>
  <c r="BC379"/>
  <c r="BC380"/>
  <c r="BC381"/>
  <c r="BC382"/>
  <c r="BC383"/>
  <c r="BC384"/>
  <c r="BC385"/>
  <c r="BC386"/>
  <c r="BC387"/>
  <c r="BC388"/>
  <c r="BC389"/>
  <c r="BC390"/>
  <c r="BC391"/>
  <c r="BC392"/>
  <c r="BC393"/>
  <c r="BC394"/>
  <c r="BC395"/>
  <c r="BC396"/>
  <c r="BC397"/>
  <c r="BC398"/>
  <c r="BC399"/>
  <c r="BC400"/>
  <c r="BC401"/>
  <c r="BC403"/>
  <c r="BC404"/>
  <c r="BC405"/>
  <c r="BC406"/>
  <c r="BC407"/>
  <c r="BC408"/>
  <c r="BC409"/>
  <c r="BC410"/>
  <c r="BC411"/>
  <c r="BC412"/>
  <c r="BC413"/>
  <c r="BC414"/>
  <c r="BC415"/>
  <c r="BC416"/>
  <c r="BC417"/>
  <c r="BC418"/>
  <c r="BC419"/>
  <c r="BC420"/>
  <c r="BC421"/>
  <c r="BC422"/>
  <c r="BC423"/>
  <c r="BC424"/>
  <c r="BC425"/>
  <c r="BC426"/>
  <c r="BC427"/>
  <c r="BC428"/>
  <c r="BC429"/>
  <c r="BC430"/>
  <c r="BC431"/>
  <c r="BC432"/>
  <c r="BC433"/>
  <c r="BC434"/>
  <c r="BC435"/>
  <c r="BC436"/>
  <c r="BC437"/>
  <c r="BC438"/>
  <c r="BC439"/>
  <c r="BC440"/>
  <c r="BC441"/>
  <c r="BC442"/>
  <c r="BC443"/>
  <c r="BC444"/>
  <c r="BC445"/>
  <c r="BC446"/>
  <c r="BC447"/>
  <c r="BC448"/>
  <c r="BC449"/>
  <c r="BC450"/>
  <c r="BC451"/>
  <c r="BC452"/>
  <c r="BC453"/>
  <c r="BC454"/>
  <c r="BC455"/>
  <c r="BC456"/>
  <c r="BC457"/>
  <c r="BC458"/>
  <c r="BC459"/>
  <c r="BC460"/>
  <c r="BC461"/>
  <c r="BC462"/>
  <c r="BC463"/>
  <c r="BC464"/>
  <c r="BC465"/>
  <c r="BC466"/>
  <c r="BC467"/>
  <c r="BC468"/>
  <c r="BC469"/>
  <c r="BC470"/>
  <c r="BC471"/>
  <c r="BC472"/>
  <c r="BC473"/>
  <c r="BC474"/>
  <c r="BC475"/>
  <c r="BC476"/>
  <c r="BC477"/>
  <c r="BC478"/>
  <c r="BC479"/>
  <c r="BC480"/>
  <c r="BC481"/>
  <c r="BC482"/>
  <c r="BC483"/>
  <c r="BC484"/>
  <c r="BC485"/>
  <c r="BC486"/>
  <c r="BC487"/>
  <c r="BC488"/>
  <c r="BC489"/>
  <c r="BC490"/>
  <c r="BC491"/>
  <c r="BC492"/>
  <c r="BC493"/>
  <c r="BC494"/>
  <c r="BC495"/>
  <c r="BC496"/>
  <c r="BC497"/>
  <c r="BC498"/>
  <c r="BC499"/>
  <c r="BC500"/>
  <c r="BC501"/>
  <c r="BC502"/>
  <c r="BC503"/>
  <c r="BC504"/>
  <c r="BC505"/>
  <c r="BC506"/>
  <c r="BC507"/>
  <c r="BC508"/>
  <c r="BC509"/>
  <c r="BC510"/>
  <c r="BC511"/>
  <c r="BC512"/>
  <c r="BC513"/>
  <c r="BC514"/>
  <c r="BC515"/>
  <c r="BC516"/>
  <c r="BC517"/>
  <c r="BC518"/>
  <c r="BC519"/>
  <c r="BC520"/>
  <c r="BC521"/>
  <c r="BC522"/>
  <c r="BC523"/>
  <c r="BC524"/>
  <c r="BC525"/>
  <c r="BC526"/>
  <c r="BC527"/>
  <c r="BC528"/>
  <c r="BC529"/>
  <c r="BC530"/>
  <c r="BC531"/>
  <c r="BC532"/>
  <c r="BC533"/>
  <c r="BC534"/>
  <c r="BC535"/>
  <c r="BC536"/>
  <c r="BC537"/>
  <c r="BC538"/>
  <c r="BC539"/>
  <c r="BC540"/>
  <c r="BC541"/>
  <c r="BC542"/>
  <c r="BC543"/>
  <c r="BC544"/>
  <c r="BC545"/>
  <c r="BC546"/>
  <c r="BC547"/>
  <c r="BC548"/>
  <c r="BC549"/>
  <c r="BC550"/>
  <c r="BC551"/>
  <c r="BC552"/>
  <c r="BC553"/>
  <c r="BC554"/>
  <c r="BC555"/>
  <c r="BC556"/>
  <c r="BC557"/>
  <c r="BC558"/>
  <c r="BC559"/>
  <c r="BC560"/>
  <c r="BC561"/>
  <c r="BC562"/>
  <c r="BC563"/>
  <c r="BC564"/>
  <c r="BC565"/>
  <c r="BC566"/>
  <c r="BC567"/>
  <c r="BC568"/>
  <c r="BC569"/>
  <c r="BC570"/>
  <c r="BC571"/>
  <c r="BC572"/>
  <c r="BC573"/>
  <c r="BC574"/>
  <c r="BC575"/>
  <c r="BC576"/>
  <c r="BC577"/>
  <c r="BC578"/>
  <c r="BC579"/>
  <c r="BC580"/>
  <c r="BC581"/>
  <c r="BC582"/>
  <c r="BC583"/>
  <c r="BC584"/>
  <c r="BC585"/>
  <c r="BC586"/>
  <c r="BC587"/>
  <c r="BC588"/>
  <c r="BC589"/>
  <c r="BC590"/>
  <c r="BC591"/>
  <c r="BC592"/>
  <c r="BC593"/>
  <c r="BC594"/>
  <c r="BC595"/>
  <c r="BC596"/>
  <c r="BC597"/>
  <c r="BC598"/>
  <c r="BC599"/>
  <c r="BC600"/>
  <c r="BC601"/>
  <c r="BC602"/>
  <c r="BC603"/>
  <c r="BC604"/>
  <c r="BC605"/>
  <c r="BC606"/>
  <c r="BC608"/>
  <c r="BC609"/>
  <c r="BC610"/>
  <c r="BC611"/>
  <c r="BC612"/>
  <c r="BC613"/>
  <c r="BC614"/>
  <c r="BC615"/>
  <c r="BC616"/>
  <c r="BC617"/>
  <c r="BC618"/>
  <c r="BC619"/>
  <c r="BC620"/>
  <c r="BC621"/>
  <c r="BC623"/>
  <c r="BC624"/>
  <c r="BC625"/>
  <c r="BC626"/>
  <c r="BC627"/>
  <c r="BC628"/>
  <c r="BC629"/>
  <c r="BC631"/>
  <c r="BC632"/>
  <c r="BC633"/>
  <c r="BC634"/>
  <c r="BC636"/>
  <c r="BC637"/>
  <c r="BC638"/>
  <c r="BC639"/>
  <c r="BC640"/>
  <c r="BC641"/>
  <c r="BC642"/>
  <c r="BC643"/>
  <c r="BC644"/>
  <c r="BC645"/>
  <c r="BC646"/>
  <c r="BC647"/>
  <c r="BC648"/>
  <c r="BC649"/>
  <c r="BC650"/>
  <c r="BC651"/>
  <c r="BC652"/>
  <c r="BC653"/>
  <c r="BC654"/>
  <c r="BC655"/>
  <c r="BC656"/>
  <c r="BC657"/>
  <c r="BC658"/>
  <c r="BC659"/>
  <c r="BC660"/>
  <c r="BC661"/>
  <c r="BC662"/>
  <c r="BC663"/>
  <c r="BC664"/>
  <c r="BC665"/>
  <c r="BC666"/>
  <c r="BC667"/>
  <c r="BC669"/>
  <c r="BC670"/>
  <c r="BC671"/>
  <c r="BC672"/>
  <c r="BC673"/>
  <c r="BC676"/>
  <c r="BC677"/>
  <c r="BC678"/>
  <c r="BC680"/>
  <c r="BC681"/>
  <c r="BC682"/>
  <c r="BC683"/>
  <c r="BC684"/>
  <c r="BC685"/>
  <c r="BC686"/>
  <c r="BC687"/>
  <c r="BC688"/>
  <c r="BC689"/>
  <c r="BC690"/>
  <c r="BC692"/>
  <c r="BC693"/>
  <c r="BC695"/>
  <c r="BC696"/>
  <c r="BC697"/>
  <c r="BC699"/>
  <c r="BC700"/>
  <c r="BC701"/>
  <c r="BC704"/>
  <c r="BC706"/>
  <c r="BC709"/>
  <c r="BC710"/>
  <c r="BC711"/>
  <c r="BC713"/>
  <c r="BC715"/>
  <c r="BC716"/>
  <c r="BC717"/>
  <c r="BC718"/>
  <c r="BC720"/>
  <c r="BC721"/>
  <c r="BC722"/>
  <c r="BC723"/>
  <c r="BC724"/>
  <c r="BC725"/>
  <c r="BC728"/>
  <c r="BC730"/>
  <c r="BC731"/>
  <c r="BC732"/>
  <c r="BC733"/>
  <c r="BC734"/>
  <c r="BC735"/>
  <c r="BC736"/>
  <c r="BC737"/>
  <c r="BC740"/>
  <c r="BC741"/>
  <c r="BC742"/>
  <c r="BC743"/>
  <c r="BC744"/>
  <c r="BC745"/>
  <c r="BC746"/>
  <c r="BC747"/>
  <c r="BC748"/>
  <c r="BC750"/>
  <c r="BC751"/>
  <c r="BC752"/>
  <c r="BC756"/>
  <c r="BC757"/>
  <c r="BC758"/>
  <c r="BC759"/>
  <c r="BC761"/>
  <c r="BC762"/>
  <c r="BC763"/>
  <c r="BC764"/>
  <c r="BF3"/>
  <c r="BF4"/>
  <c r="BF5"/>
  <c r="BF6"/>
  <c r="BF7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47"/>
  <c r="BF48"/>
  <c r="BF49"/>
  <c r="BF50"/>
  <c r="BF51"/>
  <c r="BF52"/>
  <c r="BF53"/>
  <c r="BF54"/>
  <c r="BF55"/>
  <c r="BF56"/>
  <c r="BF57"/>
  <c r="BF58"/>
  <c r="BF59"/>
  <c r="BF60"/>
  <c r="BF61"/>
  <c r="BF62"/>
  <c r="BF63"/>
  <c r="BF64"/>
  <c r="BF65"/>
  <c r="BF66"/>
  <c r="BF67"/>
  <c r="BF68"/>
  <c r="BF69"/>
  <c r="BF70"/>
  <c r="BF71"/>
  <c r="BF72"/>
  <c r="BF73"/>
  <c r="BF74"/>
  <c r="BF75"/>
  <c r="BF76"/>
  <c r="BF77"/>
  <c r="BF78"/>
  <c r="BF79"/>
  <c r="BF80"/>
  <c r="BF81"/>
  <c r="BF82"/>
  <c r="BF83"/>
  <c r="BF84"/>
  <c r="BF85"/>
  <c r="BF86"/>
  <c r="BF87"/>
  <c r="BF88"/>
  <c r="BF89"/>
  <c r="BF90"/>
  <c r="BF91"/>
  <c r="BF92"/>
  <c r="BF93"/>
  <c r="BF94"/>
  <c r="BF95"/>
  <c r="BF96"/>
  <c r="BF97"/>
  <c r="BF98"/>
  <c r="BF99"/>
  <c r="BF100"/>
  <c r="BF101"/>
  <c r="BF102"/>
  <c r="BF103"/>
  <c r="BF104"/>
  <c r="BF105"/>
  <c r="BF106"/>
  <c r="BF107"/>
  <c r="BF108"/>
  <c r="BF109"/>
  <c r="BF110"/>
  <c r="BF111"/>
  <c r="BF112"/>
  <c r="BF113"/>
  <c r="BF114"/>
  <c r="BF115"/>
  <c r="BF116"/>
  <c r="BF117"/>
  <c r="BF118"/>
  <c r="BF119"/>
  <c r="BF120"/>
  <c r="BF121"/>
  <c r="BF122"/>
  <c r="BF123"/>
  <c r="BF124"/>
  <c r="BF125"/>
  <c r="BF126"/>
  <c r="BF127"/>
  <c r="BF128"/>
  <c r="BF129"/>
  <c r="BF130"/>
  <c r="BF131"/>
  <c r="BF132"/>
  <c r="BF133"/>
  <c r="BF134"/>
  <c r="BF135"/>
  <c r="BF136"/>
  <c r="BF137"/>
  <c r="BF138"/>
  <c r="BF139"/>
  <c r="BF140"/>
  <c r="BF141"/>
  <c r="BF142"/>
  <c r="BF143"/>
  <c r="BF144"/>
  <c r="BF145"/>
  <c r="BF146"/>
  <c r="BF147"/>
  <c r="BF148"/>
  <c r="BF149"/>
  <c r="BF150"/>
  <c r="BF151"/>
  <c r="BF152"/>
  <c r="BF153"/>
  <c r="BF154"/>
  <c r="BF155"/>
  <c r="BF156"/>
  <c r="BF157"/>
  <c r="BF158"/>
  <c r="BF159"/>
  <c r="BF160"/>
  <c r="BF161"/>
  <c r="BF162"/>
  <c r="BF163"/>
  <c r="BF164"/>
  <c r="BF165"/>
  <c r="BF166"/>
  <c r="BF167"/>
  <c r="BF168"/>
  <c r="BF169"/>
  <c r="BF170"/>
  <c r="BF171"/>
  <c r="BF172"/>
  <c r="BF173"/>
  <c r="BF174"/>
  <c r="BF175"/>
  <c r="BF176"/>
  <c r="BF177"/>
  <c r="BF178"/>
  <c r="BF179"/>
  <c r="BF180"/>
  <c r="BF181"/>
  <c r="BF182"/>
  <c r="BF183"/>
  <c r="BF184"/>
  <c r="BF185"/>
  <c r="BF186"/>
  <c r="BF187"/>
  <c r="BF188"/>
  <c r="BF189"/>
  <c r="BF190"/>
  <c r="BF191"/>
  <c r="BF192"/>
  <c r="BF193"/>
  <c r="BF194"/>
  <c r="BF195"/>
  <c r="BF196"/>
  <c r="BF197"/>
  <c r="BF198"/>
  <c r="BF199"/>
  <c r="BF200"/>
  <c r="BF201"/>
  <c r="BF202"/>
  <c r="BF203"/>
  <c r="BF204"/>
  <c r="BF205"/>
  <c r="BF206"/>
  <c r="BF207"/>
  <c r="BF208"/>
  <c r="BF209"/>
  <c r="BF210"/>
  <c r="BF211"/>
  <c r="BF212"/>
  <c r="BF213"/>
  <c r="BF214"/>
  <c r="BF215"/>
  <c r="BF216"/>
  <c r="BF217"/>
  <c r="BF218"/>
  <c r="BF219"/>
  <c r="BF220"/>
  <c r="BF221"/>
  <c r="BF222"/>
  <c r="BF223"/>
  <c r="BF224"/>
  <c r="BF225"/>
  <c r="BF226"/>
  <c r="BF227"/>
  <c r="BF228"/>
  <c r="BF229"/>
  <c r="BF230"/>
  <c r="BF231"/>
  <c r="BF232"/>
  <c r="BF233"/>
  <c r="BF234"/>
  <c r="BF235"/>
  <c r="BF236"/>
  <c r="BF237"/>
  <c r="BF238"/>
  <c r="BF239"/>
  <c r="BF240"/>
  <c r="BF241"/>
  <c r="BF242"/>
  <c r="BF243"/>
  <c r="BF244"/>
  <c r="BF245"/>
  <c r="BF246"/>
  <c r="BF247"/>
  <c r="BF248"/>
  <c r="BF249"/>
  <c r="BF250"/>
  <c r="BF251"/>
  <c r="BF252"/>
  <c r="BF253"/>
  <c r="BF254"/>
  <c r="BF255"/>
  <c r="BF256"/>
  <c r="BF257"/>
  <c r="BF258"/>
  <c r="BF259"/>
  <c r="BF260"/>
  <c r="BF261"/>
  <c r="BF262"/>
  <c r="BF263"/>
  <c r="BF264"/>
  <c r="BF265"/>
  <c r="BF266"/>
  <c r="BF267"/>
  <c r="BF268"/>
  <c r="BF269"/>
  <c r="BF270"/>
  <c r="BF271"/>
  <c r="BF272"/>
  <c r="BF273"/>
  <c r="BF274"/>
  <c r="BF275"/>
  <c r="BF276"/>
  <c r="BF277"/>
  <c r="BF278"/>
  <c r="BF279"/>
  <c r="BF280"/>
  <c r="BF281"/>
  <c r="BF282"/>
  <c r="BF283"/>
  <c r="BF284"/>
  <c r="BF285"/>
  <c r="BF286"/>
  <c r="BF287"/>
  <c r="BF288"/>
  <c r="BF289"/>
  <c r="BF290"/>
  <c r="BF291"/>
  <c r="BF292"/>
  <c r="BF293"/>
  <c r="BF294"/>
  <c r="BF295"/>
  <c r="BF296"/>
  <c r="BF297"/>
  <c r="BF298"/>
  <c r="BF299"/>
  <c r="BF300"/>
  <c r="BF301"/>
  <c r="BF302"/>
  <c r="BF303"/>
  <c r="BF304"/>
  <c r="BF305"/>
  <c r="BF306"/>
  <c r="BF307"/>
  <c r="BF308"/>
  <c r="BF309"/>
  <c r="BF310"/>
  <c r="BF311"/>
  <c r="BF312"/>
  <c r="BF313"/>
  <c r="BF314"/>
  <c r="BF315"/>
  <c r="BF316"/>
  <c r="BF317"/>
  <c r="BF318"/>
  <c r="BF319"/>
  <c r="BF320"/>
  <c r="BF321"/>
  <c r="BF322"/>
  <c r="BF323"/>
  <c r="BF324"/>
  <c r="BF325"/>
  <c r="BF326"/>
  <c r="BF327"/>
  <c r="BF328"/>
  <c r="BF329"/>
  <c r="BF330"/>
  <c r="BF331"/>
  <c r="BF332"/>
  <c r="BF333"/>
  <c r="BF334"/>
  <c r="BF335"/>
  <c r="BF336"/>
  <c r="BF337"/>
  <c r="BF338"/>
  <c r="BF339"/>
  <c r="BF340"/>
  <c r="BF341"/>
  <c r="BF342"/>
  <c r="BF343"/>
  <c r="BF344"/>
  <c r="BF345"/>
  <c r="BF346"/>
  <c r="BF347"/>
  <c r="BF348"/>
  <c r="BF349"/>
  <c r="BF350"/>
  <c r="BF351"/>
  <c r="BF352"/>
  <c r="BF353"/>
  <c r="BF354"/>
  <c r="BF355"/>
  <c r="BF356"/>
  <c r="BF402"/>
  <c r="BF357"/>
  <c r="BF358"/>
  <c r="BF359"/>
  <c r="BF360"/>
  <c r="BF361"/>
  <c r="BF362"/>
  <c r="BF363"/>
  <c r="BF364"/>
  <c r="BF365"/>
  <c r="BF366"/>
  <c r="BF367"/>
  <c r="BF368"/>
  <c r="BF369"/>
  <c r="BF370"/>
  <c r="BF371"/>
  <c r="BF372"/>
  <c r="BF373"/>
  <c r="BF374"/>
  <c r="BF375"/>
  <c r="BF376"/>
  <c r="BF377"/>
  <c r="BF378"/>
  <c r="BF379"/>
  <c r="BF380"/>
  <c r="BF381"/>
  <c r="BF382"/>
  <c r="BF383"/>
  <c r="BF384"/>
  <c r="BF385"/>
  <c r="BF386"/>
  <c r="BF387"/>
  <c r="BF388"/>
  <c r="BF389"/>
  <c r="BF390"/>
  <c r="BF391"/>
  <c r="BF392"/>
  <c r="BF393"/>
  <c r="BF394"/>
  <c r="BF395"/>
  <c r="BF396"/>
  <c r="BF397"/>
  <c r="BF398"/>
  <c r="BF399"/>
  <c r="BF400"/>
  <c r="BF401"/>
  <c r="BF403"/>
  <c r="BF404"/>
  <c r="BF405"/>
  <c r="BF406"/>
  <c r="BF407"/>
  <c r="BF408"/>
  <c r="BF409"/>
  <c r="BF410"/>
  <c r="BF411"/>
  <c r="BF412"/>
  <c r="BF413"/>
  <c r="BF414"/>
  <c r="BF415"/>
  <c r="BF416"/>
  <c r="BF417"/>
  <c r="BF418"/>
  <c r="BF419"/>
  <c r="BF420"/>
  <c r="BF421"/>
  <c r="BF422"/>
  <c r="BF423"/>
  <c r="BF424"/>
  <c r="BF425"/>
  <c r="BF426"/>
  <c r="BF427"/>
  <c r="BF428"/>
  <c r="BF429"/>
  <c r="BF430"/>
  <c r="BF431"/>
  <c r="BF432"/>
  <c r="BF433"/>
  <c r="BF434"/>
  <c r="BF435"/>
  <c r="BF436"/>
  <c r="BF437"/>
  <c r="BF438"/>
  <c r="BF439"/>
  <c r="BF440"/>
  <c r="BF441"/>
  <c r="BF442"/>
  <c r="BF443"/>
  <c r="BF444"/>
  <c r="BF445"/>
  <c r="BF446"/>
  <c r="BF447"/>
  <c r="BF448"/>
  <c r="BF449"/>
  <c r="BF450"/>
  <c r="BF451"/>
  <c r="BF452"/>
  <c r="BF453"/>
  <c r="BF454"/>
  <c r="BF455"/>
  <c r="BF456"/>
  <c r="BF457"/>
  <c r="BF458"/>
  <c r="BF459"/>
  <c r="BF460"/>
  <c r="BF461"/>
  <c r="BF462"/>
  <c r="BF463"/>
  <c r="BF464"/>
  <c r="BF465"/>
  <c r="BF466"/>
  <c r="BF467"/>
  <c r="BF468"/>
  <c r="BF469"/>
  <c r="BF470"/>
  <c r="BF471"/>
  <c r="BF472"/>
  <c r="BF473"/>
  <c r="BF474"/>
  <c r="BF475"/>
  <c r="BF476"/>
  <c r="BF477"/>
  <c r="BF478"/>
  <c r="BF479"/>
  <c r="BF480"/>
  <c r="BF481"/>
  <c r="BF482"/>
  <c r="BF483"/>
  <c r="BF484"/>
  <c r="BF485"/>
  <c r="BF486"/>
  <c r="BF487"/>
  <c r="BF488"/>
  <c r="BF489"/>
  <c r="BF490"/>
  <c r="BF491"/>
  <c r="BF492"/>
  <c r="BF493"/>
  <c r="BF494"/>
  <c r="BF495"/>
  <c r="BF496"/>
  <c r="BF497"/>
  <c r="BF498"/>
  <c r="BF499"/>
  <c r="BF500"/>
  <c r="BF501"/>
  <c r="BF502"/>
  <c r="BF503"/>
  <c r="BF504"/>
  <c r="BF505"/>
  <c r="BF506"/>
  <c r="BF507"/>
  <c r="BF508"/>
  <c r="BF509"/>
  <c r="BF510"/>
  <c r="BF511"/>
  <c r="BF512"/>
  <c r="BF513"/>
  <c r="BF514"/>
  <c r="BF515"/>
  <c r="BF516"/>
  <c r="BF517"/>
  <c r="BF518"/>
  <c r="BF519"/>
  <c r="BF520"/>
  <c r="BF521"/>
  <c r="BF522"/>
  <c r="BF523"/>
  <c r="BF524"/>
  <c r="BF525"/>
  <c r="BF526"/>
  <c r="BF527"/>
  <c r="BF528"/>
  <c r="BF529"/>
  <c r="BF530"/>
  <c r="BF531"/>
  <c r="BF532"/>
  <c r="BF533"/>
  <c r="BF534"/>
  <c r="BF535"/>
  <c r="BF536"/>
  <c r="BF537"/>
  <c r="BF538"/>
  <c r="BF539"/>
  <c r="BF540"/>
  <c r="BF541"/>
  <c r="BF542"/>
  <c r="BF543"/>
  <c r="BF544"/>
  <c r="BF545"/>
  <c r="BF546"/>
  <c r="BF547"/>
  <c r="BF548"/>
  <c r="BF549"/>
  <c r="BF550"/>
  <c r="BF551"/>
  <c r="BF552"/>
  <c r="BF553"/>
  <c r="BF554"/>
  <c r="BF555"/>
  <c r="BF556"/>
  <c r="BF557"/>
  <c r="BF558"/>
  <c r="BF559"/>
  <c r="BF560"/>
  <c r="BF561"/>
  <c r="BF562"/>
  <c r="BF563"/>
  <c r="BF564"/>
  <c r="BF565"/>
  <c r="BF566"/>
  <c r="BF567"/>
  <c r="BF568"/>
  <c r="BF569"/>
  <c r="BF570"/>
  <c r="BF571"/>
  <c r="BF572"/>
  <c r="BF573"/>
  <c r="BF574"/>
  <c r="BF575"/>
  <c r="BF576"/>
  <c r="BF577"/>
  <c r="BF578"/>
  <c r="BF579"/>
  <c r="BF580"/>
  <c r="BF581"/>
  <c r="BF582"/>
  <c r="BF583"/>
  <c r="BF584"/>
  <c r="BF585"/>
  <c r="BF586"/>
  <c r="BF587"/>
  <c r="BF588"/>
  <c r="BF589"/>
  <c r="BF590"/>
  <c r="BF591"/>
  <c r="BF592"/>
  <c r="BF593"/>
  <c r="BF594"/>
  <c r="BF595"/>
  <c r="BF596"/>
  <c r="BF597"/>
  <c r="BF598"/>
  <c r="BF599"/>
  <c r="BF600"/>
  <c r="BF601"/>
  <c r="BF602"/>
  <c r="BF603"/>
  <c r="BF604"/>
  <c r="BF605"/>
  <c r="BF606"/>
  <c r="BF608"/>
  <c r="BF609"/>
  <c r="BF610"/>
  <c r="BF611"/>
  <c r="BF612"/>
  <c r="BF613"/>
  <c r="BF614"/>
  <c r="BF615"/>
  <c r="BF616"/>
  <c r="BF617"/>
  <c r="BF618"/>
  <c r="BF619"/>
  <c r="BF620"/>
  <c r="BF621"/>
  <c r="BF623"/>
  <c r="BF624"/>
  <c r="BF625"/>
  <c r="BF626"/>
  <c r="BF627"/>
  <c r="BF628"/>
  <c r="BF629"/>
  <c r="BF631"/>
  <c r="BF632"/>
  <c r="BF633"/>
  <c r="BF634"/>
  <c r="BF636"/>
  <c r="BF637"/>
  <c r="BF638"/>
  <c r="BF639"/>
  <c r="BF640"/>
  <c r="BF641"/>
  <c r="BF642"/>
  <c r="BF643"/>
  <c r="BF644"/>
  <c r="BF645"/>
  <c r="BF646"/>
  <c r="BF647"/>
  <c r="BF648"/>
  <c r="BF649"/>
  <c r="BF650"/>
  <c r="BF651"/>
  <c r="BF652"/>
  <c r="BF653"/>
  <c r="BF654"/>
  <c r="BF655"/>
  <c r="BF656"/>
  <c r="BF657"/>
  <c r="BF658"/>
  <c r="BF659"/>
  <c r="BF660"/>
  <c r="BF661"/>
  <c r="BF662"/>
  <c r="BF663"/>
  <c r="BF664"/>
  <c r="BF665"/>
  <c r="BF666"/>
  <c r="BF667"/>
  <c r="BF669"/>
  <c r="BF670"/>
  <c r="BF671"/>
  <c r="BF672"/>
  <c r="BF673"/>
  <c r="BF676"/>
  <c r="BF677"/>
  <c r="BF678"/>
  <c r="BF680"/>
  <c r="BF681"/>
  <c r="BF682"/>
  <c r="BF683"/>
  <c r="BF684"/>
  <c r="BF685"/>
  <c r="BF686"/>
  <c r="BF687"/>
  <c r="BF688"/>
  <c r="BF689"/>
  <c r="BF690"/>
  <c r="BF692"/>
  <c r="BF693"/>
  <c r="BF695"/>
  <c r="BF696"/>
  <c r="BF697"/>
  <c r="BF699"/>
  <c r="BF700"/>
  <c r="BF701"/>
  <c r="BF704"/>
  <c r="BF706"/>
  <c r="BF709"/>
  <c r="BF710"/>
  <c r="BF711"/>
  <c r="BF713"/>
  <c r="BF715"/>
  <c r="BF716"/>
  <c r="BF717"/>
  <c r="BF718"/>
  <c r="BF720"/>
  <c r="BF721"/>
  <c r="BF722"/>
  <c r="BF723"/>
  <c r="BF724"/>
  <c r="BF725"/>
  <c r="BF728"/>
  <c r="BF730"/>
  <c r="BF731"/>
  <c r="BF732"/>
  <c r="BF733"/>
  <c r="BF734"/>
  <c r="BF735"/>
  <c r="BF736"/>
  <c r="BF737"/>
  <c r="BF740"/>
  <c r="BF741"/>
  <c r="BF742"/>
  <c r="BF743"/>
  <c r="BF744"/>
  <c r="BF745"/>
  <c r="BF746"/>
  <c r="BF747"/>
  <c r="BF748"/>
  <c r="BF750"/>
  <c r="BF751"/>
  <c r="BF752"/>
  <c r="BF756"/>
  <c r="BF757"/>
  <c r="BF758"/>
  <c r="BF759"/>
  <c r="BF761"/>
  <c r="BF762"/>
  <c r="BF763"/>
  <c r="BF764"/>
  <c r="BI3"/>
  <c r="BI4"/>
  <c r="BI5"/>
  <c r="BI6"/>
  <c r="BI7"/>
  <c r="BI8"/>
  <c r="BI9"/>
  <c r="BI10"/>
  <c r="BI11"/>
  <c r="BI12"/>
  <c r="BI13"/>
  <c r="BI14"/>
  <c r="BI15"/>
  <c r="BI16"/>
  <c r="BI17"/>
  <c r="BI18"/>
  <c r="BI19"/>
  <c r="BI20"/>
  <c r="BI21"/>
  <c r="BI22"/>
  <c r="BI23"/>
  <c r="BI24"/>
  <c r="BI25"/>
  <c r="BI26"/>
  <c r="BI27"/>
  <c r="BI28"/>
  <c r="BI29"/>
  <c r="BI30"/>
  <c r="BI31"/>
  <c r="BI32"/>
  <c r="BI33"/>
  <c r="BI34"/>
  <c r="BI35"/>
  <c r="BI36"/>
  <c r="BI37"/>
  <c r="BI38"/>
  <c r="BI39"/>
  <c r="BI40"/>
  <c r="BI41"/>
  <c r="BI42"/>
  <c r="BI43"/>
  <c r="BI44"/>
  <c r="BI45"/>
  <c r="BI46"/>
  <c r="BI47"/>
  <c r="BI48"/>
  <c r="BI49"/>
  <c r="BI50"/>
  <c r="BI51"/>
  <c r="BI52"/>
  <c r="BI53"/>
  <c r="BI54"/>
  <c r="BI55"/>
  <c r="BI56"/>
  <c r="BI57"/>
  <c r="BI58"/>
  <c r="BI59"/>
  <c r="BI60"/>
  <c r="BI61"/>
  <c r="BI62"/>
  <c r="BI63"/>
  <c r="BI64"/>
  <c r="BI65"/>
  <c r="BI66"/>
  <c r="BI67"/>
  <c r="BI68"/>
  <c r="BI69"/>
  <c r="BI70"/>
  <c r="BI71"/>
  <c r="BI72"/>
  <c r="BI73"/>
  <c r="BI74"/>
  <c r="BI75"/>
  <c r="BI76"/>
  <c r="BI77"/>
  <c r="BI78"/>
  <c r="BI79"/>
  <c r="BI80"/>
  <c r="BI81"/>
  <c r="BI82"/>
  <c r="BI83"/>
  <c r="BI84"/>
  <c r="BI85"/>
  <c r="BI86"/>
  <c r="BI87"/>
  <c r="BI88"/>
  <c r="BI89"/>
  <c r="BI90"/>
  <c r="BI91"/>
  <c r="BI92"/>
  <c r="BI93"/>
  <c r="BI94"/>
  <c r="BI95"/>
  <c r="BI96"/>
  <c r="BI97"/>
  <c r="BI98"/>
  <c r="BI99"/>
  <c r="BI100"/>
  <c r="BI101"/>
  <c r="BI102"/>
  <c r="BI103"/>
  <c r="BI104"/>
  <c r="BI105"/>
  <c r="BI106"/>
  <c r="BI107"/>
  <c r="BI108"/>
  <c r="BI109"/>
  <c r="BI110"/>
  <c r="BI111"/>
  <c r="BI112"/>
  <c r="BI113"/>
  <c r="BI114"/>
  <c r="BI115"/>
  <c r="BI116"/>
  <c r="BI117"/>
  <c r="BI118"/>
  <c r="BI119"/>
  <c r="BI120"/>
  <c r="BI121"/>
  <c r="BI122"/>
  <c r="BI123"/>
  <c r="BI124"/>
  <c r="BI125"/>
  <c r="BI126"/>
  <c r="BI127"/>
  <c r="BI128"/>
  <c r="BI129"/>
  <c r="BI130"/>
  <c r="BI131"/>
  <c r="BI132"/>
  <c r="BI133"/>
  <c r="BI134"/>
  <c r="BI135"/>
  <c r="BI136"/>
  <c r="BI137"/>
  <c r="BI138"/>
  <c r="BI139"/>
  <c r="BI140"/>
  <c r="BI141"/>
  <c r="BI142"/>
  <c r="BI143"/>
  <c r="BI144"/>
  <c r="BI145"/>
  <c r="BI146"/>
  <c r="BI147"/>
  <c r="BI148"/>
  <c r="BI149"/>
  <c r="BI150"/>
  <c r="BI151"/>
  <c r="BI152"/>
  <c r="BI153"/>
  <c r="BI154"/>
  <c r="BI155"/>
  <c r="BI156"/>
  <c r="BI157"/>
  <c r="BI158"/>
  <c r="BI159"/>
  <c r="BI160"/>
  <c r="BI161"/>
  <c r="BI162"/>
  <c r="BI163"/>
  <c r="BI164"/>
  <c r="BI165"/>
  <c r="BI166"/>
  <c r="BI167"/>
  <c r="BI168"/>
  <c r="BI169"/>
  <c r="BI170"/>
  <c r="BI171"/>
  <c r="BI172"/>
  <c r="BI173"/>
  <c r="BI174"/>
  <c r="BI175"/>
  <c r="BI176"/>
  <c r="BI177"/>
  <c r="BI178"/>
  <c r="BI179"/>
  <c r="BI180"/>
  <c r="BI181"/>
  <c r="BI182"/>
  <c r="BI183"/>
  <c r="BI184"/>
  <c r="BI185"/>
  <c r="BI186"/>
  <c r="BI187"/>
  <c r="BI188"/>
  <c r="BI189"/>
  <c r="BI190"/>
  <c r="BI191"/>
  <c r="BI192"/>
  <c r="BI193"/>
  <c r="BI194"/>
  <c r="BI195"/>
  <c r="BI196"/>
  <c r="BI197"/>
  <c r="BI198"/>
  <c r="BI199"/>
  <c r="BI200"/>
  <c r="BI201"/>
  <c r="BI202"/>
  <c r="BI203"/>
  <c r="BI204"/>
  <c r="BI205"/>
  <c r="BI206"/>
  <c r="BI207"/>
  <c r="BI208"/>
  <c r="BI209"/>
  <c r="BI210"/>
  <c r="BI211"/>
  <c r="BI212"/>
  <c r="BI213"/>
  <c r="BI214"/>
  <c r="BI215"/>
  <c r="BI216"/>
  <c r="BI217"/>
  <c r="BI218"/>
  <c r="BI219"/>
  <c r="BI220"/>
  <c r="BI221"/>
  <c r="BI222"/>
  <c r="BI223"/>
  <c r="BI224"/>
  <c r="BI225"/>
  <c r="BI226"/>
  <c r="BI227"/>
  <c r="BI228"/>
  <c r="BI229"/>
  <c r="BI230"/>
  <c r="BI231"/>
  <c r="BI232"/>
  <c r="BI233"/>
  <c r="BI234"/>
  <c r="BI235"/>
  <c r="BI236"/>
  <c r="BI237"/>
  <c r="BI238"/>
  <c r="BI239"/>
  <c r="BI240"/>
  <c r="BI241"/>
  <c r="BI242"/>
  <c r="BI243"/>
  <c r="BI244"/>
  <c r="BI245"/>
  <c r="BI246"/>
  <c r="BI247"/>
  <c r="BI248"/>
  <c r="BI249"/>
  <c r="BI250"/>
  <c r="BI251"/>
  <c r="BI252"/>
  <c r="BI253"/>
  <c r="BI254"/>
  <c r="BI255"/>
  <c r="BI256"/>
  <c r="BI257"/>
  <c r="BI258"/>
  <c r="BI259"/>
  <c r="BI260"/>
  <c r="BI261"/>
  <c r="BI262"/>
  <c r="BI263"/>
  <c r="BI264"/>
  <c r="BI265"/>
  <c r="BI266"/>
  <c r="BI267"/>
  <c r="BI268"/>
  <c r="BI269"/>
  <c r="BI270"/>
  <c r="BI271"/>
  <c r="BI272"/>
  <c r="BI273"/>
  <c r="BI274"/>
  <c r="BI275"/>
  <c r="BI276"/>
  <c r="BI277"/>
  <c r="BI278"/>
  <c r="BI279"/>
  <c r="BI280"/>
  <c r="BI281"/>
  <c r="BI282"/>
  <c r="BI283"/>
  <c r="BI284"/>
  <c r="BI285"/>
  <c r="BI286"/>
  <c r="BI287"/>
  <c r="BI288"/>
  <c r="BI289"/>
  <c r="BI290"/>
  <c r="BI291"/>
  <c r="BI292"/>
  <c r="BI293"/>
  <c r="BI294"/>
  <c r="BI295"/>
  <c r="BI296"/>
  <c r="BI297"/>
  <c r="BI298"/>
  <c r="BI299"/>
  <c r="BI300"/>
  <c r="BI301"/>
  <c r="BI302"/>
  <c r="BI303"/>
  <c r="BI304"/>
  <c r="BI305"/>
  <c r="BI306"/>
  <c r="BI307"/>
  <c r="BI308"/>
  <c r="BI309"/>
  <c r="BI310"/>
  <c r="BI311"/>
  <c r="BI312"/>
  <c r="BI313"/>
  <c r="BI314"/>
  <c r="BI315"/>
  <c r="BI316"/>
  <c r="BI317"/>
  <c r="BI318"/>
  <c r="BI319"/>
  <c r="BI320"/>
  <c r="BI321"/>
  <c r="BI322"/>
  <c r="BI323"/>
  <c r="BI324"/>
  <c r="BI325"/>
  <c r="BI326"/>
  <c r="BI327"/>
  <c r="BI328"/>
  <c r="BI329"/>
  <c r="BI330"/>
  <c r="BI331"/>
  <c r="BI332"/>
  <c r="BI333"/>
  <c r="BI334"/>
  <c r="BI335"/>
  <c r="BI336"/>
  <c r="BI337"/>
  <c r="BI338"/>
  <c r="BI339"/>
  <c r="BI340"/>
  <c r="BI341"/>
  <c r="BI342"/>
  <c r="BI343"/>
  <c r="BI344"/>
  <c r="BI345"/>
  <c r="BI346"/>
  <c r="BI347"/>
  <c r="BI348"/>
  <c r="BI349"/>
  <c r="BI350"/>
  <c r="BI351"/>
  <c r="BI352"/>
  <c r="BI353"/>
  <c r="BI354"/>
  <c r="BI355"/>
  <c r="BI356"/>
  <c r="BI402"/>
  <c r="BI357"/>
  <c r="BI358"/>
  <c r="BI359"/>
  <c r="BI360"/>
  <c r="BI361"/>
  <c r="BI362"/>
  <c r="BI363"/>
  <c r="BI364"/>
  <c r="BI365"/>
  <c r="BI366"/>
  <c r="BI367"/>
  <c r="BI368"/>
  <c r="BI369"/>
  <c r="BI370"/>
  <c r="BI371"/>
  <c r="BI372"/>
  <c r="BI373"/>
  <c r="BI374"/>
  <c r="BI375"/>
  <c r="BI376"/>
  <c r="BI377"/>
  <c r="BI378"/>
  <c r="BI379"/>
  <c r="BI380"/>
  <c r="BI381"/>
  <c r="BI382"/>
  <c r="BI383"/>
  <c r="BI384"/>
  <c r="BI385"/>
  <c r="BI386"/>
  <c r="BI387"/>
  <c r="BI388"/>
  <c r="BI389"/>
  <c r="BI390"/>
  <c r="BI391"/>
  <c r="BI392"/>
  <c r="BI393"/>
  <c r="BI394"/>
  <c r="BI395"/>
  <c r="BI396"/>
  <c r="BI397"/>
  <c r="BI398"/>
  <c r="BI399"/>
  <c r="BI400"/>
  <c r="BI401"/>
  <c r="BI403"/>
  <c r="BI404"/>
  <c r="BI405"/>
  <c r="BI406"/>
  <c r="BI407"/>
  <c r="BI408"/>
  <c r="BI409"/>
  <c r="BI410"/>
  <c r="BI411"/>
  <c r="BI412"/>
  <c r="BI413"/>
  <c r="BI414"/>
  <c r="BI415"/>
  <c r="BI416"/>
  <c r="BI417"/>
  <c r="BI418"/>
  <c r="BI419"/>
  <c r="BI420"/>
  <c r="BI421"/>
  <c r="BI422"/>
  <c r="BI423"/>
  <c r="BI424"/>
  <c r="BI425"/>
  <c r="BI426"/>
  <c r="BI427"/>
  <c r="BI428"/>
  <c r="BI429"/>
  <c r="BI430"/>
  <c r="BI431"/>
  <c r="BI432"/>
  <c r="BI433"/>
  <c r="BI434"/>
  <c r="BI435"/>
  <c r="BI436"/>
  <c r="BI437"/>
  <c r="BI438"/>
  <c r="BI439"/>
  <c r="BI440"/>
  <c r="BI441"/>
  <c r="BI442"/>
  <c r="BI443"/>
  <c r="BI444"/>
  <c r="BI445"/>
  <c r="BI446"/>
  <c r="BI447"/>
  <c r="BI448"/>
  <c r="BI449"/>
  <c r="BI450"/>
  <c r="BI451"/>
  <c r="BI452"/>
  <c r="BI453"/>
  <c r="BI454"/>
  <c r="BI455"/>
  <c r="BI456"/>
  <c r="BI457"/>
  <c r="BI458"/>
  <c r="BI459"/>
  <c r="BI460"/>
  <c r="BI461"/>
  <c r="BI462"/>
  <c r="BI463"/>
  <c r="BI464"/>
  <c r="BI465"/>
  <c r="BI466"/>
  <c r="BI467"/>
  <c r="BI468"/>
  <c r="BI469"/>
  <c r="BI470"/>
  <c r="BI471"/>
  <c r="BI472"/>
  <c r="BI473"/>
  <c r="BI474"/>
  <c r="BI475"/>
  <c r="BI476"/>
  <c r="BI477"/>
  <c r="BI478"/>
  <c r="BI479"/>
  <c r="BI480"/>
  <c r="BI481"/>
  <c r="BI482"/>
  <c r="BI483"/>
  <c r="BI484"/>
  <c r="BI485"/>
  <c r="BI486"/>
  <c r="BI487"/>
  <c r="BI488"/>
  <c r="BI489"/>
  <c r="BI490"/>
  <c r="BI491"/>
  <c r="BI492"/>
  <c r="BI493"/>
  <c r="BI494"/>
  <c r="BI495"/>
  <c r="BI496"/>
  <c r="BI497"/>
  <c r="BI498"/>
  <c r="BI499"/>
  <c r="BI500"/>
  <c r="BI501"/>
  <c r="BI502"/>
  <c r="BI503"/>
  <c r="BI504"/>
  <c r="BI505"/>
  <c r="BI506"/>
  <c r="BI507"/>
  <c r="BI508"/>
  <c r="BI509"/>
  <c r="BI510"/>
  <c r="BI511"/>
  <c r="BI512"/>
  <c r="BI513"/>
  <c r="BI514"/>
  <c r="BI515"/>
  <c r="BI516"/>
  <c r="BI517"/>
  <c r="BI518"/>
  <c r="BI519"/>
  <c r="BI520"/>
  <c r="BI521"/>
  <c r="BI522"/>
  <c r="BI523"/>
  <c r="BI524"/>
  <c r="BI525"/>
  <c r="BI526"/>
  <c r="BI527"/>
  <c r="BI528"/>
  <c r="BI529"/>
  <c r="BI530"/>
  <c r="BI531"/>
  <c r="BI532"/>
  <c r="BI533"/>
  <c r="BI534"/>
  <c r="BI535"/>
  <c r="BI536"/>
  <c r="BI537"/>
  <c r="BI538"/>
  <c r="BI539"/>
  <c r="BI540"/>
  <c r="BI541"/>
  <c r="BI542"/>
  <c r="BI543"/>
  <c r="BI544"/>
  <c r="BI545"/>
  <c r="BI546"/>
  <c r="BI547"/>
  <c r="BI548"/>
  <c r="BI549"/>
  <c r="BI550"/>
  <c r="BI551"/>
  <c r="BI552"/>
  <c r="BI553"/>
  <c r="BI554"/>
  <c r="BI555"/>
  <c r="BI556"/>
  <c r="BI557"/>
  <c r="BI558"/>
  <c r="BI559"/>
  <c r="BI560"/>
  <c r="BI561"/>
  <c r="BI562"/>
  <c r="BI563"/>
  <c r="BI564"/>
  <c r="BI565"/>
  <c r="BI566"/>
  <c r="BI567"/>
  <c r="BI568"/>
  <c r="BI569"/>
  <c r="BI570"/>
  <c r="BI571"/>
  <c r="BI572"/>
  <c r="BI573"/>
  <c r="BI574"/>
  <c r="BI575"/>
  <c r="BI576"/>
  <c r="BI577"/>
  <c r="BI578"/>
  <c r="BI579"/>
  <c r="BI580"/>
  <c r="BI581"/>
  <c r="BI582"/>
  <c r="BI583"/>
  <c r="BI584"/>
  <c r="BI585"/>
  <c r="BI586"/>
  <c r="BI587"/>
  <c r="BI588"/>
  <c r="BI589"/>
  <c r="BI590"/>
  <c r="BI591"/>
  <c r="BI592"/>
  <c r="BI593"/>
  <c r="BI594"/>
  <c r="BI595"/>
  <c r="BI596"/>
  <c r="BI597"/>
  <c r="BI598"/>
  <c r="BI599"/>
  <c r="BI600"/>
  <c r="BI601"/>
  <c r="BI602"/>
  <c r="BI603"/>
  <c r="BI604"/>
  <c r="BI605"/>
  <c r="BI606"/>
  <c r="BI608"/>
  <c r="BI609"/>
  <c r="BI610"/>
  <c r="BI611"/>
  <c r="BI612"/>
  <c r="BI613"/>
  <c r="BI614"/>
  <c r="BI615"/>
  <c r="BI616"/>
  <c r="BI617"/>
  <c r="BI618"/>
  <c r="BI619"/>
  <c r="BI620"/>
  <c r="BI621"/>
  <c r="BI623"/>
  <c r="BI624"/>
  <c r="BI625"/>
  <c r="BI626"/>
  <c r="BI627"/>
  <c r="BI628"/>
  <c r="BI629"/>
  <c r="BI631"/>
  <c r="BI632"/>
  <c r="BI633"/>
  <c r="BI634"/>
  <c r="BI636"/>
  <c r="BI637"/>
  <c r="BI638"/>
  <c r="BI639"/>
  <c r="BI640"/>
  <c r="BI641"/>
  <c r="BI642"/>
  <c r="BI643"/>
  <c r="BI644"/>
  <c r="BI645"/>
  <c r="BI646"/>
  <c r="BI647"/>
  <c r="BI648"/>
  <c r="BI649"/>
  <c r="BI650"/>
  <c r="BI651"/>
  <c r="BI652"/>
  <c r="BI653"/>
  <c r="BI654"/>
  <c r="BI655"/>
  <c r="BI656"/>
  <c r="BI657"/>
  <c r="BI658"/>
  <c r="BI659"/>
  <c r="BI660"/>
  <c r="BI661"/>
  <c r="BI662"/>
  <c r="BI663"/>
  <c r="BI664"/>
  <c r="BI665"/>
  <c r="BI666"/>
  <c r="BI667"/>
  <c r="BI669"/>
  <c r="BI670"/>
  <c r="BI671"/>
  <c r="BI672"/>
  <c r="BI673"/>
  <c r="BI676"/>
  <c r="BI677"/>
  <c r="BI678"/>
  <c r="BI680"/>
  <c r="BI681"/>
  <c r="BI682"/>
  <c r="BI683"/>
  <c r="BI684"/>
  <c r="BI685"/>
  <c r="BI686"/>
  <c r="BI687"/>
  <c r="BI688"/>
  <c r="BI689"/>
  <c r="BI690"/>
  <c r="BI692"/>
  <c r="BI693"/>
  <c r="BI695"/>
  <c r="BI696"/>
  <c r="BI697"/>
  <c r="BI699"/>
  <c r="BI700"/>
  <c r="BI701"/>
  <c r="BI704"/>
  <c r="BI706"/>
  <c r="BI709"/>
  <c r="BI710"/>
  <c r="BI711"/>
  <c r="BI713"/>
  <c r="BI715"/>
  <c r="BI716"/>
  <c r="BI717"/>
  <c r="BI718"/>
  <c r="BI720"/>
  <c r="BI721"/>
  <c r="BI722"/>
  <c r="BI723"/>
  <c r="BI724"/>
  <c r="BI725"/>
  <c r="BI728"/>
  <c r="BI730"/>
  <c r="BI731"/>
  <c r="BI732"/>
  <c r="BI733"/>
  <c r="BI734"/>
  <c r="BI735"/>
  <c r="BI736"/>
  <c r="BI737"/>
  <c r="BI740"/>
  <c r="BI741"/>
  <c r="BI742"/>
  <c r="BI743"/>
  <c r="BI744"/>
  <c r="BI745"/>
  <c r="BI746"/>
  <c r="BI747"/>
  <c r="BI748"/>
  <c r="BI750"/>
  <c r="BI751"/>
  <c r="BI752"/>
  <c r="BI756"/>
  <c r="BI757"/>
  <c r="BI758"/>
  <c r="BI759"/>
  <c r="BI761"/>
  <c r="BI762"/>
  <c r="BI763"/>
  <c r="BI764"/>
  <c r="BL3"/>
  <c r="BL4"/>
  <c r="BL5"/>
  <c r="BL6"/>
  <c r="BL7"/>
  <c r="BL8"/>
  <c r="BL9"/>
  <c r="BL10"/>
  <c r="BL11"/>
  <c r="BL12"/>
  <c r="BL13"/>
  <c r="BL14"/>
  <c r="BL15"/>
  <c r="BL16"/>
  <c r="BL17"/>
  <c r="BL18"/>
  <c r="BL19"/>
  <c r="BL20"/>
  <c r="BL21"/>
  <c r="BL22"/>
  <c r="BL23"/>
  <c r="BL24"/>
  <c r="BL25"/>
  <c r="BL26"/>
  <c r="BL27"/>
  <c r="BL28"/>
  <c r="BL29"/>
  <c r="BL30"/>
  <c r="BL31"/>
  <c r="BL32"/>
  <c r="BL33"/>
  <c r="BL34"/>
  <c r="BL35"/>
  <c r="BL36"/>
  <c r="BL37"/>
  <c r="BL38"/>
  <c r="BL39"/>
  <c r="BL40"/>
  <c r="BL41"/>
  <c r="BL42"/>
  <c r="BL43"/>
  <c r="BL44"/>
  <c r="BL45"/>
  <c r="BL46"/>
  <c r="BL47"/>
  <c r="BL48"/>
  <c r="BL49"/>
  <c r="BL50"/>
  <c r="BL51"/>
  <c r="BL52"/>
  <c r="BL53"/>
  <c r="BL54"/>
  <c r="BL55"/>
  <c r="BL56"/>
  <c r="BL57"/>
  <c r="BL58"/>
  <c r="BL59"/>
  <c r="BL60"/>
  <c r="BL61"/>
  <c r="BL62"/>
  <c r="BL63"/>
  <c r="BL64"/>
  <c r="BL65"/>
  <c r="BL66"/>
  <c r="BL67"/>
  <c r="BL68"/>
  <c r="BL69"/>
  <c r="BL70"/>
  <c r="BL71"/>
  <c r="BL72"/>
  <c r="BL73"/>
  <c r="BL74"/>
  <c r="BL75"/>
  <c r="BL76"/>
  <c r="BL77"/>
  <c r="BL78"/>
  <c r="BL79"/>
  <c r="BL80"/>
  <c r="BL81"/>
  <c r="BL82"/>
  <c r="BL83"/>
  <c r="BL84"/>
  <c r="BL85"/>
  <c r="BL86"/>
  <c r="BL87"/>
  <c r="BL88"/>
  <c r="BL89"/>
  <c r="BL90"/>
  <c r="BL91"/>
  <c r="BL92"/>
  <c r="BL93"/>
  <c r="BL94"/>
  <c r="BL95"/>
  <c r="BL96"/>
  <c r="BL97"/>
  <c r="BL98"/>
  <c r="BL99"/>
  <c r="BL100"/>
  <c r="BL101"/>
  <c r="BL102"/>
  <c r="BL103"/>
  <c r="BL104"/>
  <c r="BL105"/>
  <c r="BL106"/>
  <c r="BL107"/>
  <c r="BL108"/>
  <c r="BL109"/>
  <c r="BL110"/>
  <c r="BL111"/>
  <c r="BL112"/>
  <c r="BL113"/>
  <c r="BL114"/>
  <c r="BL115"/>
  <c r="BL116"/>
  <c r="BL117"/>
  <c r="BL118"/>
  <c r="BL119"/>
  <c r="BL120"/>
  <c r="BL121"/>
  <c r="BL122"/>
  <c r="BL123"/>
  <c r="BL124"/>
  <c r="BL125"/>
  <c r="BL126"/>
  <c r="BL127"/>
  <c r="BL128"/>
  <c r="BL129"/>
  <c r="BL130"/>
  <c r="BL131"/>
  <c r="BL132"/>
  <c r="BL133"/>
  <c r="BL134"/>
  <c r="BL135"/>
  <c r="BL136"/>
  <c r="BL137"/>
  <c r="BL138"/>
  <c r="BL139"/>
  <c r="BL140"/>
  <c r="BL141"/>
  <c r="BL142"/>
  <c r="BL143"/>
  <c r="BL144"/>
  <c r="BL145"/>
  <c r="BL146"/>
  <c r="BL147"/>
  <c r="BL148"/>
  <c r="BL149"/>
  <c r="BL150"/>
  <c r="BL151"/>
  <c r="BL152"/>
  <c r="BL153"/>
  <c r="BL154"/>
  <c r="BL155"/>
  <c r="BL156"/>
  <c r="BL157"/>
  <c r="BL158"/>
  <c r="BL159"/>
  <c r="BL160"/>
  <c r="BL161"/>
  <c r="BL162"/>
  <c r="BL163"/>
  <c r="BL164"/>
  <c r="BL165"/>
  <c r="BL166"/>
  <c r="BL167"/>
  <c r="BL168"/>
  <c r="BL169"/>
  <c r="BL170"/>
  <c r="BL171"/>
  <c r="BL172"/>
  <c r="BL173"/>
  <c r="BL174"/>
  <c r="BL175"/>
  <c r="BL176"/>
  <c r="BL177"/>
  <c r="BL178"/>
  <c r="BL179"/>
  <c r="BL180"/>
  <c r="BL181"/>
  <c r="BL182"/>
  <c r="BL183"/>
  <c r="BL184"/>
  <c r="BL185"/>
  <c r="BL186"/>
  <c r="BL187"/>
  <c r="BL188"/>
  <c r="BL189"/>
  <c r="BL190"/>
  <c r="BL191"/>
  <c r="BL192"/>
  <c r="BL193"/>
  <c r="BL194"/>
  <c r="BL195"/>
  <c r="BL196"/>
  <c r="BL197"/>
  <c r="BL198"/>
  <c r="BL199"/>
  <c r="BL200"/>
  <c r="BL201"/>
  <c r="BL202"/>
  <c r="BL203"/>
  <c r="BL204"/>
  <c r="BL205"/>
  <c r="BL206"/>
  <c r="BL207"/>
  <c r="BL208"/>
  <c r="BL209"/>
  <c r="BL210"/>
  <c r="BL211"/>
  <c r="BL212"/>
  <c r="BL213"/>
  <c r="BL214"/>
  <c r="BL215"/>
  <c r="BL216"/>
  <c r="BL217"/>
  <c r="BL218"/>
  <c r="BL219"/>
  <c r="BL220"/>
  <c r="BL221"/>
  <c r="BL222"/>
  <c r="BL223"/>
  <c r="BL224"/>
  <c r="BL225"/>
  <c r="BL226"/>
  <c r="BL227"/>
  <c r="BL228"/>
  <c r="BL229"/>
  <c r="BL230"/>
  <c r="BL231"/>
  <c r="BL232"/>
  <c r="BL233"/>
  <c r="BL234"/>
  <c r="BL235"/>
  <c r="BL236"/>
  <c r="BL237"/>
  <c r="BL238"/>
  <c r="BL239"/>
  <c r="BL240"/>
  <c r="BL241"/>
  <c r="BL242"/>
  <c r="BL243"/>
  <c r="BL244"/>
  <c r="BL245"/>
  <c r="BL246"/>
  <c r="BL247"/>
  <c r="BL248"/>
  <c r="BL249"/>
  <c r="BL250"/>
  <c r="BL251"/>
  <c r="BL252"/>
  <c r="BL253"/>
  <c r="BL254"/>
  <c r="BL255"/>
  <c r="BL256"/>
  <c r="BL257"/>
  <c r="BL258"/>
  <c r="BL259"/>
  <c r="BL260"/>
  <c r="BL261"/>
  <c r="BL262"/>
  <c r="BL263"/>
  <c r="BL264"/>
  <c r="BL265"/>
  <c r="BL266"/>
  <c r="BL267"/>
  <c r="BL268"/>
  <c r="BL269"/>
  <c r="BL270"/>
  <c r="BL271"/>
  <c r="BL272"/>
  <c r="BL273"/>
  <c r="BL274"/>
  <c r="BL275"/>
  <c r="BL276"/>
  <c r="BL277"/>
  <c r="BL278"/>
  <c r="BL279"/>
  <c r="BL280"/>
  <c r="BL281"/>
  <c r="BL282"/>
  <c r="BL283"/>
  <c r="BL284"/>
  <c r="BL285"/>
  <c r="BL286"/>
  <c r="BL287"/>
  <c r="BL288"/>
  <c r="BL289"/>
  <c r="BL290"/>
  <c r="BL291"/>
  <c r="BL292"/>
  <c r="BL293"/>
  <c r="BL294"/>
  <c r="BL295"/>
  <c r="BL296"/>
  <c r="BL297"/>
  <c r="BL298"/>
  <c r="BL299"/>
  <c r="BL300"/>
  <c r="BL301"/>
  <c r="BL302"/>
  <c r="BL303"/>
  <c r="BL304"/>
  <c r="BL305"/>
  <c r="BL306"/>
  <c r="BL307"/>
  <c r="BL308"/>
  <c r="BL309"/>
  <c r="BL310"/>
  <c r="BL311"/>
  <c r="BL312"/>
  <c r="BL313"/>
  <c r="BL314"/>
  <c r="BL315"/>
  <c r="BL316"/>
  <c r="BL317"/>
  <c r="BL318"/>
  <c r="BL319"/>
  <c r="BL320"/>
  <c r="BL321"/>
  <c r="BL322"/>
  <c r="BL323"/>
  <c r="BL324"/>
  <c r="BL325"/>
  <c r="BL326"/>
  <c r="BL327"/>
  <c r="BL328"/>
  <c r="BL329"/>
  <c r="BL330"/>
  <c r="BL331"/>
  <c r="BL332"/>
  <c r="BL333"/>
  <c r="BL334"/>
  <c r="BL335"/>
  <c r="BL336"/>
  <c r="BL337"/>
  <c r="BL338"/>
  <c r="BL339"/>
  <c r="BL340"/>
  <c r="BL341"/>
  <c r="BL342"/>
  <c r="BL343"/>
  <c r="BL344"/>
  <c r="BL345"/>
  <c r="BL346"/>
  <c r="BL347"/>
  <c r="BL348"/>
  <c r="BL349"/>
  <c r="BL350"/>
  <c r="BL351"/>
  <c r="BL352"/>
  <c r="BL353"/>
  <c r="BL354"/>
  <c r="BL355"/>
  <c r="BL356"/>
  <c r="BL402"/>
  <c r="BL357"/>
  <c r="BL358"/>
  <c r="BL359"/>
  <c r="BL360"/>
  <c r="BL361"/>
  <c r="BL362"/>
  <c r="BL363"/>
  <c r="BL364"/>
  <c r="BL365"/>
  <c r="BL366"/>
  <c r="BL367"/>
  <c r="BL368"/>
  <c r="BL369"/>
  <c r="BL370"/>
  <c r="BL371"/>
  <c r="BL372"/>
  <c r="BL373"/>
  <c r="BL374"/>
  <c r="BL375"/>
  <c r="BL376"/>
  <c r="BL377"/>
  <c r="BL378"/>
  <c r="BL379"/>
  <c r="BL380"/>
  <c r="BL381"/>
  <c r="BL382"/>
  <c r="BL383"/>
  <c r="BL384"/>
  <c r="BL385"/>
  <c r="BL386"/>
  <c r="BL387"/>
  <c r="BL388"/>
  <c r="BL389"/>
  <c r="BL390"/>
  <c r="BL391"/>
  <c r="BL392"/>
  <c r="BL393"/>
  <c r="BL394"/>
  <c r="BL395"/>
  <c r="BL396"/>
  <c r="BL397"/>
  <c r="BL398"/>
  <c r="BL399"/>
  <c r="BL400"/>
  <c r="BL401"/>
  <c r="BL403"/>
  <c r="BL404"/>
  <c r="BL405"/>
  <c r="BL406"/>
  <c r="BL407"/>
  <c r="BL408"/>
  <c r="BL409"/>
  <c r="BL410"/>
  <c r="BL411"/>
  <c r="BL412"/>
  <c r="BL413"/>
  <c r="BL414"/>
  <c r="BL415"/>
  <c r="BL416"/>
  <c r="BL417"/>
  <c r="BL418"/>
  <c r="BL419"/>
  <c r="BL420"/>
  <c r="BL421"/>
  <c r="BL422"/>
  <c r="BL423"/>
  <c r="BL424"/>
  <c r="BL425"/>
  <c r="BL426"/>
  <c r="BL427"/>
  <c r="BL428"/>
  <c r="BL429"/>
  <c r="BL430"/>
  <c r="BL431"/>
  <c r="BL432"/>
  <c r="BL433"/>
  <c r="BL434"/>
  <c r="BL435"/>
  <c r="BL436"/>
  <c r="BL437"/>
  <c r="BL438"/>
  <c r="BL439"/>
  <c r="BL440"/>
  <c r="BL441"/>
  <c r="BL442"/>
  <c r="BL443"/>
  <c r="BL444"/>
  <c r="BL445"/>
  <c r="BL446"/>
  <c r="BL447"/>
  <c r="BL448"/>
  <c r="BL449"/>
  <c r="BL450"/>
  <c r="BL451"/>
  <c r="BL452"/>
  <c r="BL453"/>
  <c r="BL454"/>
  <c r="BL455"/>
  <c r="BL456"/>
  <c r="BL457"/>
  <c r="BL458"/>
  <c r="BL459"/>
  <c r="BL460"/>
  <c r="BL461"/>
  <c r="BL462"/>
  <c r="BL463"/>
  <c r="BL464"/>
  <c r="BL465"/>
  <c r="BL466"/>
  <c r="BL467"/>
  <c r="BL468"/>
  <c r="BL469"/>
  <c r="BL470"/>
  <c r="BL471"/>
  <c r="BL472"/>
  <c r="BL473"/>
  <c r="BL474"/>
  <c r="BL475"/>
  <c r="BL476"/>
  <c r="BL477"/>
  <c r="BL478"/>
  <c r="BL479"/>
  <c r="BL480"/>
  <c r="BL481"/>
  <c r="BL482"/>
  <c r="BL483"/>
  <c r="BL484"/>
  <c r="BL485"/>
  <c r="BL486"/>
  <c r="BL487"/>
  <c r="BL488"/>
  <c r="BL489"/>
  <c r="BL490"/>
  <c r="BL491"/>
  <c r="BL492"/>
  <c r="BL493"/>
  <c r="BL494"/>
  <c r="BL495"/>
  <c r="BL496"/>
  <c r="BL497"/>
  <c r="BL498"/>
  <c r="BL499"/>
  <c r="BL500"/>
  <c r="BL501"/>
  <c r="BL502"/>
  <c r="BL503"/>
  <c r="BL504"/>
  <c r="BL505"/>
  <c r="BL506"/>
  <c r="BL507"/>
  <c r="BL508"/>
  <c r="BL509"/>
  <c r="BL510"/>
  <c r="BL511"/>
  <c r="BL512"/>
  <c r="BL513"/>
  <c r="BL514"/>
  <c r="BL515"/>
  <c r="BL516"/>
  <c r="BL517"/>
  <c r="BL518"/>
  <c r="BL519"/>
  <c r="BL520"/>
  <c r="BL521"/>
  <c r="BL522"/>
  <c r="BL523"/>
  <c r="BL524"/>
  <c r="BL525"/>
  <c r="BL526"/>
  <c r="BL527"/>
  <c r="BL528"/>
  <c r="BL529"/>
  <c r="BL530"/>
  <c r="BL531"/>
  <c r="BL532"/>
  <c r="BL533"/>
  <c r="BL534"/>
  <c r="BL535"/>
  <c r="BL536"/>
  <c r="BL537"/>
  <c r="BL538"/>
  <c r="BL539"/>
  <c r="BL540"/>
  <c r="BL541"/>
  <c r="BL542"/>
  <c r="BL543"/>
  <c r="BL544"/>
  <c r="BL545"/>
  <c r="BL546"/>
  <c r="BL547"/>
  <c r="BL548"/>
  <c r="BL549"/>
  <c r="BL550"/>
  <c r="BL551"/>
  <c r="BL552"/>
  <c r="BL553"/>
  <c r="BL554"/>
  <c r="BL555"/>
  <c r="BL556"/>
  <c r="BL557"/>
  <c r="BL558"/>
  <c r="BL559"/>
  <c r="BL560"/>
  <c r="BL561"/>
  <c r="BL562"/>
  <c r="BL563"/>
  <c r="BL564"/>
  <c r="BL565"/>
  <c r="BL566"/>
  <c r="BL567"/>
  <c r="BL568"/>
  <c r="BL569"/>
  <c r="BL570"/>
  <c r="BL571"/>
  <c r="BL572"/>
  <c r="BL573"/>
  <c r="BL574"/>
  <c r="BL575"/>
  <c r="BL576"/>
  <c r="BL577"/>
  <c r="BL578"/>
  <c r="BL579"/>
  <c r="BL580"/>
  <c r="BL581"/>
  <c r="BL582"/>
  <c r="BL583"/>
  <c r="BL584"/>
  <c r="BL585"/>
  <c r="BL586"/>
  <c r="BL587"/>
  <c r="BL588"/>
  <c r="BL589"/>
  <c r="BL590"/>
  <c r="BL591"/>
  <c r="BL592"/>
  <c r="BL593"/>
  <c r="BL594"/>
  <c r="BL595"/>
  <c r="BL596"/>
  <c r="BL597"/>
  <c r="BL598"/>
  <c r="BL599"/>
  <c r="BL600"/>
  <c r="BL601"/>
  <c r="BL602"/>
  <c r="BL603"/>
  <c r="BL604"/>
  <c r="BL605"/>
  <c r="BL606"/>
  <c r="BL608"/>
  <c r="BL609"/>
  <c r="BL610"/>
  <c r="BL611"/>
  <c r="BL612"/>
  <c r="BL613"/>
  <c r="BL614"/>
  <c r="BL615"/>
  <c r="BL616"/>
  <c r="BL617"/>
  <c r="BL618"/>
  <c r="BL619"/>
  <c r="BL620"/>
  <c r="BL621"/>
  <c r="BL623"/>
  <c r="BL624"/>
  <c r="BL625"/>
  <c r="BL626"/>
  <c r="BL627"/>
  <c r="BL628"/>
  <c r="BL629"/>
  <c r="BL631"/>
  <c r="BL632"/>
  <c r="BL633"/>
  <c r="BL634"/>
  <c r="BL636"/>
  <c r="BL637"/>
  <c r="BL638"/>
  <c r="BL639"/>
  <c r="BL640"/>
  <c r="BL641"/>
  <c r="BL642"/>
  <c r="BL643"/>
  <c r="BL644"/>
  <c r="BL645"/>
  <c r="BL646"/>
  <c r="BL647"/>
  <c r="BL648"/>
  <c r="BL649"/>
  <c r="BL650"/>
  <c r="BL651"/>
  <c r="BL652"/>
  <c r="BL653"/>
  <c r="BL654"/>
  <c r="BL655"/>
  <c r="BL656"/>
  <c r="BL657"/>
  <c r="BL658"/>
  <c r="BL659"/>
  <c r="BL660"/>
  <c r="BL661"/>
  <c r="BL662"/>
  <c r="BL663"/>
  <c r="BL664"/>
  <c r="BL665"/>
  <c r="BL666"/>
  <c r="BL667"/>
  <c r="BL669"/>
  <c r="BL670"/>
  <c r="BL671"/>
  <c r="BL672"/>
  <c r="BL673"/>
  <c r="BL676"/>
  <c r="BL677"/>
  <c r="BL678"/>
  <c r="BL680"/>
  <c r="BL681"/>
  <c r="BL682"/>
  <c r="BL683"/>
  <c r="BL684"/>
  <c r="BL685"/>
  <c r="BL686"/>
  <c r="BL687"/>
  <c r="BL688"/>
  <c r="BL689"/>
  <c r="BL690"/>
  <c r="BL692"/>
  <c r="BL693"/>
  <c r="BL695"/>
  <c r="BL696"/>
  <c r="BL697"/>
  <c r="BL699"/>
  <c r="BL700"/>
  <c r="BL701"/>
  <c r="BL704"/>
  <c r="BL706"/>
  <c r="BL709"/>
  <c r="BL710"/>
  <c r="BL711"/>
  <c r="BL713"/>
  <c r="BL715"/>
  <c r="BL716"/>
  <c r="BL717"/>
  <c r="BL718"/>
  <c r="BL720"/>
  <c r="BL721"/>
  <c r="BL722"/>
  <c r="BL723"/>
  <c r="BL724"/>
  <c r="BL725"/>
  <c r="BL728"/>
  <c r="BL730"/>
  <c r="BL731"/>
  <c r="BL732"/>
  <c r="BL733"/>
  <c r="BL734"/>
  <c r="BL735"/>
  <c r="BL736"/>
  <c r="BL737"/>
  <c r="BL740"/>
  <c r="BL741"/>
  <c r="BL742"/>
  <c r="BL743"/>
  <c r="BL744"/>
  <c r="BL745"/>
  <c r="BL746"/>
  <c r="BL747"/>
  <c r="BL748"/>
  <c r="BL750"/>
  <c r="BL751"/>
  <c r="BL752"/>
  <c r="BL756"/>
  <c r="BL757"/>
  <c r="BL758"/>
  <c r="BL759"/>
  <c r="BL761"/>
  <c r="BL762"/>
  <c r="BL763"/>
  <c r="BL764"/>
  <c r="BO3"/>
  <c r="BO4"/>
  <c r="BO5"/>
  <c r="BO6"/>
  <c r="BO7"/>
  <c r="BO8"/>
  <c r="BO9"/>
  <c r="BO10"/>
  <c r="BO11"/>
  <c r="BO12"/>
  <c r="BO13"/>
  <c r="BO14"/>
  <c r="BO15"/>
  <c r="BO16"/>
  <c r="BO17"/>
  <c r="BO18"/>
  <c r="BO19"/>
  <c r="BO20"/>
  <c r="BO21"/>
  <c r="BO22"/>
  <c r="BO23"/>
  <c r="BO24"/>
  <c r="BO25"/>
  <c r="BO26"/>
  <c r="BO27"/>
  <c r="BO28"/>
  <c r="BO29"/>
  <c r="BO30"/>
  <c r="BO31"/>
  <c r="BO32"/>
  <c r="BO33"/>
  <c r="BO34"/>
  <c r="BO35"/>
  <c r="BO36"/>
  <c r="BO37"/>
  <c r="BO38"/>
  <c r="BO39"/>
  <c r="BO40"/>
  <c r="BO41"/>
  <c r="BO42"/>
  <c r="BO43"/>
  <c r="BO44"/>
  <c r="BO45"/>
  <c r="BO46"/>
  <c r="BO47"/>
  <c r="BO48"/>
  <c r="BO49"/>
  <c r="BO50"/>
  <c r="BO51"/>
  <c r="BO52"/>
  <c r="BO53"/>
  <c r="BO54"/>
  <c r="BO55"/>
  <c r="BO56"/>
  <c r="BO57"/>
  <c r="BO58"/>
  <c r="BO59"/>
  <c r="BO60"/>
  <c r="BO61"/>
  <c r="BO62"/>
  <c r="BO63"/>
  <c r="BO64"/>
  <c r="BO65"/>
  <c r="BO66"/>
  <c r="BO67"/>
  <c r="BO68"/>
  <c r="BO69"/>
  <c r="BO70"/>
  <c r="BO71"/>
  <c r="BO72"/>
  <c r="BO73"/>
  <c r="BO74"/>
  <c r="BO75"/>
  <c r="BO76"/>
  <c r="BO77"/>
  <c r="BO78"/>
  <c r="BO79"/>
  <c r="BO80"/>
  <c r="BO81"/>
  <c r="BO82"/>
  <c r="BO83"/>
  <c r="BO84"/>
  <c r="BO85"/>
  <c r="BO86"/>
  <c r="BO87"/>
  <c r="BO88"/>
  <c r="BO89"/>
  <c r="BO90"/>
  <c r="BO91"/>
  <c r="BO92"/>
  <c r="BO93"/>
  <c r="BO94"/>
  <c r="BO95"/>
  <c r="BO96"/>
  <c r="BO97"/>
  <c r="BO98"/>
  <c r="BO99"/>
  <c r="BO100"/>
  <c r="BO101"/>
  <c r="BO102"/>
  <c r="BO103"/>
  <c r="BO104"/>
  <c r="BO105"/>
  <c r="BO106"/>
  <c r="BO107"/>
  <c r="BO108"/>
  <c r="BO109"/>
  <c r="BO110"/>
  <c r="BO111"/>
  <c r="BO112"/>
  <c r="BO113"/>
  <c r="BO114"/>
  <c r="BO115"/>
  <c r="BO116"/>
  <c r="BO117"/>
  <c r="BO118"/>
  <c r="BO119"/>
  <c r="BO120"/>
  <c r="BO121"/>
  <c r="BO122"/>
  <c r="BO123"/>
  <c r="BO124"/>
  <c r="BO125"/>
  <c r="BO126"/>
  <c r="BO127"/>
  <c r="BO128"/>
  <c r="BO129"/>
  <c r="BO130"/>
  <c r="BO131"/>
  <c r="BO132"/>
  <c r="BO133"/>
  <c r="BO134"/>
  <c r="BO135"/>
  <c r="BO136"/>
  <c r="BO137"/>
  <c r="BO138"/>
  <c r="BO139"/>
  <c r="BO140"/>
  <c r="BO141"/>
  <c r="BO142"/>
  <c r="BO143"/>
  <c r="BO144"/>
  <c r="BO145"/>
  <c r="BO146"/>
  <c r="BO147"/>
  <c r="BO148"/>
  <c r="BO149"/>
  <c r="BO150"/>
  <c r="BO151"/>
  <c r="BO152"/>
  <c r="BO153"/>
  <c r="BO154"/>
  <c r="BO155"/>
  <c r="BO156"/>
  <c r="BO157"/>
  <c r="BO158"/>
  <c r="BO159"/>
  <c r="BO160"/>
  <c r="BO161"/>
  <c r="BO162"/>
  <c r="BO163"/>
  <c r="BO164"/>
  <c r="BO165"/>
  <c r="BO166"/>
  <c r="BO167"/>
  <c r="BO168"/>
  <c r="BO169"/>
  <c r="BO170"/>
  <c r="BO171"/>
  <c r="BO172"/>
  <c r="BO173"/>
  <c r="BO174"/>
  <c r="BO175"/>
  <c r="BO176"/>
  <c r="BO177"/>
  <c r="BO178"/>
  <c r="BO179"/>
  <c r="BO180"/>
  <c r="BO181"/>
  <c r="BO182"/>
  <c r="BO183"/>
  <c r="BO184"/>
  <c r="BO185"/>
  <c r="BO186"/>
  <c r="BO187"/>
  <c r="BO188"/>
  <c r="BO189"/>
  <c r="BO190"/>
  <c r="BO191"/>
  <c r="BO192"/>
  <c r="BO193"/>
  <c r="BO194"/>
  <c r="BO195"/>
  <c r="BO196"/>
  <c r="BO197"/>
  <c r="BO198"/>
  <c r="BO199"/>
  <c r="BO200"/>
  <c r="BO201"/>
  <c r="BO202"/>
  <c r="BO203"/>
  <c r="BO204"/>
  <c r="BO205"/>
  <c r="BO206"/>
  <c r="BO207"/>
  <c r="BO208"/>
  <c r="BO209"/>
  <c r="BO210"/>
  <c r="BO211"/>
  <c r="BO212"/>
  <c r="BO213"/>
  <c r="BO214"/>
  <c r="BO215"/>
  <c r="BO216"/>
  <c r="BO217"/>
  <c r="BO218"/>
  <c r="BO219"/>
  <c r="BO220"/>
  <c r="BO221"/>
  <c r="BO222"/>
  <c r="BO223"/>
  <c r="BO224"/>
  <c r="BO225"/>
  <c r="BO226"/>
  <c r="BO227"/>
  <c r="BO228"/>
  <c r="BO229"/>
  <c r="BO230"/>
  <c r="BO231"/>
  <c r="BO232"/>
  <c r="BO233"/>
  <c r="BO234"/>
  <c r="BO235"/>
  <c r="BO236"/>
  <c r="BO237"/>
  <c r="BO238"/>
  <c r="BO239"/>
  <c r="BO240"/>
  <c r="BO241"/>
  <c r="BO242"/>
  <c r="BO243"/>
  <c r="BO244"/>
  <c r="BO245"/>
  <c r="BO246"/>
  <c r="BO247"/>
  <c r="BO248"/>
  <c r="BO249"/>
  <c r="BO250"/>
  <c r="BO251"/>
  <c r="BO252"/>
  <c r="BO253"/>
  <c r="BO254"/>
  <c r="BO255"/>
  <c r="BO256"/>
  <c r="BO257"/>
  <c r="BO258"/>
  <c r="BO259"/>
  <c r="BO260"/>
  <c r="BO261"/>
  <c r="BO262"/>
  <c r="BO263"/>
  <c r="BO264"/>
  <c r="BO265"/>
  <c r="BO266"/>
  <c r="BO267"/>
  <c r="BO268"/>
  <c r="BO269"/>
  <c r="BO270"/>
  <c r="BO271"/>
  <c r="BO272"/>
  <c r="BO273"/>
  <c r="BO274"/>
  <c r="BO275"/>
  <c r="BO276"/>
  <c r="BO277"/>
  <c r="BO278"/>
  <c r="BO279"/>
  <c r="BO280"/>
  <c r="BO281"/>
  <c r="BO282"/>
  <c r="BO283"/>
  <c r="BO284"/>
  <c r="BO285"/>
  <c r="BO286"/>
  <c r="BO287"/>
  <c r="BO288"/>
  <c r="BO289"/>
  <c r="BO290"/>
  <c r="BO291"/>
  <c r="BO292"/>
  <c r="BO293"/>
  <c r="BO294"/>
  <c r="BO295"/>
  <c r="BO296"/>
  <c r="BO297"/>
  <c r="BO298"/>
  <c r="BO299"/>
  <c r="BO300"/>
  <c r="BO301"/>
  <c r="BO302"/>
  <c r="BO303"/>
  <c r="BO304"/>
  <c r="BO305"/>
  <c r="BO306"/>
  <c r="BO307"/>
  <c r="BO308"/>
  <c r="BO309"/>
  <c r="BO310"/>
  <c r="BO311"/>
  <c r="BO312"/>
  <c r="BO313"/>
  <c r="BO314"/>
  <c r="BO315"/>
  <c r="BO316"/>
  <c r="BO317"/>
  <c r="BO318"/>
  <c r="BO319"/>
  <c r="BO320"/>
  <c r="BO321"/>
  <c r="BO322"/>
  <c r="BO323"/>
  <c r="BO324"/>
  <c r="BO325"/>
  <c r="BO326"/>
  <c r="BO327"/>
  <c r="BO328"/>
  <c r="BO329"/>
  <c r="BO330"/>
  <c r="BO331"/>
  <c r="BO332"/>
  <c r="BO333"/>
  <c r="BO334"/>
  <c r="BO335"/>
  <c r="BO336"/>
  <c r="BO337"/>
  <c r="BO338"/>
  <c r="BO339"/>
  <c r="BO340"/>
  <c r="BO341"/>
  <c r="BO342"/>
  <c r="BO343"/>
  <c r="BO344"/>
  <c r="BO345"/>
  <c r="BO346"/>
  <c r="BO347"/>
  <c r="BO348"/>
  <c r="BO349"/>
  <c r="BO350"/>
  <c r="BO351"/>
  <c r="BO352"/>
  <c r="BO353"/>
  <c r="BO354"/>
  <c r="BO355"/>
  <c r="BO356"/>
  <c r="BO402"/>
  <c r="BO357"/>
  <c r="BO358"/>
  <c r="BO359"/>
  <c r="BO360"/>
  <c r="BO361"/>
  <c r="BO362"/>
  <c r="BO363"/>
  <c r="BO364"/>
  <c r="BO365"/>
  <c r="BO366"/>
  <c r="BO367"/>
  <c r="BO368"/>
  <c r="BO369"/>
  <c r="BO370"/>
  <c r="BO371"/>
  <c r="BO372"/>
  <c r="BO373"/>
  <c r="BO374"/>
  <c r="BO375"/>
  <c r="BO376"/>
  <c r="BO377"/>
  <c r="BO378"/>
  <c r="BO379"/>
  <c r="BO380"/>
  <c r="BO381"/>
  <c r="BO382"/>
  <c r="BO383"/>
  <c r="BO384"/>
  <c r="BO385"/>
  <c r="BO386"/>
  <c r="BO387"/>
  <c r="BO388"/>
  <c r="BO389"/>
  <c r="BO390"/>
  <c r="BO391"/>
  <c r="BO392"/>
  <c r="BO393"/>
  <c r="BO394"/>
  <c r="BO395"/>
  <c r="BO396"/>
  <c r="BO397"/>
  <c r="BO398"/>
  <c r="BO399"/>
  <c r="BO400"/>
  <c r="BO401"/>
  <c r="BO403"/>
  <c r="BO404"/>
  <c r="BO405"/>
  <c r="BO406"/>
  <c r="BO407"/>
  <c r="BO408"/>
  <c r="BO409"/>
  <c r="BO410"/>
  <c r="BO411"/>
  <c r="BO412"/>
  <c r="BO413"/>
  <c r="BO414"/>
  <c r="BO415"/>
  <c r="BO416"/>
  <c r="BO417"/>
  <c r="BO418"/>
  <c r="BO419"/>
  <c r="BO420"/>
  <c r="BO421"/>
  <c r="BO422"/>
  <c r="BO423"/>
  <c r="BO424"/>
  <c r="BO425"/>
  <c r="BO426"/>
  <c r="BO427"/>
  <c r="BO428"/>
  <c r="BO429"/>
  <c r="BO430"/>
  <c r="BO431"/>
  <c r="BO432"/>
  <c r="BO433"/>
  <c r="BO434"/>
  <c r="BO435"/>
  <c r="BO436"/>
  <c r="BO437"/>
  <c r="BO438"/>
  <c r="BO439"/>
  <c r="BO440"/>
  <c r="BO441"/>
  <c r="BO442"/>
  <c r="BO443"/>
  <c r="BO444"/>
  <c r="BO445"/>
  <c r="BO446"/>
  <c r="BO447"/>
  <c r="BO448"/>
  <c r="BO449"/>
  <c r="BO450"/>
  <c r="BO451"/>
  <c r="BO452"/>
  <c r="BO453"/>
  <c r="BO454"/>
  <c r="BO455"/>
  <c r="BO456"/>
  <c r="BO457"/>
  <c r="BO458"/>
  <c r="BO459"/>
  <c r="BO460"/>
  <c r="BO461"/>
  <c r="BO462"/>
  <c r="BO463"/>
  <c r="BO464"/>
  <c r="BO465"/>
  <c r="BO466"/>
  <c r="BO467"/>
  <c r="BO468"/>
  <c r="BO469"/>
  <c r="BO470"/>
  <c r="BO471"/>
  <c r="BO472"/>
  <c r="BO473"/>
  <c r="BO474"/>
  <c r="BO475"/>
  <c r="BO476"/>
  <c r="BO477"/>
  <c r="BO478"/>
  <c r="BO479"/>
  <c r="BO480"/>
  <c r="BO481"/>
  <c r="BO482"/>
  <c r="BO483"/>
  <c r="BO484"/>
  <c r="BO485"/>
  <c r="BO486"/>
  <c r="BO487"/>
  <c r="BO488"/>
  <c r="BO489"/>
  <c r="BO490"/>
  <c r="BO491"/>
  <c r="BO492"/>
  <c r="BO493"/>
  <c r="BO494"/>
  <c r="BO495"/>
  <c r="BO496"/>
  <c r="BO497"/>
  <c r="BO498"/>
  <c r="BO499"/>
  <c r="BO500"/>
  <c r="BO501"/>
  <c r="BO502"/>
  <c r="BO503"/>
  <c r="BO504"/>
  <c r="BO505"/>
  <c r="BO506"/>
  <c r="BO507"/>
  <c r="BO508"/>
  <c r="BO509"/>
  <c r="BO510"/>
  <c r="BO511"/>
  <c r="BO512"/>
  <c r="BO513"/>
  <c r="BO514"/>
  <c r="BO515"/>
  <c r="BO516"/>
  <c r="BO517"/>
  <c r="BO518"/>
  <c r="BO519"/>
  <c r="BO520"/>
  <c r="BO521"/>
  <c r="BO522"/>
  <c r="BO523"/>
  <c r="BO524"/>
  <c r="BO525"/>
  <c r="BO526"/>
  <c r="BO527"/>
  <c r="BO528"/>
  <c r="BO529"/>
  <c r="BO530"/>
  <c r="BO531"/>
  <c r="BO532"/>
  <c r="BO533"/>
  <c r="BO534"/>
  <c r="BO535"/>
  <c r="BO536"/>
  <c r="BO537"/>
  <c r="BO538"/>
  <c r="BO539"/>
  <c r="BO540"/>
  <c r="BO541"/>
  <c r="BO542"/>
  <c r="BO543"/>
  <c r="BO544"/>
  <c r="BO545"/>
  <c r="BO546"/>
  <c r="BO547"/>
  <c r="BO548"/>
  <c r="BO549"/>
  <c r="BO550"/>
  <c r="BO551"/>
  <c r="BO552"/>
  <c r="BO553"/>
  <c r="BO554"/>
  <c r="BO555"/>
  <c r="BO556"/>
  <c r="BO557"/>
  <c r="BO558"/>
  <c r="BO559"/>
  <c r="BO560"/>
  <c r="BO561"/>
  <c r="BO562"/>
  <c r="BO563"/>
  <c r="BO564"/>
  <c r="BO565"/>
  <c r="BO566"/>
  <c r="BO567"/>
  <c r="BO568"/>
  <c r="BO569"/>
  <c r="BO570"/>
  <c r="BO571"/>
  <c r="BO572"/>
  <c r="BO573"/>
  <c r="BO574"/>
  <c r="BO575"/>
  <c r="BO576"/>
  <c r="BO577"/>
  <c r="BO578"/>
  <c r="BO579"/>
  <c r="BO580"/>
  <c r="BO581"/>
  <c r="BO582"/>
  <c r="BO583"/>
  <c r="BO584"/>
  <c r="BO585"/>
  <c r="BO586"/>
  <c r="BO587"/>
  <c r="BO588"/>
  <c r="BO589"/>
  <c r="BO590"/>
  <c r="BO591"/>
  <c r="BO592"/>
  <c r="BO593"/>
  <c r="BO594"/>
  <c r="BO595"/>
  <c r="BO596"/>
  <c r="BO597"/>
  <c r="BO598"/>
  <c r="BO599"/>
  <c r="BO600"/>
  <c r="BO601"/>
  <c r="BO602"/>
  <c r="BO603"/>
  <c r="BO604"/>
  <c r="BO605"/>
  <c r="BO606"/>
  <c r="BO608"/>
  <c r="BO609"/>
  <c r="BO610"/>
  <c r="BO611"/>
  <c r="BO612"/>
  <c r="BO613"/>
  <c r="BO614"/>
  <c r="BO615"/>
  <c r="BO616"/>
  <c r="BO617"/>
  <c r="BO618"/>
  <c r="BO619"/>
  <c r="BO620"/>
  <c r="BO621"/>
  <c r="BO623"/>
  <c r="BO624"/>
  <c r="BO625"/>
  <c r="BO626"/>
  <c r="BO627"/>
  <c r="BO628"/>
  <c r="BO629"/>
  <c r="BO631"/>
  <c r="BO632"/>
  <c r="BO633"/>
  <c r="BO634"/>
  <c r="BO636"/>
  <c r="BO637"/>
  <c r="BO638"/>
  <c r="BO639"/>
  <c r="BO640"/>
  <c r="BO641"/>
  <c r="BO642"/>
  <c r="BO643"/>
  <c r="BO644"/>
  <c r="BO645"/>
  <c r="BO646"/>
  <c r="BO647"/>
  <c r="BO648"/>
  <c r="BO649"/>
  <c r="BO650"/>
  <c r="BO651"/>
  <c r="BO652"/>
  <c r="BO653"/>
  <c r="BO654"/>
  <c r="BO655"/>
  <c r="BO656"/>
  <c r="BO657"/>
  <c r="BO658"/>
  <c r="BO659"/>
  <c r="BO660"/>
  <c r="BO661"/>
  <c r="BO662"/>
  <c r="BO663"/>
  <c r="BO664"/>
  <c r="BO665"/>
  <c r="BO666"/>
  <c r="BO667"/>
  <c r="BO669"/>
  <c r="BO670"/>
  <c r="BO671"/>
  <c r="BO672"/>
  <c r="BO673"/>
  <c r="BO676"/>
  <c r="BO677"/>
  <c r="BO678"/>
  <c r="BO680"/>
  <c r="BO681"/>
  <c r="BO682"/>
  <c r="BO683"/>
  <c r="BO684"/>
  <c r="BO685"/>
  <c r="BO686"/>
  <c r="BO687"/>
  <c r="BO688"/>
  <c r="BO689"/>
  <c r="BO690"/>
  <c r="BO692"/>
  <c r="BO693"/>
  <c r="BO695"/>
  <c r="BO696"/>
  <c r="BO697"/>
  <c r="BO699"/>
  <c r="BO700"/>
  <c r="BO701"/>
  <c r="BO704"/>
  <c r="BO706"/>
  <c r="BO709"/>
  <c r="BO710"/>
  <c r="BO711"/>
  <c r="BO713"/>
  <c r="BO715"/>
  <c r="BO716"/>
  <c r="BO717"/>
  <c r="BO718"/>
  <c r="BO720"/>
  <c r="BO721"/>
  <c r="BO722"/>
  <c r="BO723"/>
  <c r="BO724"/>
  <c r="BO725"/>
  <c r="BO728"/>
  <c r="BO730"/>
  <c r="BO731"/>
  <c r="BO732"/>
  <c r="BO733"/>
  <c r="BO734"/>
  <c r="BO735"/>
  <c r="BO736"/>
  <c r="BO737"/>
  <c r="BO740"/>
  <c r="BO741"/>
  <c r="BO742"/>
  <c r="BO743"/>
  <c r="BO744"/>
  <c r="BO745"/>
  <c r="BO746"/>
  <c r="BO747"/>
  <c r="BO748"/>
  <c r="BO750"/>
  <c r="BO751"/>
  <c r="BO752"/>
  <c r="BO756"/>
  <c r="BO757"/>
  <c r="BO758"/>
  <c r="BO759"/>
  <c r="BO761"/>
  <c r="BO762"/>
  <c r="BO763"/>
  <c r="BO764"/>
  <c r="AK3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K151"/>
  <c r="AK152"/>
  <c r="AK153"/>
  <c r="AK154"/>
  <c r="AK155"/>
  <c r="AK156"/>
  <c r="AK157"/>
  <c r="AK158"/>
  <c r="AK159"/>
  <c r="AK160"/>
  <c r="AK161"/>
  <c r="AK162"/>
  <c r="AK163"/>
  <c r="AK164"/>
  <c r="AK165"/>
  <c r="AK166"/>
  <c r="AK167"/>
  <c r="AK168"/>
  <c r="AK169"/>
  <c r="AK170"/>
  <c r="AK171"/>
  <c r="AK172"/>
  <c r="AK173"/>
  <c r="AK174"/>
  <c r="AK175"/>
  <c r="AK176"/>
  <c r="AK177"/>
  <c r="AK178"/>
  <c r="AK179"/>
  <c r="AK180"/>
  <c r="AK181"/>
  <c r="AK182"/>
  <c r="AK183"/>
  <c r="AK184"/>
  <c r="AK185"/>
  <c r="AK186"/>
  <c r="AK187"/>
  <c r="AK188"/>
  <c r="AK189"/>
  <c r="AK190"/>
  <c r="AK191"/>
  <c r="AK192"/>
  <c r="AK193"/>
  <c r="AK194"/>
  <c r="AK195"/>
  <c r="AK196"/>
  <c r="AK197"/>
  <c r="AK198"/>
  <c r="AK199"/>
  <c r="AK200"/>
  <c r="AK201"/>
  <c r="AK202"/>
  <c r="AK203"/>
  <c r="AK204"/>
  <c r="AK205"/>
  <c r="AK206"/>
  <c r="AK207"/>
  <c r="AK208"/>
  <c r="AK209"/>
  <c r="AK210"/>
  <c r="AK211"/>
  <c r="AK212"/>
  <c r="AK213"/>
  <c r="AK214"/>
  <c r="AK215"/>
  <c r="AK216"/>
  <c r="AK217"/>
  <c r="AK218"/>
  <c r="AK219"/>
  <c r="AK220"/>
  <c r="AK221"/>
  <c r="AK222"/>
  <c r="AK223"/>
  <c r="AK224"/>
  <c r="AK225"/>
  <c r="AK226"/>
  <c r="AK227"/>
  <c r="AK228"/>
  <c r="AK229"/>
  <c r="AK230"/>
  <c r="AK231"/>
  <c r="AK232"/>
  <c r="AK233"/>
  <c r="AK234"/>
  <c r="AK235"/>
  <c r="AK236"/>
  <c r="AK237"/>
  <c r="AK238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1"/>
  <c r="AK262"/>
  <c r="AK263"/>
  <c r="AK264"/>
  <c r="AK265"/>
  <c r="AK266"/>
  <c r="AK267"/>
  <c r="AK268"/>
  <c r="AK269"/>
  <c r="AK270"/>
  <c r="AK271"/>
  <c r="AK272"/>
  <c r="AK273"/>
  <c r="AK274"/>
  <c r="AK275"/>
  <c r="AK276"/>
  <c r="AK277"/>
  <c r="AK278"/>
  <c r="AK279"/>
  <c r="AK280"/>
  <c r="AK281"/>
  <c r="AK282"/>
  <c r="AK283"/>
  <c r="AK284"/>
  <c r="AK285"/>
  <c r="AK286"/>
  <c r="AK287"/>
  <c r="AK288"/>
  <c r="AK289"/>
  <c r="AK290"/>
  <c r="AK291"/>
  <c r="AK292"/>
  <c r="AK293"/>
  <c r="AK294"/>
  <c r="AK295"/>
  <c r="AK296"/>
  <c r="AK297"/>
  <c r="AK298"/>
  <c r="AK299"/>
  <c r="AK300"/>
  <c r="AK301"/>
  <c r="AK302"/>
  <c r="AK303"/>
  <c r="AK304"/>
  <c r="AK305"/>
  <c r="AK306"/>
  <c r="AK307"/>
  <c r="AK308"/>
  <c r="AK309"/>
  <c r="AK310"/>
  <c r="AK311"/>
  <c r="AK312"/>
  <c r="AK313"/>
  <c r="AK314"/>
  <c r="AK315"/>
  <c r="AK316"/>
  <c r="AK317"/>
  <c r="AK318"/>
  <c r="AK319"/>
  <c r="AK320"/>
  <c r="AK321"/>
  <c r="AK322"/>
  <c r="AK323"/>
  <c r="AK324"/>
  <c r="AK325"/>
  <c r="AK326"/>
  <c r="AK327"/>
  <c r="AK328"/>
  <c r="AK329"/>
  <c r="AK330"/>
  <c r="AK331"/>
  <c r="AK332"/>
  <c r="AK333"/>
  <c r="AK334"/>
  <c r="AK335"/>
  <c r="AK336"/>
  <c r="AK337"/>
  <c r="AK338"/>
  <c r="AK339"/>
  <c r="AK340"/>
  <c r="AK341"/>
  <c r="AK342"/>
  <c r="AK343"/>
  <c r="AK344"/>
  <c r="AK345"/>
  <c r="AK346"/>
  <c r="AK347"/>
  <c r="AK348"/>
  <c r="AK349"/>
  <c r="AK350"/>
  <c r="AK351"/>
  <c r="AK352"/>
  <c r="AK353"/>
  <c r="AK354"/>
  <c r="AK355"/>
  <c r="AK356"/>
  <c r="AK402"/>
  <c r="AK357"/>
  <c r="AK358"/>
  <c r="AK359"/>
  <c r="AK360"/>
  <c r="AK361"/>
  <c r="AK362"/>
  <c r="AK363"/>
  <c r="AK364"/>
  <c r="AK365"/>
  <c r="AK366"/>
  <c r="AK367"/>
  <c r="AK368"/>
  <c r="AK369"/>
  <c r="AK370"/>
  <c r="AK371"/>
  <c r="AK372"/>
  <c r="AK373"/>
  <c r="AK374"/>
  <c r="AK375"/>
  <c r="AK376"/>
  <c r="AK377"/>
  <c r="AK378"/>
  <c r="AK379"/>
  <c r="AK380"/>
  <c r="AK381"/>
  <c r="AK382"/>
  <c r="AK383"/>
  <c r="AK384"/>
  <c r="AK385"/>
  <c r="AK386"/>
  <c r="AK387"/>
  <c r="AK388"/>
  <c r="AK389"/>
  <c r="AK390"/>
  <c r="AK391"/>
  <c r="AK392"/>
  <c r="AK393"/>
  <c r="AK394"/>
  <c r="AK395"/>
  <c r="AK396"/>
  <c r="AK397"/>
  <c r="AK398"/>
  <c r="AK399"/>
  <c r="AK400"/>
  <c r="AK401"/>
  <c r="AK403"/>
  <c r="AK404"/>
  <c r="AK405"/>
  <c r="AK406"/>
  <c r="AK407"/>
  <c r="AK408"/>
  <c r="AK409"/>
  <c r="AK410"/>
  <c r="AK411"/>
  <c r="AK412"/>
  <c r="AK413"/>
  <c r="AK414"/>
  <c r="AK415"/>
  <c r="AK416"/>
  <c r="AK417"/>
  <c r="AK418"/>
  <c r="AK419"/>
  <c r="AK420"/>
  <c r="AK421"/>
  <c r="AK422"/>
  <c r="AK423"/>
  <c r="AK424"/>
  <c r="AK425"/>
  <c r="AK426"/>
  <c r="AK427"/>
  <c r="AK428"/>
  <c r="AK429"/>
  <c r="AK430"/>
  <c r="AK431"/>
  <c r="AK432"/>
  <c r="AK433"/>
  <c r="AK434"/>
  <c r="AK435"/>
  <c r="AK436"/>
  <c r="AK437"/>
  <c r="AK438"/>
  <c r="AK439"/>
  <c r="AK440"/>
  <c r="AK441"/>
  <c r="AK442"/>
  <c r="AK443"/>
  <c r="AK444"/>
  <c r="AK445"/>
  <c r="AK446"/>
  <c r="AK447"/>
  <c r="AK448"/>
  <c r="AK449"/>
  <c r="AK450"/>
  <c r="AK451"/>
  <c r="AK452"/>
  <c r="AK453"/>
  <c r="AK454"/>
  <c r="AK455"/>
  <c r="AK456"/>
  <c r="AK457"/>
  <c r="AK458"/>
  <c r="AK459"/>
  <c r="AK460"/>
  <c r="AK461"/>
  <c r="AK462"/>
  <c r="AK463"/>
  <c r="AK464"/>
  <c r="AK465"/>
  <c r="AK466"/>
  <c r="AK467"/>
  <c r="AK468"/>
  <c r="AK469"/>
  <c r="AK470"/>
  <c r="AK471"/>
  <c r="AK472"/>
  <c r="AK473"/>
  <c r="AK474"/>
  <c r="AK475"/>
  <c r="AK476"/>
  <c r="AK477"/>
  <c r="AK478"/>
  <c r="AK479"/>
  <c r="AK480"/>
  <c r="AK481"/>
  <c r="AK482"/>
  <c r="AK483"/>
  <c r="AK484"/>
  <c r="AK485"/>
  <c r="AK486"/>
  <c r="AK487"/>
  <c r="AK488"/>
  <c r="AK489"/>
  <c r="AK490"/>
  <c r="AK491"/>
  <c r="AK492"/>
  <c r="AK493"/>
  <c r="AK494"/>
  <c r="AK495"/>
  <c r="AK496"/>
  <c r="AK497"/>
  <c r="AK498"/>
  <c r="AK499"/>
  <c r="AK500"/>
  <c r="AK501"/>
  <c r="AK502"/>
  <c r="AK503"/>
  <c r="AK504"/>
  <c r="AK505"/>
  <c r="AK506"/>
  <c r="AK507"/>
  <c r="AK508"/>
  <c r="AK509"/>
  <c r="AK510"/>
  <c r="AK511"/>
  <c r="AK512"/>
  <c r="AK513"/>
  <c r="AK514"/>
  <c r="AK515"/>
  <c r="AK516"/>
  <c r="AK517"/>
  <c r="AK518"/>
  <c r="AK519"/>
  <c r="AK520"/>
  <c r="AK521"/>
  <c r="AK522"/>
  <c r="AK523"/>
  <c r="AK524"/>
  <c r="AK525"/>
  <c r="AK526"/>
  <c r="AK527"/>
  <c r="AK528"/>
  <c r="AK529"/>
  <c r="AK530"/>
  <c r="AK531"/>
  <c r="AK532"/>
  <c r="AK533"/>
  <c r="AK534"/>
  <c r="AK535"/>
  <c r="AK536"/>
  <c r="AK537"/>
  <c r="AK538"/>
  <c r="AK539"/>
  <c r="AK540"/>
  <c r="AK541"/>
  <c r="AK542"/>
  <c r="AK543"/>
  <c r="AK544"/>
  <c r="AK545"/>
  <c r="AK546"/>
  <c r="AK547"/>
  <c r="AK548"/>
  <c r="AK549"/>
  <c r="AK550"/>
  <c r="AK551"/>
  <c r="AK552"/>
  <c r="AK553"/>
  <c r="AK554"/>
  <c r="AK555"/>
  <c r="AK556"/>
  <c r="AK557"/>
  <c r="AK558"/>
  <c r="AK559"/>
  <c r="AK560"/>
  <c r="AK561"/>
  <c r="AK562"/>
  <c r="AK563"/>
  <c r="AK564"/>
  <c r="AK565"/>
  <c r="AK566"/>
  <c r="AK567"/>
  <c r="AK568"/>
  <c r="AK569"/>
  <c r="AK570"/>
  <c r="AK571"/>
  <c r="AK572"/>
  <c r="AK573"/>
  <c r="AK574"/>
  <c r="AK575"/>
  <c r="AK576"/>
  <c r="AK577"/>
  <c r="AK578"/>
  <c r="AK579"/>
  <c r="AK580"/>
  <c r="AK581"/>
  <c r="AK582"/>
  <c r="AK583"/>
  <c r="AK584"/>
  <c r="AK585"/>
  <c r="AK586"/>
  <c r="AK587"/>
  <c r="AK588"/>
  <c r="AK589"/>
  <c r="AK590"/>
  <c r="AK591"/>
  <c r="AK592"/>
  <c r="AK593"/>
  <c r="AK594"/>
  <c r="AK595"/>
  <c r="AK596"/>
  <c r="AK597"/>
  <c r="AK598"/>
  <c r="AK599"/>
  <c r="AK600"/>
  <c r="AK601"/>
  <c r="AK602"/>
  <c r="AK603"/>
  <c r="AK604"/>
  <c r="AK605"/>
  <c r="AK606"/>
  <c r="AK608"/>
  <c r="AK609"/>
  <c r="AK610"/>
  <c r="AK611"/>
  <c r="AK612"/>
  <c r="AK613"/>
  <c r="AK614"/>
  <c r="AK615"/>
  <c r="AK616"/>
  <c r="AK617"/>
  <c r="AK618"/>
  <c r="AK619"/>
  <c r="AK620"/>
  <c r="AK621"/>
  <c r="AK623"/>
  <c r="AK624"/>
  <c r="AK625"/>
  <c r="AK626"/>
  <c r="AK627"/>
  <c r="AK628"/>
  <c r="AK629"/>
  <c r="AK631"/>
  <c r="AK632"/>
  <c r="AK633"/>
  <c r="AK634"/>
  <c r="AK636"/>
  <c r="AK637"/>
  <c r="AK638"/>
  <c r="AK639"/>
  <c r="AK640"/>
  <c r="AK641"/>
  <c r="AK642"/>
  <c r="AK643"/>
  <c r="AK644"/>
  <c r="AK645"/>
  <c r="AK646"/>
  <c r="AK647"/>
  <c r="AK648"/>
  <c r="AK649"/>
  <c r="AK650"/>
  <c r="AK651"/>
  <c r="AK652"/>
  <c r="AK653"/>
  <c r="AK654"/>
  <c r="AK655"/>
  <c r="AK656"/>
  <c r="AK657"/>
  <c r="AK658"/>
  <c r="AK659"/>
  <c r="AK660"/>
  <c r="AK661"/>
  <c r="AK662"/>
  <c r="AK663"/>
  <c r="AK664"/>
  <c r="AK665"/>
  <c r="AK666"/>
  <c r="AK667"/>
  <c r="AK669"/>
  <c r="AK670"/>
  <c r="AK671"/>
  <c r="AK672"/>
  <c r="AK673"/>
  <c r="AK676"/>
  <c r="AK677"/>
  <c r="AK678"/>
  <c r="AK680"/>
  <c r="AK681"/>
  <c r="AK682"/>
  <c r="AK683"/>
  <c r="AK684"/>
  <c r="AK685"/>
  <c r="AK686"/>
  <c r="AK687"/>
  <c r="AK688"/>
  <c r="AK689"/>
  <c r="AK690"/>
  <c r="AK692"/>
  <c r="AK693"/>
  <c r="AK695"/>
  <c r="AK696"/>
  <c r="AK697"/>
  <c r="AK699"/>
  <c r="AK700"/>
  <c r="AK701"/>
  <c r="AK704"/>
  <c r="AK706"/>
  <c r="AK709"/>
  <c r="AK710"/>
  <c r="AK711"/>
  <c r="AK713"/>
  <c r="AK715"/>
  <c r="AK716"/>
  <c r="AK717"/>
  <c r="AK718"/>
  <c r="AK720"/>
  <c r="AK721"/>
  <c r="AK722"/>
  <c r="AK723"/>
  <c r="AK724"/>
  <c r="AK725"/>
  <c r="AK728"/>
  <c r="AK730"/>
  <c r="AK731"/>
  <c r="AK732"/>
  <c r="AK733"/>
  <c r="AK734"/>
  <c r="AK735"/>
  <c r="AK736"/>
  <c r="AK737"/>
  <c r="AK740"/>
  <c r="AK741"/>
  <c r="AK742"/>
  <c r="AK743"/>
  <c r="AK744"/>
  <c r="AK745"/>
  <c r="AK746"/>
  <c r="AK747"/>
  <c r="AK748"/>
  <c r="AK750"/>
  <c r="AK751"/>
  <c r="AK752"/>
  <c r="AK756"/>
  <c r="AK757"/>
  <c r="AK758"/>
  <c r="AK759"/>
  <c r="AK761"/>
  <c r="AK762"/>
  <c r="AK763"/>
  <c r="AK764"/>
  <c r="AN2"/>
  <c r="AK2"/>
  <c r="AI668" l="1"/>
  <c r="AQ2"/>
  <c r="AT2" l="1"/>
  <c r="AI407"/>
  <c r="AI411"/>
  <c r="AW2" l="1"/>
  <c r="AZ2" l="1"/>
  <c r="BC2" l="1"/>
  <c r="AI404"/>
  <c r="AI405"/>
  <c r="AI406"/>
  <c r="AI408"/>
  <c r="AI409"/>
  <c r="AI410"/>
  <c r="AI412"/>
  <c r="AI413"/>
  <c r="AI414"/>
  <c r="AI415"/>
  <c r="AI416"/>
  <c r="AI417"/>
  <c r="AI418"/>
  <c r="AI419"/>
  <c r="AI420"/>
  <c r="AI421"/>
  <c r="AI422"/>
  <c r="AI423"/>
  <c r="AI424"/>
  <c r="AI425"/>
  <c r="AI426"/>
  <c r="AI427"/>
  <c r="AI428"/>
  <c r="AI429"/>
  <c r="AI430"/>
  <c r="AI431"/>
  <c r="AI432"/>
  <c r="AI433"/>
  <c r="AI434"/>
  <c r="AI435"/>
  <c r="AI436"/>
  <c r="AI437"/>
  <c r="AI438"/>
  <c r="AI439"/>
  <c r="AI440"/>
  <c r="AI441"/>
  <c r="AI442"/>
  <c r="AI443"/>
  <c r="AI444"/>
  <c r="AI445"/>
  <c r="AI446"/>
  <c r="AI447"/>
  <c r="AI448"/>
  <c r="AI449"/>
  <c r="AI450"/>
  <c r="AI451"/>
  <c r="AI452"/>
  <c r="AI453"/>
  <c r="AI454"/>
  <c r="AI455"/>
  <c r="AI456"/>
  <c r="AI457"/>
  <c r="AI458"/>
  <c r="AI459"/>
  <c r="AI460"/>
  <c r="AI461"/>
  <c r="AI462"/>
  <c r="AI463"/>
  <c r="AI464"/>
  <c r="AI465"/>
  <c r="AI466"/>
  <c r="AI467"/>
  <c r="AI468"/>
  <c r="AI469"/>
  <c r="AI470"/>
  <c r="AI471"/>
  <c r="AI472"/>
  <c r="AI473"/>
  <c r="AI474"/>
  <c r="AI475"/>
  <c r="AI476"/>
  <c r="AI477"/>
  <c r="AI478"/>
  <c r="AI479"/>
  <c r="AI480"/>
  <c r="AI481"/>
  <c r="AI482"/>
  <c r="AI483"/>
  <c r="AI484"/>
  <c r="AI485"/>
  <c r="AI486"/>
  <c r="AI487"/>
  <c r="AI488"/>
  <c r="AI489"/>
  <c r="AI490"/>
  <c r="AI491"/>
  <c r="AI492"/>
  <c r="AI493"/>
  <c r="AI494"/>
  <c r="AI495"/>
  <c r="AI496"/>
  <c r="AI497"/>
  <c r="AI498"/>
  <c r="AI499"/>
  <c r="AI500"/>
  <c r="AI501"/>
  <c r="AI502"/>
  <c r="AI503"/>
  <c r="AI504"/>
  <c r="AI505"/>
  <c r="AI506"/>
  <c r="AI507"/>
  <c r="AI508"/>
  <c r="AI509"/>
  <c r="AI510"/>
  <c r="AI511"/>
  <c r="AI512"/>
  <c r="AI513"/>
  <c r="AI514"/>
  <c r="AI515"/>
  <c r="AI516"/>
  <c r="AI517"/>
  <c r="AI518"/>
  <c r="AI519"/>
  <c r="AI520"/>
  <c r="AI521"/>
  <c r="AI522"/>
  <c r="AI523"/>
  <c r="AI524"/>
  <c r="AI525"/>
  <c r="AI526"/>
  <c r="AI527"/>
  <c r="AI528"/>
  <c r="AI529"/>
  <c r="AI530"/>
  <c r="AI531"/>
  <c r="AI532"/>
  <c r="AI533"/>
  <c r="AI534"/>
  <c r="AI535"/>
  <c r="AI536"/>
  <c r="AI537"/>
  <c r="AI538"/>
  <c r="AI539"/>
  <c r="AI540"/>
  <c r="AI541"/>
  <c r="AI542"/>
  <c r="AI543"/>
  <c r="AI544"/>
  <c r="AI545"/>
  <c r="AI546"/>
  <c r="AI547"/>
  <c r="AI548"/>
  <c r="AI549"/>
  <c r="AI550"/>
  <c r="AI551"/>
  <c r="AI552"/>
  <c r="AI553"/>
  <c r="AI554"/>
  <c r="AI555"/>
  <c r="AI556"/>
  <c r="AI557"/>
  <c r="AI558"/>
  <c r="AI559"/>
  <c r="AI560"/>
  <c r="AI561"/>
  <c r="AI562"/>
  <c r="AI563"/>
  <c r="AI564"/>
  <c r="AI565"/>
  <c r="AI566"/>
  <c r="AI567"/>
  <c r="AI568"/>
  <c r="AI569"/>
  <c r="AI570"/>
  <c r="AI571"/>
  <c r="AI572"/>
  <c r="AI573"/>
  <c r="AI574"/>
  <c r="AI575"/>
  <c r="AI576"/>
  <c r="AI577"/>
  <c r="AI578"/>
  <c r="AI579"/>
  <c r="AI580"/>
  <c r="AI581"/>
  <c r="AI582"/>
  <c r="AI583"/>
  <c r="AI584"/>
  <c r="AI585"/>
  <c r="AI586"/>
  <c r="AI587"/>
  <c r="AI588"/>
  <c r="AI589"/>
  <c r="AI590"/>
  <c r="AI591"/>
  <c r="AI592"/>
  <c r="AI593"/>
  <c r="AI594"/>
  <c r="AI595"/>
  <c r="AI596"/>
  <c r="AI597"/>
  <c r="AI598"/>
  <c r="AI599"/>
  <c r="AI600"/>
  <c r="AI601"/>
  <c r="AI602"/>
  <c r="AI603"/>
  <c r="AI604"/>
  <c r="AI605"/>
  <c r="AI606"/>
  <c r="AI608"/>
  <c r="AI609"/>
  <c r="AI610"/>
  <c r="AI611"/>
  <c r="AI612"/>
  <c r="AI613"/>
  <c r="AI614"/>
  <c r="AI615"/>
  <c r="AI616"/>
  <c r="AI617"/>
  <c r="AI618"/>
  <c r="AI619"/>
  <c r="AI620"/>
  <c r="AI621"/>
  <c r="AI623"/>
  <c r="AI624"/>
  <c r="AI625"/>
  <c r="AI626"/>
  <c r="AI627"/>
  <c r="AI628"/>
  <c r="AI629"/>
  <c r="AI631"/>
  <c r="AI632"/>
  <c r="AI633"/>
  <c r="AI634"/>
  <c r="AI636"/>
  <c r="AI637"/>
  <c r="AI638"/>
  <c r="AI639"/>
  <c r="AI640"/>
  <c r="AI641"/>
  <c r="AI642"/>
  <c r="AI643"/>
  <c r="AI644"/>
  <c r="AI645"/>
  <c r="AI646"/>
  <c r="AI647"/>
  <c r="AI648"/>
  <c r="AI649"/>
  <c r="AI650"/>
  <c r="AI651"/>
  <c r="AI652"/>
  <c r="AI653"/>
  <c r="AI654"/>
  <c r="AI655"/>
  <c r="AI656"/>
  <c r="AI657"/>
  <c r="AI658"/>
  <c r="AI659"/>
  <c r="AI660"/>
  <c r="AI661"/>
  <c r="AI662"/>
  <c r="AI663"/>
  <c r="AI664"/>
  <c r="AI665"/>
  <c r="AI666"/>
  <c r="AI667"/>
  <c r="AI669"/>
  <c r="AI670"/>
  <c r="AI671"/>
  <c r="AI672"/>
  <c r="AI673"/>
  <c r="AI676"/>
  <c r="AI677"/>
  <c r="AI678"/>
  <c r="AI680"/>
  <c r="AI681"/>
  <c r="AI682"/>
  <c r="AI683"/>
  <c r="AI684"/>
  <c r="AI685"/>
  <c r="AI686"/>
  <c r="AI687"/>
  <c r="AI688"/>
  <c r="AI689"/>
  <c r="AI690"/>
  <c r="AI692"/>
  <c r="AI693"/>
  <c r="AI695"/>
  <c r="AI696"/>
  <c r="AI697"/>
  <c r="AI699"/>
  <c r="AI700"/>
  <c r="AI701"/>
  <c r="AI704"/>
  <c r="AI706"/>
  <c r="AI709"/>
  <c r="AI710"/>
  <c r="AI711"/>
  <c r="AI713"/>
  <c r="AI715"/>
  <c r="AI716"/>
  <c r="AI717"/>
  <c r="AI718"/>
  <c r="AI720"/>
  <c r="AI721"/>
  <c r="AI722"/>
  <c r="AI723"/>
  <c r="AI724"/>
  <c r="AI725"/>
  <c r="AI728"/>
  <c r="AI730"/>
  <c r="AI731"/>
  <c r="AI732"/>
  <c r="AI733"/>
  <c r="AI734"/>
  <c r="AI735"/>
  <c r="AI736"/>
  <c r="AI737"/>
  <c r="AI740"/>
  <c r="AI741"/>
  <c r="AI742"/>
  <c r="AI743"/>
  <c r="AI744"/>
  <c r="AI745"/>
  <c r="AI746"/>
  <c r="AI747"/>
  <c r="AI748"/>
  <c r="AI750"/>
  <c r="AI751"/>
  <c r="AI752"/>
  <c r="AI756"/>
  <c r="AI757"/>
  <c r="AI758"/>
  <c r="AI759"/>
  <c r="AI761"/>
  <c r="AI762"/>
  <c r="AI763"/>
  <c r="AI764"/>
  <c r="BF2" l="1"/>
  <c r="BI2" l="1"/>
  <c r="BL2" l="1"/>
  <c r="BO2" l="1"/>
  <c r="BR2" l="1"/>
</calcChain>
</file>

<file path=xl/sharedStrings.xml><?xml version="1.0" encoding="utf-8"?>
<sst xmlns="http://schemas.openxmlformats.org/spreadsheetml/2006/main" count="13544" uniqueCount="2363">
  <si>
    <t>N° Ordre</t>
  </si>
  <si>
    <t>C.</t>
  </si>
  <si>
    <t>NOM</t>
  </si>
  <si>
    <t>Prénom</t>
  </si>
  <si>
    <t>Immat</t>
  </si>
  <si>
    <t>Millésime</t>
  </si>
  <si>
    <t>Grade</t>
  </si>
  <si>
    <t>Qualif</t>
  </si>
  <si>
    <t>Région</t>
  </si>
  <si>
    <t>Examen</t>
  </si>
  <si>
    <t>Activité</t>
  </si>
  <si>
    <t>Option KV</t>
  </si>
  <si>
    <t>Inscrit aux PR</t>
  </si>
  <si>
    <t xml:space="preserve">Inscrit à l'Examen </t>
  </si>
  <si>
    <t>PR1 P1</t>
  </si>
  <si>
    <t>PR1 P2</t>
  </si>
  <si>
    <t>PR1 Reste</t>
  </si>
  <si>
    <t>PR2 Reste</t>
  </si>
  <si>
    <t>PR3</t>
  </si>
  <si>
    <t>PR3 Présence</t>
  </si>
  <si>
    <t>PR3 Note</t>
  </si>
  <si>
    <t>PR3 V</t>
  </si>
  <si>
    <t>Date3</t>
  </si>
  <si>
    <t>PR3 Reste</t>
  </si>
  <si>
    <t>Admis en formation</t>
  </si>
  <si>
    <t xml:space="preserve">UVT 1 </t>
  </si>
  <si>
    <t>Validé U1</t>
  </si>
  <si>
    <t>Date U1</t>
  </si>
  <si>
    <t>UVT 2</t>
  </si>
  <si>
    <t>Validé U2</t>
  </si>
  <si>
    <t>Date U2</t>
  </si>
  <si>
    <t>UVT 3</t>
  </si>
  <si>
    <t>Validé U3</t>
  </si>
  <si>
    <t>Date U3</t>
  </si>
  <si>
    <t>UV4</t>
  </si>
  <si>
    <t>Validé U4</t>
  </si>
  <si>
    <t>Date U4</t>
  </si>
  <si>
    <t>UV5</t>
  </si>
  <si>
    <t>Validé U5</t>
  </si>
  <si>
    <t>Date U5</t>
  </si>
  <si>
    <t>UV6</t>
  </si>
  <si>
    <t>Validé U6</t>
  </si>
  <si>
    <t>Date U6</t>
  </si>
  <si>
    <t>UV7</t>
  </si>
  <si>
    <t>Validé U7</t>
  </si>
  <si>
    <t>Date U7</t>
  </si>
  <si>
    <t>UV8</t>
  </si>
  <si>
    <t>Validé U8</t>
  </si>
  <si>
    <t>Date U8</t>
  </si>
  <si>
    <t>UV9</t>
  </si>
  <si>
    <t>Validé U9</t>
  </si>
  <si>
    <t>Date U9</t>
  </si>
  <si>
    <t>UV10</t>
  </si>
  <si>
    <t>Validé U10</t>
  </si>
  <si>
    <t>Date U10</t>
  </si>
  <si>
    <t>UV11</t>
  </si>
  <si>
    <t>Validé U11</t>
  </si>
  <si>
    <t>Date U11</t>
  </si>
  <si>
    <t>UV12</t>
  </si>
  <si>
    <t>Validé U12</t>
  </si>
  <si>
    <t>Date U12</t>
  </si>
  <si>
    <t>Nbre Rattrapage</t>
  </si>
  <si>
    <t>Moyenne</t>
  </si>
  <si>
    <t>Jury Final</t>
  </si>
  <si>
    <t>Reçu</t>
  </si>
  <si>
    <t>Non reçu</t>
  </si>
  <si>
    <t>Désistement</t>
  </si>
  <si>
    <t>Obs</t>
  </si>
  <si>
    <t>M</t>
  </si>
  <si>
    <t>BARDI</t>
  </si>
  <si>
    <t>Robert</t>
  </si>
  <si>
    <t>7311808T</t>
  </si>
  <si>
    <t>SUIE</t>
  </si>
  <si>
    <t>B</t>
  </si>
  <si>
    <t>PACA</t>
  </si>
  <si>
    <t>KV</t>
  </si>
  <si>
    <t>SES</t>
  </si>
  <si>
    <t>Validé</t>
  </si>
  <si>
    <t>O</t>
  </si>
  <si>
    <t>Présent</t>
  </si>
  <si>
    <t>X</t>
  </si>
  <si>
    <t/>
  </si>
  <si>
    <t>Non admis</t>
  </si>
  <si>
    <t>BOYER</t>
  </si>
  <si>
    <t>Sylvie</t>
  </si>
  <si>
    <t>7310976N</t>
  </si>
  <si>
    <t>ACP</t>
  </si>
  <si>
    <t>EEV PA</t>
  </si>
  <si>
    <t>TC</t>
  </si>
  <si>
    <t>CABANE</t>
  </si>
  <si>
    <t>Fanny</t>
  </si>
  <si>
    <t>7509641D</t>
  </si>
  <si>
    <t>ACS</t>
  </si>
  <si>
    <t>C</t>
  </si>
  <si>
    <t>31-12-2011</t>
  </si>
  <si>
    <t>CASES</t>
  </si>
  <si>
    <t>Stephanie</t>
  </si>
  <si>
    <t>7905989S</t>
  </si>
  <si>
    <t>CORDOVADO</t>
  </si>
  <si>
    <t>Thierry</t>
  </si>
  <si>
    <t>7203579C</t>
  </si>
  <si>
    <t>AMVK</t>
  </si>
  <si>
    <t>EIC</t>
  </si>
  <si>
    <t>TTMV</t>
  </si>
  <si>
    <t>Chambery</t>
  </si>
  <si>
    <t>COUTURIER</t>
  </si>
  <si>
    <t>Stephane</t>
  </si>
  <si>
    <t>7110659C</t>
  </si>
  <si>
    <t>AADS</t>
  </si>
  <si>
    <t>TAD</t>
  </si>
  <si>
    <t>Absent</t>
  </si>
  <si>
    <t>GUES</t>
  </si>
  <si>
    <t>Chrystelle</t>
  </si>
  <si>
    <t>7506019S</t>
  </si>
  <si>
    <t>HARICHANE</t>
  </si>
  <si>
    <t>Djelloul</t>
  </si>
  <si>
    <t>7310543T</t>
  </si>
  <si>
    <t>CBOR</t>
  </si>
  <si>
    <t>ECT</t>
  </si>
  <si>
    <t>TGM</t>
  </si>
  <si>
    <t>ISNARDON-BOIS</t>
  </si>
  <si>
    <t>Mélanie</t>
  </si>
  <si>
    <t>7702945S</t>
  </si>
  <si>
    <t>JAN</t>
  </si>
  <si>
    <t>Severine</t>
  </si>
  <si>
    <t>8003972V</t>
  </si>
  <si>
    <t>Admis</t>
  </si>
  <si>
    <t>N'a pas validé UV 7 Non reçu // 2006=11 / 2007=5</t>
  </si>
  <si>
    <t>JEANROY</t>
  </si>
  <si>
    <t>Céline</t>
  </si>
  <si>
    <t>7805286G</t>
  </si>
  <si>
    <t>KOUADRI</t>
  </si>
  <si>
    <t>Hadja</t>
  </si>
  <si>
    <t>7504226T</t>
  </si>
  <si>
    <t>AADSP</t>
  </si>
  <si>
    <t>DR PACA</t>
  </si>
  <si>
    <t>MALAUSSE</t>
  </si>
  <si>
    <t>Alexandre</t>
  </si>
  <si>
    <t>8006456V</t>
  </si>
  <si>
    <t>ACTP</t>
  </si>
  <si>
    <t>PAZIER</t>
  </si>
  <si>
    <t>Franck</t>
  </si>
  <si>
    <t>7905993W</t>
  </si>
  <si>
    <t>ACM</t>
  </si>
  <si>
    <t>PHILY-MATECKI</t>
  </si>
  <si>
    <t>Alexandra</t>
  </si>
  <si>
    <t>7904793S</t>
  </si>
  <si>
    <t>SEPTEPE</t>
  </si>
  <si>
    <t>Christophe</t>
  </si>
  <si>
    <t>7905992V</t>
  </si>
  <si>
    <t>TALAGRAND</t>
  </si>
  <si>
    <t>Romuald</t>
  </si>
  <si>
    <t>7303942T</t>
  </si>
  <si>
    <t>TERDIEU</t>
  </si>
  <si>
    <t>Virginie</t>
  </si>
  <si>
    <t>7212004K</t>
  </si>
  <si>
    <t>VASAPOLI</t>
  </si>
  <si>
    <t>Nathalie</t>
  </si>
  <si>
    <t>7004344T</t>
  </si>
  <si>
    <t>ZAKANI</t>
  </si>
  <si>
    <t>Houda</t>
  </si>
  <si>
    <t>7509060X</t>
  </si>
  <si>
    <t>AADHK</t>
  </si>
  <si>
    <t>31-12-2012</t>
  </si>
  <si>
    <t xml:space="preserve"> </t>
  </si>
  <si>
    <t>V</t>
  </si>
  <si>
    <t>CUISSET</t>
  </si>
  <si>
    <t>7901679G</t>
  </si>
  <si>
    <t>Paris Nord</t>
  </si>
  <si>
    <t>A passée et validée son PR1 et PR3 sur PARIS NORD avant mutation</t>
  </si>
  <si>
    <t>JOURDAN</t>
  </si>
  <si>
    <t>Cédric</t>
  </si>
  <si>
    <t>7510331D</t>
  </si>
  <si>
    <t>AENKV</t>
  </si>
  <si>
    <t>INFRAPOLE PACA</t>
  </si>
  <si>
    <t>LAUDET</t>
  </si>
  <si>
    <t>Michael</t>
  </si>
  <si>
    <t>7307089N</t>
  </si>
  <si>
    <t>CSRMV</t>
  </si>
  <si>
    <t>D</t>
  </si>
  <si>
    <t>MILLE</t>
  </si>
  <si>
    <t>Célia</t>
  </si>
  <si>
    <t>8007936D</t>
  </si>
  <si>
    <t>LR</t>
  </si>
  <si>
    <t>PRG</t>
  </si>
  <si>
    <t>NEGREL</t>
  </si>
  <si>
    <t>Xavier</t>
  </si>
  <si>
    <t>8404036X</t>
  </si>
  <si>
    <t>INFRALOG PACA</t>
  </si>
  <si>
    <t>NIEZ</t>
  </si>
  <si>
    <t>Frédéric</t>
  </si>
  <si>
    <t>7302341C</t>
  </si>
  <si>
    <t>ACSP</t>
  </si>
  <si>
    <t>PETROT</t>
  </si>
  <si>
    <t>Carine</t>
  </si>
  <si>
    <t>7308514M</t>
  </si>
  <si>
    <t>CSAD</t>
  </si>
  <si>
    <t>TAILLANDIER</t>
  </si>
  <si>
    <t>Jennyfer</t>
  </si>
  <si>
    <t>8404010U</t>
  </si>
  <si>
    <t>THIBON BOUISSON</t>
  </si>
  <si>
    <t>Gaelle</t>
  </si>
  <si>
    <t>7805498M</t>
  </si>
  <si>
    <t>VEDOVATO</t>
  </si>
  <si>
    <t>Delphine</t>
  </si>
  <si>
    <t>8001836Y</t>
  </si>
  <si>
    <t>WESSELBORG</t>
  </si>
  <si>
    <t>Laurence</t>
  </si>
  <si>
    <t>7010441V</t>
  </si>
  <si>
    <t>Agent anciennement sur Paris Nord a validé</t>
  </si>
  <si>
    <t>Mme</t>
  </si>
  <si>
    <t>ANGIN</t>
  </si>
  <si>
    <t>7009925J</t>
  </si>
  <si>
    <t>ECT PACA</t>
  </si>
  <si>
    <t xml:space="preserve">TC </t>
  </si>
  <si>
    <t>FABRE</t>
  </si>
  <si>
    <t>Guillaume</t>
  </si>
  <si>
    <t>8302543D</t>
  </si>
  <si>
    <t>LEGRAND</t>
  </si>
  <si>
    <t>Yannick</t>
  </si>
  <si>
    <t>8201131Y</t>
  </si>
  <si>
    <t>MALLINJOUD</t>
  </si>
  <si>
    <t>Sonia</t>
  </si>
  <si>
    <t>7307951A</t>
  </si>
  <si>
    <t>PULCE</t>
  </si>
  <si>
    <t>7111751P</t>
  </si>
  <si>
    <t>BAILLIEZ</t>
  </si>
  <si>
    <t>Olivier</t>
  </si>
  <si>
    <t>7407331X</t>
  </si>
  <si>
    <t>EEV CA</t>
  </si>
  <si>
    <t>PSL</t>
  </si>
  <si>
    <t>31-12-2014</t>
  </si>
  <si>
    <t>SUTIE</t>
  </si>
  <si>
    <t>BONNEFOY</t>
  </si>
  <si>
    <t>Fabrice</t>
  </si>
  <si>
    <t>8003477G</t>
  </si>
  <si>
    <t>BOUILLE</t>
  </si>
  <si>
    <t>8304966M</t>
  </si>
  <si>
    <t>AMVH</t>
  </si>
  <si>
    <t>LYON</t>
  </si>
  <si>
    <t>BOURRET</t>
  </si>
  <si>
    <t>Pascal</t>
  </si>
  <si>
    <t>7109916V</t>
  </si>
  <si>
    <t>TC PACA</t>
  </si>
  <si>
    <t>CHAMBEU</t>
  </si>
  <si>
    <t>Richard</t>
  </si>
  <si>
    <t>7203861J</t>
  </si>
  <si>
    <t>AMVKH</t>
  </si>
  <si>
    <t>EBERMEYER</t>
  </si>
  <si>
    <t>Frederic</t>
  </si>
  <si>
    <t>7908111Y</t>
  </si>
  <si>
    <t>FATRAS</t>
  </si>
  <si>
    <t>Jean Charles</t>
  </si>
  <si>
    <t>8604207Z</t>
  </si>
  <si>
    <t>FAURE</t>
  </si>
  <si>
    <t>7509176Y</t>
  </si>
  <si>
    <t>Nom de jeune fille sanchez</t>
  </si>
  <si>
    <t>FERAY</t>
  </si>
  <si>
    <t>Philippe</t>
  </si>
  <si>
    <t>6101715Z</t>
  </si>
  <si>
    <t>ATENVP</t>
  </si>
  <si>
    <t>FILIOL</t>
  </si>
  <si>
    <t>Nicolas</t>
  </si>
  <si>
    <t>8601774E</t>
  </si>
  <si>
    <t>GAUTHIER</t>
  </si>
  <si>
    <t>Patrick</t>
  </si>
  <si>
    <t>7707882H</t>
  </si>
  <si>
    <t>GORY</t>
  </si>
  <si>
    <t>Sébastien</t>
  </si>
  <si>
    <t>8301865S</t>
  </si>
  <si>
    <t>MAENV</t>
  </si>
  <si>
    <t>VOIE</t>
  </si>
  <si>
    <t>HADJAB</t>
  </si>
  <si>
    <t>Nadia</t>
  </si>
  <si>
    <t>7210642E</t>
  </si>
  <si>
    <t>JACQUIN</t>
  </si>
  <si>
    <t>7808381W</t>
  </si>
  <si>
    <t>LESUEUR</t>
  </si>
  <si>
    <t>Sebastien</t>
  </si>
  <si>
    <t>7409947R</t>
  </si>
  <si>
    <t>LLARIO</t>
  </si>
  <si>
    <t>Jean</t>
  </si>
  <si>
    <t>7111725L</t>
  </si>
  <si>
    <t>EIC PACA</t>
  </si>
  <si>
    <t>LORENZI</t>
  </si>
  <si>
    <t>Anthony</t>
  </si>
  <si>
    <t>7902767P</t>
  </si>
  <si>
    <t>31-12-2016</t>
  </si>
  <si>
    <t>MINEL</t>
  </si>
  <si>
    <t>PASQUAL</t>
  </si>
  <si>
    <t>Véronique</t>
  </si>
  <si>
    <t>8103445T</t>
  </si>
  <si>
    <t>Ok pour désistement</t>
  </si>
  <si>
    <t>PINSEL</t>
  </si>
  <si>
    <t>Jean-Claude</t>
  </si>
  <si>
    <t>7908480Z</t>
  </si>
  <si>
    <t>PORCHER</t>
  </si>
  <si>
    <t>Sandra</t>
  </si>
  <si>
    <t>7909519D</t>
  </si>
  <si>
    <t>ROBIGLIO</t>
  </si>
  <si>
    <t>Benedicte</t>
  </si>
  <si>
    <t>8108389S</t>
  </si>
  <si>
    <t>ATTOPB</t>
  </si>
  <si>
    <t>ROSA</t>
  </si>
  <si>
    <t>Baptiste</t>
  </si>
  <si>
    <t>8303322A</t>
  </si>
  <si>
    <t>TRAVERSO</t>
  </si>
  <si>
    <t>Vannina</t>
  </si>
  <si>
    <t>7710064E</t>
  </si>
  <si>
    <t>AGUILAR</t>
  </si>
  <si>
    <t>Jérôme</t>
  </si>
  <si>
    <t>7409101W</t>
  </si>
  <si>
    <t>31-12-2015</t>
  </si>
  <si>
    <t>CONSTANT</t>
  </si>
  <si>
    <t>Marcel</t>
  </si>
  <si>
    <t>7808792T</t>
  </si>
  <si>
    <t>ACT</t>
  </si>
  <si>
    <t>ECHAITI</t>
  </si>
  <si>
    <t>7504614P</t>
  </si>
  <si>
    <t>Lyon</t>
  </si>
  <si>
    <t>FOULQUIER</t>
  </si>
  <si>
    <t>7601544Y</t>
  </si>
  <si>
    <t>ATMM</t>
  </si>
  <si>
    <t>AMMP EM4</t>
  </si>
  <si>
    <t>SALERA</t>
  </si>
  <si>
    <t>Marilyn</t>
  </si>
  <si>
    <t>8304216X</t>
  </si>
  <si>
    <t>AGSUVP</t>
  </si>
  <si>
    <t xml:space="preserve">TAD </t>
  </si>
  <si>
    <t>AUROUX</t>
  </si>
  <si>
    <t>Laurent</t>
  </si>
  <si>
    <t>6908569P</t>
  </si>
  <si>
    <t>CCLGP</t>
  </si>
  <si>
    <t>BAGILET</t>
  </si>
  <si>
    <t>7608691S</t>
  </si>
  <si>
    <t>CALG</t>
  </si>
  <si>
    <t>AMLP EM7</t>
  </si>
  <si>
    <t>BARET</t>
  </si>
  <si>
    <t>8102943X</t>
  </si>
  <si>
    <t xml:space="preserve">DFAC </t>
  </si>
  <si>
    <t>DFAC</t>
  </si>
  <si>
    <t>DEJOANNIS</t>
  </si>
  <si>
    <t>8408356T</t>
  </si>
  <si>
    <t>EMMANUALIDES</t>
  </si>
  <si>
    <t>David</t>
  </si>
  <si>
    <t>7510831X</t>
  </si>
  <si>
    <t>GADANI</t>
  </si>
  <si>
    <t>Cedric</t>
  </si>
  <si>
    <t>7908298B</t>
  </si>
  <si>
    <t>GASTAUD</t>
  </si>
  <si>
    <t>Elodie</t>
  </si>
  <si>
    <t>8208504M</t>
  </si>
  <si>
    <t>KEDJOUNIA</t>
  </si>
  <si>
    <t>Lynda</t>
  </si>
  <si>
    <t>7511155Z</t>
  </si>
  <si>
    <t>AGCB</t>
  </si>
  <si>
    <t>CB</t>
  </si>
  <si>
    <t>PSE</t>
  </si>
  <si>
    <t>Abandon</t>
  </si>
  <si>
    <t xml:space="preserve">MAKARS </t>
  </si>
  <si>
    <t>Valerie</t>
  </si>
  <si>
    <t>8106627B</t>
  </si>
  <si>
    <t>MARTIN ROUX</t>
  </si>
  <si>
    <t>Julie</t>
  </si>
  <si>
    <t>7806659Z</t>
  </si>
  <si>
    <t>MICHE</t>
  </si>
  <si>
    <t>Eric</t>
  </si>
  <si>
    <t>7803396C</t>
  </si>
  <si>
    <t>NOURY</t>
  </si>
  <si>
    <t>Francois</t>
  </si>
  <si>
    <t>7909345P</t>
  </si>
  <si>
    <t>AMVM</t>
  </si>
  <si>
    <t>SCICLUNA</t>
  </si>
  <si>
    <t>8109894C</t>
  </si>
  <si>
    <t>ABATTU</t>
  </si>
  <si>
    <t>Jean-Marc</t>
  </si>
  <si>
    <t>6611007C</t>
  </si>
  <si>
    <t>ATENV</t>
  </si>
  <si>
    <t>RHONE ALPES</t>
  </si>
  <si>
    <t>Techniques spécifiques 
d'entretien</t>
  </si>
  <si>
    <t>RA</t>
  </si>
  <si>
    <t>ALBARRACIN</t>
  </si>
  <si>
    <t>Rudy</t>
  </si>
  <si>
    <t>7806675S</t>
  </si>
  <si>
    <t>Inscrit aux UV Manquantes plus de chance</t>
  </si>
  <si>
    <t>BIKOR AZIANKOU</t>
  </si>
  <si>
    <t>Epidio</t>
  </si>
  <si>
    <t>8207593X</t>
  </si>
  <si>
    <t>BOULANGER</t>
  </si>
  <si>
    <t>Eva</t>
  </si>
  <si>
    <t>7606694W</t>
  </si>
  <si>
    <t>Dérog pour garder la PR1 +5 ans</t>
  </si>
  <si>
    <t>BRUN</t>
  </si>
  <si>
    <t>Gilles</t>
  </si>
  <si>
    <t>7010425C</t>
  </si>
  <si>
    <t>CEV</t>
  </si>
  <si>
    <t>CHAVE</t>
  </si>
  <si>
    <t>Christelle</t>
  </si>
  <si>
    <t>7208884U</t>
  </si>
  <si>
    <t>DE GREEF</t>
  </si>
  <si>
    <t>Jean Yves</t>
  </si>
  <si>
    <t>7507857P</t>
  </si>
  <si>
    <t>31-12-2017</t>
  </si>
  <si>
    <t>DHORMES</t>
  </si>
  <si>
    <t>Denis</t>
  </si>
  <si>
    <t>7508073Z</t>
  </si>
  <si>
    <t>ATMP</t>
  </si>
  <si>
    <t>Dépannage</t>
  </si>
  <si>
    <t>DJELALI</t>
  </si>
  <si>
    <t>Asya</t>
  </si>
  <si>
    <t>8009573H</t>
  </si>
  <si>
    <t>EL HARIKI</t>
  </si>
  <si>
    <t>Ibtissam</t>
  </si>
  <si>
    <t>8009570E</t>
  </si>
  <si>
    <t>FADILI</t>
  </si>
  <si>
    <t>JOYEUX</t>
  </si>
  <si>
    <t>Michaela</t>
  </si>
  <si>
    <t>7807189A</t>
  </si>
  <si>
    <t>LAYRE</t>
  </si>
  <si>
    <t>7704113L</t>
  </si>
  <si>
    <t>MANAS</t>
  </si>
  <si>
    <t>MEDVEDIC</t>
  </si>
  <si>
    <t>Youri</t>
  </si>
  <si>
    <t>6911064B</t>
  </si>
  <si>
    <t>MONTIEL</t>
  </si>
  <si>
    <t>Patrice</t>
  </si>
  <si>
    <t>7010474F</t>
  </si>
  <si>
    <t>MONZO VILLAPLANA</t>
  </si>
  <si>
    <t>Caroline</t>
  </si>
  <si>
    <t>7009917A</t>
  </si>
  <si>
    <t>PERIOU</t>
  </si>
  <si>
    <t>REYNAUD</t>
  </si>
  <si>
    <t>TCHAPNDA</t>
  </si>
  <si>
    <t>Lavoisier</t>
  </si>
  <si>
    <t>7110147W</t>
  </si>
  <si>
    <t>VATEL</t>
  </si>
  <si>
    <t>Lydie</t>
  </si>
  <si>
    <t>8005356Z</t>
  </si>
  <si>
    <t>ABOUDOU</t>
  </si>
  <si>
    <t>Soifia</t>
  </si>
  <si>
    <t>7809843K</t>
  </si>
  <si>
    <t>Abs</t>
  </si>
  <si>
    <t>Ne veut pas passer le PR1 en 2013</t>
  </si>
  <si>
    <t>ALET</t>
  </si>
  <si>
    <t>Fabienne</t>
  </si>
  <si>
    <t>7409371P</t>
  </si>
  <si>
    <t>ALVAREZ</t>
  </si>
  <si>
    <t>Gabriel</t>
  </si>
  <si>
    <t>6710943D</t>
  </si>
  <si>
    <t>31 décembre 2018</t>
  </si>
  <si>
    <t>BABA-AïSSA</t>
  </si>
  <si>
    <t>7206768U</t>
  </si>
  <si>
    <t>TB2</t>
  </si>
  <si>
    <t>TB</t>
  </si>
  <si>
    <t>ET PACA</t>
  </si>
  <si>
    <t>BACHA</t>
  </si>
  <si>
    <t>Gregory</t>
  </si>
  <si>
    <t>7807057G</t>
  </si>
  <si>
    <t>LOGIST MVT</t>
  </si>
  <si>
    <t>TEV</t>
  </si>
  <si>
    <t>BAROTTO</t>
  </si>
  <si>
    <t>Raja</t>
  </si>
  <si>
    <t>8605876N</t>
  </si>
  <si>
    <t>le 05-08-2013 par lettre</t>
  </si>
  <si>
    <t>41</t>
  </si>
  <si>
    <t>BAZIREAU</t>
  </si>
  <si>
    <t>Pierre</t>
  </si>
  <si>
    <t>5916565Z</t>
  </si>
  <si>
    <t>CBORM</t>
  </si>
  <si>
    <t>BCHINI</t>
  </si>
  <si>
    <t>Nazia</t>
  </si>
  <si>
    <t>8107413F</t>
  </si>
  <si>
    <t>BELKHANE</t>
  </si>
  <si>
    <t>Amar</t>
  </si>
  <si>
    <t>7707548V</t>
  </si>
  <si>
    <t>BERTHELON</t>
  </si>
  <si>
    <t>Didier</t>
  </si>
  <si>
    <t>6601091Z</t>
  </si>
  <si>
    <t>CSRMVH</t>
  </si>
  <si>
    <t xml:space="preserve"> Par mail le 17/07/2013</t>
  </si>
  <si>
    <t>BLANC</t>
  </si>
  <si>
    <t>7906273A</t>
  </si>
  <si>
    <t>BLANCEY</t>
  </si>
  <si>
    <t>7006339L</t>
  </si>
  <si>
    <t>CSUIE</t>
  </si>
  <si>
    <t>Electricité et électronique</t>
  </si>
  <si>
    <t>BONILLO</t>
  </si>
  <si>
    <t>Emilie</t>
  </si>
  <si>
    <t>8503661K</t>
  </si>
  <si>
    <t>BAC compta</t>
  </si>
  <si>
    <t>BOULHIOL</t>
  </si>
  <si>
    <t>Thomas</t>
  </si>
  <si>
    <t>9002642F</t>
  </si>
  <si>
    <t>Romain</t>
  </si>
  <si>
    <t>7606642P</t>
  </si>
  <si>
    <t>CALGP</t>
  </si>
  <si>
    <t>Sécurité</t>
  </si>
  <si>
    <t>BRUNO</t>
  </si>
  <si>
    <t>Mathieu</t>
  </si>
  <si>
    <t>7906404T</t>
  </si>
  <si>
    <t>BURLE</t>
  </si>
  <si>
    <t>Yann</t>
  </si>
  <si>
    <t>7806218V</t>
  </si>
  <si>
    <t>CABON</t>
  </si>
  <si>
    <t>Yves</t>
  </si>
  <si>
    <t>5516355N</t>
  </si>
  <si>
    <t>ATMMH</t>
  </si>
  <si>
    <t>Manque la copie de son bac</t>
  </si>
  <si>
    <t>CALIZZANO</t>
  </si>
  <si>
    <t>Julien</t>
  </si>
  <si>
    <t>8307531A</t>
  </si>
  <si>
    <t>CARUSONE</t>
  </si>
  <si>
    <t>Annie</t>
  </si>
  <si>
    <t>7409106B</t>
  </si>
  <si>
    <t>CASTEL</t>
  </si>
  <si>
    <t>8005460M</t>
  </si>
  <si>
    <t>ATM</t>
  </si>
  <si>
    <t xml:space="preserve">CEARD </t>
  </si>
  <si>
    <t>7905781R</t>
  </si>
  <si>
    <t>CHAIBDEKENE</t>
  </si>
  <si>
    <t>Monia</t>
  </si>
  <si>
    <t>7910801X</t>
  </si>
  <si>
    <t>CHASPOUL</t>
  </si>
  <si>
    <t>7909453G</t>
  </si>
  <si>
    <t>CLAUZEL</t>
  </si>
  <si>
    <t>8103997T</t>
  </si>
  <si>
    <t>CLERC</t>
  </si>
  <si>
    <t>7110828L</t>
  </si>
  <si>
    <t>SUTPIE</t>
  </si>
  <si>
    <t>COLOMBAT</t>
  </si>
  <si>
    <t>Jerome</t>
  </si>
  <si>
    <t>7708445V</t>
  </si>
  <si>
    <t>COLOMBO</t>
  </si>
  <si>
    <t>Brice</t>
  </si>
  <si>
    <t>7408852A</t>
  </si>
  <si>
    <t>COMINI</t>
  </si>
  <si>
    <t>7409417P</t>
  </si>
  <si>
    <t>Le 12-08-2013 mail de serge POUX</t>
  </si>
  <si>
    <t>Non</t>
  </si>
  <si>
    <t>DAFFE</t>
  </si>
  <si>
    <t>Ahmad</t>
  </si>
  <si>
    <t>9005072X</t>
  </si>
  <si>
    <t>PR7</t>
  </si>
  <si>
    <t>DAUMARD</t>
  </si>
  <si>
    <t>Matthieu</t>
  </si>
  <si>
    <t>8403928E</t>
  </si>
  <si>
    <t>SUIE SE</t>
  </si>
  <si>
    <t>ALPES</t>
  </si>
  <si>
    <t>De CUETOS</t>
  </si>
  <si>
    <t>Sophie</t>
  </si>
  <si>
    <t>8506337U</t>
  </si>
  <si>
    <t>DIR CENTRALES</t>
  </si>
  <si>
    <t>CPRP</t>
  </si>
  <si>
    <t>DE WEVER</t>
  </si>
  <si>
    <t>Cyril</t>
  </si>
  <si>
    <t>8004327F</t>
  </si>
  <si>
    <t>Par mail le 21-09-2013</t>
  </si>
  <si>
    <t>DEHAIS</t>
  </si>
  <si>
    <t>8905319V</t>
  </si>
  <si>
    <t>DELALANDE</t>
  </si>
  <si>
    <t>Jean Noel</t>
  </si>
  <si>
    <t>6405460G</t>
  </si>
  <si>
    <t>DELEMER</t>
  </si>
  <si>
    <t>6710548Z</t>
  </si>
  <si>
    <t>DELVILLE</t>
  </si>
  <si>
    <t>Celine</t>
  </si>
  <si>
    <t>7809312H</t>
  </si>
  <si>
    <t>DENES</t>
  </si>
  <si>
    <t>Gwladys</t>
  </si>
  <si>
    <t>7709786C</t>
  </si>
  <si>
    <t>DI MARIA</t>
  </si>
  <si>
    <t>7409057Y</t>
  </si>
  <si>
    <t>DUFOSSE</t>
  </si>
  <si>
    <t>Helene</t>
  </si>
  <si>
    <t>7810069F</t>
  </si>
  <si>
    <t>ELLUL</t>
  </si>
  <si>
    <t>Jeremy</t>
  </si>
  <si>
    <t>8609285U</t>
  </si>
  <si>
    <t>le 10-09-2013  (Chance -1)</t>
  </si>
  <si>
    <t>Le 30-08-2013 par mail.  -1 chance</t>
  </si>
  <si>
    <t>PR2 V (mail de géraldine GARCIA)</t>
  </si>
  <si>
    <t>FERRIER</t>
  </si>
  <si>
    <t>6610696P</t>
  </si>
  <si>
    <t>FEUVRY</t>
  </si>
  <si>
    <t>Florestan</t>
  </si>
  <si>
    <t>8309097C</t>
  </si>
  <si>
    <t>PR8</t>
  </si>
  <si>
    <t>FRANCO</t>
  </si>
  <si>
    <t>Berenger</t>
  </si>
  <si>
    <t>8304476E</t>
  </si>
  <si>
    <t>APMP</t>
  </si>
  <si>
    <t>FUERI</t>
  </si>
  <si>
    <t>8305835G</t>
  </si>
  <si>
    <t xml:space="preserve">Pas de chance retenue =&gt; certificat médical </t>
  </si>
  <si>
    <t>FUSARO</t>
  </si>
  <si>
    <t>Quentin</t>
  </si>
  <si>
    <t>8806517B</t>
  </si>
  <si>
    <t>GABARD</t>
  </si>
  <si>
    <t>Gaëtan</t>
  </si>
  <si>
    <t>8401799R</t>
  </si>
  <si>
    <t>GALLO</t>
  </si>
  <si>
    <t>Leslie</t>
  </si>
  <si>
    <t>8203597D</t>
  </si>
  <si>
    <t>GARBATI</t>
  </si>
  <si>
    <t>7211233X</t>
  </si>
  <si>
    <t>AGSUVH</t>
  </si>
  <si>
    <t>GAULIN</t>
  </si>
  <si>
    <t>7408908L</t>
  </si>
  <si>
    <t>GERMON</t>
  </si>
  <si>
    <t>7110972T</t>
  </si>
  <si>
    <t>GHIRARD</t>
  </si>
  <si>
    <t>8502775X</t>
  </si>
  <si>
    <t>GONZALEZ</t>
  </si>
  <si>
    <t>8203236L</t>
  </si>
  <si>
    <t>AC</t>
  </si>
  <si>
    <t>OK reçu par mail prost le 01-08-2013</t>
  </si>
  <si>
    <t>GRANGIER</t>
  </si>
  <si>
    <t>8209636T</t>
  </si>
  <si>
    <t>GRASSO</t>
  </si>
  <si>
    <t>7203048A</t>
  </si>
  <si>
    <t>GRIMAUD</t>
  </si>
  <si>
    <t>Amandine</t>
  </si>
  <si>
    <t>8307056J</t>
  </si>
  <si>
    <t>HAAS</t>
  </si>
  <si>
    <t>Damien</t>
  </si>
  <si>
    <t>7909751F</t>
  </si>
  <si>
    <t>HERNANDEZ</t>
  </si>
  <si>
    <t>7610115P</t>
  </si>
  <si>
    <t>HIPPOLYTE</t>
  </si>
  <si>
    <t>7408865P</t>
  </si>
  <si>
    <t>Repêché car bon élément et plus de TAD avant logntemps</t>
  </si>
  <si>
    <t>HORR</t>
  </si>
  <si>
    <t>Sandrine</t>
  </si>
  <si>
    <t>7311874P</t>
  </si>
  <si>
    <t>HSAINE</t>
  </si>
  <si>
    <t>Mohamed</t>
  </si>
  <si>
    <t>8502871B</t>
  </si>
  <si>
    <t>SUTIE SE</t>
  </si>
  <si>
    <t>HUBERT</t>
  </si>
  <si>
    <t>7807623X</t>
  </si>
  <si>
    <t>Le 11-09-2013 (-1)</t>
  </si>
  <si>
    <t>IKAR</t>
  </si>
  <si>
    <t>Samia</t>
  </si>
  <si>
    <t>8307794L</t>
  </si>
  <si>
    <t>IOCHEM</t>
  </si>
  <si>
    <t>6710856J</t>
  </si>
  <si>
    <t>NORMANDIE</t>
  </si>
  <si>
    <t>Le 01-08-2013 par lettre</t>
  </si>
  <si>
    <t>JAMES</t>
  </si>
  <si>
    <t>9102365A</t>
  </si>
  <si>
    <t>JEAN</t>
  </si>
  <si>
    <t>6711183P</t>
  </si>
  <si>
    <t>Derog</t>
  </si>
  <si>
    <t>Dérogation OK il a validé ses PR 1 et 3 en 2007 + de 5ans</t>
  </si>
  <si>
    <t>KACIMI</t>
  </si>
  <si>
    <t>Sabrina</t>
  </si>
  <si>
    <t>8605600N</t>
  </si>
  <si>
    <t>Le 16-09-2013 par lettre (-1 chance)</t>
  </si>
  <si>
    <t>UV 11</t>
  </si>
  <si>
    <t>LEGRAS</t>
  </si>
  <si>
    <t>Luc</t>
  </si>
  <si>
    <t>6808756X</t>
  </si>
  <si>
    <t>AGSUVPH</t>
  </si>
  <si>
    <t xml:space="preserve">LEROUX </t>
  </si>
  <si>
    <t>Nelly</t>
  </si>
  <si>
    <t>7509122P</t>
  </si>
  <si>
    <t>Validé CNED</t>
  </si>
  <si>
    <t>LLEU</t>
  </si>
  <si>
    <t>6706811M</t>
  </si>
  <si>
    <t>LO PICCOLO</t>
  </si>
  <si>
    <t>7407135J</t>
  </si>
  <si>
    <t>Par lettre -1</t>
  </si>
  <si>
    <t>Non Reçu</t>
  </si>
  <si>
    <t>Redoublant UV4-10</t>
  </si>
  <si>
    <t>LOUDET</t>
  </si>
  <si>
    <t>7509160F</t>
  </si>
  <si>
    <t>MACARONUS</t>
  </si>
  <si>
    <t>8008245P</t>
  </si>
  <si>
    <t>MANE</t>
  </si>
  <si>
    <t>Mado</t>
  </si>
  <si>
    <t>7909029W</t>
  </si>
  <si>
    <t>Ne rentre pas en formation 2014 car elle va accoucher en fin d'année.</t>
  </si>
  <si>
    <t>MARGUTTI</t>
  </si>
  <si>
    <t>8905869T</t>
  </si>
  <si>
    <t>MARINA</t>
  </si>
  <si>
    <t>Mélody</t>
  </si>
  <si>
    <t>8707442L</t>
  </si>
  <si>
    <t>MARTIN RICHARD</t>
  </si>
  <si>
    <t>7205390W</t>
  </si>
  <si>
    <t>CBORP</t>
  </si>
  <si>
    <t>MARTINEZ</t>
  </si>
  <si>
    <t>Aurelie</t>
  </si>
  <si>
    <t>8208302T</t>
  </si>
  <si>
    <t>par mail 21/08/2013</t>
  </si>
  <si>
    <t>MESSOUS</t>
  </si>
  <si>
    <t>Said</t>
  </si>
  <si>
    <t>8707884S</t>
  </si>
  <si>
    <t>MICHEL</t>
  </si>
  <si>
    <t>Pascaline</t>
  </si>
  <si>
    <t>8110134N</t>
  </si>
  <si>
    <t>MIGAYROU</t>
  </si>
  <si>
    <t>7310230C</t>
  </si>
  <si>
    <t>Par mail de Joël le 13-08-2013</t>
  </si>
  <si>
    <t>MILLERET</t>
  </si>
  <si>
    <t>Marc Xavier</t>
  </si>
  <si>
    <t>6711064K</t>
  </si>
  <si>
    <t>SYSTEME</t>
  </si>
  <si>
    <t>Par mail de Gaëlle CAHUAC le 07-08-2013</t>
  </si>
  <si>
    <t>MOERMAN</t>
  </si>
  <si>
    <t>Willy</t>
  </si>
  <si>
    <t>7910535H</t>
  </si>
  <si>
    <t>MOLIARD</t>
  </si>
  <si>
    <t>7609783D</t>
  </si>
  <si>
    <t>AMV</t>
  </si>
  <si>
    <t>Par mail de Pauline PINTA le 19-07-2013</t>
  </si>
  <si>
    <t>Le 14-08-2013 par lettre</t>
  </si>
  <si>
    <t>NARDOL</t>
  </si>
  <si>
    <t>Angelique</t>
  </si>
  <si>
    <t>8109810L</t>
  </si>
  <si>
    <t>Ok pour Dérog PR2 (3échecs)</t>
  </si>
  <si>
    <t>NERINI</t>
  </si>
  <si>
    <t>Jessica</t>
  </si>
  <si>
    <t>8502781D</t>
  </si>
  <si>
    <t>NICOLAS</t>
  </si>
  <si>
    <t>8110844K</t>
  </si>
  <si>
    <t>AMVHM</t>
  </si>
  <si>
    <t>OBERTI</t>
  </si>
  <si>
    <t>7304286S</t>
  </si>
  <si>
    <t>ATENPV</t>
  </si>
  <si>
    <t>Algèbre</t>
  </si>
  <si>
    <t>ONESTO</t>
  </si>
  <si>
    <t>8803482C</t>
  </si>
  <si>
    <t>AMGM</t>
  </si>
  <si>
    <t>OURDOUILLIE</t>
  </si>
  <si>
    <t>Antoine</t>
  </si>
  <si>
    <t>9101522J</t>
  </si>
  <si>
    <t>Finalement PR7 acquise au 01-06-2013</t>
  </si>
  <si>
    <t>PARIS</t>
  </si>
  <si>
    <t>8604169H</t>
  </si>
  <si>
    <t>PEILLON</t>
  </si>
  <si>
    <t>Fabien</t>
  </si>
  <si>
    <t>7707738B</t>
  </si>
  <si>
    <t>PERRUTEL</t>
  </si>
  <si>
    <t>7505245A</t>
  </si>
  <si>
    <t>AMVKM</t>
  </si>
  <si>
    <t>PR2 ok dérog +5ans, PR3 pas ok dérog l'agent doit le repasser</t>
  </si>
  <si>
    <t>PIERZCHALSKI</t>
  </si>
  <si>
    <t>Audrey</t>
  </si>
  <si>
    <t>8009028R</t>
  </si>
  <si>
    <t>POLYCARPE</t>
  </si>
  <si>
    <t>7309740V</t>
  </si>
  <si>
    <t>La convoc lui est arrivée le 28-08-2013, j'accorde son désistement hors délais</t>
  </si>
  <si>
    <t>PONT</t>
  </si>
  <si>
    <t>7610135L</t>
  </si>
  <si>
    <t>Le 25-07-2013 mail Gaëlle CAHUAC</t>
  </si>
  <si>
    <t>PORCAR</t>
  </si>
  <si>
    <t>7008031A</t>
  </si>
  <si>
    <t>POUX</t>
  </si>
  <si>
    <t>Florian</t>
  </si>
  <si>
    <t>8806346R</t>
  </si>
  <si>
    <t>QUILLARD</t>
  </si>
  <si>
    <t>8105791T</t>
  </si>
  <si>
    <t>ELECTRICTE</t>
  </si>
  <si>
    <t>Par mail le 20-11-2013</t>
  </si>
  <si>
    <t>le DUO avait oublier de transmettre le désist</t>
  </si>
  <si>
    <t>RAFFAILLAC</t>
  </si>
  <si>
    <t>Jéremie</t>
  </si>
  <si>
    <t>8101689J</t>
  </si>
  <si>
    <t>RAIBAUT</t>
  </si>
  <si>
    <t>7508570P</t>
  </si>
  <si>
    <t>CRLP</t>
  </si>
  <si>
    <t>REBARDO</t>
  </si>
  <si>
    <t>6911100R</t>
  </si>
  <si>
    <t>AGTCB</t>
  </si>
  <si>
    <t>REY</t>
  </si>
  <si>
    <t>8005697V</t>
  </si>
  <si>
    <t>Par mail le 13-08-2013</t>
  </si>
  <si>
    <t>REYNOUARD</t>
  </si>
  <si>
    <t>7309917M</t>
  </si>
  <si>
    <t>RIVA</t>
  </si>
  <si>
    <t>Mickaël</t>
  </si>
  <si>
    <t>8207565S</t>
  </si>
  <si>
    <t>ROBINEAU</t>
  </si>
  <si>
    <t>8402984D</t>
  </si>
  <si>
    <t>ROFANI</t>
  </si>
  <si>
    <t>7410300Z</t>
  </si>
  <si>
    <t>ROUX</t>
  </si>
  <si>
    <t>Vincent</t>
  </si>
  <si>
    <t>8001662J</t>
  </si>
  <si>
    <t>ROYER</t>
  </si>
  <si>
    <t>Jean-Paul</t>
  </si>
  <si>
    <t>6309424V</t>
  </si>
  <si>
    <t>RUIZ</t>
  </si>
  <si>
    <t>8504383V</t>
  </si>
  <si>
    <r>
      <t xml:space="preserve">(Note éliminatoire : </t>
    </r>
    <r>
      <rPr>
        <sz val="10"/>
        <color indexed="10"/>
        <rFont val="Arial"/>
        <family val="2"/>
      </rPr>
      <t>5 en math</t>
    </r>
    <r>
      <rPr>
        <sz val="10"/>
        <rFont val="Arial"/>
        <family val="2"/>
      </rPr>
      <t>) et 13,5 en compta = 12</t>
    </r>
  </si>
  <si>
    <t>SALIN</t>
  </si>
  <si>
    <t>7311498F</t>
  </si>
  <si>
    <t>SANCHEZ</t>
  </si>
  <si>
    <t>6902842P</t>
  </si>
  <si>
    <t>SAPOR</t>
  </si>
  <si>
    <t>9103115R</t>
  </si>
  <si>
    <t>SCHORDING</t>
  </si>
  <si>
    <t>7904915Z</t>
  </si>
  <si>
    <t>SEBILLAUD</t>
  </si>
  <si>
    <t>7007800Z</t>
  </si>
  <si>
    <t>CSADP</t>
  </si>
  <si>
    <t>SEGONDY</t>
  </si>
  <si>
    <t>6109565G</t>
  </si>
  <si>
    <t>ACMP</t>
  </si>
  <si>
    <t>Il s'était désiscrit mais il s'est ré-inscrit</t>
  </si>
  <si>
    <t>SICCARDI</t>
  </si>
  <si>
    <t>7901992X</t>
  </si>
  <si>
    <t>SIROP</t>
  </si>
  <si>
    <t>6209103A</t>
  </si>
  <si>
    <t>SOHIER</t>
  </si>
  <si>
    <t>6911303L</t>
  </si>
  <si>
    <t>TAIEB</t>
  </si>
  <si>
    <t>8308608W</t>
  </si>
  <si>
    <t>C'est désinscrit du PR2</t>
  </si>
  <si>
    <t>TANGUY JAN</t>
  </si>
  <si>
    <t>Marc</t>
  </si>
  <si>
    <t>7108912D</t>
  </si>
  <si>
    <t>TENENTE</t>
  </si>
  <si>
    <t>9002348L</t>
  </si>
  <si>
    <t>THOUVENIN</t>
  </si>
  <si>
    <t>7610348T</t>
  </si>
  <si>
    <t>TRUYE</t>
  </si>
  <si>
    <t>Marie Laure</t>
  </si>
  <si>
    <t>8107076P</t>
  </si>
  <si>
    <t>VALENTINI</t>
  </si>
  <si>
    <t>7210364C</t>
  </si>
  <si>
    <t>ZANGRANDO</t>
  </si>
  <si>
    <t>Stefan</t>
  </si>
  <si>
    <t>7211327Z</t>
  </si>
  <si>
    <t>CEVP</t>
  </si>
  <si>
    <t>BILLAULT</t>
  </si>
  <si>
    <t>Axel</t>
  </si>
  <si>
    <t>8704534R</t>
  </si>
  <si>
    <t>BOUDJENANE</t>
  </si>
  <si>
    <t>Mehdi</t>
  </si>
  <si>
    <t>8907752P</t>
  </si>
  <si>
    <t>BOURGAUX</t>
  </si>
  <si>
    <t>7111714Z</t>
  </si>
  <si>
    <t>Méca / Sécu</t>
  </si>
  <si>
    <t>Désist le 19-08-2014 =&gt; OK</t>
  </si>
  <si>
    <t>BOURNANE</t>
  </si>
  <si>
    <t>Hassan</t>
  </si>
  <si>
    <t>8907118A</t>
  </si>
  <si>
    <t>BOURON</t>
  </si>
  <si>
    <t>Remy</t>
  </si>
  <si>
    <t>7908512J</t>
  </si>
  <si>
    <t>ESBE  Grand - Est</t>
  </si>
  <si>
    <t>SEG</t>
  </si>
  <si>
    <t>Passe son PR3 sur PACA mais la VAP sur PSE</t>
  </si>
  <si>
    <t>6910611J</t>
  </si>
  <si>
    <t>ATMH</t>
  </si>
  <si>
    <t>EM5</t>
  </si>
  <si>
    <t>Mécanique</t>
  </si>
  <si>
    <t>Algèbre / Sécu</t>
  </si>
  <si>
    <t>BUOUS</t>
  </si>
  <si>
    <t>Remi</t>
  </si>
  <si>
    <t>7807188Z</t>
  </si>
  <si>
    <t>KV - UV7 - UV8</t>
  </si>
  <si>
    <t>CARRIERE</t>
  </si>
  <si>
    <t>8801218S</t>
  </si>
  <si>
    <t>CHEVIN</t>
  </si>
  <si>
    <t>Jean-Benoît</t>
  </si>
  <si>
    <t>8807312R</t>
  </si>
  <si>
    <t>AMMP</t>
  </si>
  <si>
    <t>Domaine EALE</t>
  </si>
  <si>
    <t>EL YAAKOUBI</t>
  </si>
  <si>
    <t>Rachid</t>
  </si>
  <si>
    <t>7810000F</t>
  </si>
  <si>
    <t>8106882D</t>
  </si>
  <si>
    <t>EVRARD</t>
  </si>
  <si>
    <t>7907451F</t>
  </si>
  <si>
    <t>GIANNOTTI</t>
  </si>
  <si>
    <t>8606763C</t>
  </si>
  <si>
    <t>GOUYETTE</t>
  </si>
  <si>
    <t>7609758B</t>
  </si>
  <si>
    <t>GUIGUE</t>
  </si>
  <si>
    <t>Renaud</t>
  </si>
  <si>
    <t>7903921U</t>
  </si>
  <si>
    <t>IDRISSI</t>
  </si>
  <si>
    <t>Abdrahim</t>
  </si>
  <si>
    <t>8408134B</t>
  </si>
  <si>
    <t>KV - UV9</t>
  </si>
  <si>
    <t>Redoublant UV 9</t>
  </si>
  <si>
    <t>Moyenne non arrondit = 15,22</t>
  </si>
  <si>
    <t>MATHIEU</t>
  </si>
  <si>
    <t>Paul</t>
  </si>
  <si>
    <t>8602939W</t>
  </si>
  <si>
    <t>MURAZZANO</t>
  </si>
  <si>
    <t>Lionel</t>
  </si>
  <si>
    <t>8006110U</t>
  </si>
  <si>
    <t>MURZILLI</t>
  </si>
  <si>
    <t>7406508C</t>
  </si>
  <si>
    <t>NORMAND</t>
  </si>
  <si>
    <t>Bruno</t>
  </si>
  <si>
    <t>8503920S</t>
  </si>
  <si>
    <t>MAEN</t>
  </si>
  <si>
    <t>KV - UV6</t>
  </si>
  <si>
    <t>Rattrapage UV6</t>
  </si>
  <si>
    <t>OPPETIT</t>
  </si>
  <si>
    <t>7312752U</t>
  </si>
  <si>
    <t>AGTANC</t>
  </si>
  <si>
    <t>ELECTRICITE</t>
  </si>
  <si>
    <t>16</t>
  </si>
  <si>
    <t>14</t>
  </si>
  <si>
    <t>17</t>
  </si>
  <si>
    <t>18</t>
  </si>
  <si>
    <t>11</t>
  </si>
  <si>
    <t>Non Validé</t>
  </si>
  <si>
    <t>SELESQUE</t>
  </si>
  <si>
    <t>François</t>
  </si>
  <si>
    <t>7410652G</t>
  </si>
  <si>
    <t>SILIGHINI</t>
  </si>
  <si>
    <t>Amélia</t>
  </si>
  <si>
    <t>9002618E</t>
  </si>
  <si>
    <t>SLIMANI</t>
  </si>
  <si>
    <t>Cherif</t>
  </si>
  <si>
    <t>7510779R</t>
  </si>
  <si>
    <t>Moyenne non arrondit = 15,16</t>
  </si>
  <si>
    <t>TOMASI</t>
  </si>
  <si>
    <t>7906004H</t>
  </si>
  <si>
    <t>Oui</t>
  </si>
  <si>
    <t>31/12/2021</t>
  </si>
  <si>
    <t>Bénéficie des mesures transitoires (Son PR2 lui permet de rentrer directement en formation en validant l'épreuve unique)</t>
  </si>
  <si>
    <t>ANZANO</t>
  </si>
  <si>
    <t>Aurélie</t>
  </si>
  <si>
    <t>8208235V</t>
  </si>
  <si>
    <t>ARNAU</t>
  </si>
  <si>
    <t>Gwendoline</t>
  </si>
  <si>
    <t>9001903C</t>
  </si>
  <si>
    <t>Le 05/08/2015 =&gt; OK</t>
  </si>
  <si>
    <t>ASSANTE</t>
  </si>
  <si>
    <t>7110524F</t>
  </si>
  <si>
    <t>AUQUE</t>
  </si>
  <si>
    <t>Hélène</t>
  </si>
  <si>
    <t>8005707F</t>
  </si>
  <si>
    <t>24/07/2015 =&gt; OK</t>
  </si>
  <si>
    <t>BABA-AÏSSA</t>
  </si>
  <si>
    <t>CRL</t>
  </si>
  <si>
    <t>Le 16/09/2015 =&gt; OK</t>
  </si>
  <si>
    <t>BARTHELEMY</t>
  </si>
  <si>
    <t>Emmanuel</t>
  </si>
  <si>
    <t>7610873N</t>
  </si>
  <si>
    <t>BAYARD</t>
  </si>
  <si>
    <t>7810559N</t>
  </si>
  <si>
    <t>AGVB</t>
  </si>
  <si>
    <t>BELKHEDIM</t>
  </si>
  <si>
    <t>Youssef</t>
  </si>
  <si>
    <t>8509307X</t>
  </si>
  <si>
    <t>BENBOURECHE</t>
  </si>
  <si>
    <t>7010432K</t>
  </si>
  <si>
    <t>BERNARD</t>
  </si>
  <si>
    <t>7608265D</t>
  </si>
  <si>
    <t>BLONDEL</t>
  </si>
  <si>
    <t>8109087A</t>
  </si>
  <si>
    <t>BONNEGENT</t>
  </si>
  <si>
    <t>Pierrick</t>
  </si>
  <si>
    <t>8608882F</t>
  </si>
  <si>
    <t>BONNET</t>
  </si>
  <si>
    <t>Michelle</t>
  </si>
  <si>
    <t>7210011U</t>
  </si>
  <si>
    <t>30/07/2015 =&gt; OK</t>
  </si>
  <si>
    <t>BONO</t>
  </si>
  <si>
    <t>7702039G</t>
  </si>
  <si>
    <t>BONONI</t>
  </si>
  <si>
    <t>8903811F</t>
  </si>
  <si>
    <t>8101637C</t>
  </si>
  <si>
    <t>BRAVO</t>
  </si>
  <si>
    <t>8509324A</t>
  </si>
  <si>
    <t>BRENIERE</t>
  </si>
  <si>
    <t>Laëtitia</t>
  </si>
  <si>
    <t>7707584J</t>
  </si>
  <si>
    <t>BRISSE</t>
  </si>
  <si>
    <t>7304638Z</t>
  </si>
  <si>
    <t>CCLG</t>
  </si>
  <si>
    <t>20</t>
  </si>
  <si>
    <t>BUREAU</t>
  </si>
  <si>
    <t>Benjamin</t>
  </si>
  <si>
    <t>7709482X</t>
  </si>
  <si>
    <t>BUSE</t>
  </si>
  <si>
    <t>Jean-Sébastien</t>
  </si>
  <si>
    <t>7304335V</t>
  </si>
  <si>
    <t>KV - UV7</t>
  </si>
  <si>
    <t>CARDINALE</t>
  </si>
  <si>
    <t>Elisabeth</t>
  </si>
  <si>
    <t>8404995P</t>
  </si>
  <si>
    <t>CASTELLA</t>
  </si>
  <si>
    <t>Clément</t>
  </si>
  <si>
    <t>9201007V</t>
  </si>
  <si>
    <t>CHAN</t>
  </si>
  <si>
    <t>Cham-Nap</t>
  </si>
  <si>
    <t>8506833H</t>
  </si>
  <si>
    <t>15</t>
  </si>
  <si>
    <t>CHARLON</t>
  </si>
  <si>
    <t>8907268N</t>
  </si>
  <si>
    <t>CHUETTE</t>
  </si>
  <si>
    <t>Michel</t>
  </si>
  <si>
    <t>7301582C</t>
  </si>
  <si>
    <t>AMAMP EM6</t>
  </si>
  <si>
    <t>CONNAT</t>
  </si>
  <si>
    <t>7803892S</t>
  </si>
  <si>
    <t>31/12/20121</t>
  </si>
  <si>
    <t>CORDOLEANI</t>
  </si>
  <si>
    <t>Bastien</t>
  </si>
  <si>
    <t>8904066H</t>
  </si>
  <si>
    <t>COURDIER</t>
  </si>
  <si>
    <t>8205280H</t>
  </si>
  <si>
    <t>CRISPI</t>
  </si>
  <si>
    <t>9002387D</t>
  </si>
  <si>
    <t>Le 18/08/2015 =&gt; OK</t>
  </si>
  <si>
    <t>DAJEAN</t>
  </si>
  <si>
    <t>7808758F</t>
  </si>
  <si>
    <t>DALLEE</t>
  </si>
  <si>
    <t>8203748T</t>
  </si>
  <si>
    <t>DE NINIS</t>
  </si>
  <si>
    <t>Maxime</t>
  </si>
  <si>
    <t>8907113V</t>
  </si>
  <si>
    <t>DEJARDIN</t>
  </si>
  <si>
    <t>7610480L</t>
  </si>
  <si>
    <t>DUTIL</t>
  </si>
  <si>
    <t>8504259K</t>
  </si>
  <si>
    <t>03/08/2015 =&gt; OK</t>
  </si>
  <si>
    <t>EL MANSORI</t>
  </si>
  <si>
    <t>8507744Y</t>
  </si>
  <si>
    <t>Le 18/09/2015 =&gt; OK</t>
  </si>
  <si>
    <t>ERCOLE</t>
  </si>
  <si>
    <t>7707285J</t>
  </si>
  <si>
    <t>FAHCHOUCH</t>
  </si>
  <si>
    <t>Kamel</t>
  </si>
  <si>
    <t>9204175N</t>
  </si>
  <si>
    <t>FANTON D ANDON</t>
  </si>
  <si>
    <t>8206644R</t>
  </si>
  <si>
    <t>FEMENIA</t>
  </si>
  <si>
    <t>Grégory</t>
  </si>
  <si>
    <t>8405536C</t>
  </si>
  <si>
    <t>FERREIRA</t>
  </si>
  <si>
    <t>Loic</t>
  </si>
  <si>
    <t>9005656G</t>
  </si>
  <si>
    <t>FORTON</t>
  </si>
  <si>
    <t>7510646W</t>
  </si>
  <si>
    <t>GARCIA</t>
  </si>
  <si>
    <t>7709184Y</t>
  </si>
  <si>
    <t>GAREL</t>
  </si>
  <si>
    <t>7808122P</t>
  </si>
  <si>
    <t>GASC</t>
  </si>
  <si>
    <t>6710440G</t>
  </si>
  <si>
    <t>13</t>
  </si>
  <si>
    <t>1</t>
  </si>
  <si>
    <t>12</t>
  </si>
  <si>
    <t>GENTY</t>
  </si>
  <si>
    <t>7003783H</t>
  </si>
  <si>
    <t>GIROD</t>
  </si>
  <si>
    <t>7901542H</t>
  </si>
  <si>
    <t>AMM</t>
  </si>
  <si>
    <t>GOSSELIN</t>
  </si>
  <si>
    <t>7804819Z</t>
  </si>
  <si>
    <t>GUINAMAND</t>
  </si>
  <si>
    <t>Marion</t>
  </si>
  <si>
    <t>9004143M</t>
  </si>
  <si>
    <t>2 passages sur 1 UV</t>
  </si>
  <si>
    <t>HABIB</t>
  </si>
  <si>
    <t>Michaël</t>
  </si>
  <si>
    <t>7009854G</t>
  </si>
  <si>
    <t>HARIZ</t>
  </si>
  <si>
    <t>Warda</t>
  </si>
  <si>
    <t>7911256S</t>
  </si>
  <si>
    <t>AGTMB</t>
  </si>
  <si>
    <t>Le 26/08/2015</t>
  </si>
  <si>
    <t>IUNG FOUBERT</t>
  </si>
  <si>
    <t>8608470H</t>
  </si>
  <si>
    <t>JOUFFRON</t>
  </si>
  <si>
    <t>7409166S</t>
  </si>
  <si>
    <t>LABORIE</t>
  </si>
  <si>
    <t>Morgane</t>
  </si>
  <si>
    <t>8808922R</t>
  </si>
  <si>
    <t>LAGHECHIM</t>
  </si>
  <si>
    <t>7510399C</t>
  </si>
  <si>
    <t>OK =&gt; Le 28/08/2015</t>
  </si>
  <si>
    <t>LAGLER</t>
  </si>
  <si>
    <t>7009861P</t>
  </si>
  <si>
    <t>1 (UV7)</t>
  </si>
  <si>
    <t>Formateur il bénéficie des mesures préférentielles. Accès direct formation</t>
  </si>
  <si>
    <t>LAPOIRIE</t>
  </si>
  <si>
    <t>Samantha</t>
  </si>
  <si>
    <t>7807578Y</t>
  </si>
  <si>
    <t>LEJEUNE</t>
  </si>
  <si>
    <t>9104392D</t>
  </si>
  <si>
    <t>LOPEZ</t>
  </si>
  <si>
    <t>Valentin</t>
  </si>
  <si>
    <t>8610246N</t>
  </si>
  <si>
    <t>MAANAN</t>
  </si>
  <si>
    <t>Mouloud</t>
  </si>
  <si>
    <t>8301613T</t>
  </si>
  <si>
    <t>MARAVAL</t>
  </si>
  <si>
    <t>Stéphane</t>
  </si>
  <si>
    <t>7608911F</t>
  </si>
  <si>
    <t>MATOUG</t>
  </si>
  <si>
    <t>7312381R</t>
  </si>
  <si>
    <t>MENICUCCI</t>
  </si>
  <si>
    <t>Ludovic</t>
  </si>
  <si>
    <t>7408662U</t>
  </si>
  <si>
    <t>Saïd</t>
  </si>
  <si>
    <t>MEYER</t>
  </si>
  <si>
    <t>8101560U</t>
  </si>
  <si>
    <t>TB3</t>
  </si>
  <si>
    <t>19</t>
  </si>
  <si>
    <t>MILLAU</t>
  </si>
  <si>
    <t>Lucie</t>
  </si>
  <si>
    <t>8002988A</t>
  </si>
  <si>
    <t>MINETTI</t>
  </si>
  <si>
    <t>9204159X</t>
  </si>
  <si>
    <t>NAALAMENE</t>
  </si>
  <si>
    <t>Fatima</t>
  </si>
  <si>
    <t>8708365P</t>
  </si>
  <si>
    <t>NAMAN</t>
  </si>
  <si>
    <t>Carole</t>
  </si>
  <si>
    <t>8110684L</t>
  </si>
  <si>
    <t>NICOLAI</t>
  </si>
  <si>
    <t>Cyrielle</t>
  </si>
  <si>
    <t>8802555V</t>
  </si>
  <si>
    <t>NUNEZ</t>
  </si>
  <si>
    <t>7408001A</t>
  </si>
  <si>
    <t>Désist le 17/09/2015 =&gt; OK</t>
  </si>
  <si>
    <t>NURDIN</t>
  </si>
  <si>
    <t>Laura</t>
  </si>
  <si>
    <t>8208069P</t>
  </si>
  <si>
    <t>OBERHOLTZ</t>
  </si>
  <si>
    <t>8208432J</t>
  </si>
  <si>
    <t>ORSINI</t>
  </si>
  <si>
    <t>Magalie</t>
  </si>
  <si>
    <t>7809528T</t>
  </si>
  <si>
    <t>PINTE</t>
  </si>
  <si>
    <t>Laurine</t>
  </si>
  <si>
    <t>8104851W</t>
  </si>
  <si>
    <t>PLANCHON</t>
  </si>
  <si>
    <t>8308898L</t>
  </si>
  <si>
    <t>POTTER</t>
  </si>
  <si>
    <t>Sacha</t>
  </si>
  <si>
    <t>8308490T</t>
  </si>
  <si>
    <t>QUESNE</t>
  </si>
  <si>
    <t>8208764V</t>
  </si>
  <si>
    <t>RAMAZZINA</t>
  </si>
  <si>
    <t>8005025P</t>
  </si>
  <si>
    <t>REMOND</t>
  </si>
  <si>
    <t>7208587W</t>
  </si>
  <si>
    <t>REQUISTON</t>
  </si>
  <si>
    <t>Serge</t>
  </si>
  <si>
    <t>6315332S</t>
  </si>
  <si>
    <t>CEPV</t>
  </si>
  <si>
    <t>1 (UV4)</t>
  </si>
  <si>
    <t>7208018C</t>
  </si>
  <si>
    <t>ROUMANE</t>
  </si>
  <si>
    <t>Linda</t>
  </si>
  <si>
    <t>7212827E</t>
  </si>
  <si>
    <t>SACHOT</t>
  </si>
  <si>
    <t>7004235Z</t>
  </si>
  <si>
    <t>7209610H</t>
  </si>
  <si>
    <t>SCALBERT</t>
  </si>
  <si>
    <t>7107040U</t>
  </si>
  <si>
    <t>SERGEIEFF</t>
  </si>
  <si>
    <t>6305503H</t>
  </si>
  <si>
    <t>SERRADJ</t>
  </si>
  <si>
    <t>SOURT</t>
  </si>
  <si>
    <t>8508575B</t>
  </si>
  <si>
    <t>TALFUMIERE</t>
  </si>
  <si>
    <t>8105375R</t>
  </si>
  <si>
    <t>TEILLET</t>
  </si>
  <si>
    <t>7810049J</t>
  </si>
  <si>
    <t>TERMEAU</t>
  </si>
  <si>
    <t>9001886J</t>
  </si>
  <si>
    <t>TIJERAS</t>
  </si>
  <si>
    <t>9104499V</t>
  </si>
  <si>
    <t>APLGP</t>
  </si>
  <si>
    <t>URRU</t>
  </si>
  <si>
    <t>Ugo</t>
  </si>
  <si>
    <t>7605893A</t>
  </si>
  <si>
    <t>VAZ</t>
  </si>
  <si>
    <t>Stéphanie</t>
  </si>
  <si>
    <t>8308514U</t>
  </si>
  <si>
    <t>VILLAESPESA</t>
  </si>
  <si>
    <t>Vanessa</t>
  </si>
  <si>
    <t>7907729H</t>
  </si>
  <si>
    <t>VINCELLE</t>
  </si>
  <si>
    <t>7405034A</t>
  </si>
  <si>
    <t>VIRLOUVET</t>
  </si>
  <si>
    <t>Coralie</t>
  </si>
  <si>
    <t>8408844Y</t>
  </si>
  <si>
    <t>VIVET</t>
  </si>
  <si>
    <t>8101370M</t>
  </si>
  <si>
    <t>04/08/2015 =&gt; OK</t>
  </si>
  <si>
    <t>ZUCCHETTI</t>
  </si>
  <si>
    <t>Isabelle</t>
  </si>
  <si>
    <t>8705932V</t>
  </si>
  <si>
    <t>Rhône-Alpes</t>
  </si>
  <si>
    <t>AROQUIAME</t>
  </si>
  <si>
    <t>Hubert</t>
  </si>
  <si>
    <t>7410122F</t>
  </si>
  <si>
    <t>ASTRI</t>
  </si>
  <si>
    <t>8103072R</t>
  </si>
  <si>
    <t>BARTOLI</t>
  </si>
  <si>
    <t>8406493T</t>
  </si>
  <si>
    <t>CRLEL</t>
  </si>
  <si>
    <t>TB1</t>
  </si>
  <si>
    <t>PRC</t>
  </si>
  <si>
    <t>BEIGLE</t>
  </si>
  <si>
    <t>Arnault</t>
  </si>
  <si>
    <t>7305438U</t>
  </si>
  <si>
    <t>BENCHOUYEB</t>
  </si>
  <si>
    <t>Amel</t>
  </si>
  <si>
    <t>8809422J</t>
  </si>
  <si>
    <t>EV TGV PACA</t>
  </si>
  <si>
    <t>BERTRAND</t>
  </si>
  <si>
    <t>Joël</t>
  </si>
  <si>
    <t>6701140Y</t>
  </si>
  <si>
    <t>AMMH</t>
  </si>
  <si>
    <t>EM4 - AMMP</t>
  </si>
  <si>
    <t>Systeme</t>
  </si>
  <si>
    <t>8207593Y</t>
  </si>
  <si>
    <t>BOUCHITE</t>
  </si>
  <si>
    <t>Nathan</t>
  </si>
  <si>
    <t>8702739Z</t>
  </si>
  <si>
    <t>BOUKHATEM</t>
  </si>
  <si>
    <t>7910632N</t>
  </si>
  <si>
    <t>BOURSAS</t>
  </si>
  <si>
    <t>Barbara</t>
  </si>
  <si>
    <t>8607477D</t>
  </si>
  <si>
    <t>BOUSTANE</t>
  </si>
  <si>
    <t>Khalid</t>
  </si>
  <si>
    <t>8208051V</t>
  </si>
  <si>
    <t>BRIDJA</t>
  </si>
  <si>
    <t>Adbelhalim</t>
  </si>
  <si>
    <t>8110215B</t>
  </si>
  <si>
    <t>BUI THUONG</t>
  </si>
  <si>
    <t>7311752G</t>
  </si>
  <si>
    <t>CHABALIER</t>
  </si>
  <si>
    <t>6909446T</t>
  </si>
  <si>
    <t>CHABANT</t>
  </si>
  <si>
    <t>8603913E</t>
  </si>
  <si>
    <t>CHAHBOUN</t>
  </si>
  <si>
    <t>Dounia</t>
  </si>
  <si>
    <t>8305448L</t>
  </si>
  <si>
    <t>CHENTNIKI</t>
  </si>
  <si>
    <t>7412034J</t>
  </si>
  <si>
    <t>Electricité</t>
  </si>
  <si>
    <t>CONSOLIN</t>
  </si>
  <si>
    <t>7311795D</t>
  </si>
  <si>
    <t>CRISCUOLO</t>
  </si>
  <si>
    <t>7906197T</t>
  </si>
  <si>
    <t>DEGRAGE</t>
  </si>
  <si>
    <t>Charles</t>
  </si>
  <si>
    <t>7508235A</t>
  </si>
  <si>
    <t>DELABROUSSE</t>
  </si>
  <si>
    <t>7909174D</t>
  </si>
  <si>
    <t>Manuella</t>
  </si>
  <si>
    <t>7607351K</t>
  </si>
  <si>
    <t>Giovanni</t>
  </si>
  <si>
    <t>6706325J</t>
  </si>
  <si>
    <t>DIJOL</t>
  </si>
  <si>
    <t>8604630J</t>
  </si>
  <si>
    <t>EEV TER CA</t>
  </si>
  <si>
    <t>EL BAHRAOUI</t>
  </si>
  <si>
    <t>Badr</t>
  </si>
  <si>
    <t>7906512K</t>
  </si>
  <si>
    <t>ESPOSITO</t>
  </si>
  <si>
    <t>7706583W</t>
  </si>
  <si>
    <t>FOURNIER</t>
  </si>
  <si>
    <t>7506648A</t>
  </si>
  <si>
    <t>FREDY</t>
  </si>
  <si>
    <t>Angélique</t>
  </si>
  <si>
    <t>7808995N</t>
  </si>
  <si>
    <t>GARIEN</t>
  </si>
  <si>
    <t>7810675P</t>
  </si>
  <si>
    <t xml:space="preserve">GHITI </t>
  </si>
  <si>
    <t>Albert</t>
  </si>
  <si>
    <t>71088771J</t>
  </si>
  <si>
    <t>E</t>
  </si>
  <si>
    <t>GRACIA</t>
  </si>
  <si>
    <t>Jean-Louis</t>
  </si>
  <si>
    <t>7909528N</t>
  </si>
  <si>
    <t>GUERITAT</t>
  </si>
  <si>
    <t>6503251B</t>
  </si>
  <si>
    <t>HERITIER</t>
  </si>
  <si>
    <t>9105944R</t>
  </si>
  <si>
    <t>ICARD</t>
  </si>
  <si>
    <t>8606993C</t>
  </si>
  <si>
    <t>EEV TER PA</t>
  </si>
  <si>
    <t>LARRONDO</t>
  </si>
  <si>
    <t>7509202B</t>
  </si>
  <si>
    <t>LE PASTEUR</t>
  </si>
  <si>
    <t>6711577T</t>
  </si>
  <si>
    <t>LEGOUPIL</t>
  </si>
  <si>
    <t>7404699L</t>
  </si>
  <si>
    <t xml:space="preserve">ECT PACA </t>
  </si>
  <si>
    <t>LIMBERT</t>
  </si>
  <si>
    <t>8110214A</t>
  </si>
  <si>
    <t>MIGLIACCIO</t>
  </si>
  <si>
    <t>7807461W</t>
  </si>
  <si>
    <t>MILHET</t>
  </si>
  <si>
    <t>7701607M</t>
  </si>
  <si>
    <t>MILLO</t>
  </si>
  <si>
    <t>7904744N</t>
  </si>
  <si>
    <t>MOURIER</t>
  </si>
  <si>
    <t>Manon</t>
  </si>
  <si>
    <t>8710253S</t>
  </si>
  <si>
    <t>MUROT</t>
  </si>
  <si>
    <t>8205344C</t>
  </si>
  <si>
    <t>NAJJARI</t>
  </si>
  <si>
    <t>8007302P</t>
  </si>
  <si>
    <t>TTMVH</t>
  </si>
  <si>
    <t>OCCELLI</t>
  </si>
  <si>
    <t>7403849M</t>
  </si>
  <si>
    <t>OLLIER</t>
  </si>
  <si>
    <t>8609796Z</t>
  </si>
  <si>
    <t>PENAUD</t>
  </si>
  <si>
    <t>7809085L</t>
  </si>
  <si>
    <t>PENNAMEN</t>
  </si>
  <si>
    <t>Natacha</t>
  </si>
  <si>
    <t>7805512C</t>
  </si>
  <si>
    <t>PFISTER</t>
  </si>
  <si>
    <t>6610132B</t>
  </si>
  <si>
    <t>PORTALES</t>
  </si>
  <si>
    <t>7209315M</t>
  </si>
  <si>
    <t>RAHMOUNE</t>
  </si>
  <si>
    <t>Zhour</t>
  </si>
  <si>
    <t>7111286J</t>
  </si>
  <si>
    <t>SAEZ</t>
  </si>
  <si>
    <t>Marlène</t>
  </si>
  <si>
    <t>8002009L</t>
  </si>
  <si>
    <t>7911290D</t>
  </si>
  <si>
    <t>SAOULA</t>
  </si>
  <si>
    <t>Medhi</t>
  </si>
  <si>
    <t>8011384B</t>
  </si>
  <si>
    <t>EM7 - AMLP</t>
  </si>
  <si>
    <t>Mouvement</t>
  </si>
  <si>
    <t>SCHNEIDER</t>
  </si>
  <si>
    <t>SIMONNOT</t>
  </si>
  <si>
    <t>6706176X</t>
  </si>
  <si>
    <t>SLAGER</t>
  </si>
  <si>
    <t>8209702P</t>
  </si>
  <si>
    <t>TERRIS</t>
  </si>
  <si>
    <t>7601060X</t>
  </si>
  <si>
    <t>AMAM</t>
  </si>
  <si>
    <t>Logistique Industrielle</t>
  </si>
  <si>
    <t>TRUFFY</t>
  </si>
  <si>
    <t>Eddy</t>
  </si>
  <si>
    <t>8103933Y</t>
  </si>
  <si>
    <t>VAUCLARE</t>
  </si>
  <si>
    <t>7411306T</t>
  </si>
  <si>
    <t>WIEMANN</t>
  </si>
  <si>
    <t>7410272U</t>
  </si>
  <si>
    <t>ZECCHINI</t>
  </si>
  <si>
    <t>7301756S</t>
  </si>
  <si>
    <t>ALLEGRE</t>
  </si>
  <si>
    <t>Marie</t>
  </si>
  <si>
    <t>9006751X</t>
  </si>
  <si>
    <t>CRML</t>
  </si>
  <si>
    <t>ASCT</t>
  </si>
  <si>
    <t>ARCOS</t>
  </si>
  <si>
    <t>8806363J</t>
  </si>
  <si>
    <t xml:space="preserve">ASTRI </t>
  </si>
  <si>
    <t>8103972R</t>
  </si>
  <si>
    <t xml:space="preserve">Olivier </t>
  </si>
  <si>
    <t xml:space="preserve">BALDACCI </t>
  </si>
  <si>
    <t>8110326X</t>
  </si>
  <si>
    <t>BARNIER</t>
  </si>
  <si>
    <t>8901883K</t>
  </si>
  <si>
    <t xml:space="preserve">BEGUE </t>
  </si>
  <si>
    <t>7610912F</t>
  </si>
  <si>
    <t>AGTMMC</t>
  </si>
  <si>
    <t>BELLANTI</t>
  </si>
  <si>
    <t>8002989B</t>
  </si>
  <si>
    <t>BEN LAFKIH</t>
  </si>
  <si>
    <t>Karim</t>
  </si>
  <si>
    <t>8402511P</t>
  </si>
  <si>
    <t>BEN MOUSSAOUI</t>
  </si>
  <si>
    <t>Abdelhaziz</t>
  </si>
  <si>
    <t>79084749R</t>
  </si>
  <si>
    <t>BENCHIHA</t>
  </si>
  <si>
    <t>Lahcen</t>
  </si>
  <si>
    <t>7311018J</t>
  </si>
  <si>
    <t>BENETEAU EMOND</t>
  </si>
  <si>
    <t>7610371T</t>
  </si>
  <si>
    <t xml:space="preserve">PACA </t>
  </si>
  <si>
    <t>BIANCHI</t>
  </si>
  <si>
    <t>Daniel</t>
  </si>
  <si>
    <t>8108956H</t>
  </si>
  <si>
    <t>8905811F</t>
  </si>
  <si>
    <t>BOUCHET</t>
  </si>
  <si>
    <t>7711044V</t>
  </si>
  <si>
    <t xml:space="preserve">ASCT </t>
  </si>
  <si>
    <t xml:space="preserve">BOUSTANE </t>
  </si>
  <si>
    <t>ASCTP</t>
  </si>
  <si>
    <t xml:space="preserve">BRAVO </t>
  </si>
  <si>
    <t>8509724A</t>
  </si>
  <si>
    <t>Abdelhalim</t>
  </si>
  <si>
    <t>81102158B</t>
  </si>
  <si>
    <t>BUTAEYE</t>
  </si>
  <si>
    <t>8704783W</t>
  </si>
  <si>
    <t>BUTTIGIEG</t>
  </si>
  <si>
    <t>6806820T</t>
  </si>
  <si>
    <t>CAPORGNO-ALOUJES</t>
  </si>
  <si>
    <t>8010331G</t>
  </si>
  <si>
    <t>CARATTI</t>
  </si>
  <si>
    <t>Flore</t>
  </si>
  <si>
    <t>8408939B</t>
  </si>
  <si>
    <t>ASCP</t>
  </si>
  <si>
    <t>CAVERIVIERE</t>
  </si>
  <si>
    <t>8709829F</t>
  </si>
  <si>
    <t xml:space="preserve">Christelle </t>
  </si>
  <si>
    <t>CILLUFFO</t>
  </si>
  <si>
    <t>8309694B</t>
  </si>
  <si>
    <t>COLELLA</t>
  </si>
  <si>
    <t>Dino</t>
  </si>
  <si>
    <t>7902591X</t>
  </si>
  <si>
    <t xml:space="preserve">COMPANY </t>
  </si>
  <si>
    <t>8708545 K</t>
  </si>
  <si>
    <t>CONCEICAO</t>
  </si>
  <si>
    <t>Noé</t>
  </si>
  <si>
    <t>8504652M</t>
  </si>
  <si>
    <t>ASC</t>
  </si>
  <si>
    <t>CORTEZ</t>
  </si>
  <si>
    <t>José</t>
  </si>
  <si>
    <t>7407144V</t>
  </si>
  <si>
    <t>COTTAZ</t>
  </si>
  <si>
    <t>7907442W</t>
  </si>
  <si>
    <t>8209280H</t>
  </si>
  <si>
    <t>COVIN</t>
  </si>
  <si>
    <t>MicKaël</t>
  </si>
  <si>
    <t>7210555K</t>
  </si>
  <si>
    <t>Melody</t>
  </si>
  <si>
    <t>CUBEDDU</t>
  </si>
  <si>
    <t>7213015J</t>
  </si>
  <si>
    <t>AGTMC</t>
  </si>
  <si>
    <t>DABIAOUI</t>
  </si>
  <si>
    <t>Ilhem</t>
  </si>
  <si>
    <t>7907537Z</t>
  </si>
  <si>
    <t xml:space="preserve">DALENCOURT </t>
  </si>
  <si>
    <t>Régis</t>
  </si>
  <si>
    <t>7807228T</t>
  </si>
  <si>
    <t>DEVAUCHELLE</t>
  </si>
  <si>
    <t xml:space="preserve">Aurore </t>
  </si>
  <si>
    <t>8204414S</t>
  </si>
  <si>
    <t xml:space="preserve">DIDIER </t>
  </si>
  <si>
    <t>8503144Y</t>
  </si>
  <si>
    <t>DOYEN</t>
  </si>
  <si>
    <t>7909209S</t>
  </si>
  <si>
    <t>DUPONT</t>
  </si>
  <si>
    <t>Kevin</t>
  </si>
  <si>
    <t>8508732X</t>
  </si>
  <si>
    <t xml:space="preserve">DUTIL </t>
  </si>
  <si>
    <t>8504259k</t>
  </si>
  <si>
    <t>EBREUIL</t>
  </si>
  <si>
    <t>Dimitri</t>
  </si>
  <si>
    <t>8507429F</t>
  </si>
  <si>
    <t>AMKV</t>
  </si>
  <si>
    <t>FAUCHIER</t>
  </si>
  <si>
    <t>Raphaël</t>
  </si>
  <si>
    <t>9004756D</t>
  </si>
  <si>
    <t>7411167S</t>
  </si>
  <si>
    <t>FOLLET-GOMEZ</t>
  </si>
  <si>
    <t>8305369A</t>
  </si>
  <si>
    <t>AGCTB</t>
  </si>
  <si>
    <t>GAUCI</t>
  </si>
  <si>
    <t>Marjorie</t>
  </si>
  <si>
    <t>8902181J</t>
  </si>
  <si>
    <t>GAUDUCHON</t>
  </si>
  <si>
    <t>9202078J</t>
  </si>
  <si>
    <t xml:space="preserve">GENTY </t>
  </si>
  <si>
    <t>7706506M</t>
  </si>
  <si>
    <t>78004819Z</t>
  </si>
  <si>
    <t>GUILBERT</t>
  </si>
  <si>
    <t>8108358H</t>
  </si>
  <si>
    <t>HASS</t>
  </si>
  <si>
    <t>8705510Z</t>
  </si>
  <si>
    <t xml:space="preserve">LAFFONT </t>
  </si>
  <si>
    <t>7709521P</t>
  </si>
  <si>
    <t>LALAOUNA</t>
  </si>
  <si>
    <t>Hakim</t>
  </si>
  <si>
    <t>7910889T</t>
  </si>
  <si>
    <t>APLG</t>
  </si>
  <si>
    <t>LAMIRI</t>
  </si>
  <si>
    <t>Slim</t>
  </si>
  <si>
    <t>8706178M</t>
  </si>
  <si>
    <t>LE PASTEUR MOUTEYEN</t>
  </si>
  <si>
    <t>Sarah</t>
  </si>
  <si>
    <t>6513305E</t>
  </si>
  <si>
    <t>LEON</t>
  </si>
  <si>
    <t>Christian</t>
  </si>
  <si>
    <t>7212977T</t>
  </si>
  <si>
    <t>AGCC</t>
  </si>
  <si>
    <t>LEPLUS</t>
  </si>
  <si>
    <t>Antonin</t>
  </si>
  <si>
    <t>8905805Y</t>
  </si>
  <si>
    <t>LEROMAIN ANCELOT</t>
  </si>
  <si>
    <t>7911187S</t>
  </si>
  <si>
    <t>LOUAFI</t>
  </si>
  <si>
    <t>7212688D</t>
  </si>
  <si>
    <t>AGTC</t>
  </si>
  <si>
    <t>LOUKIL</t>
  </si>
  <si>
    <t>7610906Z</t>
  </si>
  <si>
    <t>MAILLE</t>
  </si>
  <si>
    <t>Steven</t>
  </si>
  <si>
    <t>8808225H</t>
  </si>
  <si>
    <t>AGSUV</t>
  </si>
  <si>
    <t>MARIANI</t>
  </si>
  <si>
    <t>8503961L</t>
  </si>
  <si>
    <t>MARTINO</t>
  </si>
  <si>
    <t>8309601A</t>
  </si>
  <si>
    <t xml:space="preserve">MASTRANGELO </t>
  </si>
  <si>
    <t>Claudine</t>
  </si>
  <si>
    <t>8504142H</t>
  </si>
  <si>
    <t>MENARD</t>
  </si>
  <si>
    <t>7605251C</t>
  </si>
  <si>
    <t>8402936B</t>
  </si>
  <si>
    <t xml:space="preserve">MERLET </t>
  </si>
  <si>
    <t>8306045K</t>
  </si>
  <si>
    <t>MIANE</t>
  </si>
  <si>
    <t>8106507W</t>
  </si>
  <si>
    <t>MICHELOTTI</t>
  </si>
  <si>
    <t>Jean-Baptiste</t>
  </si>
  <si>
    <t>8305901D</t>
  </si>
  <si>
    <t>MILOUDI</t>
  </si>
  <si>
    <t>Nadjeme</t>
  </si>
  <si>
    <t>7210538S</t>
  </si>
  <si>
    <t>MOLLION</t>
  </si>
  <si>
    <t>8901368A</t>
  </si>
  <si>
    <t xml:space="preserve">MOUILLET </t>
  </si>
  <si>
    <t>8702578Z</t>
  </si>
  <si>
    <t>NOIROT</t>
  </si>
  <si>
    <t xml:space="preserve"> Christophe </t>
  </si>
  <si>
    <t>7805367V</t>
  </si>
  <si>
    <t>NOTARI</t>
  </si>
  <si>
    <t>Emmanuelle</t>
  </si>
  <si>
    <t>8907044U</t>
  </si>
  <si>
    <t>PASCUAL</t>
  </si>
  <si>
    <t>9105951Y</t>
  </si>
  <si>
    <t>PERRET</t>
  </si>
  <si>
    <t>7603811M</t>
  </si>
  <si>
    <t>6910695A</t>
  </si>
  <si>
    <t>PETIT-LEBRUN</t>
  </si>
  <si>
    <t>France-Neige</t>
  </si>
  <si>
    <t>7608245G</t>
  </si>
  <si>
    <t>PICO</t>
  </si>
  <si>
    <t>Arnaud</t>
  </si>
  <si>
    <t>8904884X</t>
  </si>
  <si>
    <t>PITSHIKYAN</t>
  </si>
  <si>
    <t>Arman</t>
  </si>
  <si>
    <t>8409367S</t>
  </si>
  <si>
    <t xml:space="preserve">PIZZALE </t>
  </si>
  <si>
    <t>8202423C</t>
  </si>
  <si>
    <t>RATTO</t>
  </si>
  <si>
    <t>7205399F</t>
  </si>
  <si>
    <t>RENAUD-PAPIN</t>
  </si>
  <si>
    <t>7908041X</t>
  </si>
  <si>
    <t>REY-MASSA</t>
  </si>
  <si>
    <t>8707922B</t>
  </si>
  <si>
    <t>ROBART</t>
  </si>
  <si>
    <t>7810269Y</t>
  </si>
  <si>
    <t xml:space="preserve">ROBIN </t>
  </si>
  <si>
    <t>7911118S</t>
  </si>
  <si>
    <t>RODRIGUEZ</t>
  </si>
  <si>
    <t xml:space="preserve">Stéphane </t>
  </si>
  <si>
    <t>7503966K</t>
  </si>
  <si>
    <t>SABEUR</t>
  </si>
  <si>
    <t>Ghislaine</t>
  </si>
  <si>
    <t>8209522U</t>
  </si>
  <si>
    <t>SAFROUNI</t>
  </si>
  <si>
    <t>8501751J</t>
  </si>
  <si>
    <t>SAID-MOHAMED</t>
  </si>
  <si>
    <t>Alaoui</t>
  </si>
  <si>
    <t>8906338C</t>
  </si>
  <si>
    <t>79099755K</t>
  </si>
  <si>
    <t>SEBAI</t>
  </si>
  <si>
    <t>Bahri</t>
  </si>
  <si>
    <t>8709484F</t>
  </si>
  <si>
    <t>8705882R</t>
  </si>
  <si>
    <t>SIMONET</t>
  </si>
  <si>
    <t>6301136L</t>
  </si>
  <si>
    <t>SORIANO</t>
  </si>
  <si>
    <t>7809355E</t>
  </si>
  <si>
    <t>SOSIC</t>
  </si>
  <si>
    <t>8307104L</t>
  </si>
  <si>
    <t>SOUALAH</t>
  </si>
  <si>
    <t>7210285S</t>
  </si>
  <si>
    <t>TAKTAKIAN</t>
  </si>
  <si>
    <t>8805246V</t>
  </si>
  <si>
    <t>THAMMAVONG</t>
  </si>
  <si>
    <t>Athisone</t>
  </si>
  <si>
    <t>7809510Y</t>
  </si>
  <si>
    <t>THE</t>
  </si>
  <si>
    <t>7910784D</t>
  </si>
  <si>
    <t>TURC</t>
  </si>
  <si>
    <t>Julianne</t>
  </si>
  <si>
    <t>8808763T</t>
  </si>
  <si>
    <t>TURIN</t>
  </si>
  <si>
    <t>Lucas</t>
  </si>
  <si>
    <t>8408562S</t>
  </si>
  <si>
    <t>VENTUROLI</t>
  </si>
  <si>
    <t>8011076S</t>
  </si>
  <si>
    <t>VIGIER</t>
  </si>
  <si>
    <t>8204629A</t>
  </si>
  <si>
    <t>VILLARD</t>
  </si>
  <si>
    <t>8502771T</t>
  </si>
  <si>
    <t>WEBER</t>
  </si>
  <si>
    <t>Astrid</t>
  </si>
  <si>
    <t>6413894Z</t>
  </si>
  <si>
    <t>7410272 V</t>
  </si>
  <si>
    <t>ZAPPATA</t>
  </si>
  <si>
    <t>6911575G</t>
  </si>
  <si>
    <t>GHETTAS</t>
  </si>
  <si>
    <t>Farid</t>
  </si>
  <si>
    <t>7901369V</t>
  </si>
  <si>
    <t>GREGORI</t>
  </si>
  <si>
    <t>Corine</t>
  </si>
  <si>
    <t>6905831N</t>
  </si>
  <si>
    <t>7408537H</t>
  </si>
  <si>
    <t>GUIGUET</t>
  </si>
  <si>
    <t>7104298N</t>
  </si>
  <si>
    <t>LAVEZE</t>
  </si>
  <si>
    <t>Corinne</t>
  </si>
  <si>
    <t>6414289D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</si>
  <si>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</si>
  <si>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</si>
  <si>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</si>
  <si>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</si>
  <si>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</si>
  <si>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</si>
  <si>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</si>
  <si>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</si>
  <si>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</si>
  <si>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</si>
  <si>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</si>
  <si>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</si>
  <si>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</si>
  <si>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</si>
  <si>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</si>
  <si>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</si>
  <si>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</si>
  <si>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</si>
  <si>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</si>
  <si>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</si>
  <si>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</si>
  <si>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</si>
  <si>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</si>
  <si>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</si>
  <si>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</si>
  <si>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</si>
  <si>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</si>
  <si>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</si>
  <si>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</si>
  <si>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</si>
  <si>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</si>
  <si>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</si>
  <si>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</si>
  <si>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</si>
  <si>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</si>
  <si>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</si>
  <si>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</si>
  <si>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</si>
  <si>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</si>
  <si>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</si>
  <si>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</si>
  <si>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</si>
  <si>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</si>
  <si>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</si>
  <si>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</si>
  <si>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</si>
  <si>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</si>
  <si>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</si>
  <si>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</si>
  <si>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</si>
  <si>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</si>
  <si>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</si>
  <si>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</si>
  <si>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</si>
  <si>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</si>
  <si>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69</t>
  </si>
  <si>
    <t>70</t>
  </si>
  <si>
    <t>71</t>
  </si>
  <si>
    <t>72</t>
  </si>
  <si>
    <t>73</t>
  </si>
  <si>
    <t>74</t>
  </si>
  <si>
    <t>75</t>
  </si>
  <si>
    <t xml:space="preserve">Tableau_1 </t>
  </si>
  <si>
    <t>Tableau_2</t>
  </si>
  <si>
    <t>Tableau_3</t>
  </si>
  <si>
    <t>Tableau_4</t>
  </si>
  <si>
    <t>Tableau_5</t>
  </si>
  <si>
    <t>Tableau_6</t>
  </si>
  <si>
    <t>Tableau_7</t>
  </si>
  <si>
    <t>GENRE</t>
  </si>
  <si>
    <t>GRADE</t>
  </si>
  <si>
    <t>QUALIF</t>
  </si>
  <si>
    <t>ETA</t>
  </si>
  <si>
    <t>EXAMEN</t>
  </si>
  <si>
    <t>PRESENT</t>
  </si>
  <si>
    <t>A</t>
  </si>
  <si>
    <t>AGC</t>
  </si>
  <si>
    <t>TA</t>
  </si>
  <si>
    <t>EV TGV PA</t>
  </si>
  <si>
    <t>TCM</t>
  </si>
  <si>
    <t>VALIDITE</t>
  </si>
  <si>
    <t>Inscrit</t>
  </si>
  <si>
    <t>Dispensé</t>
  </si>
  <si>
    <t>Désisté</t>
  </si>
  <si>
    <t>Dispensé PR refusé doit passer les 3 PR</t>
  </si>
  <si>
    <t>Dispensé PR1 et 2 car il est formateur</t>
  </si>
  <si>
    <t>Dispenséense ok par l'activité</t>
  </si>
  <si>
    <t>HD Désisté</t>
  </si>
  <si>
    <t>Désisté le 03/09/2015</t>
  </si>
  <si>
    <t>Désisté le 07/09/2015</t>
  </si>
  <si>
    <t>Désisté HD</t>
  </si>
  <si>
    <t>Déjà Validé</t>
  </si>
  <si>
    <t>-6 ans</t>
  </si>
  <si>
    <t>Date de Validité2</t>
  </si>
  <si>
    <t>Tableau_9</t>
  </si>
  <si>
    <t>Reçu/Non</t>
  </si>
  <si>
    <t>LAROSE</t>
  </si>
  <si>
    <t>8102255Z</t>
  </si>
  <si>
    <t>LAURENT</t>
  </si>
  <si>
    <t>7008715U</t>
  </si>
  <si>
    <t>MERLE</t>
  </si>
  <si>
    <t>7706347P</t>
  </si>
  <si>
    <t>8904029T</t>
  </si>
  <si>
    <t>MOKHFI</t>
  </si>
  <si>
    <t>Tephiane</t>
  </si>
  <si>
    <t>8706506U</t>
  </si>
  <si>
    <t>MONDOLONI</t>
  </si>
  <si>
    <t>Dorine</t>
  </si>
  <si>
    <t>8111452W</t>
  </si>
  <si>
    <t xml:space="preserve">Mme </t>
  </si>
  <si>
    <t>NIGIDA</t>
  </si>
  <si>
    <t>8610966W</t>
  </si>
  <si>
    <t>PABION</t>
  </si>
  <si>
    <t>7211400D</t>
  </si>
  <si>
    <t>PIERRECLOS</t>
  </si>
  <si>
    <t>9711837A</t>
  </si>
  <si>
    <t>RIBAIRA</t>
  </si>
  <si>
    <t>Sylvette</t>
  </si>
  <si>
    <t>7904664B</t>
  </si>
  <si>
    <t>RIVIERE</t>
  </si>
  <si>
    <t>7310185D</t>
  </si>
  <si>
    <t>ROBERT</t>
  </si>
  <si>
    <t>8906577M</t>
  </si>
  <si>
    <t>SARNETTE</t>
  </si>
  <si>
    <t>7001018X</t>
  </si>
  <si>
    <t>SCHUTT</t>
  </si>
  <si>
    <t>6609539G</t>
  </si>
  <si>
    <t>THOMAS</t>
  </si>
  <si>
    <t>7406427P</t>
  </si>
  <si>
    <t>VALLE</t>
  </si>
  <si>
    <t>8404433D</t>
  </si>
  <si>
    <t>VINCENT</t>
  </si>
  <si>
    <t>Simon</t>
  </si>
  <si>
    <t>8407086M</t>
  </si>
  <si>
    <t>BELUAFFI</t>
  </si>
  <si>
    <t>Jouad</t>
  </si>
  <si>
    <t>9007436S</t>
  </si>
  <si>
    <t>CARISEY</t>
  </si>
  <si>
    <t>Roxanne</t>
  </si>
  <si>
    <t>8905070Z</t>
  </si>
  <si>
    <t xml:space="preserve">CONNAT </t>
  </si>
  <si>
    <t>CREUSAT-BISCH</t>
  </si>
  <si>
    <t>Noemie</t>
  </si>
  <si>
    <t>8410262P</t>
  </si>
  <si>
    <t>LEBLEIN</t>
  </si>
  <si>
    <t>Yohann</t>
  </si>
  <si>
    <t>9103665N</t>
  </si>
  <si>
    <t>8010404L</t>
  </si>
  <si>
    <t>VACCA</t>
  </si>
  <si>
    <t>Laetitia</t>
  </si>
  <si>
    <t>9005095X</t>
  </si>
  <si>
    <t>MINE</t>
  </si>
  <si>
    <t>8410594A</t>
  </si>
  <si>
    <t>EMME</t>
  </si>
  <si>
    <t>PR2 NV</t>
  </si>
  <si>
    <t>N° ordre</t>
  </si>
  <si>
    <t>Civilité</t>
  </si>
  <si>
    <t>Ets</t>
  </si>
  <si>
    <t>Inscrit PR 4</t>
  </si>
  <si>
    <t>Présence</t>
  </si>
  <si>
    <t>Note</t>
  </si>
  <si>
    <t>Reste</t>
  </si>
  <si>
    <t>ABDALLAH</t>
  </si>
  <si>
    <t>Nanou</t>
  </si>
  <si>
    <t>7608484S</t>
  </si>
  <si>
    <t>M.</t>
  </si>
  <si>
    <t>AKEL</t>
  </si>
  <si>
    <t>8605529L</t>
  </si>
  <si>
    <t>ALBA</t>
  </si>
  <si>
    <t>ALEXIS</t>
  </si>
  <si>
    <t>7802164N</t>
  </si>
  <si>
    <t>EEX AM</t>
  </si>
  <si>
    <t>TCV</t>
  </si>
  <si>
    <t>ALLIETA</t>
  </si>
  <si>
    <t>SOPHIE</t>
  </si>
  <si>
    <t>82080115F</t>
  </si>
  <si>
    <t>EEV TOULON</t>
  </si>
  <si>
    <t>AMAT</t>
  </si>
  <si>
    <t>JEROME</t>
  </si>
  <si>
    <t>8208064J</t>
  </si>
  <si>
    <t>PR4</t>
  </si>
  <si>
    <t>MME</t>
  </si>
  <si>
    <t>AMAYA Y RIOS</t>
  </si>
  <si>
    <t>ESTELLE</t>
  </si>
  <si>
    <t>8007337C</t>
  </si>
  <si>
    <t>EEX D AVIGNON</t>
  </si>
  <si>
    <t>AMSELLEM</t>
  </si>
  <si>
    <t>SANDRA</t>
  </si>
  <si>
    <t>7608326V</t>
  </si>
  <si>
    <t>CPR MARSEILLE</t>
  </si>
  <si>
    <t>AURARD</t>
  </si>
  <si>
    <t>Sylvain</t>
  </si>
  <si>
    <t>8402388F</t>
  </si>
  <si>
    <t>EEV OUEST PROVENCE</t>
  </si>
  <si>
    <t>AVILA</t>
  </si>
  <si>
    <t>ELODIE</t>
  </si>
  <si>
    <t>8203558L</t>
  </si>
  <si>
    <t>BAGGIONI</t>
  </si>
  <si>
    <t>AGNES</t>
  </si>
  <si>
    <t>7509672M</t>
  </si>
  <si>
    <t>BALDY</t>
  </si>
  <si>
    <t>PASCAL</t>
  </si>
  <si>
    <t>7505769V</t>
  </si>
  <si>
    <t>BARBE</t>
  </si>
  <si>
    <t>EMMANUEL</t>
  </si>
  <si>
    <t>6601981S</t>
  </si>
  <si>
    <t>INFRAPOLE PL</t>
  </si>
  <si>
    <t>BARBIER</t>
  </si>
  <si>
    <t>JEREMIE</t>
  </si>
  <si>
    <t>8302970T</t>
  </si>
  <si>
    <t>INFRALOG</t>
  </si>
  <si>
    <t>EVEN MCV</t>
  </si>
  <si>
    <t>KV SET</t>
  </si>
  <si>
    <t>BARIAT</t>
  </si>
  <si>
    <t>KATIA</t>
  </si>
  <si>
    <t>7306513M</t>
  </si>
  <si>
    <t>TAD RH</t>
  </si>
  <si>
    <t>BARRE</t>
  </si>
  <si>
    <t>STEPHANIE</t>
  </si>
  <si>
    <t>8404389F</t>
  </si>
  <si>
    <t>BATAILLE</t>
  </si>
  <si>
    <t>CYRIL</t>
  </si>
  <si>
    <t>7207512C</t>
  </si>
  <si>
    <t>DR CPFI TPSE</t>
  </si>
  <si>
    <t>BEAUDOIN</t>
  </si>
  <si>
    <t>8309245N</t>
  </si>
  <si>
    <t>BEN KAISSA</t>
  </si>
  <si>
    <t>SAMIR</t>
  </si>
  <si>
    <t>7806676T</t>
  </si>
  <si>
    <t>ECT DE MARSEILLE</t>
  </si>
  <si>
    <t>BENADJEL</t>
  </si>
  <si>
    <t>NORDINE</t>
  </si>
  <si>
    <t>7510290J</t>
  </si>
  <si>
    <t>BENAYM</t>
  </si>
  <si>
    <t>LAETITIA</t>
  </si>
  <si>
    <t>8203350K</t>
  </si>
  <si>
    <t>BERARDI</t>
  </si>
  <si>
    <t>MIKAEL</t>
  </si>
  <si>
    <t>8204703F</t>
  </si>
  <si>
    <t>GILLES</t>
  </si>
  <si>
    <t>6109637K</t>
  </si>
  <si>
    <t>DELEGATION INFRASTRUCTURE</t>
  </si>
  <si>
    <t>BERTHIER</t>
  </si>
  <si>
    <t>OLIVIER</t>
  </si>
  <si>
    <t>7305134N</t>
  </si>
  <si>
    <t>KVP</t>
  </si>
  <si>
    <t>BERTIER</t>
  </si>
  <si>
    <t>FREDERIC</t>
  </si>
  <si>
    <t>7908492M</t>
  </si>
  <si>
    <t>MICHAEL</t>
  </si>
  <si>
    <t>7905326W</t>
  </si>
  <si>
    <t>Catherine</t>
  </si>
  <si>
    <t>7706337D</t>
  </si>
  <si>
    <t>TAD CGF</t>
  </si>
  <si>
    <t xml:space="preserve">BLIN </t>
  </si>
  <si>
    <t>STEPHANE</t>
  </si>
  <si>
    <t>8204413R</t>
  </si>
  <si>
    <t>BOCQUET</t>
  </si>
  <si>
    <t>JEAN NOEL</t>
  </si>
  <si>
    <t>7205781W</t>
  </si>
  <si>
    <t>BOIS</t>
  </si>
  <si>
    <t>MELANIE</t>
  </si>
  <si>
    <t>EEV MARSEILLE SAINT CHARLES</t>
  </si>
  <si>
    <t>BONNEFOND</t>
  </si>
  <si>
    <t>REMI</t>
  </si>
  <si>
    <t>8705915B</t>
  </si>
  <si>
    <t>SYLVIE</t>
  </si>
  <si>
    <t>8102506X</t>
  </si>
  <si>
    <t>DIRECTION DELEGUEE VOYAGEURS</t>
  </si>
  <si>
    <t>8102506K</t>
  </si>
  <si>
    <t>MICHELLE</t>
  </si>
  <si>
    <t>7210011Y</t>
  </si>
  <si>
    <t xml:space="preserve">ECT </t>
  </si>
  <si>
    <t>Le 15-09-2014 (-1 chance)</t>
  </si>
  <si>
    <t>BOUSQUET</t>
  </si>
  <si>
    <t>7212381V</t>
  </si>
  <si>
    <t>BOUTILIER</t>
  </si>
  <si>
    <t>6207396V</t>
  </si>
  <si>
    <t>BRIATORE</t>
  </si>
  <si>
    <t>ANTOINE</t>
  </si>
  <si>
    <t>7908042Y</t>
  </si>
  <si>
    <t>CAHUE</t>
  </si>
  <si>
    <t>YANN</t>
  </si>
  <si>
    <t>7603205D</t>
  </si>
  <si>
    <t>JULIEN</t>
  </si>
  <si>
    <t>KV SIGN MECA</t>
  </si>
  <si>
    <t>CARON</t>
  </si>
  <si>
    <t>NATHALIE</t>
  </si>
  <si>
    <t>7005389D</t>
  </si>
  <si>
    <t>CASAMATTA</t>
  </si>
  <si>
    <t>DOMINIQUE</t>
  </si>
  <si>
    <t>7310603H</t>
  </si>
  <si>
    <t>EMT NICE</t>
  </si>
  <si>
    <t>CHABRE</t>
  </si>
  <si>
    <t>VIRGINIE</t>
  </si>
  <si>
    <t>7907859Z</t>
  </si>
  <si>
    <t>CHAILA</t>
  </si>
  <si>
    <t>SEVERINE</t>
  </si>
  <si>
    <t>7509043D</t>
  </si>
  <si>
    <t>EEX AVN</t>
  </si>
  <si>
    <t>CHALAND</t>
  </si>
  <si>
    <t>JORIS</t>
  </si>
  <si>
    <t>8001786U</t>
  </si>
  <si>
    <t>Jean-Benoit</t>
  </si>
  <si>
    <t>INFRAPOLE</t>
  </si>
  <si>
    <t>AMMP EALE</t>
  </si>
  <si>
    <t>CLERBOUT</t>
  </si>
  <si>
    <t>JEREMY</t>
  </si>
  <si>
    <t>7807246M</t>
  </si>
  <si>
    <t>ERWAN</t>
  </si>
  <si>
    <t>7807635K</t>
  </si>
  <si>
    <t>COUCHE</t>
  </si>
  <si>
    <t>FREDERIK</t>
  </si>
  <si>
    <t>7506354F</t>
  </si>
  <si>
    <t>DALENCOURT</t>
  </si>
  <si>
    <t>REGIS</t>
  </si>
  <si>
    <t>TC VOY</t>
  </si>
  <si>
    <t>DE GROOTE</t>
  </si>
  <si>
    <t>VERONIQUE</t>
  </si>
  <si>
    <t>8009595G</t>
  </si>
  <si>
    <t>DECESARE</t>
  </si>
  <si>
    <t>8108290J</t>
  </si>
  <si>
    <t>DEHONT</t>
  </si>
  <si>
    <t>JEAN-MICHEL</t>
  </si>
  <si>
    <t>6101467E</t>
  </si>
  <si>
    <t>ELOG MLLE</t>
  </si>
  <si>
    <t xml:space="preserve">KV Eng mé </t>
  </si>
  <si>
    <t>DEL CORSO</t>
  </si>
  <si>
    <t>SEBASTIEN</t>
  </si>
  <si>
    <t>7708021J</t>
  </si>
  <si>
    <t>DEPARIS</t>
  </si>
  <si>
    <t>CHRISTOPHE</t>
  </si>
  <si>
    <t>6708221V</t>
  </si>
  <si>
    <t>KV LT</t>
  </si>
  <si>
    <t>EVEN DE MARSEILLE COTE VAROISE</t>
  </si>
  <si>
    <t>DEWEILDE</t>
  </si>
  <si>
    <t>8206998A</t>
  </si>
  <si>
    <t>Certif médical</t>
  </si>
  <si>
    <t>DURBEC</t>
  </si>
  <si>
    <t>Alain</t>
  </si>
  <si>
    <t>6803533V</t>
  </si>
  <si>
    <t>DURNEY</t>
  </si>
  <si>
    <t>7108735L</t>
  </si>
  <si>
    <t>SONIA</t>
  </si>
  <si>
    <t>EWALD</t>
  </si>
  <si>
    <t>7103069C</t>
  </si>
  <si>
    <t>HOUDA</t>
  </si>
  <si>
    <t>ADHK</t>
  </si>
  <si>
    <t>FANTINO</t>
  </si>
  <si>
    <t>ALINE</t>
  </si>
  <si>
    <t>6513378J</t>
  </si>
  <si>
    <t>EEX DE TOULON</t>
  </si>
  <si>
    <t>EEV DE TOULON</t>
  </si>
  <si>
    <t>FARALLI</t>
  </si>
  <si>
    <t>GERARD</t>
  </si>
  <si>
    <t>7101927L</t>
  </si>
  <si>
    <t>FARICELLI</t>
  </si>
  <si>
    <t>CAROLINE</t>
  </si>
  <si>
    <t>FASOLINO</t>
  </si>
  <si>
    <t>Laeticia</t>
  </si>
  <si>
    <t>7605110Z</t>
  </si>
  <si>
    <t>FAVIER</t>
  </si>
  <si>
    <t>8109434C</t>
  </si>
  <si>
    <t>FENECH</t>
  </si>
  <si>
    <t>DELPHINE</t>
  </si>
  <si>
    <t>7608349V</t>
  </si>
  <si>
    <t>TEEP Validé en 2002</t>
  </si>
  <si>
    <t>FONDACCI</t>
  </si>
  <si>
    <t>7804407B</t>
  </si>
  <si>
    <t>FOSTER</t>
  </si>
  <si>
    <t>8408127U</t>
  </si>
  <si>
    <t>GADA</t>
  </si>
  <si>
    <t>CEDRIC</t>
  </si>
  <si>
    <t>7501200D</t>
  </si>
  <si>
    <t>AMMP ELE</t>
  </si>
  <si>
    <t>CEDRICK</t>
  </si>
  <si>
    <t>EMM PACA</t>
  </si>
  <si>
    <t>GAILLAUD</t>
  </si>
  <si>
    <t>ROMAIN</t>
  </si>
  <si>
    <t>8202118W</t>
  </si>
  <si>
    <t>GALLINE</t>
  </si>
  <si>
    <t>7506801S</t>
  </si>
  <si>
    <t>GERERAL</t>
  </si>
  <si>
    <t>ALAIN</t>
  </si>
  <si>
    <t>7111027C</t>
  </si>
  <si>
    <t>GHIRART</t>
  </si>
  <si>
    <t>KV  SEG SIGN</t>
  </si>
  <si>
    <t>GIFFON</t>
  </si>
  <si>
    <t>CHRISTIAN</t>
  </si>
  <si>
    <t>5702625F</t>
  </si>
  <si>
    <t>KV SEG</t>
  </si>
  <si>
    <t>GILABERT</t>
  </si>
  <si>
    <t>7709804X</t>
  </si>
  <si>
    <t>DFSE</t>
  </si>
  <si>
    <t>GILARDINI</t>
  </si>
  <si>
    <t>FABRICE</t>
  </si>
  <si>
    <t>7309803N</t>
  </si>
  <si>
    <t>7207580B</t>
  </si>
  <si>
    <t>GIOVANNANGELI</t>
  </si>
  <si>
    <t>7702944R</t>
  </si>
  <si>
    <t>EEV DES ALPES MARITIMES</t>
  </si>
  <si>
    <t>EEV ALPES MARITIMES</t>
  </si>
  <si>
    <t>SIMON</t>
  </si>
  <si>
    <t>GIUGE</t>
  </si>
  <si>
    <t>7705443G</t>
  </si>
  <si>
    <t>GOULIN</t>
  </si>
  <si>
    <t>THIERRY</t>
  </si>
  <si>
    <t>7211954F</t>
  </si>
  <si>
    <t>EEV MLLE</t>
  </si>
  <si>
    <t>GRARD</t>
  </si>
  <si>
    <t>SYLVAINE</t>
  </si>
  <si>
    <t>6305701Y</t>
  </si>
  <si>
    <t>EVEN NICE</t>
  </si>
  <si>
    <t>TAD GRH</t>
  </si>
  <si>
    <t>GREFFE</t>
  </si>
  <si>
    <t>YOANN</t>
  </si>
  <si>
    <t>8106413U</t>
  </si>
  <si>
    <t>GROS</t>
  </si>
  <si>
    <t>7210395L</t>
  </si>
  <si>
    <t>GUERIN</t>
  </si>
  <si>
    <t>SOIZIC</t>
  </si>
  <si>
    <t>8506290T</t>
  </si>
  <si>
    <t>Soizic</t>
  </si>
  <si>
    <t>HAMANT</t>
  </si>
  <si>
    <t>SANDRINE</t>
  </si>
  <si>
    <t>7309460R</t>
  </si>
  <si>
    <t xml:space="preserve">M. </t>
  </si>
  <si>
    <t>HAUFFSCHETEDER</t>
  </si>
  <si>
    <t>RUDY</t>
  </si>
  <si>
    <t>7910593W</t>
  </si>
  <si>
    <t>HEULOT</t>
  </si>
  <si>
    <t>8301125M</t>
  </si>
  <si>
    <t>HUGUES</t>
  </si>
  <si>
    <t>8407652C</t>
  </si>
  <si>
    <t>IFFLI</t>
  </si>
  <si>
    <t>Francis</t>
  </si>
  <si>
    <t>5602478A</t>
  </si>
  <si>
    <t>ELOG NATIONAL</t>
  </si>
  <si>
    <t>JAULT</t>
  </si>
  <si>
    <t>GREGORY</t>
  </si>
  <si>
    <t>8705916C</t>
  </si>
  <si>
    <t>VALERIE</t>
  </si>
  <si>
    <t>EVEN D AVIGNON</t>
  </si>
  <si>
    <t>JUSTE</t>
  </si>
  <si>
    <t>7312094D</t>
  </si>
  <si>
    <t>LYNDA</t>
  </si>
  <si>
    <t>LAROUZIERE</t>
  </si>
  <si>
    <t>73066621E</t>
  </si>
  <si>
    <t xml:space="preserve">LAVIGNON </t>
  </si>
  <si>
    <t>BERNADETTE</t>
  </si>
  <si>
    <t>5816613F</t>
  </si>
  <si>
    <t>ECT MLLE</t>
  </si>
  <si>
    <t>LE BOUTER</t>
  </si>
  <si>
    <t>SARAH</t>
  </si>
  <si>
    <t>7610351W</t>
  </si>
  <si>
    <t>LE FUR</t>
  </si>
  <si>
    <t>8002889T</t>
  </si>
  <si>
    <t>LECOMTE</t>
  </si>
  <si>
    <t>MAXIME</t>
  </si>
  <si>
    <t>8704770G</t>
  </si>
  <si>
    <t>EVEN OUEST PROVENCE</t>
  </si>
  <si>
    <t>LHERMITTE</t>
  </si>
  <si>
    <t>Murielle</t>
  </si>
  <si>
    <t>6909620G</t>
  </si>
  <si>
    <t>SABRINA</t>
  </si>
  <si>
    <t>7210896F</t>
  </si>
  <si>
    <t>MACHADO</t>
  </si>
  <si>
    <t>7209378F</t>
  </si>
  <si>
    <t>MAKARS</t>
  </si>
  <si>
    <t>MALFILATRE</t>
  </si>
  <si>
    <t>ANAIS</t>
  </si>
  <si>
    <t>8107815T</t>
  </si>
  <si>
    <t>MALGRAS</t>
  </si>
  <si>
    <t>7708748N</t>
  </si>
  <si>
    <t>MALHERBE</t>
  </si>
  <si>
    <t>6104093J</t>
  </si>
  <si>
    <t>EVEN PROVENCE LITTORAL</t>
  </si>
  <si>
    <t>MANCIP</t>
  </si>
  <si>
    <t>6711438S</t>
  </si>
  <si>
    <t>GABRIEL</t>
  </si>
  <si>
    <t>MAROILLE</t>
  </si>
  <si>
    <t>Mylène</t>
  </si>
  <si>
    <t>8202989T</t>
  </si>
  <si>
    <t>MARRA</t>
  </si>
  <si>
    <t>8208775G</t>
  </si>
  <si>
    <t>MARTIN</t>
  </si>
  <si>
    <t>7610070R</t>
  </si>
  <si>
    <t>MAZA</t>
  </si>
  <si>
    <t>7709856D</t>
  </si>
  <si>
    <t>STEVE</t>
  </si>
  <si>
    <t>7509273D</t>
  </si>
  <si>
    <t>Steve</t>
  </si>
  <si>
    <t>MEONI</t>
  </si>
  <si>
    <t>7306463M</t>
  </si>
  <si>
    <t>GUILLAUME</t>
  </si>
  <si>
    <t>8101460U</t>
  </si>
  <si>
    <t>MIGLIS</t>
  </si>
  <si>
    <t>7411973T</t>
  </si>
  <si>
    <t>le 10-09-2014</t>
  </si>
  <si>
    <t>MILANI</t>
  </si>
  <si>
    <t>7507003L</t>
  </si>
  <si>
    <t>MUTEL</t>
  </si>
  <si>
    <t>INGRID</t>
  </si>
  <si>
    <t>7211714V</t>
  </si>
  <si>
    <t>NEGRE</t>
  </si>
  <si>
    <t>FABIENNE</t>
  </si>
  <si>
    <t>7211398B</t>
  </si>
  <si>
    <t>ODEM</t>
  </si>
  <si>
    <t>MOURAD</t>
  </si>
  <si>
    <t>8103220V</t>
  </si>
  <si>
    <t>OHANESSIAN</t>
  </si>
  <si>
    <t>YANNICK</t>
  </si>
  <si>
    <t>8105042D</t>
  </si>
  <si>
    <t>PANCIONI</t>
  </si>
  <si>
    <t>6908139X</t>
  </si>
  <si>
    <t>PECK</t>
  </si>
  <si>
    <t>7607791N</t>
  </si>
  <si>
    <t>PINET</t>
  </si>
  <si>
    <t>8605502G</t>
  </si>
  <si>
    <t>PITISI</t>
  </si>
  <si>
    <t>7209388S</t>
  </si>
  <si>
    <t>PONGIBAUD</t>
  </si>
  <si>
    <t>ALEXANDRA</t>
  </si>
  <si>
    <t>7705733X</t>
  </si>
  <si>
    <t xml:space="preserve">CRL </t>
  </si>
  <si>
    <t>POUZACHE</t>
  </si>
  <si>
    <t>JEAN YVES</t>
  </si>
  <si>
    <t>7307305Y</t>
  </si>
  <si>
    <t>PRETESEILLE</t>
  </si>
  <si>
    <t>DAMIEN</t>
  </si>
  <si>
    <t>7609754X</t>
  </si>
  <si>
    <t>EEX TLN</t>
  </si>
  <si>
    <t>PRODHON</t>
  </si>
  <si>
    <t>7807758Y</t>
  </si>
  <si>
    <t>TECHNICENTRE PACA</t>
  </si>
  <si>
    <t>REMY</t>
  </si>
  <si>
    <t>JEAN PHILIPPE</t>
  </si>
  <si>
    <t>7706930Y</t>
  </si>
  <si>
    <t>INFRAPOLE PROVENCE LITTORAL</t>
  </si>
  <si>
    <t>INFRAPOLE PROVENCE LT</t>
  </si>
  <si>
    <t>RIEU</t>
  </si>
  <si>
    <t>7203770K</t>
  </si>
  <si>
    <t>Alexis</t>
  </si>
  <si>
    <t>RIGALL</t>
  </si>
  <si>
    <t>YVAN</t>
  </si>
  <si>
    <t>8302646R</t>
  </si>
  <si>
    <t>RIPERT</t>
  </si>
  <si>
    <t>CELINE</t>
  </si>
  <si>
    <t>7807593P</t>
  </si>
  <si>
    <t>RIZZO</t>
  </si>
  <si>
    <t>GAEL</t>
  </si>
  <si>
    <t>8004910P</t>
  </si>
  <si>
    <t>ROSSETTI</t>
  </si>
  <si>
    <t>NICOLE</t>
  </si>
  <si>
    <t>7608511W</t>
  </si>
  <si>
    <t>ROUIRE</t>
  </si>
  <si>
    <t>8001088K</t>
  </si>
  <si>
    <t>ROULET</t>
  </si>
  <si>
    <t>AUDREY</t>
  </si>
  <si>
    <t>7605671J</t>
  </si>
  <si>
    <t>8102348A</t>
  </si>
  <si>
    <t>ROZIER</t>
  </si>
  <si>
    <t>7211823N</t>
  </si>
  <si>
    <t>RUFFIN</t>
  </si>
  <si>
    <t>6702015Z</t>
  </si>
  <si>
    <t>MARLENE</t>
  </si>
  <si>
    <t>LINDA</t>
  </si>
  <si>
    <t>SAILLARD</t>
  </si>
  <si>
    <t>Alderic</t>
  </si>
  <si>
    <t>7908535J</t>
  </si>
  <si>
    <t>SALHAMI</t>
  </si>
  <si>
    <t>MEHDI</t>
  </si>
  <si>
    <t>8204860B</t>
  </si>
  <si>
    <t>SALZANO</t>
  </si>
  <si>
    <t>7507493U</t>
  </si>
  <si>
    <t>8006318V</t>
  </si>
  <si>
    <t>SANDER</t>
  </si>
  <si>
    <t>BARBARA</t>
  </si>
  <si>
    <t>7803531Z</t>
  </si>
  <si>
    <t>SANTIAGO</t>
  </si>
  <si>
    <t>MANUEL</t>
  </si>
  <si>
    <t>7309768A</t>
  </si>
  <si>
    <t>Manuel</t>
  </si>
  <si>
    <t>SARTELET</t>
  </si>
  <si>
    <t>LAURENCE</t>
  </si>
  <si>
    <t>6708233H</t>
  </si>
  <si>
    <t>SCHREK</t>
  </si>
  <si>
    <t>7701563P</t>
  </si>
  <si>
    <t>SEGURA</t>
  </si>
  <si>
    <t>Kristel</t>
  </si>
  <si>
    <t>8202702F</t>
  </si>
  <si>
    <t>EEVCA</t>
  </si>
  <si>
    <t>SEIGNOUR</t>
  </si>
  <si>
    <t>Jean-François</t>
  </si>
  <si>
    <t>7905783T</t>
  </si>
  <si>
    <t>SELLEM</t>
  </si>
  <si>
    <t>YONNI</t>
  </si>
  <si>
    <t>8110002V</t>
  </si>
  <si>
    <t>SESSIECQ</t>
  </si>
  <si>
    <t>8003746Z</t>
  </si>
  <si>
    <t>SEVESTRE</t>
  </si>
  <si>
    <t>7410234C</t>
  </si>
  <si>
    <t>SGUAGLIA</t>
  </si>
  <si>
    <t>7704800H</t>
  </si>
  <si>
    <t>SINI</t>
  </si>
  <si>
    <t>7607347F</t>
  </si>
  <si>
    <t>SOLER</t>
  </si>
  <si>
    <t>7908043Z</t>
  </si>
  <si>
    <t>EVEN AVN</t>
  </si>
  <si>
    <t>KV CAT</t>
  </si>
  <si>
    <t>SOULLIER</t>
  </si>
  <si>
    <t>6810730T</t>
  </si>
  <si>
    <t>STEMBERA</t>
  </si>
  <si>
    <t>Jennifer</t>
  </si>
  <si>
    <t>8506336T</t>
  </si>
  <si>
    <t>TABAMER</t>
  </si>
  <si>
    <t>Leila</t>
  </si>
  <si>
    <t>8302189U</t>
  </si>
  <si>
    <t>JENNYFER</t>
  </si>
  <si>
    <t>TAYAKOUT</t>
  </si>
  <si>
    <t>LARBI</t>
  </si>
  <si>
    <t>6807960G</t>
  </si>
  <si>
    <t>8006432U</t>
  </si>
  <si>
    <t>TONARELLI</t>
  </si>
  <si>
    <t>JESSICA</t>
  </si>
  <si>
    <t>7908068B</t>
  </si>
  <si>
    <t>RCT</t>
  </si>
  <si>
    <t>VIAL</t>
  </si>
  <si>
    <t>8201566W</t>
  </si>
  <si>
    <t>AUTOCHEM</t>
  </si>
  <si>
    <t>VIDAL</t>
  </si>
  <si>
    <t>JOEL</t>
  </si>
  <si>
    <t>6009990Y</t>
  </si>
  <si>
    <t>VINKEL</t>
  </si>
  <si>
    <t>FRANCK</t>
  </si>
  <si>
    <t>7406979P</t>
  </si>
  <si>
    <t>YVES</t>
  </si>
  <si>
    <t>ZIDI</t>
  </si>
  <si>
    <t>KAIS</t>
  </si>
  <si>
    <t>7902602K</t>
  </si>
  <si>
    <t>ZUNINO</t>
  </si>
  <si>
    <t>SYLVAIN</t>
  </si>
  <si>
    <t>8004802X</t>
  </si>
  <si>
    <t>AUDISIER</t>
  </si>
  <si>
    <t>Jean-Michel</t>
  </si>
  <si>
    <t>7308424P</t>
  </si>
  <si>
    <t>COLLARD</t>
  </si>
  <si>
    <t>8503887F</t>
  </si>
  <si>
    <t>TCP</t>
  </si>
  <si>
    <t>Gérard</t>
  </si>
  <si>
    <t>Jean-Jacques</t>
  </si>
  <si>
    <t>7804275H</t>
  </si>
  <si>
    <t>PETIT</t>
  </si>
  <si>
    <t>Hervé</t>
  </si>
  <si>
    <t>7410434V</t>
  </si>
  <si>
    <t>TGMH</t>
  </si>
  <si>
    <t>Nicole</t>
  </si>
  <si>
    <t>SAYE</t>
  </si>
  <si>
    <t>Rémy</t>
  </si>
  <si>
    <t>8205937X</t>
  </si>
  <si>
    <t>TALBOTIER</t>
  </si>
  <si>
    <t>Jean-Luc</t>
  </si>
  <si>
    <t>6315274D</t>
  </si>
  <si>
    <t>TRAN CHUONG</t>
  </si>
  <si>
    <t>7507468S</t>
  </si>
  <si>
    <t>VASAPOLLI</t>
  </si>
  <si>
    <t>TORAYOU</t>
  </si>
  <si>
    <t>8202527R</t>
  </si>
  <si>
    <t>ROUBION</t>
  </si>
  <si>
    <t>7810012U</t>
  </si>
  <si>
    <t xml:space="preserve">CPR </t>
  </si>
  <si>
    <t>GERANT</t>
  </si>
  <si>
    <t>Ingrid</t>
  </si>
  <si>
    <t>7606381F</t>
  </si>
  <si>
    <t>DALET</t>
  </si>
  <si>
    <t>Elsa</t>
  </si>
  <si>
    <t>8106357H</t>
  </si>
  <si>
    <t>MIHAILOVIC</t>
  </si>
  <si>
    <t>7809449G</t>
  </si>
  <si>
    <t>POIREL</t>
  </si>
  <si>
    <t>8504056P</t>
  </si>
  <si>
    <t>LEGENDRE</t>
  </si>
  <si>
    <t>7410049B</t>
  </si>
  <si>
    <t>justifié Arrêt de travail</t>
  </si>
  <si>
    <t>M,</t>
  </si>
  <si>
    <t>PR C</t>
  </si>
  <si>
    <t xml:space="preserve">Frédéric </t>
  </si>
  <si>
    <t>Non validé</t>
  </si>
  <si>
    <t>GHITI</t>
  </si>
  <si>
    <t xml:space="preserve">Albert </t>
  </si>
  <si>
    <t>7108871J</t>
  </si>
  <si>
    <t>DFAC AUTOCHEM</t>
  </si>
  <si>
    <t xml:space="preserve">M, </t>
  </si>
  <si>
    <t>DFAC UPF MED</t>
  </si>
  <si>
    <t xml:space="preserve">E </t>
  </si>
  <si>
    <t>AGARD</t>
  </si>
  <si>
    <t>Jérémy</t>
  </si>
  <si>
    <t>8705640C</t>
  </si>
  <si>
    <t>MOCKBEL</t>
  </si>
  <si>
    <t xml:space="preserve">Samir </t>
  </si>
  <si>
    <t>7608690R</t>
  </si>
  <si>
    <t xml:space="preserve">COTTAZ </t>
  </si>
  <si>
    <t>7606217C</t>
  </si>
  <si>
    <t>SQUILLACE</t>
  </si>
  <si>
    <t>7609807E</t>
  </si>
  <si>
    <t>TADP</t>
  </si>
  <si>
    <t>ARNIAUD</t>
  </si>
  <si>
    <t>Pierre-Louis</t>
  </si>
  <si>
    <t>7506703K</t>
  </si>
  <si>
    <t xml:space="preserve">ET PACA </t>
  </si>
  <si>
    <t>802009L</t>
  </si>
  <si>
    <t xml:space="preserve">PRC </t>
  </si>
  <si>
    <t>NANTERRE</t>
  </si>
  <si>
    <t xml:space="preserve">SLAGER </t>
  </si>
  <si>
    <t xml:space="preserve">Nicolas </t>
  </si>
  <si>
    <t>VAN AGT</t>
  </si>
  <si>
    <t>7902772V</t>
  </si>
  <si>
    <t xml:space="preserve">ROBERT </t>
  </si>
  <si>
    <t>8301982U</t>
  </si>
  <si>
    <t xml:space="preserve">CHARAY </t>
  </si>
  <si>
    <t>7410635N</t>
  </si>
  <si>
    <t xml:space="preserve">TGM </t>
  </si>
  <si>
    <t>DR PACA COPTER</t>
  </si>
  <si>
    <t>RIBIS</t>
  </si>
  <si>
    <t>7409622M</t>
  </si>
  <si>
    <t xml:space="preserve">LOLIERO </t>
  </si>
  <si>
    <t>7810055R</t>
  </si>
  <si>
    <t xml:space="preserve">GIANNOTTI </t>
  </si>
  <si>
    <t xml:space="preserve">DR PACA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</si>
  <si>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</si>
  <si>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</si>
  <si>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</si>
  <si>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</si>
  <si>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</si>
  <si>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</si>
  <si>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</si>
  <si>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Colonne10</t>
  </si>
  <si>
    <t>Colonne11</t>
  </si>
</sst>
</file>

<file path=xl/styles.xml><?xml version="1.0" encoding="utf-8"?>
<styleSheet xmlns="http://schemas.openxmlformats.org/spreadsheetml/2006/main">
  <numFmts count="1">
    <numFmt numFmtId="164" formatCode="yyyy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lightUp"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FF00"/>
        <bgColor indexed="64"/>
      </patternFill>
    </fill>
    <fill>
      <patternFill patternType="lightUp">
        <bgColor rgb="FFFFCC99"/>
      </patternFill>
    </fill>
    <fill>
      <patternFill patternType="lightUp">
        <bgColor rgb="FFCCFFCC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21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theme="1"/>
      </right>
      <top style="thin">
        <color rgb="FF000000"/>
      </top>
      <bottom style="medium">
        <color theme="1"/>
      </bottom>
      <diagonal/>
    </border>
    <border>
      <left/>
      <right style="thin">
        <color theme="1"/>
      </right>
      <top style="thin">
        <color rgb="FF000000"/>
      </top>
      <bottom style="medium">
        <color theme="1"/>
      </bottom>
      <diagonal/>
    </border>
    <border>
      <left/>
      <right style="thin">
        <color rgb="FF000000"/>
      </right>
      <top style="thin">
        <color rgb="FF000000"/>
      </top>
      <bottom style="medium">
        <color theme="1"/>
      </bottom>
      <diagonal/>
    </border>
    <border>
      <left style="thin">
        <color rgb="FF000000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rgb="FF000000"/>
      </right>
      <top/>
      <bottom style="thin">
        <color theme="1"/>
      </bottom>
      <diagonal/>
    </border>
    <border>
      <left style="thin">
        <color rgb="FF000000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theme="1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theme="1"/>
      </right>
      <top style="thick">
        <color rgb="FFFF0000"/>
      </top>
      <bottom style="thick">
        <color rgb="FFFF0000"/>
      </bottom>
      <diagonal/>
    </border>
    <border>
      <left/>
      <right style="thin">
        <color rgb="FF000000"/>
      </right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theme="1"/>
      </right>
      <top/>
      <bottom style="thin">
        <color rgb="FF000000"/>
      </bottom>
      <diagonal/>
    </border>
    <border>
      <left/>
      <right style="thin">
        <color theme="1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14">
    <xf numFmtId="0" fontId="0" fillId="0" borderId="0" xfId="0"/>
    <xf numFmtId="0" fontId="2" fillId="0" borderId="0" xfId="0" applyFont="1"/>
    <xf numFmtId="0" fontId="0" fillId="0" borderId="0" xfId="0" quotePrefix="1"/>
    <xf numFmtId="0" fontId="0" fillId="0" borderId="1" xfId="0" applyFont="1" applyBorder="1"/>
    <xf numFmtId="0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NumberFormat="1" applyBorder="1"/>
    <xf numFmtId="164" fontId="0" fillId="0" borderId="0" xfId="0" applyNumberFormat="1" applyBorder="1"/>
    <xf numFmtId="0" fontId="0" fillId="0" borderId="2" xfId="0" applyBorder="1"/>
    <xf numFmtId="0" fontId="6" fillId="22" borderId="3" xfId="0" applyNumberFormat="1" applyFont="1" applyFill="1" applyBorder="1" applyAlignment="1">
      <alignment horizontal="center"/>
    </xf>
    <xf numFmtId="0" fontId="6" fillId="22" borderId="4" xfId="0" applyFont="1" applyFill="1" applyBorder="1"/>
    <xf numFmtId="0" fontId="6" fillId="22" borderId="4" xfId="0" applyNumberFormat="1" applyFont="1" applyFill="1" applyBorder="1"/>
    <xf numFmtId="164" fontId="6" fillId="22" borderId="4" xfId="0" applyNumberFormat="1" applyFont="1" applyFill="1" applyBorder="1"/>
    <xf numFmtId="0" fontId="6" fillId="22" borderId="5" xfId="0" applyFont="1" applyFill="1" applyBorder="1"/>
    <xf numFmtId="0" fontId="0" fillId="23" borderId="6" xfId="0" applyNumberFormat="1" applyFont="1" applyFill="1" applyBorder="1" applyAlignment="1">
      <alignment horizontal="center"/>
    </xf>
    <xf numFmtId="0" fontId="0" fillId="23" borderId="7" xfId="0" applyFont="1" applyFill="1" applyBorder="1"/>
    <xf numFmtId="0" fontId="0" fillId="6" borderId="7" xfId="0" applyNumberFormat="1" applyFont="1" applyFill="1" applyBorder="1"/>
    <xf numFmtId="0" fontId="0" fillId="2" borderId="7" xfId="0" applyFont="1" applyFill="1" applyBorder="1"/>
    <xf numFmtId="0" fontId="0" fillId="2" borderId="7" xfId="0" applyNumberFormat="1" applyFont="1" applyFill="1" applyBorder="1"/>
    <xf numFmtId="0" fontId="0" fillId="3" borderId="7" xfId="0" applyFont="1" applyFill="1" applyBorder="1"/>
    <xf numFmtId="0" fontId="0" fillId="3" borderId="7" xfId="0" applyNumberFormat="1" applyFont="1" applyFill="1" applyBorder="1"/>
    <xf numFmtId="0" fontId="0" fillId="4" borderId="7" xfId="0" applyFont="1" applyFill="1" applyBorder="1"/>
    <xf numFmtId="164" fontId="1" fillId="16" borderId="7" xfId="0" applyNumberFormat="1" applyFont="1" applyFill="1" applyBorder="1" applyAlignment="1">
      <alignment horizontal="center" vertical="center"/>
    </xf>
    <xf numFmtId="0" fontId="4" fillId="5" borderId="7" xfId="0" applyFont="1" applyFill="1" applyBorder="1"/>
    <xf numFmtId="0" fontId="0" fillId="23" borderId="7" xfId="0" applyNumberFormat="1" applyFont="1" applyFill="1" applyBorder="1"/>
    <xf numFmtId="2" fontId="0" fillId="23" borderId="7" xfId="0" applyNumberFormat="1" applyFont="1" applyFill="1" applyBorder="1"/>
    <xf numFmtId="0" fontId="0" fillId="23" borderId="8" xfId="0" applyFont="1" applyFill="1" applyBorder="1"/>
    <xf numFmtId="0" fontId="0" fillId="0" borderId="6" xfId="0" applyNumberFormat="1" applyFont="1" applyBorder="1" applyAlignment="1">
      <alignment horizontal="center"/>
    </xf>
    <xf numFmtId="0" fontId="0" fillId="0" borderId="7" xfId="0" applyFont="1" applyBorder="1"/>
    <xf numFmtId="164" fontId="1" fillId="17" borderId="7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2" fontId="0" fillId="0" borderId="7" xfId="0" applyNumberFormat="1" applyFont="1" applyBorder="1"/>
    <xf numFmtId="0" fontId="0" fillId="0" borderId="8" xfId="0" applyFont="1" applyBorder="1"/>
    <xf numFmtId="164" fontId="0" fillId="4" borderId="7" xfId="0" applyNumberFormat="1" applyFont="1" applyFill="1" applyBorder="1"/>
    <xf numFmtId="0" fontId="0" fillId="7" borderId="7" xfId="0" applyNumberFormat="1" applyFont="1" applyFill="1" applyBorder="1"/>
    <xf numFmtId="0" fontId="0" fillId="8" borderId="7" xfId="0" applyNumberFormat="1" applyFont="1" applyFill="1" applyBorder="1"/>
    <xf numFmtId="164" fontId="1" fillId="17" borderId="7" xfId="0" applyNumberFormat="1" applyFont="1" applyFill="1" applyBorder="1" applyAlignment="1">
      <alignment horizontal="center" vertical="center"/>
    </xf>
    <xf numFmtId="0" fontId="0" fillId="9" borderId="7" xfId="0" applyNumberFormat="1" applyFont="1" applyFill="1" applyBorder="1"/>
    <xf numFmtId="164" fontId="1" fillId="16" borderId="7" xfId="0" applyNumberFormat="1" applyFont="1" applyFill="1" applyBorder="1" applyAlignment="1">
      <alignment horizontal="center"/>
    </xf>
    <xf numFmtId="0" fontId="0" fillId="11" borderId="7" xfId="0" applyNumberFormat="1" applyFont="1" applyFill="1" applyBorder="1"/>
    <xf numFmtId="0" fontId="0" fillId="12" borderId="7" xfId="0" applyNumberFormat="1" applyFont="1" applyFill="1" applyBorder="1"/>
    <xf numFmtId="0" fontId="0" fillId="13" borderId="7" xfId="0" applyNumberFormat="1" applyFont="1" applyFill="1" applyBorder="1"/>
    <xf numFmtId="0" fontId="0" fillId="4" borderId="7" xfId="0" applyNumberFormat="1" applyFont="1" applyFill="1" applyBorder="1"/>
    <xf numFmtId="0" fontId="0" fillId="23" borderId="9" xfId="0" applyNumberFormat="1" applyFont="1" applyFill="1" applyBorder="1" applyAlignment="1">
      <alignment horizontal="center"/>
    </xf>
    <xf numFmtId="0" fontId="0" fillId="23" borderId="10" xfId="0" applyFont="1" applyFill="1" applyBorder="1"/>
    <xf numFmtId="0" fontId="0" fillId="4" borderId="10" xfId="0" applyNumberFormat="1" applyFont="1" applyFill="1" applyBorder="1"/>
    <xf numFmtId="0" fontId="0" fillId="2" borderId="10" xfId="0" applyFont="1" applyFill="1" applyBorder="1"/>
    <xf numFmtId="0" fontId="0" fillId="2" borderId="10" xfId="0" applyNumberFormat="1" applyFont="1" applyFill="1" applyBorder="1"/>
    <xf numFmtId="0" fontId="0" fillId="3" borderId="10" xfId="0" applyFont="1" applyFill="1" applyBorder="1"/>
    <xf numFmtId="0" fontId="0" fillId="3" borderId="10" xfId="0" applyNumberFormat="1" applyFont="1" applyFill="1" applyBorder="1"/>
    <xf numFmtId="0" fontId="0" fillId="4" borderId="10" xfId="0" applyFont="1" applyFill="1" applyBorder="1"/>
    <xf numFmtId="164" fontId="1" fillId="17" borderId="10" xfId="0" applyNumberFormat="1" applyFont="1" applyFill="1" applyBorder="1" applyAlignment="1">
      <alignment horizontal="center" vertical="center"/>
    </xf>
    <xf numFmtId="0" fontId="4" fillId="5" borderId="10" xfId="0" applyFont="1" applyFill="1" applyBorder="1"/>
    <xf numFmtId="0" fontId="0" fillId="23" borderId="10" xfId="0" applyNumberFormat="1" applyFont="1" applyFill="1" applyBorder="1"/>
    <xf numFmtId="2" fontId="0" fillId="23" borderId="10" xfId="0" applyNumberFormat="1" applyFont="1" applyFill="1" applyBorder="1"/>
    <xf numFmtId="0" fontId="0" fillId="23" borderId="11" xfId="0" applyFont="1" applyFill="1" applyBorder="1"/>
    <xf numFmtId="0" fontId="0" fillId="14" borderId="7" xfId="0" applyNumberFormat="1" applyFont="1" applyFill="1" applyBorder="1"/>
    <xf numFmtId="0" fontId="0" fillId="19" borderId="7" xfId="0" applyNumberFormat="1" applyFont="1" applyFill="1" applyBorder="1"/>
    <xf numFmtId="0" fontId="0" fillId="0" borderId="9" xfId="0" applyNumberFormat="1" applyFont="1" applyBorder="1" applyAlignment="1">
      <alignment horizontal="center"/>
    </xf>
    <xf numFmtId="0" fontId="0" fillId="0" borderId="10" xfId="0" applyFont="1" applyBorder="1"/>
    <xf numFmtId="0" fontId="0" fillId="19" borderId="10" xfId="0" applyNumberFormat="1" applyFont="1" applyFill="1" applyBorder="1"/>
    <xf numFmtId="164" fontId="1" fillId="17" borderId="10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2" fontId="0" fillId="0" borderId="10" xfId="0" applyNumberFormat="1" applyFont="1" applyBorder="1"/>
    <xf numFmtId="0" fontId="0" fillId="0" borderId="11" xfId="0" applyFont="1" applyBorder="1"/>
    <xf numFmtId="0" fontId="0" fillId="10" borderId="7" xfId="0" applyNumberFormat="1" applyFont="1" applyFill="1" applyBorder="1"/>
    <xf numFmtId="0" fontId="0" fillId="4" borderId="12" xfId="0" applyFont="1" applyFill="1" applyBorder="1"/>
    <xf numFmtId="164" fontId="1" fillId="18" borderId="12" xfId="0" applyNumberFormat="1" applyFont="1" applyFill="1" applyBorder="1" applyAlignment="1">
      <alignment horizontal="center"/>
    </xf>
    <xf numFmtId="0" fontId="0" fillId="4" borderId="13" xfId="0" applyFont="1" applyFill="1" applyBorder="1"/>
    <xf numFmtId="164" fontId="1" fillId="17" borderId="13" xfId="0" applyNumberFormat="1" applyFont="1" applyFill="1" applyBorder="1" applyAlignment="1">
      <alignment horizontal="center"/>
    </xf>
    <xf numFmtId="164" fontId="1" fillId="18" borderId="7" xfId="0" applyNumberFormat="1" applyFont="1" applyFill="1" applyBorder="1" applyAlignment="1">
      <alignment horizontal="center"/>
    </xf>
    <xf numFmtId="0" fontId="0" fillId="15" borderId="7" xfId="0" applyNumberFormat="1" applyFont="1" applyFill="1" applyBorder="1"/>
    <xf numFmtId="0" fontId="4" fillId="5" borderId="7" xfId="0" applyNumberFormat="1" applyFont="1" applyFill="1" applyBorder="1"/>
    <xf numFmtId="0" fontId="0" fillId="15" borderId="10" xfId="0" applyNumberFormat="1" applyFont="1" applyFill="1" applyBorder="1"/>
    <xf numFmtId="0" fontId="0" fillId="20" borderId="7" xfId="0" applyFont="1" applyFill="1" applyBorder="1"/>
    <xf numFmtId="0" fontId="0" fillId="20" borderId="7" xfId="0" applyNumberFormat="1" applyFont="1" applyFill="1" applyBorder="1"/>
    <xf numFmtId="0" fontId="0" fillId="21" borderId="7" xfId="0" applyFont="1" applyFill="1" applyBorder="1"/>
    <xf numFmtId="0" fontId="0" fillId="21" borderId="7" xfId="0" applyNumberFormat="1" applyFont="1" applyFill="1" applyBorder="1"/>
    <xf numFmtId="0" fontId="0" fillId="0" borderId="14" xfId="0" applyNumberFormat="1" applyFont="1" applyBorder="1" applyAlignment="1">
      <alignment horizontal="center"/>
    </xf>
    <xf numFmtId="0" fontId="0" fillId="0" borderId="12" xfId="0" applyFont="1" applyBorder="1"/>
    <xf numFmtId="0" fontId="0" fillId="15" borderId="12" xfId="0" applyNumberFormat="1" applyFont="1" applyFill="1" applyBorder="1"/>
    <xf numFmtId="0" fontId="0" fillId="2" borderId="12" xfId="0" applyFont="1" applyFill="1" applyBorder="1"/>
    <xf numFmtId="0" fontId="0" fillId="2" borderId="12" xfId="0" applyNumberFormat="1" applyFont="1" applyFill="1" applyBorder="1"/>
    <xf numFmtId="0" fontId="0" fillId="3" borderId="12" xfId="0" applyFont="1" applyFill="1" applyBorder="1"/>
    <xf numFmtId="0" fontId="0" fillId="3" borderId="12" xfId="0" applyNumberFormat="1" applyFont="1" applyFill="1" applyBorder="1"/>
    <xf numFmtId="0" fontId="4" fillId="5" borderId="12" xfId="0" applyFont="1" applyFill="1" applyBorder="1"/>
    <xf numFmtId="0" fontId="0" fillId="0" borderId="12" xfId="0" applyNumberFormat="1" applyFont="1" applyBorder="1"/>
    <xf numFmtId="2" fontId="0" fillId="0" borderId="12" xfId="0" applyNumberFormat="1" applyFont="1" applyBorder="1"/>
    <xf numFmtId="0" fontId="0" fillId="0" borderId="15" xfId="0" applyFont="1" applyBorder="1"/>
    <xf numFmtId="0" fontId="0" fillId="23" borderId="16" xfId="0" applyNumberFormat="1" applyFont="1" applyFill="1" applyBorder="1" applyAlignment="1">
      <alignment horizontal="center"/>
    </xf>
    <xf numFmtId="0" fontId="0" fillId="23" borderId="13" xfId="0" applyFont="1" applyFill="1" applyBorder="1"/>
    <xf numFmtId="0" fontId="0" fillId="15" borderId="13" xfId="0" applyNumberFormat="1" applyFont="1" applyFill="1" applyBorder="1"/>
    <xf numFmtId="0" fontId="0" fillId="2" borderId="13" xfId="0" applyFont="1" applyFill="1" applyBorder="1"/>
    <xf numFmtId="0" fontId="0" fillId="2" borderId="13" xfId="0" applyNumberFormat="1" applyFont="1" applyFill="1" applyBorder="1"/>
    <xf numFmtId="0" fontId="0" fillId="3" borderId="13" xfId="0" applyFont="1" applyFill="1" applyBorder="1"/>
    <xf numFmtId="0" fontId="0" fillId="3" borderId="13" xfId="0" applyNumberFormat="1" applyFont="1" applyFill="1" applyBorder="1"/>
    <xf numFmtId="0" fontId="4" fillId="5" borderId="13" xfId="0" applyFont="1" applyFill="1" applyBorder="1"/>
    <xf numFmtId="0" fontId="0" fillId="23" borderId="13" xfId="0" applyNumberFormat="1" applyFont="1" applyFill="1" applyBorder="1"/>
    <xf numFmtId="2" fontId="0" fillId="23" borderId="13" xfId="0" applyNumberFormat="1" applyFont="1" applyFill="1" applyBorder="1"/>
    <xf numFmtId="0" fontId="0" fillId="23" borderId="17" xfId="0" applyFont="1" applyFill="1" applyBorder="1"/>
    <xf numFmtId="164" fontId="5" fillId="23" borderId="7" xfId="0" applyNumberFormat="1" applyFont="1" applyFill="1" applyBorder="1" applyAlignment="1">
      <alignment horizontal="center"/>
    </xf>
    <xf numFmtId="0" fontId="0" fillId="23" borderId="18" xfId="0" applyNumberFormat="1" applyFont="1" applyFill="1" applyBorder="1" applyAlignment="1">
      <alignment horizontal="center"/>
    </xf>
    <xf numFmtId="0" fontId="0" fillId="23" borderId="19" xfId="0" applyFont="1" applyFill="1" applyBorder="1"/>
    <xf numFmtId="0" fontId="0" fillId="15" borderId="19" xfId="0" applyNumberFormat="1" applyFont="1" applyFill="1" applyBorder="1"/>
    <xf numFmtId="0" fontId="0" fillId="2" borderId="19" xfId="0" applyFont="1" applyFill="1" applyBorder="1"/>
    <xf numFmtId="0" fontId="0" fillId="2" borderId="19" xfId="0" applyNumberFormat="1" applyFont="1" applyFill="1" applyBorder="1"/>
    <xf numFmtId="0" fontId="0" fillId="3" borderId="19" xfId="0" applyFont="1" applyFill="1" applyBorder="1"/>
    <xf numFmtId="0" fontId="0" fillId="3" borderId="19" xfId="0" applyNumberFormat="1" applyFont="1" applyFill="1" applyBorder="1"/>
    <xf numFmtId="0" fontId="0" fillId="4" borderId="19" xfId="0" applyFont="1" applyFill="1" applyBorder="1"/>
    <xf numFmtId="164" fontId="0" fillId="4" borderId="19" xfId="0" applyNumberFormat="1" applyFont="1" applyFill="1" applyBorder="1"/>
    <xf numFmtId="0" fontId="4" fillId="5" borderId="19" xfId="0" applyFont="1" applyFill="1" applyBorder="1"/>
    <xf numFmtId="0" fontId="0" fillId="23" borderId="19" xfId="0" applyNumberFormat="1" applyFont="1" applyFill="1" applyBorder="1"/>
    <xf numFmtId="2" fontId="0" fillId="23" borderId="19" xfId="0" applyNumberFormat="1" applyFont="1" applyFill="1" applyBorder="1"/>
    <xf numFmtId="0" fontId="0" fillId="23" borderId="20" xfId="0" applyFont="1" applyFill="1" applyBorder="1"/>
  </cellXfs>
  <cellStyles count="3">
    <cellStyle name="Normal" xfId="0" builtinId="0"/>
    <cellStyle name="Normal 2" xfId="2"/>
    <cellStyle name="Normal 3" xfId="1"/>
  </cellStyles>
  <dxfs count="15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ont>
        <b val="0"/>
        <i val="0"/>
        <color rgb="FFFF0000"/>
      </font>
    </dxf>
    <dxf>
      <font>
        <b/>
        <i val="0"/>
        <color rgb="FF00B050"/>
      </font>
    </dxf>
    <dxf>
      <fill>
        <patternFill patternType="lightUp"/>
      </fill>
    </dxf>
    <dxf>
      <fill>
        <patternFill patternType="solid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rgb="FF00B050"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ont>
        <b val="0"/>
        <i val="0"/>
        <color rgb="FFFF0000"/>
      </font>
    </dxf>
    <dxf>
      <font>
        <b/>
        <i val="0"/>
        <color rgb="FF00B050"/>
      </font>
    </dxf>
    <dxf>
      <fill>
        <patternFill patternType="lightUp"/>
      </fill>
    </dxf>
    <dxf>
      <fill>
        <patternFill patternType="solid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rgb="FF00B050"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ont>
        <b val="0"/>
        <i val="0"/>
        <color rgb="FFFF0000"/>
      </font>
    </dxf>
    <dxf>
      <font>
        <b/>
        <i val="0"/>
        <color rgb="FF00B050"/>
      </font>
    </dxf>
    <dxf>
      <fill>
        <patternFill patternType="lightUp"/>
      </fill>
    </dxf>
    <dxf>
      <fill>
        <patternFill patternType="solid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rgb="FF00B050"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ont>
        <b val="0"/>
        <i val="0"/>
        <color rgb="FFFF0000"/>
      </font>
    </dxf>
    <dxf>
      <font>
        <b/>
        <i val="0"/>
        <color rgb="FF00B050"/>
      </font>
    </dxf>
    <dxf>
      <fill>
        <patternFill patternType="lightUp"/>
      </fill>
    </dxf>
    <dxf>
      <fill>
        <patternFill patternType="solid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rgb="FF00B050"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ont>
        <b val="0"/>
        <i val="0"/>
        <color rgb="FFFF0000"/>
      </font>
    </dxf>
    <dxf>
      <font>
        <b/>
        <i val="0"/>
        <color rgb="FF00B050"/>
      </font>
    </dxf>
    <dxf>
      <fill>
        <patternFill patternType="lightUp"/>
      </fill>
    </dxf>
    <dxf>
      <fill>
        <patternFill patternType="solid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rgb="FF00B050"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ont>
        <b val="0"/>
        <i val="0"/>
        <color rgb="FFFF0000"/>
      </font>
    </dxf>
    <dxf>
      <font>
        <b/>
        <i val="0"/>
        <color rgb="FF00B050"/>
      </font>
    </dxf>
    <dxf>
      <fill>
        <patternFill patternType="lightUp"/>
      </fill>
    </dxf>
    <dxf>
      <fill>
        <patternFill patternType="solid"/>
      </fill>
    </dxf>
    <dxf>
      <fill>
        <patternFill patternType="lightUp"/>
      </fill>
    </dxf>
    <dxf>
      <fill>
        <patternFill patternType="lightUp"/>
      </fill>
    </dxf>
    <dxf>
      <font>
        <b/>
        <i val="0"/>
        <color rgb="FF00B050"/>
      </font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theme="0"/>
      </font>
      <fill>
        <patternFill>
          <bgColor rgb="FFFF0000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border outline="0">
        <bottom style="thin">
          <color theme="1"/>
        </bottom>
      </border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FFCC99"/>
      <color rgb="FFFF0066"/>
      <color rgb="FF99CCFF"/>
      <color rgb="FFFF66CC"/>
      <color rgb="FFCCECFF"/>
      <color rgb="FFCCFFCC"/>
      <color rgb="FFFF550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2672;1058"/>
  <ax:ocxPr ax:name="Value" ax:value="0"/>
  <ax:ocxPr ax:name="Caption" ax:value="CheckBox1"/>
  <ax:ocxPr ax:name="GroupName" ax:value="List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DisplayStyle" ax:value="4"/>
  <ax:ocxPr ax:name="Size" ax:value="2381;1111"/>
  <ax:ocxPr ax:name="Value" ax:value="1"/>
  <ax:ocxPr ax:name="Caption" ax:value="CheckBox1"/>
  <ax:ocxPr ax:name="GroupName" ax:value="Liste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ables/table1.xml><?xml version="1.0" encoding="utf-8"?>
<table xmlns="http://schemas.openxmlformats.org/spreadsheetml/2006/main" id="1" name="Tableau10" displayName="Tableau10" ref="A1:P288" totalsRowShown="0">
  <autoFilter ref="A1:P288"/>
  <sortState ref="A2:Q288">
    <sortCondition ref="F1:F288"/>
  </sortState>
  <tableColumns count="16">
    <tableColumn id="1" name="N° ordre"/>
    <tableColumn id="2" name="Civilité"/>
    <tableColumn id="3" name="NOM"/>
    <tableColumn id="4" name="Prénom"/>
    <tableColumn id="5" name="Immat"/>
    <tableColumn id="6" name="Millésime"/>
    <tableColumn id="7" name="Grade"/>
    <tableColumn id="8" name="Qualif"/>
    <tableColumn id="9" name="Ets"/>
    <tableColumn id="10" name="Examen"/>
    <tableColumn id="11" name="Inscrit PR 4"/>
    <tableColumn id="12" name="Présence"/>
    <tableColumn id="13" name="Note"/>
    <tableColumn id="14" name="Reçu"/>
    <tableColumn id="15" name="Reste"/>
    <tableColumn id="17" name="Obs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7" name="Tableau1" displayName="Tableau1" ref="A2:A5" totalsRowShown="0">
  <autoFilter ref="A2:A5"/>
  <tableColumns count="1">
    <tableColumn id="1" name="GENR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8" name="Tableau2" displayName="Tableau2" ref="C2:C13" totalsRowShown="0">
  <autoFilter ref="C2:C13"/>
  <sortState ref="C3:C13">
    <sortCondition ref="C2:C13"/>
  </sortState>
  <tableColumns count="1">
    <tableColumn id="1" name="GRADE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21" name="Tableau3" displayName="Tableau3" ref="E2:E10" totalsRowShown="0">
  <autoFilter ref="E2:E10"/>
  <sortState ref="E3:E10">
    <sortCondition ref="E2:E10"/>
  </sortState>
  <tableColumns count="1">
    <tableColumn id="1" name="QUALIF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22" name="Tableau4" displayName="Tableau4" ref="G2:G10" totalsRowShown="0">
  <autoFilter ref="G2:G10"/>
  <tableColumns count="1">
    <tableColumn id="1" name="ETA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23" name="Tableau5" displayName="Tableau5" ref="I2:I11" totalsRowShown="0">
  <autoFilter ref="I2:I11"/>
  <tableColumns count="1">
    <tableColumn id="1" name="EXAMEN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24" name="Tableau6" displayName="Tableau6" ref="K2:K11" totalsRowShown="0">
  <autoFilter ref="K2:K11"/>
  <tableColumns count="1">
    <tableColumn id="1" name="PRESENT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25" name="Tableau7" displayName="Tableau7" ref="M2:M5" totalsRowShown="0">
  <autoFilter ref="M2:M5"/>
  <tableColumns count="1">
    <tableColumn id="1" name="VALIDITE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3" name="Tableau9" displayName="Tableau9" ref="O2:O5" totalsRowShown="0" tableBorderDxfId="155">
  <autoFilter ref="O2:O5"/>
  <tableColumns count="1">
    <tableColumn id="1" name="Reçu/Non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control" Target="../activeX/activeX2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X764"/>
  <sheetViews>
    <sheetView tabSelected="1" zoomScale="80" zoomScaleNormal="80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W2" sqref="W2"/>
    </sheetView>
  </sheetViews>
  <sheetFormatPr baseColWidth="10" defaultColWidth="11.453125" defaultRowHeight="14.5"/>
  <cols>
    <col min="1" max="1" width="14.26953125" style="4" bestFit="1" customWidth="1"/>
    <col min="2" max="2" width="7.453125" style="5" hidden="1" customWidth="1"/>
    <col min="3" max="3" width="25.7265625" style="5" hidden="1" customWidth="1"/>
    <col min="4" max="4" width="16.7265625" style="5" hidden="1" customWidth="1"/>
    <col min="5" max="5" width="22.6328125" style="5" customWidth="1"/>
    <col min="6" max="6" width="15" style="6" hidden="1" customWidth="1"/>
    <col min="7" max="7" width="12" style="5" hidden="1" customWidth="1"/>
    <col min="8" max="8" width="11.7265625" style="5" hidden="1" customWidth="1"/>
    <col min="9" max="9" width="17.1796875" style="5" hidden="1" customWidth="1"/>
    <col min="10" max="10" width="27.1796875" style="5" hidden="1" customWidth="1"/>
    <col min="11" max="11" width="16" style="5" customWidth="1"/>
    <col min="12" max="12" width="34.81640625" style="5" hidden="1" customWidth="1"/>
    <col min="13" max="13" width="21.7265625" style="5" hidden="1" customWidth="1"/>
    <col min="14" max="21" width="1.90625" style="5" hidden="1" customWidth="1"/>
    <col min="22" max="22" width="1.90625" style="6" hidden="1" customWidth="1"/>
    <col min="23" max="23" width="16.453125" style="5" bestFit="1" customWidth="1"/>
    <col min="24" max="26" width="5.81640625" style="5" customWidth="1"/>
    <col min="27" max="27" width="5.81640625" style="6" customWidth="1"/>
    <col min="28" max="32" width="5.81640625" style="5" customWidth="1"/>
    <col min="33" max="33" width="5.81640625" style="7" customWidth="1"/>
    <col min="34" max="37" width="5.81640625" style="5" customWidth="1"/>
    <col min="38" max="38" width="5.81640625" style="6" customWidth="1"/>
    <col min="39" max="40" width="5.81640625" style="5" customWidth="1"/>
    <col min="41" max="41" width="5.81640625" style="6" customWidth="1"/>
    <col min="42" max="43" width="5.81640625" style="5" customWidth="1"/>
    <col min="44" max="44" width="5.81640625" style="6" customWidth="1"/>
    <col min="45" max="45" width="9.7265625" style="5" bestFit="1" customWidth="1"/>
    <col min="46" max="46" width="15.7265625" style="5" bestFit="1" customWidth="1"/>
    <col min="47" max="47" width="14" style="6" bestFit="1" customWidth="1"/>
    <col min="48" max="48" width="9.7265625" style="5" bestFit="1" customWidth="1"/>
    <col min="49" max="49" width="15.7265625" style="5" bestFit="1" customWidth="1"/>
    <col min="50" max="50" width="14" style="6" bestFit="1" customWidth="1"/>
    <col min="51" max="51" width="9.7265625" style="5" bestFit="1" customWidth="1"/>
    <col min="52" max="52" width="15.7265625" style="5" bestFit="1" customWidth="1"/>
    <col min="53" max="53" width="14" style="6" bestFit="1" customWidth="1"/>
    <col min="54" max="54" width="9.7265625" style="5" bestFit="1" customWidth="1"/>
    <col min="55" max="55" width="15.7265625" style="5" bestFit="1" customWidth="1"/>
    <col min="56" max="56" width="14" style="6" bestFit="1" customWidth="1"/>
    <col min="57" max="57" width="9.7265625" style="5" bestFit="1" customWidth="1"/>
    <col min="58" max="58" width="15.7265625" style="5" bestFit="1" customWidth="1"/>
    <col min="59" max="59" width="14" style="6" bestFit="1" customWidth="1"/>
    <col min="60" max="60" width="9.7265625" style="5" bestFit="1" customWidth="1"/>
    <col min="61" max="61" width="15.7265625" style="5" bestFit="1" customWidth="1"/>
    <col min="62" max="62" width="14" style="6" bestFit="1" customWidth="1"/>
    <col min="63" max="63" width="10.7265625" style="5" bestFit="1" customWidth="1"/>
    <col min="64" max="64" width="16.7265625" style="5" bestFit="1" customWidth="1"/>
    <col min="65" max="65" width="15" style="6" bestFit="1" customWidth="1"/>
    <col min="66" max="66" width="10.26953125" style="5" bestFit="1" customWidth="1"/>
    <col min="67" max="67" width="16.26953125" style="5" bestFit="1" customWidth="1"/>
    <col min="68" max="68" width="14.54296875" style="6" bestFit="1" customWidth="1"/>
    <col min="69" max="69" width="10.7265625" style="5" bestFit="1" customWidth="1"/>
    <col min="70" max="70" width="16.7265625" style="5" bestFit="1" customWidth="1"/>
    <col min="71" max="71" width="15" style="6" bestFit="1" customWidth="1"/>
    <col min="72" max="72" width="23.81640625" style="5" bestFit="1" customWidth="1"/>
    <col min="73" max="73" width="15.26953125" style="5" bestFit="1" customWidth="1"/>
    <col min="74" max="74" width="15.81640625" style="5" bestFit="1" customWidth="1"/>
    <col min="75" max="75" width="41.7265625" style="5" bestFit="1" customWidth="1"/>
    <col min="76" max="76" width="115.453125" style="5" bestFit="1" customWidth="1"/>
    <col min="77" max="16384" width="11.453125" style="5"/>
  </cols>
  <sheetData>
    <row r="1" spans="1:76" ht="15" thickBot="1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1" t="s">
        <v>5</v>
      </c>
      <c r="G1" s="10" t="s">
        <v>6</v>
      </c>
      <c r="H1" s="10" t="s">
        <v>7</v>
      </c>
      <c r="I1" s="10" t="s">
        <v>8</v>
      </c>
      <c r="J1" s="10" t="s">
        <v>2362</v>
      </c>
      <c r="K1" s="10" t="s">
        <v>9</v>
      </c>
      <c r="L1" s="10" t="s">
        <v>10</v>
      </c>
      <c r="M1" s="10" t="s">
        <v>2361</v>
      </c>
      <c r="N1" s="10" t="s">
        <v>11</v>
      </c>
      <c r="O1" s="10" t="s">
        <v>12</v>
      </c>
      <c r="P1" s="10" t="s">
        <v>13</v>
      </c>
      <c r="Q1" s="10" t="s">
        <v>2359</v>
      </c>
      <c r="R1" s="10" t="s">
        <v>14</v>
      </c>
      <c r="S1" s="10" t="s">
        <v>15</v>
      </c>
      <c r="T1" s="10" t="s">
        <v>2354</v>
      </c>
      <c r="U1" s="10" t="s">
        <v>2357</v>
      </c>
      <c r="V1" s="11" t="s">
        <v>2358</v>
      </c>
      <c r="W1" s="10" t="s">
        <v>16</v>
      </c>
      <c r="X1" s="10" t="s">
        <v>2360</v>
      </c>
      <c r="Y1" s="10" t="s">
        <v>2356</v>
      </c>
      <c r="Z1" s="10" t="s">
        <v>2355</v>
      </c>
      <c r="AA1" s="11" t="s">
        <v>1718</v>
      </c>
      <c r="AB1" s="10" t="s">
        <v>17</v>
      </c>
      <c r="AC1" s="10" t="s">
        <v>18</v>
      </c>
      <c r="AD1" s="10" t="s">
        <v>19</v>
      </c>
      <c r="AE1" s="10" t="s">
        <v>20</v>
      </c>
      <c r="AF1" s="10" t="s">
        <v>21</v>
      </c>
      <c r="AG1" s="12" t="s">
        <v>22</v>
      </c>
      <c r="AH1" s="10" t="s">
        <v>23</v>
      </c>
      <c r="AI1" s="10" t="s">
        <v>24</v>
      </c>
      <c r="AJ1" s="10" t="s">
        <v>25</v>
      </c>
      <c r="AK1" s="10" t="s">
        <v>26</v>
      </c>
      <c r="AL1" s="11" t="s">
        <v>27</v>
      </c>
      <c r="AM1" s="10" t="s">
        <v>28</v>
      </c>
      <c r="AN1" s="10" t="s">
        <v>29</v>
      </c>
      <c r="AO1" s="11" t="s">
        <v>30</v>
      </c>
      <c r="AP1" s="10" t="s">
        <v>31</v>
      </c>
      <c r="AQ1" s="10" t="s">
        <v>32</v>
      </c>
      <c r="AR1" s="11" t="s">
        <v>33</v>
      </c>
      <c r="AS1" s="10" t="s">
        <v>34</v>
      </c>
      <c r="AT1" s="10" t="s">
        <v>35</v>
      </c>
      <c r="AU1" s="11" t="s">
        <v>36</v>
      </c>
      <c r="AV1" s="10" t="s">
        <v>37</v>
      </c>
      <c r="AW1" s="10" t="s">
        <v>38</v>
      </c>
      <c r="AX1" s="11" t="s">
        <v>39</v>
      </c>
      <c r="AY1" s="10" t="s">
        <v>40</v>
      </c>
      <c r="AZ1" s="10" t="s">
        <v>41</v>
      </c>
      <c r="BA1" s="11" t="s">
        <v>42</v>
      </c>
      <c r="BB1" s="10" t="s">
        <v>43</v>
      </c>
      <c r="BC1" s="10" t="s">
        <v>44</v>
      </c>
      <c r="BD1" s="11" t="s">
        <v>45</v>
      </c>
      <c r="BE1" s="10" t="s">
        <v>46</v>
      </c>
      <c r="BF1" s="10" t="s">
        <v>47</v>
      </c>
      <c r="BG1" s="11" t="s">
        <v>48</v>
      </c>
      <c r="BH1" s="10" t="s">
        <v>49</v>
      </c>
      <c r="BI1" s="10" t="s">
        <v>50</v>
      </c>
      <c r="BJ1" s="11" t="s">
        <v>51</v>
      </c>
      <c r="BK1" s="10" t="s">
        <v>52</v>
      </c>
      <c r="BL1" s="10" t="s">
        <v>53</v>
      </c>
      <c r="BM1" s="11" t="s">
        <v>54</v>
      </c>
      <c r="BN1" s="10" t="s">
        <v>55</v>
      </c>
      <c r="BO1" s="10" t="s">
        <v>56</v>
      </c>
      <c r="BP1" s="11" t="s">
        <v>57</v>
      </c>
      <c r="BQ1" s="10" t="s">
        <v>58</v>
      </c>
      <c r="BR1" s="10" t="s">
        <v>59</v>
      </c>
      <c r="BS1" s="11" t="s">
        <v>60</v>
      </c>
      <c r="BT1" s="10" t="s">
        <v>61</v>
      </c>
      <c r="BU1" s="10" t="s">
        <v>62</v>
      </c>
      <c r="BV1" s="10" t="s">
        <v>63</v>
      </c>
      <c r="BW1" s="10" t="s">
        <v>66</v>
      </c>
      <c r="BX1" s="13" t="s">
        <v>67</v>
      </c>
    </row>
    <row r="2" spans="1:76">
      <c r="A2" s="14" t="s">
        <v>1051</v>
      </c>
      <c r="B2" s="15" t="s">
        <v>68</v>
      </c>
      <c r="C2" s="15" t="s">
        <v>69</v>
      </c>
      <c r="D2" s="15" t="s">
        <v>70</v>
      </c>
      <c r="E2" s="15" t="s">
        <v>71</v>
      </c>
      <c r="F2" s="16">
        <v>2006</v>
      </c>
      <c r="G2" s="15" t="s">
        <v>72</v>
      </c>
      <c r="H2" s="15" t="s">
        <v>73</v>
      </c>
      <c r="I2" s="15" t="s">
        <v>74</v>
      </c>
      <c r="J2" s="15"/>
      <c r="K2" s="15" t="s">
        <v>75</v>
      </c>
      <c r="L2" s="15" t="s">
        <v>76</v>
      </c>
      <c r="M2" s="15"/>
      <c r="N2" s="15"/>
      <c r="O2" s="15"/>
      <c r="P2" s="15"/>
      <c r="Q2" s="17"/>
      <c r="R2" s="17"/>
      <c r="S2" s="17"/>
      <c r="T2" s="17"/>
      <c r="U2" s="17"/>
      <c r="V2" s="18"/>
      <c r="W2" s="17">
        <f>3-SUMPRODUCT(--(E$2:E2&amp;K$2:K2=E2&amp;K2))</f>
        <v>2</v>
      </c>
      <c r="X2" s="19"/>
      <c r="Y2" s="19"/>
      <c r="Z2" s="19"/>
      <c r="AA2" s="20" t="str">
        <f>IF(Inscrits!$X2="Déjà Validé","",IF(AND(Inscrits!$X2&lt;&gt;"Dispensé",Inscrits!$Z2="Validé"),Inscrits!$F2+5,""))</f>
        <v/>
      </c>
      <c r="AB2" s="19"/>
      <c r="AC2" s="21" t="s">
        <v>78</v>
      </c>
      <c r="AD2" s="21" t="s">
        <v>79</v>
      </c>
      <c r="AE2" s="21">
        <v>10</v>
      </c>
      <c r="AF2" s="21" t="s">
        <v>912</v>
      </c>
      <c r="AG2" s="22"/>
      <c r="AH2" s="21">
        <v>2</v>
      </c>
      <c r="AI2" s="23" t="s">
        <v>82</v>
      </c>
      <c r="AJ2" s="15"/>
      <c r="AK2" s="15" t="str">
        <f>IF(Inscrits!$AJ2="","",IF(Inscrits!$AJ2&gt;=12,"Validé","Non Validé"))</f>
        <v/>
      </c>
      <c r="AL2" s="24"/>
      <c r="AM2" s="15"/>
      <c r="AN2" s="15" t="str">
        <f>IF(Inscrits!$AM2="","",IF(Inscrits!$AM2&gt;=12,"Validé","Non Validé"))</f>
        <v/>
      </c>
      <c r="AO2" s="24"/>
      <c r="AP2" s="15"/>
      <c r="AQ2" s="15" t="str">
        <f>IF(Inscrits!$AP2="","",IF(Inscrits!$AP2&gt;=12,"Validé","Non Validé"))</f>
        <v/>
      </c>
      <c r="AR2" s="24"/>
      <c r="AS2" s="15"/>
      <c r="AT2" s="15" t="str">
        <f>IF(Inscrits!$AS2="","",IF(Inscrits!$AS2&gt;=12,"Validé","Non Validé"))</f>
        <v/>
      </c>
      <c r="AU2" s="24"/>
      <c r="AV2" s="15"/>
      <c r="AW2" s="15" t="str">
        <f>IF(Inscrits!$AV2="","",IF(Inscrits!$AV2&gt;=12,"Validé","Non Validé"))</f>
        <v/>
      </c>
      <c r="AX2" s="24"/>
      <c r="AY2" s="15"/>
      <c r="AZ2" s="15" t="str">
        <f>IF(Inscrits!$AY2="","",IF(Inscrits!$AY2&gt;=12,"Validé","Non Validé"))</f>
        <v/>
      </c>
      <c r="BA2" s="24"/>
      <c r="BB2" s="15"/>
      <c r="BC2" s="15" t="str">
        <f>IF(Inscrits!$BB2="","",IF(Inscrits!$BB2&gt;=12,"Validé","Non Validé"))</f>
        <v/>
      </c>
      <c r="BD2" s="24"/>
      <c r="BE2" s="15"/>
      <c r="BF2" s="15" t="str">
        <f>IF(Inscrits!$BE2="","",IF(Inscrits!$BE2&gt;=12,"Validé","Non Validé"))</f>
        <v/>
      </c>
      <c r="BG2" s="24"/>
      <c r="BH2" s="15"/>
      <c r="BI2" s="15" t="str">
        <f>IF(Inscrits!$BH2="","",IF(Inscrits!$BH2&gt;=12,"Validé","Non Validé"))</f>
        <v/>
      </c>
      <c r="BJ2" s="24"/>
      <c r="BK2" s="15"/>
      <c r="BL2" s="15" t="str">
        <f>IF(Inscrits!$BK2="","",IF(Inscrits!$BK2&gt;=12,"Validé","Non Validé"))</f>
        <v/>
      </c>
      <c r="BM2" s="24"/>
      <c r="BN2" s="15"/>
      <c r="BO2" s="15" t="str">
        <f>IF(Inscrits!$BN2="","",IF(Inscrits!$BN2&gt;=12,"Validé","Non Validé"))</f>
        <v/>
      </c>
      <c r="BP2" s="24"/>
      <c r="BQ2" s="15"/>
      <c r="BR2" s="15" t="str">
        <f>IF(Inscrits!$BQ2="","",IF(Inscrits!$BQ2&gt;=12,"Validé","Non Validé"))</f>
        <v/>
      </c>
      <c r="BS2" s="24"/>
      <c r="BT2" s="15"/>
      <c r="BU2" s="25" t="str">
        <f>IFERROR(AVERAGE(Inscrits!$AJ2,Inscrits!$AM2,Inscrits!$AP2,Inscrits!$AS2,Inscrits!$AV2,Inscrits!$AY2,Inscrits!$BB2,Inscrits!$BE2,Inscrits!$BH2,Inscrits!$BK2,Inscrits!$BN2,Inscrits!$BQ2),"")</f>
        <v/>
      </c>
      <c r="BV2" s="15"/>
      <c r="BW2" s="15"/>
      <c r="BX2" s="26"/>
    </row>
    <row r="3" spans="1:76">
      <c r="A3" s="27" t="s">
        <v>1625</v>
      </c>
      <c r="B3" s="28" t="s">
        <v>210</v>
      </c>
      <c r="C3" s="28" t="s">
        <v>83</v>
      </c>
      <c r="D3" s="28" t="s">
        <v>84</v>
      </c>
      <c r="E3" s="28" t="s">
        <v>85</v>
      </c>
      <c r="F3" s="16">
        <v>2006</v>
      </c>
      <c r="G3" s="28" t="s">
        <v>86</v>
      </c>
      <c r="H3" s="28" t="s">
        <v>73</v>
      </c>
      <c r="I3" s="28" t="s">
        <v>74</v>
      </c>
      <c r="J3" s="28"/>
      <c r="K3" s="28" t="s">
        <v>88</v>
      </c>
      <c r="L3" s="28"/>
      <c r="M3" s="28"/>
      <c r="N3" s="28"/>
      <c r="O3" s="28" t="s">
        <v>74</v>
      </c>
      <c r="P3" s="28" t="s">
        <v>74</v>
      </c>
      <c r="Q3" s="17"/>
      <c r="R3" s="17"/>
      <c r="S3" s="17"/>
      <c r="T3" s="17"/>
      <c r="U3" s="17"/>
      <c r="V3" s="18"/>
      <c r="W3" s="17">
        <f>3-SUMPRODUCT(--(E$2:E3&amp;K$2:K3=E3&amp;K3))</f>
        <v>2</v>
      </c>
      <c r="X3" s="19"/>
      <c r="Y3" s="19"/>
      <c r="Z3" s="19"/>
      <c r="AA3" s="20" t="str">
        <f>IF(Inscrits!$X3="Déjà Validé","",IF(AND(Inscrits!$X3&lt;&gt;"Dispensé",Inscrits!$Z3="Validé"),Inscrits!$F3+5,""))</f>
        <v/>
      </c>
      <c r="AB3" s="19"/>
      <c r="AC3" s="21" t="s">
        <v>78</v>
      </c>
      <c r="AD3" s="21" t="s">
        <v>79</v>
      </c>
      <c r="AE3" s="21">
        <v>16</v>
      </c>
      <c r="AF3" s="21" t="s">
        <v>77</v>
      </c>
      <c r="AG3" s="29">
        <v>40908</v>
      </c>
      <c r="AH3" s="21">
        <v>2</v>
      </c>
      <c r="AI3" s="23" t="s">
        <v>82</v>
      </c>
      <c r="AJ3" s="28"/>
      <c r="AK3" s="28" t="str">
        <f>IF(Inscrits!$AJ3="","",IF(Inscrits!$AJ3&gt;=12,"Validé","Non Validé"))</f>
        <v/>
      </c>
      <c r="AL3" s="30"/>
      <c r="AM3" s="28"/>
      <c r="AN3" s="28" t="str">
        <f>IF(Inscrits!$AM3="","",IF(Inscrits!$AM3&gt;=12,"Validé","Non Validé"))</f>
        <v/>
      </c>
      <c r="AO3" s="30"/>
      <c r="AP3" s="28"/>
      <c r="AQ3" s="28" t="str">
        <f>IF(Inscrits!$AP3="","",IF(Inscrits!$AP3&gt;=12,"Validé","Non Validé"))</f>
        <v/>
      </c>
      <c r="AR3" s="30"/>
      <c r="AS3" s="28"/>
      <c r="AT3" s="28" t="str">
        <f>IF(Inscrits!$AS3="","",IF(Inscrits!$AS3&gt;=12,"Validé","Non Validé"))</f>
        <v/>
      </c>
      <c r="AU3" s="30"/>
      <c r="AV3" s="28"/>
      <c r="AW3" s="28" t="str">
        <f>IF(Inscrits!$AV3="","",IF(Inscrits!$AV3&gt;=12,"Validé","Non Validé"))</f>
        <v/>
      </c>
      <c r="AX3" s="30"/>
      <c r="AY3" s="28"/>
      <c r="AZ3" s="28" t="str">
        <f>IF(Inscrits!$AY3="","",IF(Inscrits!$AY3&gt;=12,"Validé","Non Validé"))</f>
        <v/>
      </c>
      <c r="BA3" s="30"/>
      <c r="BB3" s="28"/>
      <c r="BC3" s="28" t="str">
        <f>IF(Inscrits!$BB3="","",IF(Inscrits!$BB3&gt;=12,"Validé","Non Validé"))</f>
        <v/>
      </c>
      <c r="BD3" s="30"/>
      <c r="BE3" s="28"/>
      <c r="BF3" s="28" t="str">
        <f>IF(Inscrits!$BE3="","",IF(Inscrits!$BE3&gt;=12,"Validé","Non Validé"))</f>
        <v/>
      </c>
      <c r="BG3" s="30"/>
      <c r="BH3" s="28"/>
      <c r="BI3" s="28" t="str">
        <f>IF(Inscrits!$BH3="","",IF(Inscrits!$BH3&gt;=12,"Validé","Non Validé"))</f>
        <v/>
      </c>
      <c r="BJ3" s="30"/>
      <c r="BK3" s="28"/>
      <c r="BL3" s="28" t="str">
        <f>IF(Inscrits!$BK3="","",IF(Inscrits!$BK3&gt;=12,"Validé","Non Validé"))</f>
        <v/>
      </c>
      <c r="BM3" s="30"/>
      <c r="BN3" s="28"/>
      <c r="BO3" s="28" t="str">
        <f>IF(Inscrits!$BN3="","",IF(Inscrits!$BN3&gt;=12,"Validé","Non Validé"))</f>
        <v/>
      </c>
      <c r="BP3" s="30"/>
      <c r="BQ3" s="28"/>
      <c r="BR3" s="28" t="str">
        <f>IF(Inscrits!$BQ3="","",IF(Inscrits!$BQ3&gt;=12,"Validé","Non Validé"))</f>
        <v/>
      </c>
      <c r="BS3" s="30"/>
      <c r="BT3" s="28"/>
      <c r="BU3" s="31" t="str">
        <f>IFERROR(AVERAGE(Inscrits!$AJ3,Inscrits!$AM3,Inscrits!$AP3,Inscrits!$AS3,Inscrits!$AV3,Inscrits!$AY3,Inscrits!$BB3,Inscrits!$BE3,Inscrits!$BH3,Inscrits!$BK3,Inscrits!$BN3,Inscrits!$BQ3),"")</f>
        <v/>
      </c>
      <c r="BV3" s="28"/>
      <c r="BW3" s="28"/>
      <c r="BX3" s="32"/>
    </row>
    <row r="4" spans="1:76">
      <c r="A4" s="14" t="s">
        <v>1626</v>
      </c>
      <c r="B4" s="15" t="s">
        <v>210</v>
      </c>
      <c r="C4" s="15" t="s">
        <v>89</v>
      </c>
      <c r="D4" s="15" t="s">
        <v>90</v>
      </c>
      <c r="E4" s="15" t="s">
        <v>91</v>
      </c>
      <c r="F4" s="16">
        <v>2006</v>
      </c>
      <c r="G4" s="15" t="s">
        <v>92</v>
      </c>
      <c r="H4" s="15" t="s">
        <v>93</v>
      </c>
      <c r="I4" s="15" t="s">
        <v>74</v>
      </c>
      <c r="J4" s="15"/>
      <c r="K4" s="15" t="s">
        <v>88</v>
      </c>
      <c r="L4" s="15"/>
      <c r="M4" s="15"/>
      <c r="N4" s="15"/>
      <c r="O4" s="15" t="s">
        <v>74</v>
      </c>
      <c r="P4" s="15" t="s">
        <v>74</v>
      </c>
      <c r="Q4" s="17"/>
      <c r="R4" s="17"/>
      <c r="S4" s="17"/>
      <c r="T4" s="17"/>
      <c r="U4" s="17"/>
      <c r="V4" s="18"/>
      <c r="W4" s="17">
        <f>3-SUMPRODUCT(--(E$2:E4&amp;K$2:K4=E4&amp;K4))</f>
        <v>2</v>
      </c>
      <c r="X4" s="19"/>
      <c r="Y4" s="19"/>
      <c r="Z4" s="19"/>
      <c r="AA4" s="20" t="str">
        <f>IF(Inscrits!$X4="Déjà Validé","",IF(AND(Inscrits!$X4&lt;&gt;"Dispensé",Inscrits!$Z4="Validé"),Inscrits!$F4+5,""))</f>
        <v/>
      </c>
      <c r="AB4" s="19"/>
      <c r="AC4" s="21" t="s">
        <v>78</v>
      </c>
      <c r="AD4" s="21" t="s">
        <v>79</v>
      </c>
      <c r="AE4" s="21">
        <v>17</v>
      </c>
      <c r="AF4" s="21" t="s">
        <v>77</v>
      </c>
      <c r="AG4" s="29">
        <v>40908</v>
      </c>
      <c r="AH4" s="21">
        <v>2</v>
      </c>
      <c r="AI4" s="23" t="s">
        <v>82</v>
      </c>
      <c r="AJ4" s="15"/>
      <c r="AK4" s="15" t="str">
        <f>IF(Inscrits!$AJ4="","",IF(Inscrits!$AJ4&gt;=12,"Validé","Non Validé"))</f>
        <v/>
      </c>
      <c r="AL4" s="24"/>
      <c r="AM4" s="15"/>
      <c r="AN4" s="15" t="str">
        <f>IF(Inscrits!$AM4="","",IF(Inscrits!$AM4&gt;=12,"Validé","Non Validé"))</f>
        <v/>
      </c>
      <c r="AO4" s="24"/>
      <c r="AP4" s="15"/>
      <c r="AQ4" s="15" t="str">
        <f>IF(Inscrits!$AP4="","",IF(Inscrits!$AP4&gt;=12,"Validé","Non Validé"))</f>
        <v/>
      </c>
      <c r="AR4" s="24"/>
      <c r="AS4" s="15"/>
      <c r="AT4" s="15" t="str">
        <f>IF(Inscrits!$AS4="","",IF(Inscrits!$AS4&gt;=12,"Validé","Non Validé"))</f>
        <v/>
      </c>
      <c r="AU4" s="24"/>
      <c r="AV4" s="15"/>
      <c r="AW4" s="15" t="str">
        <f>IF(Inscrits!$AV4="","",IF(Inscrits!$AV4&gt;=12,"Validé","Non Validé"))</f>
        <v/>
      </c>
      <c r="AX4" s="24"/>
      <c r="AY4" s="15"/>
      <c r="AZ4" s="15" t="str">
        <f>IF(Inscrits!$AY4="","",IF(Inscrits!$AY4&gt;=12,"Validé","Non Validé"))</f>
        <v/>
      </c>
      <c r="BA4" s="24"/>
      <c r="BB4" s="15"/>
      <c r="BC4" s="15" t="str">
        <f>IF(Inscrits!$BB4="","",IF(Inscrits!$BB4&gt;=12,"Validé","Non Validé"))</f>
        <v/>
      </c>
      <c r="BD4" s="24"/>
      <c r="BE4" s="15"/>
      <c r="BF4" s="15" t="str">
        <f>IF(Inscrits!$BE4="","",IF(Inscrits!$BE4&gt;=12,"Validé","Non Validé"))</f>
        <v/>
      </c>
      <c r="BG4" s="24"/>
      <c r="BH4" s="15"/>
      <c r="BI4" s="15" t="str">
        <f>IF(Inscrits!$BH4="","",IF(Inscrits!$BH4&gt;=12,"Validé","Non Validé"))</f>
        <v/>
      </c>
      <c r="BJ4" s="24"/>
      <c r="BK4" s="15"/>
      <c r="BL4" s="15" t="str">
        <f>IF(Inscrits!$BK4="","",IF(Inscrits!$BK4&gt;=12,"Validé","Non Validé"))</f>
        <v/>
      </c>
      <c r="BM4" s="24"/>
      <c r="BN4" s="15"/>
      <c r="BO4" s="15" t="str">
        <f>IF(Inscrits!$BN4="","",IF(Inscrits!$BN4&gt;=12,"Validé","Non Validé"))</f>
        <v/>
      </c>
      <c r="BP4" s="24"/>
      <c r="BQ4" s="15"/>
      <c r="BR4" s="15" t="str">
        <f>IF(Inscrits!$BQ4="","",IF(Inscrits!$BQ4&gt;=12,"Validé","Non Validé"))</f>
        <v/>
      </c>
      <c r="BS4" s="24"/>
      <c r="BT4" s="15"/>
      <c r="BU4" s="25" t="str">
        <f>IFERROR(AVERAGE(Inscrits!$AJ4,Inscrits!$AM4,Inscrits!$AP4,Inscrits!$AS4,Inscrits!$AV4,Inscrits!$AY4,Inscrits!$BB4,Inscrits!$BE4,Inscrits!$BH4,Inscrits!$BK4,Inscrits!$BN4,Inscrits!$BQ4),"")</f>
        <v/>
      </c>
      <c r="BV4" s="15"/>
      <c r="BW4" s="15"/>
      <c r="BX4" s="26"/>
    </row>
    <row r="5" spans="1:76">
      <c r="A5" s="27" t="s">
        <v>1627</v>
      </c>
      <c r="B5" s="28" t="s">
        <v>210</v>
      </c>
      <c r="C5" s="28" t="s">
        <v>95</v>
      </c>
      <c r="D5" s="28" t="s">
        <v>96</v>
      </c>
      <c r="E5" s="28" t="s">
        <v>97</v>
      </c>
      <c r="F5" s="16">
        <v>2006</v>
      </c>
      <c r="G5" s="28" t="s">
        <v>86</v>
      </c>
      <c r="H5" s="28" t="s">
        <v>73</v>
      </c>
      <c r="I5" s="28" t="s">
        <v>74</v>
      </c>
      <c r="J5" s="28"/>
      <c r="K5" s="28" t="s">
        <v>88</v>
      </c>
      <c r="L5" s="28"/>
      <c r="M5" s="28"/>
      <c r="N5" s="28"/>
      <c r="O5" s="28" t="s">
        <v>74</v>
      </c>
      <c r="P5" s="28" t="s">
        <v>74</v>
      </c>
      <c r="Q5" s="17"/>
      <c r="R5" s="17"/>
      <c r="S5" s="17"/>
      <c r="T5" s="17"/>
      <c r="U5" s="17"/>
      <c r="V5" s="18"/>
      <c r="W5" s="17">
        <f>3-SUMPRODUCT(--(E$2:E5&amp;K$2:K5=E5&amp;K5))</f>
        <v>2</v>
      </c>
      <c r="X5" s="19"/>
      <c r="Y5" s="19"/>
      <c r="Z5" s="19"/>
      <c r="AA5" s="20" t="str">
        <f>IF(Inscrits!$X5="Déjà Validé","",IF(AND(Inscrits!$X5&lt;&gt;"Dispensé",Inscrits!$Z5="Validé"),Inscrits!$F5+5,""))</f>
        <v/>
      </c>
      <c r="AB5" s="19"/>
      <c r="AC5" s="21" t="s">
        <v>78</v>
      </c>
      <c r="AD5" s="21" t="s">
        <v>79</v>
      </c>
      <c r="AE5" s="21">
        <v>16</v>
      </c>
      <c r="AF5" s="21" t="s">
        <v>77</v>
      </c>
      <c r="AG5" s="22"/>
      <c r="AH5" s="21">
        <v>2</v>
      </c>
      <c r="AI5" s="23" t="s">
        <v>82</v>
      </c>
      <c r="AJ5" s="28"/>
      <c r="AK5" s="28" t="str">
        <f>IF(Inscrits!$AJ5="","",IF(Inscrits!$AJ5&gt;=12,"Validé","Non Validé"))</f>
        <v/>
      </c>
      <c r="AL5" s="30"/>
      <c r="AM5" s="28"/>
      <c r="AN5" s="28" t="str">
        <f>IF(Inscrits!$AM5="","",IF(Inscrits!$AM5&gt;=12,"Validé","Non Validé"))</f>
        <v/>
      </c>
      <c r="AO5" s="30"/>
      <c r="AP5" s="28"/>
      <c r="AQ5" s="28" t="str">
        <f>IF(Inscrits!$AP5="","",IF(Inscrits!$AP5&gt;=12,"Validé","Non Validé"))</f>
        <v/>
      </c>
      <c r="AR5" s="30"/>
      <c r="AS5" s="28"/>
      <c r="AT5" s="28" t="str">
        <f>IF(Inscrits!$AS5="","",IF(Inscrits!$AS5&gt;=12,"Validé","Non Validé"))</f>
        <v/>
      </c>
      <c r="AU5" s="30"/>
      <c r="AV5" s="28"/>
      <c r="AW5" s="28" t="str">
        <f>IF(Inscrits!$AV5="","",IF(Inscrits!$AV5&gt;=12,"Validé","Non Validé"))</f>
        <v/>
      </c>
      <c r="AX5" s="30"/>
      <c r="AY5" s="28"/>
      <c r="AZ5" s="28" t="str">
        <f>IF(Inscrits!$AY5="","",IF(Inscrits!$AY5&gt;=12,"Validé","Non Validé"))</f>
        <v/>
      </c>
      <c r="BA5" s="30"/>
      <c r="BB5" s="28"/>
      <c r="BC5" s="28" t="str">
        <f>IF(Inscrits!$BB5="","",IF(Inscrits!$BB5&gt;=12,"Validé","Non Validé"))</f>
        <v/>
      </c>
      <c r="BD5" s="30"/>
      <c r="BE5" s="28"/>
      <c r="BF5" s="28" t="str">
        <f>IF(Inscrits!$BE5="","",IF(Inscrits!$BE5&gt;=12,"Validé","Non Validé"))</f>
        <v/>
      </c>
      <c r="BG5" s="30"/>
      <c r="BH5" s="28"/>
      <c r="BI5" s="28" t="str">
        <f>IF(Inscrits!$BH5="","",IF(Inscrits!$BH5&gt;=12,"Validé","Non Validé"))</f>
        <v/>
      </c>
      <c r="BJ5" s="30"/>
      <c r="BK5" s="28"/>
      <c r="BL5" s="28" t="str">
        <f>IF(Inscrits!$BK5="","",IF(Inscrits!$BK5&gt;=12,"Validé","Non Validé"))</f>
        <v/>
      </c>
      <c r="BM5" s="30"/>
      <c r="BN5" s="28"/>
      <c r="BO5" s="28" t="str">
        <f>IF(Inscrits!$BN5="","",IF(Inscrits!$BN5&gt;=12,"Validé","Non Validé"))</f>
        <v/>
      </c>
      <c r="BP5" s="30"/>
      <c r="BQ5" s="28"/>
      <c r="BR5" s="28" t="str">
        <f>IF(Inscrits!$BQ5="","",IF(Inscrits!$BQ5&gt;=12,"Validé","Non Validé"))</f>
        <v/>
      </c>
      <c r="BS5" s="30"/>
      <c r="BT5" s="28"/>
      <c r="BU5" s="31" t="str">
        <f>IFERROR(AVERAGE(Inscrits!$AJ5,Inscrits!$AM5,Inscrits!$AP5,Inscrits!$AS5,Inscrits!$AV5,Inscrits!$AY5,Inscrits!$BB5,Inscrits!$BE5,Inscrits!$BH5,Inscrits!$BK5,Inscrits!$BN5,Inscrits!$BQ5),"")</f>
        <v/>
      </c>
      <c r="BV5" s="28"/>
      <c r="BW5" s="28"/>
      <c r="BX5" s="32"/>
    </row>
    <row r="6" spans="1:76">
      <c r="A6" s="14" t="s">
        <v>1628</v>
      </c>
      <c r="B6" s="15" t="s">
        <v>68</v>
      </c>
      <c r="C6" s="15" t="s">
        <v>98</v>
      </c>
      <c r="D6" s="15" t="s">
        <v>99</v>
      </c>
      <c r="E6" s="15" t="s">
        <v>100</v>
      </c>
      <c r="F6" s="16">
        <v>2006</v>
      </c>
      <c r="G6" s="15" t="s">
        <v>101</v>
      </c>
      <c r="H6" s="15" t="s">
        <v>93</v>
      </c>
      <c r="I6" s="15" t="s">
        <v>74</v>
      </c>
      <c r="J6" s="15"/>
      <c r="K6" s="15" t="s">
        <v>103</v>
      </c>
      <c r="L6" s="15"/>
      <c r="M6" s="15"/>
      <c r="N6" s="15"/>
      <c r="O6" s="15" t="s">
        <v>104</v>
      </c>
      <c r="P6" s="15" t="s">
        <v>104</v>
      </c>
      <c r="Q6" s="17"/>
      <c r="R6" s="17"/>
      <c r="S6" s="17"/>
      <c r="T6" s="17"/>
      <c r="U6" s="17"/>
      <c r="V6" s="18"/>
      <c r="W6" s="17">
        <f>3-SUMPRODUCT(--(E$2:E6&amp;K$2:K6=E6&amp;K6))</f>
        <v>2</v>
      </c>
      <c r="X6" s="19"/>
      <c r="Y6" s="19"/>
      <c r="Z6" s="19"/>
      <c r="AA6" s="20" t="str">
        <f>IF(Inscrits!$X6="Déjà Validé","",IF(AND(Inscrits!$X6&lt;&gt;"Dispensé",Inscrits!$Z6="Validé"),Inscrits!$F6+5,""))</f>
        <v/>
      </c>
      <c r="AB6" s="19"/>
      <c r="AC6" s="21" t="s">
        <v>78</v>
      </c>
      <c r="AD6" s="21" t="s">
        <v>79</v>
      </c>
      <c r="AE6" s="21">
        <v>13</v>
      </c>
      <c r="AF6" s="21" t="s">
        <v>77</v>
      </c>
      <c r="AG6" s="29">
        <v>40908</v>
      </c>
      <c r="AH6" s="21">
        <v>2</v>
      </c>
      <c r="AI6" s="23" t="s">
        <v>82</v>
      </c>
      <c r="AJ6" s="15"/>
      <c r="AK6" s="15" t="str">
        <f>IF(Inscrits!$AJ6="","",IF(Inscrits!$AJ6&gt;=12,"Validé","Non Validé"))</f>
        <v/>
      </c>
      <c r="AL6" s="24"/>
      <c r="AM6" s="15"/>
      <c r="AN6" s="15" t="str">
        <f>IF(Inscrits!$AM6="","",IF(Inscrits!$AM6&gt;=12,"Validé","Non Validé"))</f>
        <v/>
      </c>
      <c r="AO6" s="24"/>
      <c r="AP6" s="15"/>
      <c r="AQ6" s="15" t="str">
        <f>IF(Inscrits!$AP6="","",IF(Inscrits!$AP6&gt;=12,"Validé","Non Validé"))</f>
        <v/>
      </c>
      <c r="AR6" s="24"/>
      <c r="AS6" s="15"/>
      <c r="AT6" s="15" t="str">
        <f>IF(Inscrits!$AS6="","",IF(Inscrits!$AS6&gt;=12,"Validé","Non Validé"))</f>
        <v/>
      </c>
      <c r="AU6" s="24"/>
      <c r="AV6" s="15"/>
      <c r="AW6" s="15" t="str">
        <f>IF(Inscrits!$AV6="","",IF(Inscrits!$AV6&gt;=12,"Validé","Non Validé"))</f>
        <v/>
      </c>
      <c r="AX6" s="24"/>
      <c r="AY6" s="15"/>
      <c r="AZ6" s="15" t="str">
        <f>IF(Inscrits!$AY6="","",IF(Inscrits!$AY6&gt;=12,"Validé","Non Validé"))</f>
        <v/>
      </c>
      <c r="BA6" s="24"/>
      <c r="BB6" s="15"/>
      <c r="BC6" s="15" t="str">
        <f>IF(Inscrits!$BB6="","",IF(Inscrits!$BB6&gt;=12,"Validé","Non Validé"))</f>
        <v/>
      </c>
      <c r="BD6" s="24"/>
      <c r="BE6" s="15"/>
      <c r="BF6" s="15" t="str">
        <f>IF(Inscrits!$BE6="","",IF(Inscrits!$BE6&gt;=12,"Validé","Non Validé"))</f>
        <v/>
      </c>
      <c r="BG6" s="24"/>
      <c r="BH6" s="15"/>
      <c r="BI6" s="15" t="str">
        <f>IF(Inscrits!$BH6="","",IF(Inscrits!$BH6&gt;=12,"Validé","Non Validé"))</f>
        <v/>
      </c>
      <c r="BJ6" s="24"/>
      <c r="BK6" s="15"/>
      <c r="BL6" s="15" t="str">
        <f>IF(Inscrits!$BK6="","",IF(Inscrits!$BK6&gt;=12,"Validé","Non Validé"))</f>
        <v/>
      </c>
      <c r="BM6" s="24"/>
      <c r="BN6" s="15"/>
      <c r="BO6" s="15" t="str">
        <f>IF(Inscrits!$BN6="","",IF(Inscrits!$BN6&gt;=12,"Validé","Non Validé"))</f>
        <v/>
      </c>
      <c r="BP6" s="24"/>
      <c r="BQ6" s="15"/>
      <c r="BR6" s="15" t="str">
        <f>IF(Inscrits!$BQ6="","",IF(Inscrits!$BQ6&gt;=12,"Validé","Non Validé"))</f>
        <v/>
      </c>
      <c r="BS6" s="24"/>
      <c r="BT6" s="15"/>
      <c r="BU6" s="25" t="str">
        <f>IFERROR(AVERAGE(Inscrits!$AJ6,Inscrits!$AM6,Inscrits!$AP6,Inscrits!$AS6,Inscrits!$AV6,Inscrits!$AY6,Inscrits!$BB6,Inscrits!$BE6,Inscrits!$BH6,Inscrits!$BK6,Inscrits!$BN6,Inscrits!$BQ6),"")</f>
        <v/>
      </c>
      <c r="BV6" s="15"/>
      <c r="BW6" s="15"/>
      <c r="BX6" s="26"/>
    </row>
    <row r="7" spans="1:76">
      <c r="A7" s="27" t="s">
        <v>1629</v>
      </c>
      <c r="B7" s="28" t="s">
        <v>68</v>
      </c>
      <c r="C7" s="28" t="s">
        <v>105</v>
      </c>
      <c r="D7" s="28" t="s">
        <v>106</v>
      </c>
      <c r="E7" s="28" t="s">
        <v>107</v>
      </c>
      <c r="F7" s="16">
        <v>2006</v>
      </c>
      <c r="G7" s="28" t="s">
        <v>108</v>
      </c>
      <c r="H7" s="28" t="s">
        <v>93</v>
      </c>
      <c r="I7" s="28" t="s">
        <v>74</v>
      </c>
      <c r="J7" s="28"/>
      <c r="K7" s="28" t="s">
        <v>109</v>
      </c>
      <c r="L7" s="28"/>
      <c r="M7" s="28"/>
      <c r="N7" s="28"/>
      <c r="O7" s="28"/>
      <c r="P7" s="28"/>
      <c r="Q7" s="17"/>
      <c r="R7" s="17"/>
      <c r="S7" s="17"/>
      <c r="T7" s="17"/>
      <c r="U7" s="17"/>
      <c r="V7" s="18"/>
      <c r="W7" s="17">
        <f>3-SUMPRODUCT(--(E$2:E7&amp;K$2:K7=E7&amp;K7))</f>
        <v>2</v>
      </c>
      <c r="X7" s="19"/>
      <c r="Y7" s="19"/>
      <c r="Z7" s="19"/>
      <c r="AA7" s="20" t="str">
        <f>IF(Inscrits!$X7="Déjà Validé","",IF(AND(Inscrits!$X7&lt;&gt;"Dispensé",Inscrits!$Z7="Validé"),Inscrits!$F7+5,""))</f>
        <v/>
      </c>
      <c r="AB7" s="19"/>
      <c r="AC7" s="21" t="s">
        <v>78</v>
      </c>
      <c r="AD7" s="21" t="s">
        <v>110</v>
      </c>
      <c r="AE7" s="21"/>
      <c r="AF7" s="21" t="s">
        <v>81</v>
      </c>
      <c r="AG7" s="29">
        <v>40908</v>
      </c>
      <c r="AH7" s="21">
        <v>2</v>
      </c>
      <c r="AI7" s="23" t="s">
        <v>82</v>
      </c>
      <c r="AJ7" s="28"/>
      <c r="AK7" s="28" t="str">
        <f>IF(Inscrits!$AJ7="","",IF(Inscrits!$AJ7&gt;=12,"Validé","Non Validé"))</f>
        <v/>
      </c>
      <c r="AL7" s="30"/>
      <c r="AM7" s="28"/>
      <c r="AN7" s="28" t="str">
        <f>IF(Inscrits!$AM7="","",IF(Inscrits!$AM7&gt;=12,"Validé","Non Validé"))</f>
        <v/>
      </c>
      <c r="AO7" s="30"/>
      <c r="AP7" s="28"/>
      <c r="AQ7" s="28" t="str">
        <f>IF(Inscrits!$AP7="","",IF(Inscrits!$AP7&gt;=12,"Validé","Non Validé"))</f>
        <v/>
      </c>
      <c r="AR7" s="30"/>
      <c r="AS7" s="28"/>
      <c r="AT7" s="28" t="str">
        <f>IF(Inscrits!$AS7="","",IF(Inscrits!$AS7&gt;=12,"Validé","Non Validé"))</f>
        <v/>
      </c>
      <c r="AU7" s="30"/>
      <c r="AV7" s="28"/>
      <c r="AW7" s="28" t="str">
        <f>IF(Inscrits!$AV7="","",IF(Inscrits!$AV7&gt;=12,"Validé","Non Validé"))</f>
        <v/>
      </c>
      <c r="AX7" s="30"/>
      <c r="AY7" s="28"/>
      <c r="AZ7" s="28" t="str">
        <f>IF(Inscrits!$AY7="","",IF(Inscrits!$AY7&gt;=12,"Validé","Non Validé"))</f>
        <v/>
      </c>
      <c r="BA7" s="30"/>
      <c r="BB7" s="28"/>
      <c r="BC7" s="28" t="str">
        <f>IF(Inscrits!$BB7="","",IF(Inscrits!$BB7&gt;=12,"Validé","Non Validé"))</f>
        <v/>
      </c>
      <c r="BD7" s="30"/>
      <c r="BE7" s="28"/>
      <c r="BF7" s="28" t="str">
        <f>IF(Inscrits!$BE7="","",IF(Inscrits!$BE7&gt;=12,"Validé","Non Validé"))</f>
        <v/>
      </c>
      <c r="BG7" s="30"/>
      <c r="BH7" s="28"/>
      <c r="BI7" s="28" t="str">
        <f>IF(Inscrits!$BH7="","",IF(Inscrits!$BH7&gt;=12,"Validé","Non Validé"))</f>
        <v/>
      </c>
      <c r="BJ7" s="30"/>
      <c r="BK7" s="28"/>
      <c r="BL7" s="28" t="str">
        <f>IF(Inscrits!$BK7="","",IF(Inscrits!$BK7&gt;=12,"Validé","Non Validé"))</f>
        <v/>
      </c>
      <c r="BM7" s="30"/>
      <c r="BN7" s="28"/>
      <c r="BO7" s="28" t="str">
        <f>IF(Inscrits!$BN7="","",IF(Inscrits!$BN7&gt;=12,"Validé","Non Validé"))</f>
        <v/>
      </c>
      <c r="BP7" s="30"/>
      <c r="BQ7" s="28"/>
      <c r="BR7" s="28" t="str">
        <f>IF(Inscrits!$BQ7="","",IF(Inscrits!$BQ7&gt;=12,"Validé","Non Validé"))</f>
        <v/>
      </c>
      <c r="BS7" s="30"/>
      <c r="BT7" s="28"/>
      <c r="BU7" s="31" t="str">
        <f>IFERROR(AVERAGE(Inscrits!$AJ7,Inscrits!$AM7,Inscrits!$AP7,Inscrits!$AS7,Inscrits!$AV7,Inscrits!$AY7,Inscrits!$BB7,Inscrits!$BE7,Inscrits!$BH7,Inscrits!$BK7,Inscrits!$BN7,Inscrits!$BQ7),"")</f>
        <v/>
      </c>
      <c r="BV7" s="28"/>
      <c r="BW7" s="28"/>
      <c r="BX7" s="32"/>
    </row>
    <row r="8" spans="1:76">
      <c r="A8" s="14" t="s">
        <v>1630</v>
      </c>
      <c r="B8" s="15" t="s">
        <v>210</v>
      </c>
      <c r="C8" s="15" t="s">
        <v>111</v>
      </c>
      <c r="D8" s="15" t="s">
        <v>112</v>
      </c>
      <c r="E8" s="15" t="s">
        <v>113</v>
      </c>
      <c r="F8" s="16">
        <v>2006</v>
      </c>
      <c r="G8" s="15" t="s">
        <v>92</v>
      </c>
      <c r="H8" s="15" t="s">
        <v>93</v>
      </c>
      <c r="I8" s="15" t="s">
        <v>74</v>
      </c>
      <c r="J8" s="15"/>
      <c r="K8" s="15" t="s">
        <v>88</v>
      </c>
      <c r="L8" s="15"/>
      <c r="M8" s="15"/>
      <c r="N8" s="15"/>
      <c r="O8" s="15" t="s">
        <v>74</v>
      </c>
      <c r="P8" s="15" t="s">
        <v>74</v>
      </c>
      <c r="Q8" s="17"/>
      <c r="R8" s="17"/>
      <c r="S8" s="17"/>
      <c r="T8" s="17"/>
      <c r="U8" s="17"/>
      <c r="V8" s="18"/>
      <c r="W8" s="17">
        <f>3-SUMPRODUCT(--(E$2:E8&amp;K$2:K8=E8&amp;K8))</f>
        <v>2</v>
      </c>
      <c r="X8" s="19"/>
      <c r="Y8" s="19"/>
      <c r="Z8" s="19"/>
      <c r="AA8" s="20" t="str">
        <f>IF(Inscrits!$X8="Déjà Validé","",IF(AND(Inscrits!$X8&lt;&gt;"Dispensé",Inscrits!$Z8="Validé"),Inscrits!$F8+5,""))</f>
        <v/>
      </c>
      <c r="AB8" s="19"/>
      <c r="AC8" s="21" t="s">
        <v>78</v>
      </c>
      <c r="AD8" s="21" t="s">
        <v>79</v>
      </c>
      <c r="AE8" s="21">
        <v>10</v>
      </c>
      <c r="AF8" s="21" t="s">
        <v>912</v>
      </c>
      <c r="AG8" s="22"/>
      <c r="AH8" s="21">
        <v>2</v>
      </c>
      <c r="AI8" s="23" t="s">
        <v>82</v>
      </c>
      <c r="AJ8" s="15"/>
      <c r="AK8" s="15" t="str">
        <f>IF(Inscrits!$AJ8="","",IF(Inscrits!$AJ8&gt;=12,"Validé","Non Validé"))</f>
        <v/>
      </c>
      <c r="AL8" s="24"/>
      <c r="AM8" s="15"/>
      <c r="AN8" s="15" t="str">
        <f>IF(Inscrits!$AM8="","",IF(Inscrits!$AM8&gt;=12,"Validé","Non Validé"))</f>
        <v/>
      </c>
      <c r="AO8" s="24"/>
      <c r="AP8" s="15"/>
      <c r="AQ8" s="15" t="str">
        <f>IF(Inscrits!$AP8="","",IF(Inscrits!$AP8&gt;=12,"Validé","Non Validé"))</f>
        <v/>
      </c>
      <c r="AR8" s="24"/>
      <c r="AS8" s="15"/>
      <c r="AT8" s="15" t="str">
        <f>IF(Inscrits!$AS8="","",IF(Inscrits!$AS8&gt;=12,"Validé","Non Validé"))</f>
        <v/>
      </c>
      <c r="AU8" s="24"/>
      <c r="AV8" s="15"/>
      <c r="AW8" s="15" t="str">
        <f>IF(Inscrits!$AV8="","",IF(Inscrits!$AV8&gt;=12,"Validé","Non Validé"))</f>
        <v/>
      </c>
      <c r="AX8" s="24"/>
      <c r="AY8" s="15"/>
      <c r="AZ8" s="15" t="str">
        <f>IF(Inscrits!$AY8="","",IF(Inscrits!$AY8&gt;=12,"Validé","Non Validé"))</f>
        <v/>
      </c>
      <c r="BA8" s="24"/>
      <c r="BB8" s="15"/>
      <c r="BC8" s="15" t="str">
        <f>IF(Inscrits!$BB8="","",IF(Inscrits!$BB8&gt;=12,"Validé","Non Validé"))</f>
        <v/>
      </c>
      <c r="BD8" s="24"/>
      <c r="BE8" s="15"/>
      <c r="BF8" s="15" t="str">
        <f>IF(Inscrits!$BE8="","",IF(Inscrits!$BE8&gt;=12,"Validé","Non Validé"))</f>
        <v/>
      </c>
      <c r="BG8" s="24"/>
      <c r="BH8" s="15"/>
      <c r="BI8" s="15" t="str">
        <f>IF(Inscrits!$BH8="","",IF(Inscrits!$BH8&gt;=12,"Validé","Non Validé"))</f>
        <v/>
      </c>
      <c r="BJ8" s="24"/>
      <c r="BK8" s="15"/>
      <c r="BL8" s="15" t="str">
        <f>IF(Inscrits!$BK8="","",IF(Inscrits!$BK8&gt;=12,"Validé","Non Validé"))</f>
        <v/>
      </c>
      <c r="BM8" s="24"/>
      <c r="BN8" s="15"/>
      <c r="BO8" s="15" t="str">
        <f>IF(Inscrits!$BN8="","",IF(Inscrits!$BN8&gt;=12,"Validé","Non Validé"))</f>
        <v/>
      </c>
      <c r="BP8" s="24"/>
      <c r="BQ8" s="15"/>
      <c r="BR8" s="15" t="str">
        <f>IF(Inscrits!$BQ8="","",IF(Inscrits!$BQ8&gt;=12,"Validé","Non Validé"))</f>
        <v/>
      </c>
      <c r="BS8" s="24"/>
      <c r="BT8" s="15"/>
      <c r="BU8" s="25" t="str">
        <f>IFERROR(AVERAGE(Inscrits!$AJ8,Inscrits!$AM8,Inscrits!$AP8,Inscrits!$AS8,Inscrits!$AV8,Inscrits!$AY8,Inscrits!$BB8,Inscrits!$BE8,Inscrits!$BH8,Inscrits!$BK8,Inscrits!$BN8,Inscrits!$BQ8),"")</f>
        <v/>
      </c>
      <c r="BV8" s="15"/>
      <c r="BW8" s="15"/>
      <c r="BX8" s="26"/>
    </row>
    <row r="9" spans="1:76">
      <c r="A9" s="27" t="s">
        <v>1631</v>
      </c>
      <c r="B9" s="28" t="s">
        <v>68</v>
      </c>
      <c r="C9" s="28" t="s">
        <v>114</v>
      </c>
      <c r="D9" s="28" t="s">
        <v>115</v>
      </c>
      <c r="E9" s="28" t="s">
        <v>116</v>
      </c>
      <c r="F9" s="16">
        <v>2006</v>
      </c>
      <c r="G9" s="28" t="s">
        <v>117</v>
      </c>
      <c r="H9" s="28" t="s">
        <v>93</v>
      </c>
      <c r="I9" s="28" t="s">
        <v>74</v>
      </c>
      <c r="J9" s="28"/>
      <c r="K9" s="28" t="s">
        <v>119</v>
      </c>
      <c r="L9" s="28"/>
      <c r="M9" s="28"/>
      <c r="N9" s="28"/>
      <c r="O9" s="28" t="s">
        <v>74</v>
      </c>
      <c r="P9" s="28" t="s">
        <v>74</v>
      </c>
      <c r="Q9" s="17"/>
      <c r="R9" s="17"/>
      <c r="S9" s="17"/>
      <c r="T9" s="17"/>
      <c r="U9" s="17"/>
      <c r="V9" s="18"/>
      <c r="W9" s="17">
        <f>3-SUMPRODUCT(--(E$2:E9&amp;K$2:K9=E9&amp;K9))</f>
        <v>2</v>
      </c>
      <c r="X9" s="19"/>
      <c r="Y9" s="19"/>
      <c r="Z9" s="19"/>
      <c r="AA9" s="20" t="str">
        <f>IF(Inscrits!$X9="Déjà Validé","",IF(AND(Inscrits!$X9&lt;&gt;"Dispensé",Inscrits!$Z9="Validé"),Inscrits!$F9+5,""))</f>
        <v/>
      </c>
      <c r="AB9" s="19"/>
      <c r="AC9" s="21" t="s">
        <v>78</v>
      </c>
      <c r="AD9" s="21" t="s">
        <v>79</v>
      </c>
      <c r="AE9" s="21">
        <v>14</v>
      </c>
      <c r="AF9" s="21" t="s">
        <v>77</v>
      </c>
      <c r="AG9" s="22"/>
      <c r="AH9" s="21">
        <v>2</v>
      </c>
      <c r="AI9" s="23" t="s">
        <v>82</v>
      </c>
      <c r="AJ9" s="28"/>
      <c r="AK9" s="28" t="str">
        <f>IF(Inscrits!$AJ9="","",IF(Inscrits!$AJ9&gt;=12,"Validé","Non Validé"))</f>
        <v/>
      </c>
      <c r="AL9" s="30"/>
      <c r="AM9" s="28"/>
      <c r="AN9" s="28" t="str">
        <f>IF(Inscrits!$AM9="","",IF(Inscrits!$AM9&gt;=12,"Validé","Non Validé"))</f>
        <v/>
      </c>
      <c r="AO9" s="30"/>
      <c r="AP9" s="28"/>
      <c r="AQ9" s="28" t="str">
        <f>IF(Inscrits!$AP9="","",IF(Inscrits!$AP9&gt;=12,"Validé","Non Validé"))</f>
        <v/>
      </c>
      <c r="AR9" s="30"/>
      <c r="AS9" s="28"/>
      <c r="AT9" s="28" t="str">
        <f>IF(Inscrits!$AS9="","",IF(Inscrits!$AS9&gt;=12,"Validé","Non Validé"))</f>
        <v/>
      </c>
      <c r="AU9" s="30"/>
      <c r="AV9" s="28"/>
      <c r="AW9" s="28" t="str">
        <f>IF(Inscrits!$AV9="","",IF(Inscrits!$AV9&gt;=12,"Validé","Non Validé"))</f>
        <v/>
      </c>
      <c r="AX9" s="30"/>
      <c r="AY9" s="28"/>
      <c r="AZ9" s="28" t="str">
        <f>IF(Inscrits!$AY9="","",IF(Inscrits!$AY9&gt;=12,"Validé","Non Validé"))</f>
        <v/>
      </c>
      <c r="BA9" s="30"/>
      <c r="BB9" s="28"/>
      <c r="BC9" s="28" t="str">
        <f>IF(Inscrits!$BB9="","",IF(Inscrits!$BB9&gt;=12,"Validé","Non Validé"))</f>
        <v/>
      </c>
      <c r="BD9" s="30"/>
      <c r="BE9" s="28"/>
      <c r="BF9" s="28" t="str">
        <f>IF(Inscrits!$BE9="","",IF(Inscrits!$BE9&gt;=12,"Validé","Non Validé"))</f>
        <v/>
      </c>
      <c r="BG9" s="30"/>
      <c r="BH9" s="28"/>
      <c r="BI9" s="28" t="str">
        <f>IF(Inscrits!$BH9="","",IF(Inscrits!$BH9&gt;=12,"Validé","Non Validé"))</f>
        <v/>
      </c>
      <c r="BJ9" s="30"/>
      <c r="BK9" s="28"/>
      <c r="BL9" s="28" t="str">
        <f>IF(Inscrits!$BK9="","",IF(Inscrits!$BK9&gt;=12,"Validé","Non Validé"))</f>
        <v/>
      </c>
      <c r="BM9" s="30"/>
      <c r="BN9" s="28"/>
      <c r="BO9" s="28" t="str">
        <f>IF(Inscrits!$BN9="","",IF(Inscrits!$BN9&gt;=12,"Validé","Non Validé"))</f>
        <v/>
      </c>
      <c r="BP9" s="30"/>
      <c r="BQ9" s="28"/>
      <c r="BR9" s="28" t="str">
        <f>IF(Inscrits!$BQ9="","",IF(Inscrits!$BQ9&gt;=12,"Validé","Non Validé"))</f>
        <v/>
      </c>
      <c r="BS9" s="30"/>
      <c r="BT9" s="28"/>
      <c r="BU9" s="31" t="str">
        <f>IFERROR(AVERAGE(Inscrits!$AJ9,Inscrits!$AM9,Inscrits!$AP9,Inscrits!$AS9,Inscrits!$AV9,Inscrits!$AY9,Inscrits!$BB9,Inscrits!$BE9,Inscrits!$BH9,Inscrits!$BK9,Inscrits!$BN9,Inscrits!$BQ9),"")</f>
        <v/>
      </c>
      <c r="BV9" s="28"/>
      <c r="BW9" s="28"/>
      <c r="BX9" s="32"/>
    </row>
    <row r="10" spans="1:76">
      <c r="A10" s="14" t="s">
        <v>1632</v>
      </c>
      <c r="B10" s="15" t="s">
        <v>210</v>
      </c>
      <c r="C10" s="15" t="s">
        <v>120</v>
      </c>
      <c r="D10" s="15" t="s">
        <v>121</v>
      </c>
      <c r="E10" s="15" t="s">
        <v>122</v>
      </c>
      <c r="F10" s="16">
        <v>2006</v>
      </c>
      <c r="G10" s="15" t="s">
        <v>92</v>
      </c>
      <c r="H10" s="15" t="s">
        <v>93</v>
      </c>
      <c r="I10" s="15" t="s">
        <v>74</v>
      </c>
      <c r="J10" s="15"/>
      <c r="K10" s="15" t="s">
        <v>88</v>
      </c>
      <c r="L10" s="15"/>
      <c r="M10" s="15"/>
      <c r="N10" s="15"/>
      <c r="O10" s="15" t="s">
        <v>74</v>
      </c>
      <c r="P10" s="15" t="s">
        <v>74</v>
      </c>
      <c r="Q10" s="17"/>
      <c r="R10" s="17"/>
      <c r="S10" s="17"/>
      <c r="T10" s="17"/>
      <c r="U10" s="17"/>
      <c r="V10" s="18"/>
      <c r="W10" s="17">
        <f>3-SUMPRODUCT(--(E$2:E10&amp;K$2:K10=E10&amp;K10))</f>
        <v>2</v>
      </c>
      <c r="X10" s="19"/>
      <c r="Y10" s="19"/>
      <c r="Z10" s="19"/>
      <c r="AA10" s="20" t="str">
        <f>IF(Inscrits!$X10="Déjà Validé","",IF(AND(Inscrits!$X10&lt;&gt;"Dispensé",Inscrits!$Z10="Validé"),Inscrits!$F10+5,""))</f>
        <v/>
      </c>
      <c r="AB10" s="19"/>
      <c r="AC10" s="21" t="s">
        <v>78</v>
      </c>
      <c r="AD10" s="21" t="s">
        <v>79</v>
      </c>
      <c r="AE10" s="21">
        <v>7</v>
      </c>
      <c r="AF10" s="21" t="s">
        <v>912</v>
      </c>
      <c r="AG10" s="29">
        <v>40908</v>
      </c>
      <c r="AH10" s="21">
        <v>2</v>
      </c>
      <c r="AI10" s="23" t="s">
        <v>82</v>
      </c>
      <c r="AJ10" s="15"/>
      <c r="AK10" s="15" t="str">
        <f>IF(Inscrits!$AJ10="","",IF(Inscrits!$AJ10&gt;=12,"Validé","Non Validé"))</f>
        <v/>
      </c>
      <c r="AL10" s="24"/>
      <c r="AM10" s="15"/>
      <c r="AN10" s="15" t="str">
        <f>IF(Inscrits!$AM10="","",IF(Inscrits!$AM10&gt;=12,"Validé","Non Validé"))</f>
        <v/>
      </c>
      <c r="AO10" s="24"/>
      <c r="AP10" s="15"/>
      <c r="AQ10" s="15" t="str">
        <f>IF(Inscrits!$AP10="","",IF(Inscrits!$AP10&gt;=12,"Validé","Non Validé"))</f>
        <v/>
      </c>
      <c r="AR10" s="24"/>
      <c r="AS10" s="15"/>
      <c r="AT10" s="15" t="str">
        <f>IF(Inscrits!$AS10="","",IF(Inscrits!$AS10&gt;=12,"Validé","Non Validé"))</f>
        <v/>
      </c>
      <c r="AU10" s="24"/>
      <c r="AV10" s="15"/>
      <c r="AW10" s="15" t="str">
        <f>IF(Inscrits!$AV10="","",IF(Inscrits!$AV10&gt;=12,"Validé","Non Validé"))</f>
        <v/>
      </c>
      <c r="AX10" s="24"/>
      <c r="AY10" s="15"/>
      <c r="AZ10" s="15" t="str">
        <f>IF(Inscrits!$AY10="","",IF(Inscrits!$AY10&gt;=12,"Validé","Non Validé"))</f>
        <v/>
      </c>
      <c r="BA10" s="24"/>
      <c r="BB10" s="15"/>
      <c r="BC10" s="15" t="str">
        <f>IF(Inscrits!$BB10="","",IF(Inscrits!$BB10&gt;=12,"Validé","Non Validé"))</f>
        <v/>
      </c>
      <c r="BD10" s="24"/>
      <c r="BE10" s="15"/>
      <c r="BF10" s="15" t="str">
        <f>IF(Inscrits!$BE10="","",IF(Inscrits!$BE10&gt;=12,"Validé","Non Validé"))</f>
        <v/>
      </c>
      <c r="BG10" s="24"/>
      <c r="BH10" s="15"/>
      <c r="BI10" s="15" t="str">
        <f>IF(Inscrits!$BH10="","",IF(Inscrits!$BH10&gt;=12,"Validé","Non Validé"))</f>
        <v/>
      </c>
      <c r="BJ10" s="24"/>
      <c r="BK10" s="15"/>
      <c r="BL10" s="15" t="str">
        <f>IF(Inscrits!$BK10="","",IF(Inscrits!$BK10&gt;=12,"Validé","Non Validé"))</f>
        <v/>
      </c>
      <c r="BM10" s="24"/>
      <c r="BN10" s="15"/>
      <c r="BO10" s="15" t="str">
        <f>IF(Inscrits!$BN10="","",IF(Inscrits!$BN10&gt;=12,"Validé","Non Validé"))</f>
        <v/>
      </c>
      <c r="BP10" s="24"/>
      <c r="BQ10" s="15"/>
      <c r="BR10" s="15" t="str">
        <f>IF(Inscrits!$BQ10="","",IF(Inscrits!$BQ10&gt;=12,"Validé","Non Validé"))</f>
        <v/>
      </c>
      <c r="BS10" s="24"/>
      <c r="BT10" s="15"/>
      <c r="BU10" s="25" t="str">
        <f>IFERROR(AVERAGE(Inscrits!$AJ10,Inscrits!$AM10,Inscrits!$AP10,Inscrits!$AS10,Inscrits!$AV10,Inscrits!$AY10,Inscrits!$BB10,Inscrits!$BE10,Inscrits!$BH10,Inscrits!$BK10,Inscrits!$BN10,Inscrits!$BQ10),"")</f>
        <v/>
      </c>
      <c r="BV10" s="15"/>
      <c r="BW10" s="15"/>
      <c r="BX10" s="26"/>
    </row>
    <row r="11" spans="1:76">
      <c r="A11" s="27" t="s">
        <v>1633</v>
      </c>
      <c r="B11" s="28" t="s">
        <v>210</v>
      </c>
      <c r="C11" s="28" t="s">
        <v>123</v>
      </c>
      <c r="D11" s="28" t="s">
        <v>124</v>
      </c>
      <c r="E11" s="28" t="s">
        <v>125</v>
      </c>
      <c r="F11" s="16">
        <v>2006</v>
      </c>
      <c r="G11" s="28" t="s">
        <v>92</v>
      </c>
      <c r="H11" s="28" t="s">
        <v>93</v>
      </c>
      <c r="I11" s="28" t="s">
        <v>74</v>
      </c>
      <c r="J11" s="28"/>
      <c r="K11" s="28" t="s">
        <v>88</v>
      </c>
      <c r="L11" s="28"/>
      <c r="M11" s="28"/>
      <c r="N11" s="28"/>
      <c r="O11" s="28"/>
      <c r="P11" s="28"/>
      <c r="Q11" s="17"/>
      <c r="R11" s="17"/>
      <c r="S11" s="17"/>
      <c r="T11" s="17"/>
      <c r="U11" s="17"/>
      <c r="V11" s="18"/>
      <c r="W11" s="17">
        <f>3-SUMPRODUCT(--(E$2:E11&amp;K$2:K11=E11&amp;K11))</f>
        <v>2</v>
      </c>
      <c r="X11" s="19"/>
      <c r="Y11" s="19"/>
      <c r="Z11" s="19"/>
      <c r="AA11" s="20" t="str">
        <f>IF(Inscrits!$X11="Déjà Validé","",IF(AND(Inscrits!$X11&lt;&gt;"Dispensé",Inscrits!$Z11="Validé"),Inscrits!$F11+5,""))</f>
        <v/>
      </c>
      <c r="AB11" s="19"/>
      <c r="AC11" s="21" t="s">
        <v>78</v>
      </c>
      <c r="AD11" s="21" t="s">
        <v>79</v>
      </c>
      <c r="AE11" s="21">
        <v>17</v>
      </c>
      <c r="AF11" s="21" t="s">
        <v>77</v>
      </c>
      <c r="AG11" s="29"/>
      <c r="AH11" s="21">
        <v>2</v>
      </c>
      <c r="AI11" s="23" t="s">
        <v>126</v>
      </c>
      <c r="AJ11" s="28"/>
      <c r="AK11" s="28" t="str">
        <f>IF(Inscrits!$AJ11="","",IF(Inscrits!$AJ11&gt;=12,"Validé","Non Validé"))</f>
        <v/>
      </c>
      <c r="AL11" s="30"/>
      <c r="AM11" s="28"/>
      <c r="AN11" s="28" t="str">
        <f>IF(Inscrits!$AM11="","",IF(Inscrits!$AM11&gt;=12,"Validé","Non Validé"))</f>
        <v/>
      </c>
      <c r="AO11" s="30"/>
      <c r="AP11" s="28"/>
      <c r="AQ11" s="28" t="str">
        <f>IF(Inscrits!$AP11="","",IF(Inscrits!$AP11&gt;=12,"Validé","Non Validé"))</f>
        <v/>
      </c>
      <c r="AR11" s="30"/>
      <c r="AS11" s="28"/>
      <c r="AT11" s="28" t="str">
        <f>IF(Inscrits!$AS11="","",IF(Inscrits!$AS11&gt;=12,"Validé","Non Validé"))</f>
        <v/>
      </c>
      <c r="AU11" s="30"/>
      <c r="AV11" s="28"/>
      <c r="AW11" s="28" t="str">
        <f>IF(Inscrits!$AV11="","",IF(Inscrits!$AV11&gt;=12,"Validé","Non Validé"))</f>
        <v/>
      </c>
      <c r="AX11" s="30"/>
      <c r="AY11" s="28"/>
      <c r="AZ11" s="28" t="str">
        <f>IF(Inscrits!$AY11="","",IF(Inscrits!$AY11&gt;=12,"Validé","Non Validé"))</f>
        <v/>
      </c>
      <c r="BA11" s="30"/>
      <c r="BB11" s="28"/>
      <c r="BC11" s="28" t="str">
        <f>IF(Inscrits!$BB11="","",IF(Inscrits!$BB11&gt;=12,"Validé","Non Validé"))</f>
        <v/>
      </c>
      <c r="BD11" s="30"/>
      <c r="BE11" s="28"/>
      <c r="BF11" s="28" t="str">
        <f>IF(Inscrits!$BE11="","",IF(Inscrits!$BE11&gt;=12,"Validé","Non Validé"))</f>
        <v/>
      </c>
      <c r="BG11" s="30"/>
      <c r="BH11" s="28"/>
      <c r="BI11" s="28" t="str">
        <f>IF(Inscrits!$BH11="","",IF(Inscrits!$BH11&gt;=12,"Validé","Non Validé"))</f>
        <v/>
      </c>
      <c r="BJ11" s="30"/>
      <c r="BK11" s="28"/>
      <c r="BL11" s="28" t="str">
        <f>IF(Inscrits!$BK11="","",IF(Inscrits!$BK11&gt;=12,"Validé","Non Validé"))</f>
        <v/>
      </c>
      <c r="BM11" s="30"/>
      <c r="BN11" s="28"/>
      <c r="BO11" s="28" t="str">
        <f>IF(Inscrits!$BN11="","",IF(Inscrits!$BN11&gt;=12,"Validé","Non Validé"))</f>
        <v/>
      </c>
      <c r="BP11" s="30"/>
      <c r="BQ11" s="28"/>
      <c r="BR11" s="28" t="str">
        <f>IF(Inscrits!$BQ11="","",IF(Inscrits!$BQ11&gt;=12,"Validé","Non Validé"))</f>
        <v/>
      </c>
      <c r="BS11" s="30"/>
      <c r="BT11" s="28"/>
      <c r="BU11" s="31" t="str">
        <f>IFERROR(AVERAGE(Inscrits!$AJ11,Inscrits!$AM11,Inscrits!$AP11,Inscrits!$AS11,Inscrits!$AV11,Inscrits!$AY11,Inscrits!$BB11,Inscrits!$BE11,Inscrits!$BH11,Inscrits!$BK11,Inscrits!$BN11,Inscrits!$BQ11),"")</f>
        <v/>
      </c>
      <c r="BV11" s="28"/>
      <c r="BW11" s="28"/>
      <c r="BX11" s="32" t="s">
        <v>127</v>
      </c>
    </row>
    <row r="12" spans="1:76">
      <c r="A12" s="14" t="s">
        <v>911</v>
      </c>
      <c r="B12" s="15" t="s">
        <v>210</v>
      </c>
      <c r="C12" s="15" t="s">
        <v>128</v>
      </c>
      <c r="D12" s="15" t="s">
        <v>129</v>
      </c>
      <c r="E12" s="15" t="s">
        <v>130</v>
      </c>
      <c r="F12" s="16">
        <v>2006</v>
      </c>
      <c r="G12" s="15" t="s">
        <v>92</v>
      </c>
      <c r="H12" s="15" t="s">
        <v>93</v>
      </c>
      <c r="I12" s="15" t="s">
        <v>74</v>
      </c>
      <c r="J12" s="15"/>
      <c r="K12" s="15" t="s">
        <v>88</v>
      </c>
      <c r="L12" s="15"/>
      <c r="M12" s="15"/>
      <c r="N12" s="15"/>
      <c r="O12" s="15" t="s">
        <v>74</v>
      </c>
      <c r="P12" s="15" t="s">
        <v>74</v>
      </c>
      <c r="Q12" s="17"/>
      <c r="R12" s="17"/>
      <c r="S12" s="17"/>
      <c r="T12" s="17"/>
      <c r="U12" s="17"/>
      <c r="V12" s="18"/>
      <c r="W12" s="17">
        <f>3-SUMPRODUCT(--(E$2:E12&amp;K$2:K12=E12&amp;K12))</f>
        <v>2</v>
      </c>
      <c r="X12" s="19"/>
      <c r="Y12" s="19"/>
      <c r="Z12" s="19"/>
      <c r="AA12" s="20" t="str">
        <f>IF(Inscrits!$X12="Déjà Validé","",IF(AND(Inscrits!$X12&lt;&gt;"Dispensé",Inscrits!$Z12="Validé"),Inscrits!$F12+5,""))</f>
        <v/>
      </c>
      <c r="AB12" s="19"/>
      <c r="AC12" s="21" t="s">
        <v>78</v>
      </c>
      <c r="AD12" s="21" t="s">
        <v>79</v>
      </c>
      <c r="AE12" s="21">
        <v>10</v>
      </c>
      <c r="AF12" s="21" t="s">
        <v>912</v>
      </c>
      <c r="AG12" s="29">
        <v>40908</v>
      </c>
      <c r="AH12" s="21">
        <v>2</v>
      </c>
      <c r="AI12" s="23" t="s">
        <v>82</v>
      </c>
      <c r="AJ12" s="15"/>
      <c r="AK12" s="15" t="str">
        <f>IF(Inscrits!$AJ12="","",IF(Inscrits!$AJ12&gt;=12,"Validé","Non Validé"))</f>
        <v/>
      </c>
      <c r="AL12" s="24"/>
      <c r="AM12" s="15"/>
      <c r="AN12" s="15" t="str">
        <f>IF(Inscrits!$AM12="","",IF(Inscrits!$AM12&gt;=12,"Validé","Non Validé"))</f>
        <v/>
      </c>
      <c r="AO12" s="24"/>
      <c r="AP12" s="15"/>
      <c r="AQ12" s="15" t="str">
        <f>IF(Inscrits!$AP12="","",IF(Inscrits!$AP12&gt;=12,"Validé","Non Validé"))</f>
        <v/>
      </c>
      <c r="AR12" s="24"/>
      <c r="AS12" s="15"/>
      <c r="AT12" s="15" t="str">
        <f>IF(Inscrits!$AS12="","",IF(Inscrits!$AS12&gt;=12,"Validé","Non Validé"))</f>
        <v/>
      </c>
      <c r="AU12" s="24"/>
      <c r="AV12" s="15"/>
      <c r="AW12" s="15" t="str">
        <f>IF(Inscrits!$AV12="","",IF(Inscrits!$AV12&gt;=12,"Validé","Non Validé"))</f>
        <v/>
      </c>
      <c r="AX12" s="24"/>
      <c r="AY12" s="15"/>
      <c r="AZ12" s="15" t="str">
        <f>IF(Inscrits!$AY12="","",IF(Inscrits!$AY12&gt;=12,"Validé","Non Validé"))</f>
        <v/>
      </c>
      <c r="BA12" s="24"/>
      <c r="BB12" s="15"/>
      <c r="BC12" s="15" t="str">
        <f>IF(Inscrits!$BB12="","",IF(Inscrits!$BB12&gt;=12,"Validé","Non Validé"))</f>
        <v/>
      </c>
      <c r="BD12" s="24"/>
      <c r="BE12" s="15"/>
      <c r="BF12" s="15" t="str">
        <f>IF(Inscrits!$BE12="","",IF(Inscrits!$BE12&gt;=12,"Validé","Non Validé"))</f>
        <v/>
      </c>
      <c r="BG12" s="24"/>
      <c r="BH12" s="15"/>
      <c r="BI12" s="15" t="str">
        <f>IF(Inscrits!$BH12="","",IF(Inscrits!$BH12&gt;=12,"Validé","Non Validé"))</f>
        <v/>
      </c>
      <c r="BJ12" s="24"/>
      <c r="BK12" s="15"/>
      <c r="BL12" s="15" t="str">
        <f>IF(Inscrits!$BK12="","",IF(Inscrits!$BK12&gt;=12,"Validé","Non Validé"))</f>
        <v/>
      </c>
      <c r="BM12" s="24"/>
      <c r="BN12" s="15"/>
      <c r="BO12" s="15" t="str">
        <f>IF(Inscrits!$BN12="","",IF(Inscrits!$BN12&gt;=12,"Validé","Non Validé"))</f>
        <v/>
      </c>
      <c r="BP12" s="24"/>
      <c r="BQ12" s="15"/>
      <c r="BR12" s="15" t="str">
        <f>IF(Inscrits!$BQ12="","",IF(Inscrits!$BQ12&gt;=12,"Validé","Non Validé"))</f>
        <v/>
      </c>
      <c r="BS12" s="24"/>
      <c r="BT12" s="15"/>
      <c r="BU12" s="25" t="str">
        <f>IFERROR(AVERAGE(Inscrits!$AJ12,Inscrits!$AM12,Inscrits!$AP12,Inscrits!$AS12,Inscrits!$AV12,Inscrits!$AY12,Inscrits!$BB12,Inscrits!$BE12,Inscrits!$BH12,Inscrits!$BK12,Inscrits!$BN12,Inscrits!$BQ12),"")</f>
        <v/>
      </c>
      <c r="BV12" s="15"/>
      <c r="BW12" s="15"/>
      <c r="BX12" s="26"/>
    </row>
    <row r="13" spans="1:76">
      <c r="A13" s="27" t="s">
        <v>1052</v>
      </c>
      <c r="B13" s="28" t="s">
        <v>210</v>
      </c>
      <c r="C13" s="28" t="s">
        <v>131</v>
      </c>
      <c r="D13" s="28" t="s">
        <v>132</v>
      </c>
      <c r="E13" s="28" t="s">
        <v>133</v>
      </c>
      <c r="F13" s="16">
        <v>2006</v>
      </c>
      <c r="G13" s="28" t="s">
        <v>134</v>
      </c>
      <c r="H13" s="28" t="s">
        <v>93</v>
      </c>
      <c r="I13" s="28" t="s">
        <v>74</v>
      </c>
      <c r="J13" s="28"/>
      <c r="K13" s="28" t="s">
        <v>109</v>
      </c>
      <c r="L13" s="28"/>
      <c r="M13" s="28"/>
      <c r="N13" s="28"/>
      <c r="O13" s="28"/>
      <c r="P13" s="28"/>
      <c r="Q13" s="17"/>
      <c r="R13" s="17"/>
      <c r="S13" s="17"/>
      <c r="T13" s="17"/>
      <c r="U13" s="17"/>
      <c r="V13" s="18"/>
      <c r="W13" s="17">
        <f>3-SUMPRODUCT(--(E$2:E13&amp;K$2:K13=E13&amp;K13))</f>
        <v>2</v>
      </c>
      <c r="X13" s="19"/>
      <c r="Y13" s="19"/>
      <c r="Z13" s="19"/>
      <c r="AA13" s="20" t="str">
        <f>IF(Inscrits!$X13="Déjà Validé","",IF(AND(Inscrits!$X13&lt;&gt;"Dispensé",Inscrits!$Z13="Validé"),Inscrits!$F13+5,""))</f>
        <v/>
      </c>
      <c r="AB13" s="19"/>
      <c r="AC13" s="21" t="s">
        <v>78</v>
      </c>
      <c r="AD13" s="21" t="s">
        <v>79</v>
      </c>
      <c r="AE13" s="21">
        <v>9</v>
      </c>
      <c r="AF13" s="21" t="s">
        <v>912</v>
      </c>
      <c r="AG13" s="29">
        <v>40908</v>
      </c>
      <c r="AH13" s="21">
        <v>2</v>
      </c>
      <c r="AI13" s="23" t="s">
        <v>82</v>
      </c>
      <c r="AJ13" s="28"/>
      <c r="AK13" s="28" t="str">
        <f>IF(Inscrits!$AJ13="","",IF(Inscrits!$AJ13&gt;=12,"Validé","Non Validé"))</f>
        <v/>
      </c>
      <c r="AL13" s="30"/>
      <c r="AM13" s="28"/>
      <c r="AN13" s="28" t="str">
        <f>IF(Inscrits!$AM13="","",IF(Inscrits!$AM13&gt;=12,"Validé","Non Validé"))</f>
        <v/>
      </c>
      <c r="AO13" s="30"/>
      <c r="AP13" s="28"/>
      <c r="AQ13" s="28" t="str">
        <f>IF(Inscrits!$AP13="","",IF(Inscrits!$AP13&gt;=12,"Validé","Non Validé"))</f>
        <v/>
      </c>
      <c r="AR13" s="30"/>
      <c r="AS13" s="28"/>
      <c r="AT13" s="28" t="str">
        <f>IF(Inscrits!$AS13="","",IF(Inscrits!$AS13&gt;=12,"Validé","Non Validé"))</f>
        <v/>
      </c>
      <c r="AU13" s="30"/>
      <c r="AV13" s="28"/>
      <c r="AW13" s="28" t="str">
        <f>IF(Inscrits!$AV13="","",IF(Inscrits!$AV13&gt;=12,"Validé","Non Validé"))</f>
        <v/>
      </c>
      <c r="AX13" s="30"/>
      <c r="AY13" s="28"/>
      <c r="AZ13" s="28" t="str">
        <f>IF(Inscrits!$AY13="","",IF(Inscrits!$AY13&gt;=12,"Validé","Non Validé"))</f>
        <v/>
      </c>
      <c r="BA13" s="30"/>
      <c r="BB13" s="28"/>
      <c r="BC13" s="28" t="str">
        <f>IF(Inscrits!$BB13="","",IF(Inscrits!$BB13&gt;=12,"Validé","Non Validé"))</f>
        <v/>
      </c>
      <c r="BD13" s="30"/>
      <c r="BE13" s="28"/>
      <c r="BF13" s="28" t="str">
        <f>IF(Inscrits!$BE13="","",IF(Inscrits!$BE13&gt;=12,"Validé","Non Validé"))</f>
        <v/>
      </c>
      <c r="BG13" s="30"/>
      <c r="BH13" s="28"/>
      <c r="BI13" s="28" t="str">
        <f>IF(Inscrits!$BH13="","",IF(Inscrits!$BH13&gt;=12,"Validé","Non Validé"))</f>
        <v/>
      </c>
      <c r="BJ13" s="30"/>
      <c r="BK13" s="28"/>
      <c r="BL13" s="28" t="str">
        <f>IF(Inscrits!$BK13="","",IF(Inscrits!$BK13&gt;=12,"Validé","Non Validé"))</f>
        <v/>
      </c>
      <c r="BM13" s="30"/>
      <c r="BN13" s="28"/>
      <c r="BO13" s="28" t="str">
        <f>IF(Inscrits!$BN13="","",IF(Inscrits!$BN13&gt;=12,"Validé","Non Validé"))</f>
        <v/>
      </c>
      <c r="BP13" s="30"/>
      <c r="BQ13" s="28"/>
      <c r="BR13" s="28" t="str">
        <f>IF(Inscrits!$BQ13="","",IF(Inscrits!$BQ13&gt;=12,"Validé","Non Validé"))</f>
        <v/>
      </c>
      <c r="BS13" s="30"/>
      <c r="BT13" s="28"/>
      <c r="BU13" s="31" t="str">
        <f>IFERROR(AVERAGE(Inscrits!$AJ13,Inscrits!$AM13,Inscrits!$AP13,Inscrits!$AS13,Inscrits!$AV13,Inscrits!$AY13,Inscrits!$BB13,Inscrits!$BE13,Inscrits!$BH13,Inscrits!$BK13,Inscrits!$BN13,Inscrits!$BQ13),"")</f>
        <v/>
      </c>
      <c r="BV13" s="28"/>
      <c r="BW13" s="28"/>
      <c r="BX13" s="32"/>
    </row>
    <row r="14" spans="1:76">
      <c r="A14" s="14" t="s">
        <v>1050</v>
      </c>
      <c r="B14" s="15" t="s">
        <v>68</v>
      </c>
      <c r="C14" s="15" t="s">
        <v>136</v>
      </c>
      <c r="D14" s="15" t="s">
        <v>137</v>
      </c>
      <c r="E14" s="15" t="s">
        <v>138</v>
      </c>
      <c r="F14" s="16">
        <v>2006</v>
      </c>
      <c r="G14" s="15" t="s">
        <v>139</v>
      </c>
      <c r="H14" s="15" t="s">
        <v>73</v>
      </c>
      <c r="I14" s="15" t="s">
        <v>74</v>
      </c>
      <c r="J14" s="15"/>
      <c r="K14" s="15" t="s">
        <v>88</v>
      </c>
      <c r="L14" s="15"/>
      <c r="M14" s="15"/>
      <c r="N14" s="15"/>
      <c r="O14" s="15" t="s">
        <v>74</v>
      </c>
      <c r="P14" s="15" t="s">
        <v>74</v>
      </c>
      <c r="Q14" s="17"/>
      <c r="R14" s="17"/>
      <c r="S14" s="17"/>
      <c r="T14" s="17"/>
      <c r="U14" s="17"/>
      <c r="V14" s="18"/>
      <c r="W14" s="17">
        <f>3-SUMPRODUCT(--(E$2:E14&amp;K$2:K14=E14&amp;K14))</f>
        <v>2</v>
      </c>
      <c r="X14" s="19"/>
      <c r="Y14" s="19"/>
      <c r="Z14" s="19"/>
      <c r="AA14" s="20" t="str">
        <f>IF(Inscrits!$X14="Déjà Validé","",IF(AND(Inscrits!$X14&lt;&gt;"Dispensé",Inscrits!$Z14="Validé"),Inscrits!$F14+5,""))</f>
        <v/>
      </c>
      <c r="AB14" s="19"/>
      <c r="AC14" s="21" t="s">
        <v>78</v>
      </c>
      <c r="AD14" s="21" t="s">
        <v>79</v>
      </c>
      <c r="AE14" s="21">
        <v>13</v>
      </c>
      <c r="AF14" s="21" t="s">
        <v>77</v>
      </c>
      <c r="AG14" s="29"/>
      <c r="AH14" s="21">
        <v>2</v>
      </c>
      <c r="AI14" s="23" t="s">
        <v>82</v>
      </c>
      <c r="AJ14" s="15"/>
      <c r="AK14" s="15" t="str">
        <f>IF(Inscrits!$AJ14="","",IF(Inscrits!$AJ14&gt;=12,"Validé","Non Validé"))</f>
        <v/>
      </c>
      <c r="AL14" s="24"/>
      <c r="AM14" s="15"/>
      <c r="AN14" s="15" t="str">
        <f>IF(Inscrits!$AM14="","",IF(Inscrits!$AM14&gt;=12,"Validé","Non Validé"))</f>
        <v/>
      </c>
      <c r="AO14" s="24"/>
      <c r="AP14" s="15"/>
      <c r="AQ14" s="15" t="str">
        <f>IF(Inscrits!$AP14="","",IF(Inscrits!$AP14&gt;=12,"Validé","Non Validé"))</f>
        <v/>
      </c>
      <c r="AR14" s="24"/>
      <c r="AS14" s="15"/>
      <c r="AT14" s="15" t="str">
        <f>IF(Inscrits!$AS14="","",IF(Inscrits!$AS14&gt;=12,"Validé","Non Validé"))</f>
        <v/>
      </c>
      <c r="AU14" s="24"/>
      <c r="AV14" s="15"/>
      <c r="AW14" s="15" t="str">
        <f>IF(Inscrits!$AV14="","",IF(Inscrits!$AV14&gt;=12,"Validé","Non Validé"))</f>
        <v/>
      </c>
      <c r="AX14" s="24"/>
      <c r="AY14" s="15"/>
      <c r="AZ14" s="15" t="str">
        <f>IF(Inscrits!$AY14="","",IF(Inscrits!$AY14&gt;=12,"Validé","Non Validé"))</f>
        <v/>
      </c>
      <c r="BA14" s="24"/>
      <c r="BB14" s="15"/>
      <c r="BC14" s="15" t="str">
        <f>IF(Inscrits!$BB14="","",IF(Inscrits!$BB14&gt;=12,"Validé","Non Validé"))</f>
        <v/>
      </c>
      <c r="BD14" s="24"/>
      <c r="BE14" s="15"/>
      <c r="BF14" s="15" t="str">
        <f>IF(Inscrits!$BE14="","",IF(Inscrits!$BE14&gt;=12,"Validé","Non Validé"))</f>
        <v/>
      </c>
      <c r="BG14" s="24"/>
      <c r="BH14" s="15"/>
      <c r="BI14" s="15" t="str">
        <f>IF(Inscrits!$BH14="","",IF(Inscrits!$BH14&gt;=12,"Validé","Non Validé"))</f>
        <v/>
      </c>
      <c r="BJ14" s="24"/>
      <c r="BK14" s="15"/>
      <c r="BL14" s="15" t="str">
        <f>IF(Inscrits!$BK14="","",IF(Inscrits!$BK14&gt;=12,"Validé","Non Validé"))</f>
        <v/>
      </c>
      <c r="BM14" s="24"/>
      <c r="BN14" s="15"/>
      <c r="BO14" s="15" t="str">
        <f>IF(Inscrits!$BN14="","",IF(Inscrits!$BN14&gt;=12,"Validé","Non Validé"))</f>
        <v/>
      </c>
      <c r="BP14" s="24"/>
      <c r="BQ14" s="15"/>
      <c r="BR14" s="15" t="str">
        <f>IF(Inscrits!$BQ14="","",IF(Inscrits!$BQ14&gt;=12,"Validé","Non Validé"))</f>
        <v/>
      </c>
      <c r="BS14" s="24"/>
      <c r="BT14" s="15"/>
      <c r="BU14" s="25" t="str">
        <f>IFERROR(AVERAGE(Inscrits!$AJ14,Inscrits!$AM14,Inscrits!$AP14,Inscrits!$AS14,Inscrits!$AV14,Inscrits!$AY14,Inscrits!$BB14,Inscrits!$BE14,Inscrits!$BH14,Inscrits!$BK14,Inscrits!$BN14,Inscrits!$BQ14),"")</f>
        <v/>
      </c>
      <c r="BV14" s="15"/>
      <c r="BW14" s="15"/>
      <c r="BX14" s="26"/>
    </row>
    <row r="15" spans="1:76">
      <c r="A15" s="27" t="s">
        <v>908</v>
      </c>
      <c r="B15" s="28" t="s">
        <v>68</v>
      </c>
      <c r="C15" s="28" t="s">
        <v>140</v>
      </c>
      <c r="D15" s="28" t="s">
        <v>141</v>
      </c>
      <c r="E15" s="28" t="s">
        <v>142</v>
      </c>
      <c r="F15" s="16">
        <v>2006</v>
      </c>
      <c r="G15" s="28" t="s">
        <v>143</v>
      </c>
      <c r="H15" s="28" t="s">
        <v>73</v>
      </c>
      <c r="I15" s="28" t="s">
        <v>74</v>
      </c>
      <c r="J15" s="28"/>
      <c r="K15" s="28" t="s">
        <v>88</v>
      </c>
      <c r="L15" s="28"/>
      <c r="M15" s="28"/>
      <c r="N15" s="28"/>
      <c r="O15" s="28" t="s">
        <v>74</v>
      </c>
      <c r="P15" s="28" t="s">
        <v>74</v>
      </c>
      <c r="Q15" s="17"/>
      <c r="R15" s="17"/>
      <c r="S15" s="17"/>
      <c r="T15" s="17"/>
      <c r="U15" s="17"/>
      <c r="V15" s="18"/>
      <c r="W15" s="17">
        <f>3-SUMPRODUCT(--(E$2:E15&amp;K$2:K15=E15&amp;K15))</f>
        <v>2</v>
      </c>
      <c r="X15" s="19"/>
      <c r="Y15" s="19"/>
      <c r="Z15" s="19"/>
      <c r="AA15" s="20" t="str">
        <f>IF(Inscrits!$X15="Déjà Validé","",IF(AND(Inscrits!$X15&lt;&gt;"Dispensé",Inscrits!$Z15="Validé"),Inscrits!$F15+5,""))</f>
        <v/>
      </c>
      <c r="AB15" s="19"/>
      <c r="AC15" s="21" t="s">
        <v>78</v>
      </c>
      <c r="AD15" s="21" t="s">
        <v>79</v>
      </c>
      <c r="AE15" s="21">
        <v>14</v>
      </c>
      <c r="AF15" s="21" t="s">
        <v>77</v>
      </c>
      <c r="AG15" s="29">
        <v>40908</v>
      </c>
      <c r="AH15" s="21">
        <v>2</v>
      </c>
      <c r="AI15" s="23" t="s">
        <v>82</v>
      </c>
      <c r="AJ15" s="28"/>
      <c r="AK15" s="28" t="str">
        <f>IF(Inscrits!$AJ15="","",IF(Inscrits!$AJ15&gt;=12,"Validé","Non Validé"))</f>
        <v/>
      </c>
      <c r="AL15" s="30"/>
      <c r="AM15" s="28"/>
      <c r="AN15" s="28" t="str">
        <f>IF(Inscrits!$AM15="","",IF(Inscrits!$AM15&gt;=12,"Validé","Non Validé"))</f>
        <v/>
      </c>
      <c r="AO15" s="30"/>
      <c r="AP15" s="28"/>
      <c r="AQ15" s="28" t="str">
        <f>IF(Inscrits!$AP15="","",IF(Inscrits!$AP15&gt;=12,"Validé","Non Validé"))</f>
        <v/>
      </c>
      <c r="AR15" s="30"/>
      <c r="AS15" s="28"/>
      <c r="AT15" s="28" t="str">
        <f>IF(Inscrits!$AS15="","",IF(Inscrits!$AS15&gt;=12,"Validé","Non Validé"))</f>
        <v/>
      </c>
      <c r="AU15" s="30"/>
      <c r="AV15" s="28"/>
      <c r="AW15" s="28" t="str">
        <f>IF(Inscrits!$AV15="","",IF(Inscrits!$AV15&gt;=12,"Validé","Non Validé"))</f>
        <v/>
      </c>
      <c r="AX15" s="30"/>
      <c r="AY15" s="28"/>
      <c r="AZ15" s="28" t="str">
        <f>IF(Inscrits!$AY15="","",IF(Inscrits!$AY15&gt;=12,"Validé","Non Validé"))</f>
        <v/>
      </c>
      <c r="BA15" s="30"/>
      <c r="BB15" s="28"/>
      <c r="BC15" s="28" t="str">
        <f>IF(Inscrits!$BB15="","",IF(Inscrits!$BB15&gt;=12,"Validé","Non Validé"))</f>
        <v/>
      </c>
      <c r="BD15" s="30"/>
      <c r="BE15" s="28"/>
      <c r="BF15" s="28" t="str">
        <f>IF(Inscrits!$BE15="","",IF(Inscrits!$BE15&gt;=12,"Validé","Non Validé"))</f>
        <v/>
      </c>
      <c r="BG15" s="30"/>
      <c r="BH15" s="28"/>
      <c r="BI15" s="28" t="str">
        <f>IF(Inscrits!$BH15="","",IF(Inscrits!$BH15&gt;=12,"Validé","Non Validé"))</f>
        <v/>
      </c>
      <c r="BJ15" s="30"/>
      <c r="BK15" s="28"/>
      <c r="BL15" s="28" t="str">
        <f>IF(Inscrits!$BK15="","",IF(Inscrits!$BK15&gt;=12,"Validé","Non Validé"))</f>
        <v/>
      </c>
      <c r="BM15" s="30"/>
      <c r="BN15" s="28"/>
      <c r="BO15" s="28" t="str">
        <f>IF(Inscrits!$BN15="","",IF(Inscrits!$BN15&gt;=12,"Validé","Non Validé"))</f>
        <v/>
      </c>
      <c r="BP15" s="30"/>
      <c r="BQ15" s="28"/>
      <c r="BR15" s="28" t="str">
        <f>IF(Inscrits!$BQ15="","",IF(Inscrits!$BQ15&gt;=12,"Validé","Non Validé"))</f>
        <v/>
      </c>
      <c r="BS15" s="30"/>
      <c r="BT15" s="28"/>
      <c r="BU15" s="31" t="str">
        <f>IFERROR(AVERAGE(Inscrits!$AJ15,Inscrits!$AM15,Inscrits!$AP15,Inscrits!$AS15,Inscrits!$AV15,Inscrits!$AY15,Inscrits!$BB15,Inscrits!$BE15,Inscrits!$BH15,Inscrits!$BK15,Inscrits!$BN15,Inscrits!$BQ15),"")</f>
        <v/>
      </c>
      <c r="BV15" s="28"/>
      <c r="BW15" s="28"/>
      <c r="BX15" s="32"/>
    </row>
    <row r="16" spans="1:76">
      <c r="A16" s="14" t="s">
        <v>996</v>
      </c>
      <c r="B16" s="15" t="s">
        <v>210</v>
      </c>
      <c r="C16" s="15" t="s">
        <v>144</v>
      </c>
      <c r="D16" s="15" t="s">
        <v>145</v>
      </c>
      <c r="E16" s="15" t="s">
        <v>146</v>
      </c>
      <c r="F16" s="16">
        <v>2006</v>
      </c>
      <c r="G16" s="15" t="s">
        <v>86</v>
      </c>
      <c r="H16" s="15" t="s">
        <v>73</v>
      </c>
      <c r="I16" s="15" t="s">
        <v>74</v>
      </c>
      <c r="J16" s="15"/>
      <c r="K16" s="15" t="s">
        <v>88</v>
      </c>
      <c r="L16" s="15"/>
      <c r="M16" s="15"/>
      <c r="N16" s="15"/>
      <c r="O16" s="15" t="s">
        <v>74</v>
      </c>
      <c r="P16" s="15" t="s">
        <v>74</v>
      </c>
      <c r="Q16" s="17"/>
      <c r="R16" s="17"/>
      <c r="S16" s="17"/>
      <c r="T16" s="17"/>
      <c r="U16" s="17"/>
      <c r="V16" s="18"/>
      <c r="W16" s="17">
        <f>3-SUMPRODUCT(--(E$2:E16&amp;K$2:K16=E16&amp;K16))</f>
        <v>2</v>
      </c>
      <c r="X16" s="19"/>
      <c r="Y16" s="19"/>
      <c r="Z16" s="19"/>
      <c r="AA16" s="20" t="str">
        <f>IF(Inscrits!$X16="Déjà Validé","",IF(AND(Inscrits!$X16&lt;&gt;"Dispensé",Inscrits!$Z16="Validé"),Inscrits!$F16+5,""))</f>
        <v/>
      </c>
      <c r="AB16" s="19"/>
      <c r="AC16" s="21" t="s">
        <v>78</v>
      </c>
      <c r="AD16" s="21" t="s">
        <v>79</v>
      </c>
      <c r="AE16" s="21">
        <v>16</v>
      </c>
      <c r="AF16" s="21" t="s">
        <v>77</v>
      </c>
      <c r="AG16" s="29"/>
      <c r="AH16" s="21">
        <v>2</v>
      </c>
      <c r="AI16" s="23" t="s">
        <v>82</v>
      </c>
      <c r="AJ16" s="15"/>
      <c r="AK16" s="15" t="str">
        <f>IF(Inscrits!$AJ16="","",IF(Inscrits!$AJ16&gt;=12,"Validé","Non Validé"))</f>
        <v/>
      </c>
      <c r="AL16" s="24"/>
      <c r="AM16" s="15"/>
      <c r="AN16" s="15" t="str">
        <f>IF(Inscrits!$AM16="","",IF(Inscrits!$AM16&gt;=12,"Validé","Non Validé"))</f>
        <v/>
      </c>
      <c r="AO16" s="24"/>
      <c r="AP16" s="15"/>
      <c r="AQ16" s="15" t="str">
        <f>IF(Inscrits!$AP16="","",IF(Inscrits!$AP16&gt;=12,"Validé","Non Validé"))</f>
        <v/>
      </c>
      <c r="AR16" s="24"/>
      <c r="AS16" s="15"/>
      <c r="AT16" s="15" t="str">
        <f>IF(Inscrits!$AS16="","",IF(Inscrits!$AS16&gt;=12,"Validé","Non Validé"))</f>
        <v/>
      </c>
      <c r="AU16" s="24"/>
      <c r="AV16" s="15"/>
      <c r="AW16" s="15" t="str">
        <f>IF(Inscrits!$AV16="","",IF(Inscrits!$AV16&gt;=12,"Validé","Non Validé"))</f>
        <v/>
      </c>
      <c r="AX16" s="24"/>
      <c r="AY16" s="15"/>
      <c r="AZ16" s="15" t="str">
        <f>IF(Inscrits!$AY16="","",IF(Inscrits!$AY16&gt;=12,"Validé","Non Validé"))</f>
        <v/>
      </c>
      <c r="BA16" s="24"/>
      <c r="BB16" s="15"/>
      <c r="BC16" s="15" t="str">
        <f>IF(Inscrits!$BB16="","",IF(Inscrits!$BB16&gt;=12,"Validé","Non Validé"))</f>
        <v/>
      </c>
      <c r="BD16" s="24"/>
      <c r="BE16" s="15"/>
      <c r="BF16" s="15" t="str">
        <f>IF(Inscrits!$BE16="","",IF(Inscrits!$BE16&gt;=12,"Validé","Non Validé"))</f>
        <v/>
      </c>
      <c r="BG16" s="24"/>
      <c r="BH16" s="15"/>
      <c r="BI16" s="15" t="str">
        <f>IF(Inscrits!$BH16="","",IF(Inscrits!$BH16&gt;=12,"Validé","Non Validé"))</f>
        <v/>
      </c>
      <c r="BJ16" s="24"/>
      <c r="BK16" s="15"/>
      <c r="BL16" s="15" t="str">
        <f>IF(Inscrits!$BK16="","",IF(Inscrits!$BK16&gt;=12,"Validé","Non Validé"))</f>
        <v/>
      </c>
      <c r="BM16" s="24"/>
      <c r="BN16" s="15"/>
      <c r="BO16" s="15" t="str">
        <f>IF(Inscrits!$BN16="","",IF(Inscrits!$BN16&gt;=12,"Validé","Non Validé"))</f>
        <v/>
      </c>
      <c r="BP16" s="24"/>
      <c r="BQ16" s="15"/>
      <c r="BR16" s="15" t="str">
        <f>IF(Inscrits!$BQ16="","",IF(Inscrits!$BQ16&gt;=12,"Validé","Non Validé"))</f>
        <v/>
      </c>
      <c r="BS16" s="24"/>
      <c r="BT16" s="15"/>
      <c r="BU16" s="25" t="str">
        <f>IFERROR(AVERAGE(Inscrits!$AJ16,Inscrits!$AM16,Inscrits!$AP16,Inscrits!$AS16,Inscrits!$AV16,Inscrits!$AY16,Inscrits!$BB16,Inscrits!$BE16,Inscrits!$BH16,Inscrits!$BK16,Inscrits!$BN16,Inscrits!$BQ16),"")</f>
        <v/>
      </c>
      <c r="BV16" s="15"/>
      <c r="BW16" s="15"/>
      <c r="BX16" s="26"/>
    </row>
    <row r="17" spans="1:76">
      <c r="A17" s="27" t="s">
        <v>907</v>
      </c>
      <c r="B17" s="28" t="s">
        <v>68</v>
      </c>
      <c r="C17" s="28" t="s">
        <v>147</v>
      </c>
      <c r="D17" s="28" t="s">
        <v>148</v>
      </c>
      <c r="E17" s="28" t="s">
        <v>149</v>
      </c>
      <c r="F17" s="16">
        <v>2006</v>
      </c>
      <c r="G17" s="28" t="s">
        <v>92</v>
      </c>
      <c r="H17" s="28" t="s">
        <v>93</v>
      </c>
      <c r="I17" s="28" t="s">
        <v>74</v>
      </c>
      <c r="J17" s="28"/>
      <c r="K17" s="28" t="s">
        <v>88</v>
      </c>
      <c r="L17" s="28"/>
      <c r="M17" s="28"/>
      <c r="N17" s="28"/>
      <c r="O17" s="28" t="s">
        <v>74</v>
      </c>
      <c r="P17" s="28" t="s">
        <v>74</v>
      </c>
      <c r="Q17" s="17"/>
      <c r="R17" s="17"/>
      <c r="S17" s="17"/>
      <c r="T17" s="17"/>
      <c r="U17" s="17"/>
      <c r="V17" s="18"/>
      <c r="W17" s="17">
        <f>3-SUMPRODUCT(--(E$2:E17&amp;K$2:K17=E17&amp;K17))</f>
        <v>2</v>
      </c>
      <c r="X17" s="19"/>
      <c r="Y17" s="19"/>
      <c r="Z17" s="19"/>
      <c r="AA17" s="20" t="str">
        <f>IF(Inscrits!$X17="Déjà Validé","",IF(AND(Inscrits!$X17&lt;&gt;"Dispensé",Inscrits!$Z17="Validé"),Inscrits!$F17+5,""))</f>
        <v/>
      </c>
      <c r="AB17" s="19"/>
      <c r="AC17" s="21" t="s">
        <v>78</v>
      </c>
      <c r="AD17" s="21" t="s">
        <v>79</v>
      </c>
      <c r="AE17" s="21">
        <v>16</v>
      </c>
      <c r="AF17" s="21" t="s">
        <v>77</v>
      </c>
      <c r="AG17" s="29"/>
      <c r="AH17" s="21">
        <v>2</v>
      </c>
      <c r="AI17" s="23" t="s">
        <v>82</v>
      </c>
      <c r="AJ17" s="28"/>
      <c r="AK17" s="28" t="str">
        <f>IF(Inscrits!$AJ17="","",IF(Inscrits!$AJ17&gt;=12,"Validé","Non Validé"))</f>
        <v/>
      </c>
      <c r="AL17" s="30"/>
      <c r="AM17" s="28"/>
      <c r="AN17" s="28" t="str">
        <f>IF(Inscrits!$AM17="","",IF(Inscrits!$AM17&gt;=12,"Validé","Non Validé"))</f>
        <v/>
      </c>
      <c r="AO17" s="30"/>
      <c r="AP17" s="28"/>
      <c r="AQ17" s="28" t="str">
        <f>IF(Inscrits!$AP17="","",IF(Inscrits!$AP17&gt;=12,"Validé","Non Validé"))</f>
        <v/>
      </c>
      <c r="AR17" s="30"/>
      <c r="AS17" s="28"/>
      <c r="AT17" s="28" t="str">
        <f>IF(Inscrits!$AS17="","",IF(Inscrits!$AS17&gt;=12,"Validé","Non Validé"))</f>
        <v/>
      </c>
      <c r="AU17" s="30"/>
      <c r="AV17" s="28"/>
      <c r="AW17" s="28" t="str">
        <f>IF(Inscrits!$AV17="","",IF(Inscrits!$AV17&gt;=12,"Validé","Non Validé"))</f>
        <v/>
      </c>
      <c r="AX17" s="30"/>
      <c r="AY17" s="28"/>
      <c r="AZ17" s="28" t="str">
        <f>IF(Inscrits!$AY17="","",IF(Inscrits!$AY17&gt;=12,"Validé","Non Validé"))</f>
        <v/>
      </c>
      <c r="BA17" s="30"/>
      <c r="BB17" s="28"/>
      <c r="BC17" s="28" t="str">
        <f>IF(Inscrits!$BB17="","",IF(Inscrits!$BB17&gt;=12,"Validé","Non Validé"))</f>
        <v/>
      </c>
      <c r="BD17" s="30"/>
      <c r="BE17" s="28"/>
      <c r="BF17" s="28" t="str">
        <f>IF(Inscrits!$BE17="","",IF(Inscrits!$BE17&gt;=12,"Validé","Non Validé"))</f>
        <v/>
      </c>
      <c r="BG17" s="30"/>
      <c r="BH17" s="28"/>
      <c r="BI17" s="28" t="str">
        <f>IF(Inscrits!$BH17="","",IF(Inscrits!$BH17&gt;=12,"Validé","Non Validé"))</f>
        <v/>
      </c>
      <c r="BJ17" s="30"/>
      <c r="BK17" s="28"/>
      <c r="BL17" s="28" t="str">
        <f>IF(Inscrits!$BK17="","",IF(Inscrits!$BK17&gt;=12,"Validé","Non Validé"))</f>
        <v/>
      </c>
      <c r="BM17" s="30"/>
      <c r="BN17" s="28"/>
      <c r="BO17" s="28" t="str">
        <f>IF(Inscrits!$BN17="","",IF(Inscrits!$BN17&gt;=12,"Validé","Non Validé"))</f>
        <v/>
      </c>
      <c r="BP17" s="30"/>
      <c r="BQ17" s="28"/>
      <c r="BR17" s="28" t="str">
        <f>IF(Inscrits!$BQ17="","",IF(Inscrits!$BQ17&gt;=12,"Validé","Non Validé"))</f>
        <v/>
      </c>
      <c r="BS17" s="30"/>
      <c r="BT17" s="28"/>
      <c r="BU17" s="31" t="str">
        <f>IFERROR(AVERAGE(Inscrits!$AJ17,Inscrits!$AM17,Inscrits!$AP17,Inscrits!$AS17,Inscrits!$AV17,Inscrits!$AY17,Inscrits!$BB17,Inscrits!$BE17,Inscrits!$BH17,Inscrits!$BK17,Inscrits!$BN17,Inscrits!$BQ17),"")</f>
        <v/>
      </c>
      <c r="BV17" s="28"/>
      <c r="BW17" s="28"/>
      <c r="BX17" s="32"/>
    </row>
    <row r="18" spans="1:76">
      <c r="A18" s="14" t="s">
        <v>909</v>
      </c>
      <c r="B18" s="15" t="s">
        <v>68</v>
      </c>
      <c r="C18" s="15" t="s">
        <v>150</v>
      </c>
      <c r="D18" s="15" t="s">
        <v>151</v>
      </c>
      <c r="E18" s="15" t="s">
        <v>152</v>
      </c>
      <c r="F18" s="16">
        <v>2006</v>
      </c>
      <c r="G18" s="15" t="s">
        <v>117</v>
      </c>
      <c r="H18" s="15" t="s">
        <v>93</v>
      </c>
      <c r="I18" s="15" t="s">
        <v>74</v>
      </c>
      <c r="J18" s="15"/>
      <c r="K18" s="15" t="s">
        <v>88</v>
      </c>
      <c r="L18" s="15"/>
      <c r="M18" s="15"/>
      <c r="N18" s="15"/>
      <c r="O18" s="15" t="s">
        <v>74</v>
      </c>
      <c r="P18" s="15" t="s">
        <v>74</v>
      </c>
      <c r="Q18" s="17"/>
      <c r="R18" s="17"/>
      <c r="S18" s="17"/>
      <c r="T18" s="17"/>
      <c r="U18" s="17"/>
      <c r="V18" s="18"/>
      <c r="W18" s="17">
        <f>3-SUMPRODUCT(--(E$2:E18&amp;K$2:K18=E18&amp;K18))</f>
        <v>2</v>
      </c>
      <c r="X18" s="19"/>
      <c r="Y18" s="19"/>
      <c r="Z18" s="19"/>
      <c r="AA18" s="20" t="str">
        <f>IF(Inscrits!$X18="Déjà Validé","",IF(AND(Inscrits!$X18&lt;&gt;"Dispensé",Inscrits!$Z18="Validé"),Inscrits!$F18+5,""))</f>
        <v/>
      </c>
      <c r="AB18" s="19"/>
      <c r="AC18" s="21" t="s">
        <v>78</v>
      </c>
      <c r="AD18" s="21" t="s">
        <v>79</v>
      </c>
      <c r="AE18" s="21">
        <v>10</v>
      </c>
      <c r="AF18" s="21" t="s">
        <v>912</v>
      </c>
      <c r="AG18" s="29"/>
      <c r="AH18" s="21">
        <v>2</v>
      </c>
      <c r="AI18" s="23" t="s">
        <v>82</v>
      </c>
      <c r="AJ18" s="15"/>
      <c r="AK18" s="15" t="str">
        <f>IF(Inscrits!$AJ18="","",IF(Inscrits!$AJ18&gt;=12,"Validé","Non Validé"))</f>
        <v/>
      </c>
      <c r="AL18" s="24"/>
      <c r="AM18" s="15"/>
      <c r="AN18" s="15" t="str">
        <f>IF(Inscrits!$AM18="","",IF(Inscrits!$AM18&gt;=12,"Validé","Non Validé"))</f>
        <v/>
      </c>
      <c r="AO18" s="24"/>
      <c r="AP18" s="15"/>
      <c r="AQ18" s="15" t="str">
        <f>IF(Inscrits!$AP18="","",IF(Inscrits!$AP18&gt;=12,"Validé","Non Validé"))</f>
        <v/>
      </c>
      <c r="AR18" s="24"/>
      <c r="AS18" s="15"/>
      <c r="AT18" s="15" t="str">
        <f>IF(Inscrits!$AS18="","",IF(Inscrits!$AS18&gt;=12,"Validé","Non Validé"))</f>
        <v/>
      </c>
      <c r="AU18" s="24"/>
      <c r="AV18" s="15"/>
      <c r="AW18" s="15" t="str">
        <f>IF(Inscrits!$AV18="","",IF(Inscrits!$AV18&gt;=12,"Validé","Non Validé"))</f>
        <v/>
      </c>
      <c r="AX18" s="24"/>
      <c r="AY18" s="15"/>
      <c r="AZ18" s="15" t="str">
        <f>IF(Inscrits!$AY18="","",IF(Inscrits!$AY18&gt;=12,"Validé","Non Validé"))</f>
        <v/>
      </c>
      <c r="BA18" s="24"/>
      <c r="BB18" s="15"/>
      <c r="BC18" s="15" t="str">
        <f>IF(Inscrits!$BB18="","",IF(Inscrits!$BB18&gt;=12,"Validé","Non Validé"))</f>
        <v/>
      </c>
      <c r="BD18" s="24"/>
      <c r="BE18" s="15"/>
      <c r="BF18" s="15" t="str">
        <f>IF(Inscrits!$BE18="","",IF(Inscrits!$BE18&gt;=12,"Validé","Non Validé"))</f>
        <v/>
      </c>
      <c r="BG18" s="24"/>
      <c r="BH18" s="15"/>
      <c r="BI18" s="15" t="str">
        <f>IF(Inscrits!$BH18="","",IF(Inscrits!$BH18&gt;=12,"Validé","Non Validé"))</f>
        <v/>
      </c>
      <c r="BJ18" s="24"/>
      <c r="BK18" s="15"/>
      <c r="BL18" s="15" t="str">
        <f>IF(Inscrits!$BK18="","",IF(Inscrits!$BK18&gt;=12,"Validé","Non Validé"))</f>
        <v/>
      </c>
      <c r="BM18" s="24"/>
      <c r="BN18" s="15"/>
      <c r="BO18" s="15" t="str">
        <f>IF(Inscrits!$BN18="","",IF(Inscrits!$BN18&gt;=12,"Validé","Non Validé"))</f>
        <v/>
      </c>
      <c r="BP18" s="24"/>
      <c r="BQ18" s="15"/>
      <c r="BR18" s="15" t="str">
        <f>IF(Inscrits!$BQ18="","",IF(Inscrits!$BQ18&gt;=12,"Validé","Non Validé"))</f>
        <v/>
      </c>
      <c r="BS18" s="24"/>
      <c r="BT18" s="15"/>
      <c r="BU18" s="25" t="str">
        <f>IFERROR(AVERAGE(Inscrits!$AJ18,Inscrits!$AM18,Inscrits!$AP18,Inscrits!$AS18,Inscrits!$AV18,Inscrits!$AY18,Inscrits!$BB18,Inscrits!$BE18,Inscrits!$BH18,Inscrits!$BK18,Inscrits!$BN18,Inscrits!$BQ18),"")</f>
        <v/>
      </c>
      <c r="BV18" s="15"/>
      <c r="BW18" s="15"/>
      <c r="BX18" s="26"/>
    </row>
    <row r="19" spans="1:76">
      <c r="A19" s="27" t="s">
        <v>910</v>
      </c>
      <c r="B19" s="28" t="s">
        <v>210</v>
      </c>
      <c r="C19" s="28" t="s">
        <v>153</v>
      </c>
      <c r="D19" s="28" t="s">
        <v>154</v>
      </c>
      <c r="E19" s="28" t="s">
        <v>155</v>
      </c>
      <c r="F19" s="16">
        <v>2006</v>
      </c>
      <c r="G19" s="28" t="s">
        <v>92</v>
      </c>
      <c r="H19" s="28" t="s">
        <v>93</v>
      </c>
      <c r="I19" s="28" t="s">
        <v>74</v>
      </c>
      <c r="J19" s="28"/>
      <c r="K19" s="28" t="s">
        <v>88</v>
      </c>
      <c r="L19" s="28"/>
      <c r="M19" s="28"/>
      <c r="N19" s="28"/>
      <c r="O19" s="28" t="s">
        <v>74</v>
      </c>
      <c r="P19" s="28" t="s">
        <v>74</v>
      </c>
      <c r="Q19" s="17"/>
      <c r="R19" s="17"/>
      <c r="S19" s="17"/>
      <c r="T19" s="17"/>
      <c r="U19" s="17"/>
      <c r="V19" s="18"/>
      <c r="W19" s="17">
        <f>3-SUMPRODUCT(--(E$2:E19&amp;K$2:K19=E19&amp;K19))</f>
        <v>2</v>
      </c>
      <c r="X19" s="19"/>
      <c r="Y19" s="19"/>
      <c r="Z19" s="19"/>
      <c r="AA19" s="20" t="str">
        <f>IF(Inscrits!$X19="Déjà Validé","",IF(AND(Inscrits!$X19&lt;&gt;"Dispensé",Inscrits!$Z19="Validé"),Inscrits!$F19+5,""))</f>
        <v/>
      </c>
      <c r="AB19" s="19"/>
      <c r="AC19" s="21" t="s">
        <v>78</v>
      </c>
      <c r="AD19" s="21" t="s">
        <v>79</v>
      </c>
      <c r="AE19" s="21">
        <v>9</v>
      </c>
      <c r="AF19" s="21" t="s">
        <v>912</v>
      </c>
      <c r="AG19" s="29">
        <v>40908</v>
      </c>
      <c r="AH19" s="21">
        <v>2</v>
      </c>
      <c r="AI19" s="23" t="s">
        <v>82</v>
      </c>
      <c r="AJ19" s="28"/>
      <c r="AK19" s="28" t="str">
        <f>IF(Inscrits!$AJ19="","",IF(Inscrits!$AJ19&gt;=12,"Validé","Non Validé"))</f>
        <v/>
      </c>
      <c r="AL19" s="30"/>
      <c r="AM19" s="28"/>
      <c r="AN19" s="28" t="str">
        <f>IF(Inscrits!$AM19="","",IF(Inscrits!$AM19&gt;=12,"Validé","Non Validé"))</f>
        <v/>
      </c>
      <c r="AO19" s="30"/>
      <c r="AP19" s="28"/>
      <c r="AQ19" s="28" t="str">
        <f>IF(Inscrits!$AP19="","",IF(Inscrits!$AP19&gt;=12,"Validé","Non Validé"))</f>
        <v/>
      </c>
      <c r="AR19" s="30"/>
      <c r="AS19" s="28"/>
      <c r="AT19" s="28" t="str">
        <f>IF(Inscrits!$AS19="","",IF(Inscrits!$AS19&gt;=12,"Validé","Non Validé"))</f>
        <v/>
      </c>
      <c r="AU19" s="30"/>
      <c r="AV19" s="28"/>
      <c r="AW19" s="28" t="str">
        <f>IF(Inscrits!$AV19="","",IF(Inscrits!$AV19&gt;=12,"Validé","Non Validé"))</f>
        <v/>
      </c>
      <c r="AX19" s="30"/>
      <c r="AY19" s="28"/>
      <c r="AZ19" s="28" t="str">
        <f>IF(Inscrits!$AY19="","",IF(Inscrits!$AY19&gt;=12,"Validé","Non Validé"))</f>
        <v/>
      </c>
      <c r="BA19" s="30"/>
      <c r="BB19" s="28"/>
      <c r="BC19" s="28" t="str">
        <f>IF(Inscrits!$BB19="","",IF(Inscrits!$BB19&gt;=12,"Validé","Non Validé"))</f>
        <v/>
      </c>
      <c r="BD19" s="30"/>
      <c r="BE19" s="28"/>
      <c r="BF19" s="28" t="str">
        <f>IF(Inscrits!$BE19="","",IF(Inscrits!$BE19&gt;=12,"Validé","Non Validé"))</f>
        <v/>
      </c>
      <c r="BG19" s="30"/>
      <c r="BH19" s="28"/>
      <c r="BI19" s="28" t="str">
        <f>IF(Inscrits!$BH19="","",IF(Inscrits!$BH19&gt;=12,"Validé","Non Validé"))</f>
        <v/>
      </c>
      <c r="BJ19" s="30"/>
      <c r="BK19" s="28"/>
      <c r="BL19" s="28" t="str">
        <f>IF(Inscrits!$BK19="","",IF(Inscrits!$BK19&gt;=12,"Validé","Non Validé"))</f>
        <v/>
      </c>
      <c r="BM19" s="30"/>
      <c r="BN19" s="28"/>
      <c r="BO19" s="28" t="str">
        <f>IF(Inscrits!$BN19="","",IF(Inscrits!$BN19&gt;=12,"Validé","Non Validé"))</f>
        <v/>
      </c>
      <c r="BP19" s="30"/>
      <c r="BQ19" s="28"/>
      <c r="BR19" s="28" t="str">
        <f>IF(Inscrits!$BQ19="","",IF(Inscrits!$BQ19&gt;=12,"Validé","Non Validé"))</f>
        <v/>
      </c>
      <c r="BS19" s="30"/>
      <c r="BT19" s="28"/>
      <c r="BU19" s="31" t="str">
        <f>IFERROR(AVERAGE(Inscrits!$AJ19,Inscrits!$AM19,Inscrits!$AP19,Inscrits!$AS19,Inscrits!$AV19,Inscrits!$AY19,Inscrits!$BB19,Inscrits!$BE19,Inscrits!$BH19,Inscrits!$BK19,Inscrits!$BN19,Inscrits!$BQ19),"")</f>
        <v/>
      </c>
      <c r="BV19" s="28"/>
      <c r="BW19" s="28"/>
      <c r="BX19" s="32"/>
    </row>
    <row r="20" spans="1:76">
      <c r="A20" s="14" t="s">
        <v>1109</v>
      </c>
      <c r="B20" s="15" t="s">
        <v>210</v>
      </c>
      <c r="C20" s="15" t="s">
        <v>156</v>
      </c>
      <c r="D20" s="15" t="s">
        <v>157</v>
      </c>
      <c r="E20" s="15" t="s">
        <v>158</v>
      </c>
      <c r="F20" s="16">
        <v>2006</v>
      </c>
      <c r="G20" s="15" t="s">
        <v>92</v>
      </c>
      <c r="H20" s="15" t="s">
        <v>93</v>
      </c>
      <c r="I20" s="15" t="s">
        <v>74</v>
      </c>
      <c r="J20" s="15"/>
      <c r="K20" s="15" t="s">
        <v>88</v>
      </c>
      <c r="L20" s="15"/>
      <c r="M20" s="15"/>
      <c r="N20" s="15"/>
      <c r="O20" s="15" t="s">
        <v>74</v>
      </c>
      <c r="P20" s="15" t="s">
        <v>74</v>
      </c>
      <c r="Q20" s="17"/>
      <c r="R20" s="17"/>
      <c r="S20" s="17"/>
      <c r="T20" s="17"/>
      <c r="U20" s="17"/>
      <c r="V20" s="18"/>
      <c r="W20" s="17">
        <f>3-SUMPRODUCT(--(E$2:E20&amp;K$2:K20=E20&amp;K20))</f>
        <v>2</v>
      </c>
      <c r="X20" s="19"/>
      <c r="Y20" s="19"/>
      <c r="Z20" s="19"/>
      <c r="AA20" s="20" t="str">
        <f>IF(Inscrits!$X20="Déjà Validé","",IF(AND(Inscrits!$X20&lt;&gt;"Dispensé",Inscrits!$Z20="Validé"),Inscrits!$F20+5,""))</f>
        <v/>
      </c>
      <c r="AB20" s="19"/>
      <c r="AC20" s="21" t="s">
        <v>78</v>
      </c>
      <c r="AD20" s="21" t="s">
        <v>79</v>
      </c>
      <c r="AE20" s="21">
        <v>10</v>
      </c>
      <c r="AF20" s="21" t="s">
        <v>912</v>
      </c>
      <c r="AG20" s="29">
        <v>40908</v>
      </c>
      <c r="AH20" s="21">
        <v>2</v>
      </c>
      <c r="AI20" s="23" t="s">
        <v>82</v>
      </c>
      <c r="AJ20" s="15"/>
      <c r="AK20" s="15" t="str">
        <f>IF(Inscrits!$AJ20="","",IF(Inscrits!$AJ20&gt;=12,"Validé","Non Validé"))</f>
        <v/>
      </c>
      <c r="AL20" s="24"/>
      <c r="AM20" s="15"/>
      <c r="AN20" s="15" t="str">
        <f>IF(Inscrits!$AM20="","",IF(Inscrits!$AM20&gt;=12,"Validé","Non Validé"))</f>
        <v/>
      </c>
      <c r="AO20" s="24"/>
      <c r="AP20" s="15"/>
      <c r="AQ20" s="15" t="str">
        <f>IF(Inscrits!$AP20="","",IF(Inscrits!$AP20&gt;=12,"Validé","Non Validé"))</f>
        <v/>
      </c>
      <c r="AR20" s="24"/>
      <c r="AS20" s="15"/>
      <c r="AT20" s="15" t="str">
        <f>IF(Inscrits!$AS20="","",IF(Inscrits!$AS20&gt;=12,"Validé","Non Validé"))</f>
        <v/>
      </c>
      <c r="AU20" s="24"/>
      <c r="AV20" s="15"/>
      <c r="AW20" s="15" t="str">
        <f>IF(Inscrits!$AV20="","",IF(Inscrits!$AV20&gt;=12,"Validé","Non Validé"))</f>
        <v/>
      </c>
      <c r="AX20" s="24"/>
      <c r="AY20" s="15"/>
      <c r="AZ20" s="15" t="str">
        <f>IF(Inscrits!$AY20="","",IF(Inscrits!$AY20&gt;=12,"Validé","Non Validé"))</f>
        <v/>
      </c>
      <c r="BA20" s="24"/>
      <c r="BB20" s="15"/>
      <c r="BC20" s="15" t="str">
        <f>IF(Inscrits!$BB20="","",IF(Inscrits!$BB20&gt;=12,"Validé","Non Validé"))</f>
        <v/>
      </c>
      <c r="BD20" s="24"/>
      <c r="BE20" s="15"/>
      <c r="BF20" s="15" t="str">
        <f>IF(Inscrits!$BE20="","",IF(Inscrits!$BE20&gt;=12,"Validé","Non Validé"))</f>
        <v/>
      </c>
      <c r="BG20" s="24"/>
      <c r="BH20" s="15"/>
      <c r="BI20" s="15" t="str">
        <f>IF(Inscrits!$BH20="","",IF(Inscrits!$BH20&gt;=12,"Validé","Non Validé"))</f>
        <v/>
      </c>
      <c r="BJ20" s="24"/>
      <c r="BK20" s="15"/>
      <c r="BL20" s="15" t="str">
        <f>IF(Inscrits!$BK20="","",IF(Inscrits!$BK20&gt;=12,"Validé","Non Validé"))</f>
        <v/>
      </c>
      <c r="BM20" s="24"/>
      <c r="BN20" s="15"/>
      <c r="BO20" s="15" t="str">
        <f>IF(Inscrits!$BN20="","",IF(Inscrits!$BN20&gt;=12,"Validé","Non Validé"))</f>
        <v/>
      </c>
      <c r="BP20" s="24"/>
      <c r="BQ20" s="15"/>
      <c r="BR20" s="15" t="str">
        <f>IF(Inscrits!$BQ20="","",IF(Inscrits!$BQ20&gt;=12,"Validé","Non Validé"))</f>
        <v/>
      </c>
      <c r="BS20" s="24"/>
      <c r="BT20" s="15"/>
      <c r="BU20" s="25" t="str">
        <f>IFERROR(AVERAGE(Inscrits!$AJ20,Inscrits!$AM20,Inscrits!$AP20,Inscrits!$AS20,Inscrits!$AV20,Inscrits!$AY20,Inscrits!$BB20,Inscrits!$BE20,Inscrits!$BH20,Inscrits!$BK20,Inscrits!$BN20,Inscrits!$BQ20),"")</f>
        <v/>
      </c>
      <c r="BV20" s="15"/>
      <c r="BW20" s="15"/>
      <c r="BX20" s="26"/>
    </row>
    <row r="21" spans="1:76">
      <c r="A21" s="27" t="s">
        <v>979</v>
      </c>
      <c r="B21" s="28" t="s">
        <v>210</v>
      </c>
      <c r="C21" s="28" t="s">
        <v>159</v>
      </c>
      <c r="D21" s="28" t="s">
        <v>160</v>
      </c>
      <c r="E21" s="28" t="s">
        <v>161</v>
      </c>
      <c r="F21" s="16">
        <v>2006</v>
      </c>
      <c r="G21" s="28" t="s">
        <v>162</v>
      </c>
      <c r="H21" s="28" t="s">
        <v>93</v>
      </c>
      <c r="I21" s="28" t="s">
        <v>74</v>
      </c>
      <c r="J21" s="28"/>
      <c r="K21" s="28" t="s">
        <v>88</v>
      </c>
      <c r="L21" s="28"/>
      <c r="M21" s="28"/>
      <c r="N21" s="28"/>
      <c r="O21" s="28" t="s">
        <v>74</v>
      </c>
      <c r="P21" s="28" t="s">
        <v>74</v>
      </c>
      <c r="Q21" s="17"/>
      <c r="R21" s="17"/>
      <c r="S21" s="17"/>
      <c r="T21" s="17"/>
      <c r="U21" s="17"/>
      <c r="V21" s="18"/>
      <c r="W21" s="17">
        <f>3-SUMPRODUCT(--(E$2:E21&amp;K$2:K21=E21&amp;K21))</f>
        <v>2</v>
      </c>
      <c r="X21" s="19"/>
      <c r="Y21" s="19"/>
      <c r="Z21" s="19"/>
      <c r="AA21" s="20" t="str">
        <f>IF(Inscrits!$X21="Déjà Validé","",IF(AND(Inscrits!$X21&lt;&gt;"Dispensé",Inscrits!$Z21="Validé"),Inscrits!$F21+5,""))</f>
        <v/>
      </c>
      <c r="AB21" s="19"/>
      <c r="AC21" s="21" t="s">
        <v>78</v>
      </c>
      <c r="AD21" s="21" t="s">
        <v>79</v>
      </c>
      <c r="AE21" s="21">
        <v>10</v>
      </c>
      <c r="AF21" s="21" t="s">
        <v>912</v>
      </c>
      <c r="AG21" s="33"/>
      <c r="AH21" s="21">
        <v>2</v>
      </c>
      <c r="AI21" s="23" t="s">
        <v>82</v>
      </c>
      <c r="AJ21" s="28"/>
      <c r="AK21" s="28" t="str">
        <f>IF(Inscrits!$AJ21="","",IF(Inscrits!$AJ21&gt;=12,"Validé","Non Validé"))</f>
        <v/>
      </c>
      <c r="AL21" s="30"/>
      <c r="AM21" s="28"/>
      <c r="AN21" s="28" t="str">
        <f>IF(Inscrits!$AM21="","",IF(Inscrits!$AM21&gt;=12,"Validé","Non Validé"))</f>
        <v/>
      </c>
      <c r="AO21" s="30"/>
      <c r="AP21" s="28"/>
      <c r="AQ21" s="28" t="str">
        <f>IF(Inscrits!$AP21="","",IF(Inscrits!$AP21&gt;=12,"Validé","Non Validé"))</f>
        <v/>
      </c>
      <c r="AR21" s="30"/>
      <c r="AS21" s="28"/>
      <c r="AT21" s="28" t="str">
        <f>IF(Inscrits!$AS21="","",IF(Inscrits!$AS21&gt;=12,"Validé","Non Validé"))</f>
        <v/>
      </c>
      <c r="AU21" s="30"/>
      <c r="AV21" s="28"/>
      <c r="AW21" s="28" t="str">
        <f>IF(Inscrits!$AV21="","",IF(Inscrits!$AV21&gt;=12,"Validé","Non Validé"))</f>
        <v/>
      </c>
      <c r="AX21" s="30"/>
      <c r="AY21" s="28"/>
      <c r="AZ21" s="28" t="str">
        <f>IF(Inscrits!$AY21="","",IF(Inscrits!$AY21&gt;=12,"Validé","Non Validé"))</f>
        <v/>
      </c>
      <c r="BA21" s="30"/>
      <c r="BB21" s="28"/>
      <c r="BC21" s="28" t="str">
        <f>IF(Inscrits!$BB21="","",IF(Inscrits!$BB21&gt;=12,"Validé","Non Validé"))</f>
        <v/>
      </c>
      <c r="BD21" s="30"/>
      <c r="BE21" s="28"/>
      <c r="BF21" s="28" t="str">
        <f>IF(Inscrits!$BE21="","",IF(Inscrits!$BE21&gt;=12,"Validé","Non Validé"))</f>
        <v/>
      </c>
      <c r="BG21" s="30"/>
      <c r="BH21" s="28"/>
      <c r="BI21" s="28" t="str">
        <f>IF(Inscrits!$BH21="","",IF(Inscrits!$BH21&gt;=12,"Validé","Non Validé"))</f>
        <v/>
      </c>
      <c r="BJ21" s="30"/>
      <c r="BK21" s="28"/>
      <c r="BL21" s="28" t="str">
        <f>IF(Inscrits!$BK21="","",IF(Inscrits!$BK21&gt;=12,"Validé","Non Validé"))</f>
        <v/>
      </c>
      <c r="BM21" s="30"/>
      <c r="BN21" s="28"/>
      <c r="BO21" s="28" t="str">
        <f>IF(Inscrits!$BN21="","",IF(Inscrits!$BN21&gt;=12,"Validé","Non Validé"))</f>
        <v/>
      </c>
      <c r="BP21" s="30"/>
      <c r="BQ21" s="28"/>
      <c r="BR21" s="28" t="str">
        <f>IF(Inscrits!$BQ21="","",IF(Inscrits!$BQ21&gt;=12,"Validé","Non Validé"))</f>
        <v/>
      </c>
      <c r="BS21" s="30"/>
      <c r="BT21" s="28"/>
      <c r="BU21" s="31" t="str">
        <f>IFERROR(AVERAGE(Inscrits!$AJ21,Inscrits!$AM21,Inscrits!$AP21,Inscrits!$AS21,Inscrits!$AV21,Inscrits!$AY21,Inscrits!$BB21,Inscrits!$BE21,Inscrits!$BH21,Inscrits!$BK21,Inscrits!$BN21,Inscrits!$BQ21),"")</f>
        <v/>
      </c>
      <c r="BV21" s="28"/>
      <c r="BW21" s="28"/>
      <c r="BX21" s="32"/>
    </row>
    <row r="22" spans="1:76">
      <c r="A22" s="14" t="s">
        <v>1051</v>
      </c>
      <c r="B22" s="15" t="s">
        <v>68</v>
      </c>
      <c r="C22" s="15" t="s">
        <v>69</v>
      </c>
      <c r="D22" s="15" t="s">
        <v>70</v>
      </c>
      <c r="E22" s="15" t="s">
        <v>71</v>
      </c>
      <c r="F22" s="34">
        <v>2007</v>
      </c>
      <c r="G22" s="15" t="s">
        <v>72</v>
      </c>
      <c r="H22" s="15" t="s">
        <v>73</v>
      </c>
      <c r="I22" s="15" t="s">
        <v>74</v>
      </c>
      <c r="J22" s="15"/>
      <c r="K22" s="15" t="s">
        <v>75</v>
      </c>
      <c r="L22" s="15" t="s">
        <v>76</v>
      </c>
      <c r="M22" s="15"/>
      <c r="N22" s="15"/>
      <c r="O22" s="15" t="s">
        <v>74</v>
      </c>
      <c r="P22" s="15" t="s">
        <v>74</v>
      </c>
      <c r="Q22" s="17"/>
      <c r="R22" s="17"/>
      <c r="S22" s="17"/>
      <c r="T22" s="17"/>
      <c r="U22" s="17"/>
      <c r="V22" s="18"/>
      <c r="W22" s="17">
        <f>3-SUMPRODUCT(--(E$2:E22&amp;K$2:K22=E22&amp;K22))</f>
        <v>1</v>
      </c>
      <c r="X22" s="19"/>
      <c r="Y22" s="19"/>
      <c r="Z22" s="19"/>
      <c r="AA22" s="20" t="str">
        <f>IF(Inscrits!$X22="Déjà Validé","",IF(AND(Inscrits!$X22&lt;&gt;"Dispensé",Inscrits!$Z22="Validé"),Inscrits!$F22+5,""))</f>
        <v/>
      </c>
      <c r="AB22" s="19"/>
      <c r="AC22" s="21" t="s">
        <v>78</v>
      </c>
      <c r="AD22" s="21" t="s">
        <v>79</v>
      </c>
      <c r="AE22" s="21">
        <v>13</v>
      </c>
      <c r="AF22" s="21" t="s">
        <v>77</v>
      </c>
      <c r="AG22" s="29">
        <v>41274</v>
      </c>
      <c r="AH22" s="21">
        <v>1</v>
      </c>
      <c r="AI22" s="23" t="s">
        <v>82</v>
      </c>
      <c r="AJ22" s="15"/>
      <c r="AK22" s="15" t="str">
        <f>IF(Inscrits!$AJ22="","",IF(Inscrits!$AJ22&gt;=12,"Validé","Non Validé"))</f>
        <v/>
      </c>
      <c r="AL22" s="24"/>
      <c r="AM22" s="15"/>
      <c r="AN22" s="15" t="str">
        <f>IF(Inscrits!$AM22="","",IF(Inscrits!$AM22&gt;=12,"Validé","Non Validé"))</f>
        <v/>
      </c>
      <c r="AO22" s="24"/>
      <c r="AP22" s="15"/>
      <c r="AQ22" s="15" t="str">
        <f>IF(Inscrits!$AP22="","",IF(Inscrits!$AP22&gt;=12,"Validé","Non Validé"))</f>
        <v/>
      </c>
      <c r="AR22" s="24"/>
      <c r="AS22" s="15"/>
      <c r="AT22" s="15" t="str">
        <f>IF(Inscrits!$AS22="","",IF(Inscrits!$AS22&gt;=12,"Validé","Non Validé"))</f>
        <v/>
      </c>
      <c r="AU22" s="24"/>
      <c r="AV22" s="15"/>
      <c r="AW22" s="15" t="str">
        <f>IF(Inscrits!$AV22="","",IF(Inscrits!$AV22&gt;=12,"Validé","Non Validé"))</f>
        <v/>
      </c>
      <c r="AX22" s="24"/>
      <c r="AY22" s="15"/>
      <c r="AZ22" s="15" t="str">
        <f>IF(Inscrits!$AY22="","",IF(Inscrits!$AY22&gt;=12,"Validé","Non Validé"))</f>
        <v/>
      </c>
      <c r="BA22" s="24"/>
      <c r="BB22" s="15"/>
      <c r="BC22" s="15" t="str">
        <f>IF(Inscrits!$BB22="","",IF(Inscrits!$BB22&gt;=12,"Validé","Non Validé"))</f>
        <v/>
      </c>
      <c r="BD22" s="24"/>
      <c r="BE22" s="15"/>
      <c r="BF22" s="15" t="str">
        <f>IF(Inscrits!$BE22="","",IF(Inscrits!$BE22&gt;=12,"Validé","Non Validé"))</f>
        <v/>
      </c>
      <c r="BG22" s="24"/>
      <c r="BH22" s="15"/>
      <c r="BI22" s="15" t="str">
        <f>IF(Inscrits!$BH22="","",IF(Inscrits!$BH22&gt;=12,"Validé","Non Validé"))</f>
        <v/>
      </c>
      <c r="BJ22" s="24"/>
      <c r="BK22" s="15"/>
      <c r="BL22" s="15" t="str">
        <f>IF(Inscrits!$BK22="","",IF(Inscrits!$BK22&gt;=12,"Validé","Non Validé"))</f>
        <v/>
      </c>
      <c r="BM22" s="24"/>
      <c r="BN22" s="15"/>
      <c r="BO22" s="15" t="str">
        <f>IF(Inscrits!$BN22="","",IF(Inscrits!$BN22&gt;=12,"Validé","Non Validé"))</f>
        <v/>
      </c>
      <c r="BP22" s="24"/>
      <c r="BQ22" s="15"/>
      <c r="BR22" s="15" t="str">
        <f>IF(Inscrits!$BQ22="","",IF(Inscrits!$BQ22&gt;=12,"Validé","Non Validé"))</f>
        <v/>
      </c>
      <c r="BS22" s="24"/>
      <c r="BT22" s="15"/>
      <c r="BU22" s="25" t="str">
        <f>IFERROR(AVERAGE(Inscrits!$AJ22,Inscrits!$AM22,Inscrits!$AP22,Inscrits!$AS22,Inscrits!$AV22,Inscrits!$AY22,Inscrits!$BB22,Inscrits!$BE22,Inscrits!$BH22,Inscrits!$BK22,Inscrits!$BN22,Inscrits!$BQ22),"")</f>
        <v/>
      </c>
      <c r="BV22" s="15"/>
      <c r="BW22" s="15" t="s">
        <v>164</v>
      </c>
      <c r="BX22" s="26"/>
    </row>
    <row r="23" spans="1:76">
      <c r="A23" s="27" t="s">
        <v>1625</v>
      </c>
      <c r="B23" s="28" t="s">
        <v>210</v>
      </c>
      <c r="C23" s="28" t="s">
        <v>83</v>
      </c>
      <c r="D23" s="28" t="s">
        <v>84</v>
      </c>
      <c r="E23" s="28" t="s">
        <v>85</v>
      </c>
      <c r="F23" s="34">
        <v>2007</v>
      </c>
      <c r="G23" s="28" t="s">
        <v>86</v>
      </c>
      <c r="H23" s="28" t="s">
        <v>73</v>
      </c>
      <c r="I23" s="28" t="s">
        <v>74</v>
      </c>
      <c r="J23" s="28"/>
      <c r="K23" s="28" t="s">
        <v>88</v>
      </c>
      <c r="L23" s="28"/>
      <c r="M23" s="28"/>
      <c r="N23" s="28"/>
      <c r="O23" s="28" t="s">
        <v>74</v>
      </c>
      <c r="P23" s="28" t="s">
        <v>74</v>
      </c>
      <c r="Q23" s="17"/>
      <c r="R23" s="17"/>
      <c r="S23" s="17"/>
      <c r="T23" s="17"/>
      <c r="U23" s="17"/>
      <c r="V23" s="18"/>
      <c r="W23" s="17">
        <f>3-SUMPRODUCT(--(E$2:E23&amp;K$2:K23=E23&amp;K23))</f>
        <v>1</v>
      </c>
      <c r="X23" s="19"/>
      <c r="Y23" s="19"/>
      <c r="Z23" s="19"/>
      <c r="AA23" s="20" t="str">
        <f>IF(Inscrits!$X23="Déjà Validé","",IF(AND(Inscrits!$X23&lt;&gt;"Dispensé",Inscrits!$Z23="Validé"),Inscrits!$F23+5,""))</f>
        <v/>
      </c>
      <c r="AB23" s="19"/>
      <c r="AC23" s="21" t="s">
        <v>165</v>
      </c>
      <c r="AD23" s="21"/>
      <c r="AE23" s="21">
        <v>16</v>
      </c>
      <c r="AF23" s="21" t="s">
        <v>77</v>
      </c>
      <c r="AG23" s="29">
        <v>40908</v>
      </c>
      <c r="AH23" s="21">
        <v>2</v>
      </c>
      <c r="AI23" s="23" t="s">
        <v>126</v>
      </c>
      <c r="AJ23" s="28"/>
      <c r="AK23" s="28" t="str">
        <f>IF(Inscrits!$AJ23="","",IF(Inscrits!$AJ23&gt;=12,"Validé","Non Validé"))</f>
        <v/>
      </c>
      <c r="AL23" s="30"/>
      <c r="AM23" s="28"/>
      <c r="AN23" s="28" t="str">
        <f>IF(Inscrits!$AM23="","",IF(Inscrits!$AM23&gt;=12,"Validé","Non Validé"))</f>
        <v/>
      </c>
      <c r="AO23" s="30"/>
      <c r="AP23" s="28"/>
      <c r="AQ23" s="28" t="str">
        <f>IF(Inscrits!$AP23="","",IF(Inscrits!$AP23&gt;=12,"Validé","Non Validé"))</f>
        <v/>
      </c>
      <c r="AR23" s="30"/>
      <c r="AS23" s="28"/>
      <c r="AT23" s="28" t="str">
        <f>IF(Inscrits!$AS23="","",IF(Inscrits!$AS23&gt;=12,"Validé","Non Validé"))</f>
        <v/>
      </c>
      <c r="AU23" s="30"/>
      <c r="AV23" s="28"/>
      <c r="AW23" s="28" t="str">
        <f>IF(Inscrits!$AV23="","",IF(Inscrits!$AV23&gt;=12,"Validé","Non Validé"))</f>
        <v/>
      </c>
      <c r="AX23" s="30"/>
      <c r="AY23" s="28"/>
      <c r="AZ23" s="28" t="str">
        <f>IF(Inscrits!$AY23="","",IF(Inscrits!$AY23&gt;=12,"Validé","Non Validé"))</f>
        <v/>
      </c>
      <c r="BA23" s="30"/>
      <c r="BB23" s="28"/>
      <c r="BC23" s="28" t="str">
        <f>IF(Inscrits!$BB23="","",IF(Inscrits!$BB23&gt;=12,"Validé","Non Validé"))</f>
        <v/>
      </c>
      <c r="BD23" s="30"/>
      <c r="BE23" s="28"/>
      <c r="BF23" s="28" t="str">
        <f>IF(Inscrits!$BE23="","",IF(Inscrits!$BE23&gt;=12,"Validé","Non Validé"))</f>
        <v/>
      </c>
      <c r="BG23" s="30"/>
      <c r="BH23" s="28"/>
      <c r="BI23" s="28" t="str">
        <f>IF(Inscrits!$BH23="","",IF(Inscrits!$BH23&gt;=12,"Validé","Non Validé"))</f>
        <v/>
      </c>
      <c r="BJ23" s="30"/>
      <c r="BK23" s="28"/>
      <c r="BL23" s="28" t="str">
        <f>IF(Inscrits!$BK23="","",IF(Inscrits!$BK23&gt;=12,"Validé","Non Validé"))</f>
        <v/>
      </c>
      <c r="BM23" s="30"/>
      <c r="BN23" s="28"/>
      <c r="BO23" s="28" t="str">
        <f>IF(Inscrits!$BN23="","",IF(Inscrits!$BN23&gt;=12,"Validé","Non Validé"))</f>
        <v/>
      </c>
      <c r="BP23" s="30"/>
      <c r="BQ23" s="28"/>
      <c r="BR23" s="28" t="str">
        <f>IF(Inscrits!$BQ23="","",IF(Inscrits!$BQ23&gt;=12,"Validé","Non Validé"))</f>
        <v/>
      </c>
      <c r="BS23" s="30"/>
      <c r="BT23" s="28"/>
      <c r="BU23" s="31" t="str">
        <f>IFERROR(AVERAGE(Inscrits!$AJ23,Inscrits!$AM23,Inscrits!$AP23,Inscrits!$AS23,Inscrits!$AV23,Inscrits!$AY23,Inscrits!$BB23,Inscrits!$BE23,Inscrits!$BH23,Inscrits!$BK23,Inscrits!$BN23,Inscrits!$BQ23),"")</f>
        <v/>
      </c>
      <c r="BV23" s="28"/>
      <c r="BW23" s="28"/>
      <c r="BX23" s="32"/>
    </row>
    <row r="24" spans="1:76">
      <c r="A24" s="14" t="s">
        <v>1626</v>
      </c>
      <c r="B24" s="15" t="s">
        <v>210</v>
      </c>
      <c r="C24" s="15" t="s">
        <v>89</v>
      </c>
      <c r="D24" s="15" t="s">
        <v>90</v>
      </c>
      <c r="E24" s="15" t="s">
        <v>91</v>
      </c>
      <c r="F24" s="34">
        <v>2007</v>
      </c>
      <c r="G24" s="15" t="s">
        <v>92</v>
      </c>
      <c r="H24" s="15" t="s">
        <v>93</v>
      </c>
      <c r="I24" s="15" t="s">
        <v>74</v>
      </c>
      <c r="J24" s="15"/>
      <c r="K24" s="15" t="s">
        <v>88</v>
      </c>
      <c r="L24" s="15"/>
      <c r="M24" s="15"/>
      <c r="N24" s="15"/>
      <c r="O24" s="15" t="s">
        <v>74</v>
      </c>
      <c r="P24" s="15" t="s">
        <v>74</v>
      </c>
      <c r="Q24" s="17"/>
      <c r="R24" s="17"/>
      <c r="S24" s="17"/>
      <c r="T24" s="17"/>
      <c r="U24" s="17"/>
      <c r="V24" s="18"/>
      <c r="W24" s="17">
        <f>3-SUMPRODUCT(--(E$2:E24&amp;K$2:K24=E24&amp;K24))</f>
        <v>1</v>
      </c>
      <c r="X24" s="19"/>
      <c r="Y24" s="19"/>
      <c r="Z24" s="19"/>
      <c r="AA24" s="20" t="str">
        <f>IF(Inscrits!$X24="Déjà Validé","",IF(AND(Inscrits!$X24&lt;&gt;"Dispensé",Inscrits!$Z24="Validé"),Inscrits!$F24+5,""))</f>
        <v/>
      </c>
      <c r="AB24" s="19"/>
      <c r="AC24" s="21" t="s">
        <v>165</v>
      </c>
      <c r="AD24" s="21" t="s">
        <v>79</v>
      </c>
      <c r="AE24" s="21">
        <v>17</v>
      </c>
      <c r="AF24" s="21" t="s">
        <v>77</v>
      </c>
      <c r="AG24" s="29">
        <v>40908</v>
      </c>
      <c r="AH24" s="21">
        <v>2</v>
      </c>
      <c r="AI24" s="23" t="s">
        <v>82</v>
      </c>
      <c r="AJ24" s="15"/>
      <c r="AK24" s="15" t="str">
        <f>IF(Inscrits!$AJ24="","",IF(Inscrits!$AJ24&gt;=12,"Validé","Non Validé"))</f>
        <v/>
      </c>
      <c r="AL24" s="24"/>
      <c r="AM24" s="15"/>
      <c r="AN24" s="15" t="str">
        <f>IF(Inscrits!$AM24="","",IF(Inscrits!$AM24&gt;=12,"Validé","Non Validé"))</f>
        <v/>
      </c>
      <c r="AO24" s="24"/>
      <c r="AP24" s="15"/>
      <c r="AQ24" s="15" t="str">
        <f>IF(Inscrits!$AP24="","",IF(Inscrits!$AP24&gt;=12,"Validé","Non Validé"))</f>
        <v/>
      </c>
      <c r="AR24" s="24"/>
      <c r="AS24" s="15"/>
      <c r="AT24" s="15" t="str">
        <f>IF(Inscrits!$AS24="","",IF(Inscrits!$AS24&gt;=12,"Validé","Non Validé"))</f>
        <v/>
      </c>
      <c r="AU24" s="24"/>
      <c r="AV24" s="15"/>
      <c r="AW24" s="15" t="str">
        <f>IF(Inscrits!$AV24="","",IF(Inscrits!$AV24&gt;=12,"Validé","Non Validé"))</f>
        <v/>
      </c>
      <c r="AX24" s="24"/>
      <c r="AY24" s="15"/>
      <c r="AZ24" s="15" t="str">
        <f>IF(Inscrits!$AY24="","",IF(Inscrits!$AY24&gt;=12,"Validé","Non Validé"))</f>
        <v/>
      </c>
      <c r="BA24" s="24"/>
      <c r="BB24" s="15"/>
      <c r="BC24" s="15" t="str">
        <f>IF(Inscrits!$BB24="","",IF(Inscrits!$BB24&gt;=12,"Validé","Non Validé"))</f>
        <v/>
      </c>
      <c r="BD24" s="24"/>
      <c r="BE24" s="15"/>
      <c r="BF24" s="15" t="str">
        <f>IF(Inscrits!$BE24="","",IF(Inscrits!$BE24&gt;=12,"Validé","Non Validé"))</f>
        <v/>
      </c>
      <c r="BG24" s="24"/>
      <c r="BH24" s="15"/>
      <c r="BI24" s="15" t="str">
        <f>IF(Inscrits!$BH24="","",IF(Inscrits!$BH24&gt;=12,"Validé","Non Validé"))</f>
        <v/>
      </c>
      <c r="BJ24" s="24"/>
      <c r="BK24" s="15"/>
      <c r="BL24" s="15" t="str">
        <f>IF(Inscrits!$BK24="","",IF(Inscrits!$BK24&gt;=12,"Validé","Non Validé"))</f>
        <v/>
      </c>
      <c r="BM24" s="24"/>
      <c r="BN24" s="15"/>
      <c r="BO24" s="15" t="str">
        <f>IF(Inscrits!$BN24="","",IF(Inscrits!$BN24&gt;=12,"Validé","Non Validé"))</f>
        <v/>
      </c>
      <c r="BP24" s="24"/>
      <c r="BQ24" s="15"/>
      <c r="BR24" s="15" t="str">
        <f>IF(Inscrits!$BQ24="","",IF(Inscrits!$BQ24&gt;=12,"Validé","Non Validé"))</f>
        <v/>
      </c>
      <c r="BS24" s="24"/>
      <c r="BT24" s="15"/>
      <c r="BU24" s="25" t="str">
        <f>IFERROR(AVERAGE(Inscrits!$AJ24,Inscrits!$AM24,Inscrits!$AP24,Inscrits!$AS24,Inscrits!$AV24,Inscrits!$AY24,Inscrits!$BB24,Inscrits!$BE24,Inscrits!$BH24,Inscrits!$BK24,Inscrits!$BN24,Inscrits!$BQ24),"")</f>
        <v/>
      </c>
      <c r="BV24" s="15"/>
      <c r="BW24" s="15"/>
      <c r="BX24" s="26"/>
    </row>
    <row r="25" spans="1:76">
      <c r="A25" s="27" t="s">
        <v>1627</v>
      </c>
      <c r="B25" s="28" t="s">
        <v>210</v>
      </c>
      <c r="C25" s="28" t="s">
        <v>95</v>
      </c>
      <c r="D25" s="28" t="s">
        <v>96</v>
      </c>
      <c r="E25" s="28" t="s">
        <v>97</v>
      </c>
      <c r="F25" s="34">
        <v>2007</v>
      </c>
      <c r="G25" s="28" t="s">
        <v>86</v>
      </c>
      <c r="H25" s="28" t="s">
        <v>73</v>
      </c>
      <c r="I25" s="28" t="s">
        <v>74</v>
      </c>
      <c r="J25" s="28"/>
      <c r="K25" s="28" t="s">
        <v>88</v>
      </c>
      <c r="L25" s="28"/>
      <c r="M25" s="28"/>
      <c r="N25" s="28"/>
      <c r="O25" s="28" t="s">
        <v>74</v>
      </c>
      <c r="P25" s="28"/>
      <c r="Q25" s="17"/>
      <c r="R25" s="17"/>
      <c r="S25" s="17"/>
      <c r="T25" s="17"/>
      <c r="U25" s="17"/>
      <c r="V25" s="18"/>
      <c r="W25" s="17">
        <f>3-SUMPRODUCT(--(E$2:E25&amp;K$2:K25=E25&amp;K25))</f>
        <v>1</v>
      </c>
      <c r="X25" s="19"/>
      <c r="Y25" s="19"/>
      <c r="Z25" s="19"/>
      <c r="AA25" s="20" t="str">
        <f>IF(Inscrits!$X25="Déjà Validé","",IF(AND(Inscrits!$X25&lt;&gt;"Dispensé",Inscrits!$Z25="Validé"),Inscrits!$F25+5,""))</f>
        <v/>
      </c>
      <c r="AB25" s="19"/>
      <c r="AC25" s="21" t="s">
        <v>165</v>
      </c>
      <c r="AD25" s="21"/>
      <c r="AE25" s="21">
        <v>16</v>
      </c>
      <c r="AF25" s="21" t="s">
        <v>77</v>
      </c>
      <c r="AG25" s="29">
        <v>41274</v>
      </c>
      <c r="AH25" s="21">
        <v>2</v>
      </c>
      <c r="AI25" s="23" t="s">
        <v>82</v>
      </c>
      <c r="AJ25" s="28"/>
      <c r="AK25" s="28" t="str">
        <f>IF(Inscrits!$AJ25="","",IF(Inscrits!$AJ25&gt;=12,"Validé","Non Validé"))</f>
        <v/>
      </c>
      <c r="AL25" s="30"/>
      <c r="AM25" s="28"/>
      <c r="AN25" s="28" t="str">
        <f>IF(Inscrits!$AM25="","",IF(Inscrits!$AM25&gt;=12,"Validé","Non Validé"))</f>
        <v/>
      </c>
      <c r="AO25" s="30"/>
      <c r="AP25" s="28"/>
      <c r="AQ25" s="28" t="str">
        <f>IF(Inscrits!$AP25="","",IF(Inscrits!$AP25&gt;=12,"Validé","Non Validé"))</f>
        <v/>
      </c>
      <c r="AR25" s="30"/>
      <c r="AS25" s="28"/>
      <c r="AT25" s="28" t="str">
        <f>IF(Inscrits!$AS25="","",IF(Inscrits!$AS25&gt;=12,"Validé","Non Validé"))</f>
        <v/>
      </c>
      <c r="AU25" s="30"/>
      <c r="AV25" s="28"/>
      <c r="AW25" s="28" t="str">
        <f>IF(Inscrits!$AV25="","",IF(Inscrits!$AV25&gt;=12,"Validé","Non Validé"))</f>
        <v/>
      </c>
      <c r="AX25" s="30"/>
      <c r="AY25" s="28"/>
      <c r="AZ25" s="28" t="str">
        <f>IF(Inscrits!$AY25="","",IF(Inscrits!$AY25&gt;=12,"Validé","Non Validé"))</f>
        <v/>
      </c>
      <c r="BA25" s="30"/>
      <c r="BB25" s="28"/>
      <c r="BC25" s="28" t="str">
        <f>IF(Inscrits!$BB25="","",IF(Inscrits!$BB25&gt;=12,"Validé","Non Validé"))</f>
        <v/>
      </c>
      <c r="BD25" s="30"/>
      <c r="BE25" s="28"/>
      <c r="BF25" s="28" t="str">
        <f>IF(Inscrits!$BE25="","",IF(Inscrits!$BE25&gt;=12,"Validé","Non Validé"))</f>
        <v/>
      </c>
      <c r="BG25" s="30"/>
      <c r="BH25" s="28"/>
      <c r="BI25" s="28" t="str">
        <f>IF(Inscrits!$BH25="","",IF(Inscrits!$BH25&gt;=12,"Validé","Non Validé"))</f>
        <v/>
      </c>
      <c r="BJ25" s="30"/>
      <c r="BK25" s="28"/>
      <c r="BL25" s="28" t="str">
        <f>IF(Inscrits!$BK25="","",IF(Inscrits!$BK25&gt;=12,"Validé","Non Validé"))</f>
        <v/>
      </c>
      <c r="BM25" s="30"/>
      <c r="BN25" s="28"/>
      <c r="BO25" s="28" t="str">
        <f>IF(Inscrits!$BN25="","",IF(Inscrits!$BN25&gt;=12,"Validé","Non Validé"))</f>
        <v/>
      </c>
      <c r="BP25" s="30"/>
      <c r="BQ25" s="28"/>
      <c r="BR25" s="28" t="str">
        <f>IF(Inscrits!$BQ25="","",IF(Inscrits!$BQ25&gt;=12,"Validé","Non Validé"))</f>
        <v/>
      </c>
      <c r="BS25" s="30"/>
      <c r="BT25" s="28"/>
      <c r="BU25" s="31" t="str">
        <f>IFERROR(AVERAGE(Inscrits!$AJ25,Inscrits!$AM25,Inscrits!$AP25,Inscrits!$AS25,Inscrits!$AV25,Inscrits!$AY25,Inscrits!$BB25,Inscrits!$BE25,Inscrits!$BH25,Inscrits!$BK25,Inscrits!$BN25,Inscrits!$BQ25),"")</f>
        <v/>
      </c>
      <c r="BV25" s="28"/>
      <c r="BW25" s="28"/>
      <c r="BX25" s="32"/>
    </row>
    <row r="26" spans="1:76">
      <c r="A26" s="14" t="s">
        <v>1628</v>
      </c>
      <c r="B26" s="15" t="s">
        <v>68</v>
      </c>
      <c r="C26" s="15" t="s">
        <v>98</v>
      </c>
      <c r="D26" s="15" t="s">
        <v>99</v>
      </c>
      <c r="E26" s="15" t="s">
        <v>100</v>
      </c>
      <c r="F26" s="34">
        <v>2007</v>
      </c>
      <c r="G26" s="15" t="s">
        <v>101</v>
      </c>
      <c r="H26" s="15" t="s">
        <v>93</v>
      </c>
      <c r="I26" s="15" t="s">
        <v>74</v>
      </c>
      <c r="J26" s="15"/>
      <c r="K26" s="15" t="s">
        <v>103</v>
      </c>
      <c r="L26" s="15"/>
      <c r="M26" s="15"/>
      <c r="N26" s="15"/>
      <c r="O26" s="15" t="s">
        <v>104</v>
      </c>
      <c r="P26" s="15" t="s">
        <v>104</v>
      </c>
      <c r="Q26" s="17"/>
      <c r="R26" s="17"/>
      <c r="S26" s="17"/>
      <c r="T26" s="17"/>
      <c r="U26" s="17"/>
      <c r="V26" s="18"/>
      <c r="W26" s="17">
        <f>3-SUMPRODUCT(--(E$2:E26&amp;K$2:K26=E26&amp;K26))</f>
        <v>1</v>
      </c>
      <c r="X26" s="19"/>
      <c r="Y26" s="19"/>
      <c r="Z26" s="19"/>
      <c r="AA26" s="20" t="str">
        <f>IF(Inscrits!$X26="Déjà Validé","",IF(AND(Inscrits!$X26&lt;&gt;"Dispensé",Inscrits!$Z26="Validé"),Inscrits!$F26+5,""))</f>
        <v/>
      </c>
      <c r="AB26" s="19"/>
      <c r="AC26" s="21" t="s">
        <v>165</v>
      </c>
      <c r="AD26" s="21"/>
      <c r="AE26" s="21">
        <v>13</v>
      </c>
      <c r="AF26" s="21" t="s">
        <v>77</v>
      </c>
      <c r="AG26" s="22"/>
      <c r="AH26" s="21">
        <v>2</v>
      </c>
      <c r="AI26" s="23" t="s">
        <v>82</v>
      </c>
      <c r="AJ26" s="15"/>
      <c r="AK26" s="15" t="str">
        <f>IF(Inscrits!$AJ26="","",IF(Inscrits!$AJ26&gt;=12,"Validé","Non Validé"))</f>
        <v/>
      </c>
      <c r="AL26" s="24"/>
      <c r="AM26" s="15"/>
      <c r="AN26" s="15" t="str">
        <f>IF(Inscrits!$AM26="","",IF(Inscrits!$AM26&gt;=12,"Validé","Non Validé"))</f>
        <v/>
      </c>
      <c r="AO26" s="24"/>
      <c r="AP26" s="15"/>
      <c r="AQ26" s="15" t="str">
        <f>IF(Inscrits!$AP26="","",IF(Inscrits!$AP26&gt;=12,"Validé","Non Validé"))</f>
        <v/>
      </c>
      <c r="AR26" s="24"/>
      <c r="AS26" s="15"/>
      <c r="AT26" s="15" t="str">
        <f>IF(Inscrits!$AS26="","",IF(Inscrits!$AS26&gt;=12,"Validé","Non Validé"))</f>
        <v/>
      </c>
      <c r="AU26" s="24"/>
      <c r="AV26" s="15"/>
      <c r="AW26" s="15" t="str">
        <f>IF(Inscrits!$AV26="","",IF(Inscrits!$AV26&gt;=12,"Validé","Non Validé"))</f>
        <v/>
      </c>
      <c r="AX26" s="24"/>
      <c r="AY26" s="15"/>
      <c r="AZ26" s="15" t="str">
        <f>IF(Inscrits!$AY26="","",IF(Inscrits!$AY26&gt;=12,"Validé","Non Validé"))</f>
        <v/>
      </c>
      <c r="BA26" s="24"/>
      <c r="BB26" s="15"/>
      <c r="BC26" s="15" t="str">
        <f>IF(Inscrits!$BB26="","",IF(Inscrits!$BB26&gt;=12,"Validé","Non Validé"))</f>
        <v/>
      </c>
      <c r="BD26" s="24"/>
      <c r="BE26" s="15"/>
      <c r="BF26" s="15" t="str">
        <f>IF(Inscrits!$BE26="","",IF(Inscrits!$BE26&gt;=12,"Validé","Non Validé"))</f>
        <v/>
      </c>
      <c r="BG26" s="24"/>
      <c r="BH26" s="15"/>
      <c r="BI26" s="15" t="str">
        <f>IF(Inscrits!$BH26="","",IF(Inscrits!$BH26&gt;=12,"Validé","Non Validé"))</f>
        <v/>
      </c>
      <c r="BJ26" s="24"/>
      <c r="BK26" s="15"/>
      <c r="BL26" s="15" t="str">
        <f>IF(Inscrits!$BK26="","",IF(Inscrits!$BK26&gt;=12,"Validé","Non Validé"))</f>
        <v/>
      </c>
      <c r="BM26" s="24"/>
      <c r="BN26" s="15"/>
      <c r="BO26" s="15" t="str">
        <f>IF(Inscrits!$BN26="","",IF(Inscrits!$BN26&gt;=12,"Validé","Non Validé"))</f>
        <v/>
      </c>
      <c r="BP26" s="24"/>
      <c r="BQ26" s="15"/>
      <c r="BR26" s="15" t="str">
        <f>IF(Inscrits!$BQ26="","",IF(Inscrits!$BQ26&gt;=12,"Validé","Non Validé"))</f>
        <v/>
      </c>
      <c r="BS26" s="24"/>
      <c r="BT26" s="15"/>
      <c r="BU26" s="25" t="str">
        <f>IFERROR(AVERAGE(Inscrits!$AJ26,Inscrits!$AM26,Inscrits!$AP26,Inscrits!$AS26,Inscrits!$AV26,Inscrits!$AY26,Inscrits!$BB26,Inscrits!$BE26,Inscrits!$BH26,Inscrits!$BK26,Inscrits!$BN26,Inscrits!$BQ26),"")</f>
        <v/>
      </c>
      <c r="BV26" s="15"/>
      <c r="BW26" s="15"/>
      <c r="BX26" s="26"/>
    </row>
    <row r="27" spans="1:76">
      <c r="A27" s="27" t="s">
        <v>1629</v>
      </c>
      <c r="B27" s="28" t="s">
        <v>210</v>
      </c>
      <c r="C27" s="28" t="s">
        <v>166</v>
      </c>
      <c r="D27" s="28" t="s">
        <v>154</v>
      </c>
      <c r="E27" s="28" t="s">
        <v>167</v>
      </c>
      <c r="F27" s="34">
        <v>2007</v>
      </c>
      <c r="G27" s="28" t="s">
        <v>143</v>
      </c>
      <c r="H27" s="28" t="s">
        <v>73</v>
      </c>
      <c r="I27" s="28" t="s">
        <v>74</v>
      </c>
      <c r="J27" s="28"/>
      <c r="K27" s="28" t="s">
        <v>88</v>
      </c>
      <c r="L27" s="28"/>
      <c r="M27" s="28"/>
      <c r="N27" s="28"/>
      <c r="O27" s="28" t="s">
        <v>168</v>
      </c>
      <c r="P27" s="28" t="s">
        <v>168</v>
      </c>
      <c r="Q27" s="17"/>
      <c r="R27" s="17"/>
      <c r="S27" s="17"/>
      <c r="T27" s="17"/>
      <c r="U27" s="17"/>
      <c r="V27" s="18"/>
      <c r="W27" s="17">
        <f>3-SUMPRODUCT(--(E$2:E27&amp;K$2:K27=E27&amp;K27))</f>
        <v>2</v>
      </c>
      <c r="X27" s="19"/>
      <c r="Y27" s="19"/>
      <c r="Z27" s="19"/>
      <c r="AA27" s="20" t="str">
        <f>IF(Inscrits!$X27="Déjà Validé","",IF(AND(Inscrits!$X27&lt;&gt;"Dispensé",Inscrits!$Z27="Validé"),Inscrits!$F27+5,""))</f>
        <v/>
      </c>
      <c r="AB27" s="19"/>
      <c r="AC27" s="21" t="s">
        <v>78</v>
      </c>
      <c r="AD27" s="21" t="s">
        <v>79</v>
      </c>
      <c r="AE27" s="21">
        <v>14</v>
      </c>
      <c r="AF27" s="21" t="s">
        <v>77</v>
      </c>
      <c r="AG27" s="22"/>
      <c r="AH27" s="21">
        <v>2</v>
      </c>
      <c r="AI27" s="23" t="s">
        <v>82</v>
      </c>
      <c r="AJ27" s="28"/>
      <c r="AK27" s="28" t="str">
        <f>IF(Inscrits!$AJ27="","",IF(Inscrits!$AJ27&gt;=12,"Validé","Non Validé"))</f>
        <v/>
      </c>
      <c r="AL27" s="30"/>
      <c r="AM27" s="28"/>
      <c r="AN27" s="28" t="str">
        <f>IF(Inscrits!$AM27="","",IF(Inscrits!$AM27&gt;=12,"Validé","Non Validé"))</f>
        <v/>
      </c>
      <c r="AO27" s="30"/>
      <c r="AP27" s="28"/>
      <c r="AQ27" s="28" t="str">
        <f>IF(Inscrits!$AP27="","",IF(Inscrits!$AP27&gt;=12,"Validé","Non Validé"))</f>
        <v/>
      </c>
      <c r="AR27" s="30"/>
      <c r="AS27" s="28"/>
      <c r="AT27" s="28" t="str">
        <f>IF(Inscrits!$AS27="","",IF(Inscrits!$AS27&gt;=12,"Validé","Non Validé"))</f>
        <v/>
      </c>
      <c r="AU27" s="30"/>
      <c r="AV27" s="28"/>
      <c r="AW27" s="28" t="str">
        <f>IF(Inscrits!$AV27="","",IF(Inscrits!$AV27&gt;=12,"Validé","Non Validé"))</f>
        <v/>
      </c>
      <c r="AX27" s="30"/>
      <c r="AY27" s="28"/>
      <c r="AZ27" s="28" t="str">
        <f>IF(Inscrits!$AY27="","",IF(Inscrits!$AY27&gt;=12,"Validé","Non Validé"))</f>
        <v/>
      </c>
      <c r="BA27" s="30"/>
      <c r="BB27" s="28"/>
      <c r="BC27" s="28" t="str">
        <f>IF(Inscrits!$BB27="","",IF(Inscrits!$BB27&gt;=12,"Validé","Non Validé"))</f>
        <v/>
      </c>
      <c r="BD27" s="30"/>
      <c r="BE27" s="28"/>
      <c r="BF27" s="28" t="str">
        <f>IF(Inscrits!$BE27="","",IF(Inscrits!$BE27&gt;=12,"Validé","Non Validé"))</f>
        <v/>
      </c>
      <c r="BG27" s="30"/>
      <c r="BH27" s="28"/>
      <c r="BI27" s="28" t="str">
        <f>IF(Inscrits!$BH27="","",IF(Inscrits!$BH27&gt;=12,"Validé","Non Validé"))</f>
        <v/>
      </c>
      <c r="BJ27" s="30"/>
      <c r="BK27" s="28"/>
      <c r="BL27" s="28" t="str">
        <f>IF(Inscrits!$BK27="","",IF(Inscrits!$BK27&gt;=12,"Validé","Non Validé"))</f>
        <v/>
      </c>
      <c r="BM27" s="30"/>
      <c r="BN27" s="28"/>
      <c r="BO27" s="28" t="str">
        <f>IF(Inscrits!$BN27="","",IF(Inscrits!$BN27&gt;=12,"Validé","Non Validé"))</f>
        <v/>
      </c>
      <c r="BP27" s="30"/>
      <c r="BQ27" s="28"/>
      <c r="BR27" s="28" t="str">
        <f>IF(Inscrits!$BQ27="","",IF(Inscrits!$BQ27&gt;=12,"Validé","Non Validé"))</f>
        <v/>
      </c>
      <c r="BS27" s="30"/>
      <c r="BT27" s="28"/>
      <c r="BU27" s="31" t="str">
        <f>IFERROR(AVERAGE(Inscrits!$AJ27,Inscrits!$AM27,Inscrits!$AP27,Inscrits!$AS27,Inscrits!$AV27,Inscrits!$AY27,Inscrits!$BB27,Inscrits!$BE27,Inscrits!$BH27,Inscrits!$BK27,Inscrits!$BN27,Inscrits!$BQ27),"")</f>
        <v/>
      </c>
      <c r="BV27" s="28"/>
      <c r="BW27" s="28"/>
      <c r="BX27" s="32" t="s">
        <v>169</v>
      </c>
    </row>
    <row r="28" spans="1:76">
      <c r="A28" s="14" t="s">
        <v>1630</v>
      </c>
      <c r="B28" s="15" t="s">
        <v>210</v>
      </c>
      <c r="C28" s="15" t="s">
        <v>120</v>
      </c>
      <c r="D28" s="15" t="s">
        <v>121</v>
      </c>
      <c r="E28" s="15" t="s">
        <v>122</v>
      </c>
      <c r="F28" s="34">
        <v>2007</v>
      </c>
      <c r="G28" s="15" t="s">
        <v>92</v>
      </c>
      <c r="H28" s="15" t="s">
        <v>93</v>
      </c>
      <c r="I28" s="15" t="s">
        <v>74</v>
      </c>
      <c r="J28" s="15"/>
      <c r="K28" s="15" t="s">
        <v>88</v>
      </c>
      <c r="L28" s="15"/>
      <c r="M28" s="15"/>
      <c r="N28" s="15"/>
      <c r="O28" s="15" t="s">
        <v>74</v>
      </c>
      <c r="P28" s="15" t="s">
        <v>74</v>
      </c>
      <c r="Q28" s="17"/>
      <c r="R28" s="17"/>
      <c r="S28" s="17"/>
      <c r="T28" s="17"/>
      <c r="U28" s="17"/>
      <c r="V28" s="18"/>
      <c r="W28" s="17">
        <f>3-SUMPRODUCT(--(E$2:E28&amp;K$2:K28=E28&amp;K28))</f>
        <v>1</v>
      </c>
      <c r="X28" s="19"/>
      <c r="Y28" s="19"/>
      <c r="Z28" s="19"/>
      <c r="AA28" s="20" t="str">
        <f>IF(Inscrits!$X28="Déjà Validé","",IF(AND(Inscrits!$X28&lt;&gt;"Dispensé",Inscrits!$Z28="Validé"),Inscrits!$F28+5,""))</f>
        <v/>
      </c>
      <c r="AB28" s="19"/>
      <c r="AC28" s="21" t="s">
        <v>78</v>
      </c>
      <c r="AD28" s="21" t="s">
        <v>79</v>
      </c>
      <c r="AE28" s="21">
        <v>12</v>
      </c>
      <c r="AF28" s="21" t="s">
        <v>77</v>
      </c>
      <c r="AG28" s="29">
        <v>41274</v>
      </c>
      <c r="AH28" s="21">
        <v>1</v>
      </c>
      <c r="AI28" s="23" t="s">
        <v>126</v>
      </c>
      <c r="AJ28" s="15"/>
      <c r="AK28" s="15" t="str">
        <f>IF(Inscrits!$AJ28="","",IF(Inscrits!$AJ28&gt;=12,"Validé","Non Validé"))</f>
        <v/>
      </c>
      <c r="AL28" s="24"/>
      <c r="AM28" s="15"/>
      <c r="AN28" s="15" t="str">
        <f>IF(Inscrits!$AM28="","",IF(Inscrits!$AM28&gt;=12,"Validé","Non Validé"))</f>
        <v/>
      </c>
      <c r="AO28" s="24"/>
      <c r="AP28" s="15"/>
      <c r="AQ28" s="15" t="str">
        <f>IF(Inscrits!$AP28="","",IF(Inscrits!$AP28&gt;=12,"Validé","Non Validé"))</f>
        <v/>
      </c>
      <c r="AR28" s="24"/>
      <c r="AS28" s="15"/>
      <c r="AT28" s="15" t="str">
        <f>IF(Inscrits!$AS28="","",IF(Inscrits!$AS28&gt;=12,"Validé","Non Validé"))</f>
        <v/>
      </c>
      <c r="AU28" s="24"/>
      <c r="AV28" s="15"/>
      <c r="AW28" s="15" t="str">
        <f>IF(Inscrits!$AV28="","",IF(Inscrits!$AV28&gt;=12,"Validé","Non Validé"))</f>
        <v/>
      </c>
      <c r="AX28" s="24"/>
      <c r="AY28" s="15"/>
      <c r="AZ28" s="15" t="str">
        <f>IF(Inscrits!$AY28="","",IF(Inscrits!$AY28&gt;=12,"Validé","Non Validé"))</f>
        <v/>
      </c>
      <c r="BA28" s="24"/>
      <c r="BB28" s="15"/>
      <c r="BC28" s="15" t="str">
        <f>IF(Inscrits!$BB28="","",IF(Inscrits!$BB28&gt;=12,"Validé","Non Validé"))</f>
        <v/>
      </c>
      <c r="BD28" s="24"/>
      <c r="BE28" s="15"/>
      <c r="BF28" s="15" t="str">
        <f>IF(Inscrits!$BE28="","",IF(Inscrits!$BE28&gt;=12,"Validé","Non Validé"))</f>
        <v/>
      </c>
      <c r="BG28" s="24"/>
      <c r="BH28" s="15"/>
      <c r="BI28" s="15" t="str">
        <f>IF(Inscrits!$BH28="","",IF(Inscrits!$BH28&gt;=12,"Validé","Non Validé"))</f>
        <v/>
      </c>
      <c r="BJ28" s="24"/>
      <c r="BK28" s="15"/>
      <c r="BL28" s="15" t="str">
        <f>IF(Inscrits!$BK28="","",IF(Inscrits!$BK28&gt;=12,"Validé","Non Validé"))</f>
        <v/>
      </c>
      <c r="BM28" s="24"/>
      <c r="BN28" s="15"/>
      <c r="BO28" s="15" t="str">
        <f>IF(Inscrits!$BN28="","",IF(Inscrits!$BN28&gt;=12,"Validé","Non Validé"))</f>
        <v/>
      </c>
      <c r="BP28" s="24"/>
      <c r="BQ28" s="15"/>
      <c r="BR28" s="15" t="str">
        <f>IF(Inscrits!$BQ28="","",IF(Inscrits!$BQ28&gt;=12,"Validé","Non Validé"))</f>
        <v/>
      </c>
      <c r="BS28" s="24"/>
      <c r="BT28" s="15"/>
      <c r="BU28" s="25" t="str">
        <f>IFERROR(AVERAGE(Inscrits!$AJ28,Inscrits!$AM28,Inscrits!$AP28,Inscrits!$AS28,Inscrits!$AV28,Inscrits!$AY28,Inscrits!$BB28,Inscrits!$BE28,Inscrits!$BH28,Inscrits!$BK28,Inscrits!$BN28,Inscrits!$BQ28),"")</f>
        <v/>
      </c>
      <c r="BV28" s="15"/>
      <c r="BW28" s="15"/>
      <c r="BX28" s="26"/>
    </row>
    <row r="29" spans="1:76">
      <c r="A29" s="27" t="s">
        <v>1631</v>
      </c>
      <c r="B29" s="28" t="s">
        <v>210</v>
      </c>
      <c r="C29" s="28" t="s">
        <v>128</v>
      </c>
      <c r="D29" s="28" t="s">
        <v>129</v>
      </c>
      <c r="E29" s="28" t="s">
        <v>130</v>
      </c>
      <c r="F29" s="34">
        <v>2007</v>
      </c>
      <c r="G29" s="28" t="s">
        <v>92</v>
      </c>
      <c r="H29" s="28" t="s">
        <v>93</v>
      </c>
      <c r="I29" s="28" t="s">
        <v>74</v>
      </c>
      <c r="J29" s="28"/>
      <c r="K29" s="28" t="s">
        <v>88</v>
      </c>
      <c r="L29" s="28"/>
      <c r="M29" s="28"/>
      <c r="N29" s="28"/>
      <c r="O29" s="28" t="s">
        <v>74</v>
      </c>
      <c r="P29" s="28" t="s">
        <v>74</v>
      </c>
      <c r="Q29" s="17"/>
      <c r="R29" s="17"/>
      <c r="S29" s="17"/>
      <c r="T29" s="17"/>
      <c r="U29" s="17"/>
      <c r="V29" s="18"/>
      <c r="W29" s="17">
        <f>3-SUMPRODUCT(--(E$2:E29&amp;K$2:K29=E29&amp;K29))</f>
        <v>1</v>
      </c>
      <c r="X29" s="19"/>
      <c r="Y29" s="19"/>
      <c r="Z29" s="19"/>
      <c r="AA29" s="20" t="str">
        <f>IF(Inscrits!$X29="Déjà Validé","",IF(AND(Inscrits!$X29&lt;&gt;"Dispensé",Inscrits!$Z29="Validé"),Inscrits!$F29+5,""))</f>
        <v/>
      </c>
      <c r="AB29" s="19"/>
      <c r="AC29" s="21" t="s">
        <v>78</v>
      </c>
      <c r="AD29" s="21" t="s">
        <v>79</v>
      </c>
      <c r="AE29" s="21">
        <v>14</v>
      </c>
      <c r="AF29" s="21" t="s">
        <v>77</v>
      </c>
      <c r="AG29" s="29">
        <v>41274</v>
      </c>
      <c r="AH29" s="21">
        <v>1</v>
      </c>
      <c r="AI29" s="23" t="s">
        <v>82</v>
      </c>
      <c r="AJ29" s="28"/>
      <c r="AK29" s="28" t="str">
        <f>IF(Inscrits!$AJ29="","",IF(Inscrits!$AJ29&gt;=12,"Validé","Non Validé"))</f>
        <v/>
      </c>
      <c r="AL29" s="30"/>
      <c r="AM29" s="28"/>
      <c r="AN29" s="28" t="str">
        <f>IF(Inscrits!$AM29="","",IF(Inscrits!$AM29&gt;=12,"Validé","Non Validé"))</f>
        <v/>
      </c>
      <c r="AO29" s="30"/>
      <c r="AP29" s="28"/>
      <c r="AQ29" s="28" t="str">
        <f>IF(Inscrits!$AP29="","",IF(Inscrits!$AP29&gt;=12,"Validé","Non Validé"))</f>
        <v/>
      </c>
      <c r="AR29" s="30"/>
      <c r="AS29" s="28"/>
      <c r="AT29" s="28" t="str">
        <f>IF(Inscrits!$AS29="","",IF(Inscrits!$AS29&gt;=12,"Validé","Non Validé"))</f>
        <v/>
      </c>
      <c r="AU29" s="30"/>
      <c r="AV29" s="28"/>
      <c r="AW29" s="28" t="str">
        <f>IF(Inscrits!$AV29="","",IF(Inscrits!$AV29&gt;=12,"Validé","Non Validé"))</f>
        <v/>
      </c>
      <c r="AX29" s="30"/>
      <c r="AY29" s="28"/>
      <c r="AZ29" s="28" t="str">
        <f>IF(Inscrits!$AY29="","",IF(Inscrits!$AY29&gt;=12,"Validé","Non Validé"))</f>
        <v/>
      </c>
      <c r="BA29" s="30"/>
      <c r="BB29" s="28"/>
      <c r="BC29" s="28" t="str">
        <f>IF(Inscrits!$BB29="","",IF(Inscrits!$BB29&gt;=12,"Validé","Non Validé"))</f>
        <v/>
      </c>
      <c r="BD29" s="30"/>
      <c r="BE29" s="28"/>
      <c r="BF29" s="28" t="str">
        <f>IF(Inscrits!$BE29="","",IF(Inscrits!$BE29&gt;=12,"Validé","Non Validé"))</f>
        <v/>
      </c>
      <c r="BG29" s="30"/>
      <c r="BH29" s="28"/>
      <c r="BI29" s="28" t="str">
        <f>IF(Inscrits!$BH29="","",IF(Inscrits!$BH29&gt;=12,"Validé","Non Validé"))</f>
        <v/>
      </c>
      <c r="BJ29" s="30"/>
      <c r="BK29" s="28"/>
      <c r="BL29" s="28" t="str">
        <f>IF(Inscrits!$BK29="","",IF(Inscrits!$BK29&gt;=12,"Validé","Non Validé"))</f>
        <v/>
      </c>
      <c r="BM29" s="30"/>
      <c r="BN29" s="28"/>
      <c r="BO29" s="28" t="str">
        <f>IF(Inscrits!$BN29="","",IF(Inscrits!$BN29&gt;=12,"Validé","Non Validé"))</f>
        <v/>
      </c>
      <c r="BP29" s="30"/>
      <c r="BQ29" s="28"/>
      <c r="BR29" s="28" t="str">
        <f>IF(Inscrits!$BQ29="","",IF(Inscrits!$BQ29&gt;=12,"Validé","Non Validé"))</f>
        <v/>
      </c>
      <c r="BS29" s="30"/>
      <c r="BT29" s="28"/>
      <c r="BU29" s="31" t="str">
        <f>IFERROR(AVERAGE(Inscrits!$AJ29,Inscrits!$AM29,Inscrits!$AP29,Inscrits!$AS29,Inscrits!$AV29,Inscrits!$AY29,Inscrits!$BB29,Inscrits!$BE29,Inscrits!$BH29,Inscrits!$BK29,Inscrits!$BN29,Inscrits!$BQ29),"")</f>
        <v/>
      </c>
      <c r="BV29" s="28"/>
      <c r="BW29" s="28"/>
      <c r="BX29" s="32"/>
    </row>
    <row r="30" spans="1:76">
      <c r="A30" s="14" t="s">
        <v>1632</v>
      </c>
      <c r="B30" s="15" t="s">
        <v>68</v>
      </c>
      <c r="C30" s="15" t="s">
        <v>170</v>
      </c>
      <c r="D30" s="15" t="s">
        <v>171</v>
      </c>
      <c r="E30" s="15" t="s">
        <v>172</v>
      </c>
      <c r="F30" s="34">
        <v>2007</v>
      </c>
      <c r="G30" s="15" t="s">
        <v>173</v>
      </c>
      <c r="H30" s="15" t="s">
        <v>73</v>
      </c>
      <c r="I30" s="15" t="s">
        <v>74</v>
      </c>
      <c r="J30" s="15"/>
      <c r="K30" s="15" t="s">
        <v>75</v>
      </c>
      <c r="L30" s="15" t="s">
        <v>76</v>
      </c>
      <c r="M30" s="15"/>
      <c r="N30" s="15"/>
      <c r="O30" s="15"/>
      <c r="P30" s="15"/>
      <c r="Q30" s="17"/>
      <c r="R30" s="17"/>
      <c r="S30" s="17"/>
      <c r="T30" s="17"/>
      <c r="U30" s="17"/>
      <c r="V30" s="18"/>
      <c r="W30" s="17">
        <f>3-SUMPRODUCT(--(E$2:E30&amp;K$2:K30=E30&amp;K30))</f>
        <v>2</v>
      </c>
      <c r="X30" s="19"/>
      <c r="Y30" s="19"/>
      <c r="Z30" s="19"/>
      <c r="AA30" s="20" t="str">
        <f>IF(Inscrits!$X30="Déjà Validé","",IF(AND(Inscrits!$X30&lt;&gt;"Dispensé",Inscrits!$Z30="Validé"),Inscrits!$F30+5,""))</f>
        <v/>
      </c>
      <c r="AB30" s="19"/>
      <c r="AC30" s="21" t="s">
        <v>78</v>
      </c>
      <c r="AD30" s="21" t="s">
        <v>79</v>
      </c>
      <c r="AE30" s="21">
        <v>13</v>
      </c>
      <c r="AF30" s="21" t="s">
        <v>77</v>
      </c>
      <c r="AG30" s="22" t="s">
        <v>81</v>
      </c>
      <c r="AH30" s="21">
        <v>2</v>
      </c>
      <c r="AI30" s="23" t="s">
        <v>82</v>
      </c>
      <c r="AJ30" s="15"/>
      <c r="AK30" s="15" t="str">
        <f>IF(Inscrits!$AJ30="","",IF(Inscrits!$AJ30&gt;=12,"Validé","Non Validé"))</f>
        <v/>
      </c>
      <c r="AL30" s="24"/>
      <c r="AM30" s="15"/>
      <c r="AN30" s="15" t="str">
        <f>IF(Inscrits!$AM30="","",IF(Inscrits!$AM30&gt;=12,"Validé","Non Validé"))</f>
        <v/>
      </c>
      <c r="AO30" s="24"/>
      <c r="AP30" s="15"/>
      <c r="AQ30" s="15" t="str">
        <f>IF(Inscrits!$AP30="","",IF(Inscrits!$AP30&gt;=12,"Validé","Non Validé"))</f>
        <v/>
      </c>
      <c r="AR30" s="24"/>
      <c r="AS30" s="15"/>
      <c r="AT30" s="15" t="str">
        <f>IF(Inscrits!$AS30="","",IF(Inscrits!$AS30&gt;=12,"Validé","Non Validé"))</f>
        <v/>
      </c>
      <c r="AU30" s="24"/>
      <c r="AV30" s="15"/>
      <c r="AW30" s="15" t="str">
        <f>IF(Inscrits!$AV30="","",IF(Inscrits!$AV30&gt;=12,"Validé","Non Validé"))</f>
        <v/>
      </c>
      <c r="AX30" s="24"/>
      <c r="AY30" s="15"/>
      <c r="AZ30" s="15" t="str">
        <f>IF(Inscrits!$AY30="","",IF(Inscrits!$AY30&gt;=12,"Validé","Non Validé"))</f>
        <v/>
      </c>
      <c r="BA30" s="24"/>
      <c r="BB30" s="15"/>
      <c r="BC30" s="15" t="str">
        <f>IF(Inscrits!$BB30="","",IF(Inscrits!$BB30&gt;=12,"Validé","Non Validé"))</f>
        <v/>
      </c>
      <c r="BD30" s="24"/>
      <c r="BE30" s="15"/>
      <c r="BF30" s="15" t="str">
        <f>IF(Inscrits!$BE30="","",IF(Inscrits!$BE30&gt;=12,"Validé","Non Validé"))</f>
        <v/>
      </c>
      <c r="BG30" s="24"/>
      <c r="BH30" s="15"/>
      <c r="BI30" s="15" t="str">
        <f>IF(Inscrits!$BH30="","",IF(Inscrits!$BH30&gt;=12,"Validé","Non Validé"))</f>
        <v/>
      </c>
      <c r="BJ30" s="24"/>
      <c r="BK30" s="15"/>
      <c r="BL30" s="15" t="str">
        <f>IF(Inscrits!$BK30="","",IF(Inscrits!$BK30&gt;=12,"Validé","Non Validé"))</f>
        <v/>
      </c>
      <c r="BM30" s="24"/>
      <c r="BN30" s="15"/>
      <c r="BO30" s="15" t="str">
        <f>IF(Inscrits!$BN30="","",IF(Inscrits!$BN30&gt;=12,"Validé","Non Validé"))</f>
        <v/>
      </c>
      <c r="BP30" s="24"/>
      <c r="BQ30" s="15"/>
      <c r="BR30" s="15" t="str">
        <f>IF(Inscrits!$BQ30="","",IF(Inscrits!$BQ30&gt;=12,"Validé","Non Validé"))</f>
        <v/>
      </c>
      <c r="BS30" s="24"/>
      <c r="BT30" s="15"/>
      <c r="BU30" s="25" t="str">
        <f>IFERROR(AVERAGE(Inscrits!$AJ30,Inscrits!$AM30,Inscrits!$AP30,Inscrits!$AS30,Inscrits!$AV30,Inscrits!$AY30,Inscrits!$BB30,Inscrits!$BE30,Inscrits!$BH30,Inscrits!$BK30,Inscrits!$BN30,Inscrits!$BQ30),"")</f>
        <v/>
      </c>
      <c r="BV30" s="15"/>
      <c r="BW30" s="15"/>
      <c r="BX30" s="26"/>
    </row>
    <row r="31" spans="1:76">
      <c r="A31" s="27" t="s">
        <v>1633</v>
      </c>
      <c r="B31" s="28" t="s">
        <v>68</v>
      </c>
      <c r="C31" s="28" t="s">
        <v>175</v>
      </c>
      <c r="D31" s="28" t="s">
        <v>176</v>
      </c>
      <c r="E31" s="28" t="s">
        <v>177</v>
      </c>
      <c r="F31" s="34">
        <v>2007</v>
      </c>
      <c r="G31" s="28" t="s">
        <v>178</v>
      </c>
      <c r="H31" s="28" t="s">
        <v>179</v>
      </c>
      <c r="I31" s="28" t="s">
        <v>74</v>
      </c>
      <c r="J31" s="28"/>
      <c r="K31" s="28" t="s">
        <v>103</v>
      </c>
      <c r="L31" s="28"/>
      <c r="M31" s="28"/>
      <c r="N31" s="28"/>
      <c r="O31" s="28"/>
      <c r="P31" s="28"/>
      <c r="Q31" s="17"/>
      <c r="R31" s="17"/>
      <c r="S31" s="17"/>
      <c r="T31" s="17"/>
      <c r="U31" s="17"/>
      <c r="V31" s="18"/>
      <c r="W31" s="17">
        <f>3-SUMPRODUCT(--(E$2:E31&amp;K$2:K31=E31&amp;K31))</f>
        <v>2</v>
      </c>
      <c r="X31" s="19"/>
      <c r="Y31" s="19"/>
      <c r="Z31" s="19"/>
      <c r="AA31" s="20" t="str">
        <f>IF(Inscrits!$X31="Déjà Validé","",IF(AND(Inscrits!$X31&lt;&gt;"Dispensé",Inscrits!$Z31="Validé"),Inscrits!$F31+5,""))</f>
        <v/>
      </c>
      <c r="AB31" s="19"/>
      <c r="AC31" s="21" t="s">
        <v>78</v>
      </c>
      <c r="AD31" s="21" t="s">
        <v>79</v>
      </c>
      <c r="AE31" s="21">
        <v>10</v>
      </c>
      <c r="AF31" s="21" t="s">
        <v>912</v>
      </c>
      <c r="AG31" s="29">
        <v>40908</v>
      </c>
      <c r="AH31" s="21">
        <v>2</v>
      </c>
      <c r="AI31" s="23" t="s">
        <v>82</v>
      </c>
      <c r="AJ31" s="28"/>
      <c r="AK31" s="28" t="str">
        <f>IF(Inscrits!$AJ31="","",IF(Inscrits!$AJ31&gt;=12,"Validé","Non Validé"))</f>
        <v/>
      </c>
      <c r="AL31" s="30"/>
      <c r="AM31" s="28"/>
      <c r="AN31" s="28" t="str">
        <f>IF(Inscrits!$AM31="","",IF(Inscrits!$AM31&gt;=12,"Validé","Non Validé"))</f>
        <v/>
      </c>
      <c r="AO31" s="30"/>
      <c r="AP31" s="28"/>
      <c r="AQ31" s="28" t="str">
        <f>IF(Inscrits!$AP31="","",IF(Inscrits!$AP31&gt;=12,"Validé","Non Validé"))</f>
        <v/>
      </c>
      <c r="AR31" s="30"/>
      <c r="AS31" s="28"/>
      <c r="AT31" s="28" t="str">
        <f>IF(Inscrits!$AS31="","",IF(Inscrits!$AS31&gt;=12,"Validé","Non Validé"))</f>
        <v/>
      </c>
      <c r="AU31" s="30"/>
      <c r="AV31" s="28"/>
      <c r="AW31" s="28" t="str">
        <f>IF(Inscrits!$AV31="","",IF(Inscrits!$AV31&gt;=12,"Validé","Non Validé"))</f>
        <v/>
      </c>
      <c r="AX31" s="30"/>
      <c r="AY31" s="28"/>
      <c r="AZ31" s="28" t="str">
        <f>IF(Inscrits!$AY31="","",IF(Inscrits!$AY31&gt;=12,"Validé","Non Validé"))</f>
        <v/>
      </c>
      <c r="BA31" s="30"/>
      <c r="BB31" s="28"/>
      <c r="BC31" s="28" t="str">
        <f>IF(Inscrits!$BB31="","",IF(Inscrits!$BB31&gt;=12,"Validé","Non Validé"))</f>
        <v/>
      </c>
      <c r="BD31" s="30"/>
      <c r="BE31" s="28"/>
      <c r="BF31" s="28" t="str">
        <f>IF(Inscrits!$BE31="","",IF(Inscrits!$BE31&gt;=12,"Validé","Non Validé"))</f>
        <v/>
      </c>
      <c r="BG31" s="30"/>
      <c r="BH31" s="28"/>
      <c r="BI31" s="28" t="str">
        <f>IF(Inscrits!$BH31="","",IF(Inscrits!$BH31&gt;=12,"Validé","Non Validé"))</f>
        <v/>
      </c>
      <c r="BJ31" s="30"/>
      <c r="BK31" s="28"/>
      <c r="BL31" s="28" t="str">
        <f>IF(Inscrits!$BK31="","",IF(Inscrits!$BK31&gt;=12,"Validé","Non Validé"))</f>
        <v/>
      </c>
      <c r="BM31" s="30"/>
      <c r="BN31" s="28"/>
      <c r="BO31" s="28" t="str">
        <f>IF(Inscrits!$BN31="","",IF(Inscrits!$BN31&gt;=12,"Validé","Non Validé"))</f>
        <v/>
      </c>
      <c r="BP31" s="30"/>
      <c r="BQ31" s="28"/>
      <c r="BR31" s="28" t="str">
        <f>IF(Inscrits!$BQ31="","",IF(Inscrits!$BQ31&gt;=12,"Validé","Non Validé"))</f>
        <v/>
      </c>
      <c r="BS31" s="30"/>
      <c r="BT31" s="28"/>
      <c r="BU31" s="31" t="str">
        <f>IFERROR(AVERAGE(Inscrits!$AJ31,Inscrits!$AM31,Inscrits!$AP31,Inscrits!$AS31,Inscrits!$AV31,Inscrits!$AY31,Inscrits!$BB31,Inscrits!$BE31,Inscrits!$BH31,Inscrits!$BK31,Inscrits!$BN31,Inscrits!$BQ31),"")</f>
        <v/>
      </c>
      <c r="BV31" s="28"/>
      <c r="BW31" s="28"/>
      <c r="BX31" s="32"/>
    </row>
    <row r="32" spans="1:76">
      <c r="A32" s="14" t="s">
        <v>911</v>
      </c>
      <c r="B32" s="15" t="s">
        <v>68</v>
      </c>
      <c r="C32" s="15" t="s">
        <v>136</v>
      </c>
      <c r="D32" s="15" t="s">
        <v>137</v>
      </c>
      <c r="E32" s="15" t="s">
        <v>138</v>
      </c>
      <c r="F32" s="34">
        <v>2007</v>
      </c>
      <c r="G32" s="15" t="s">
        <v>139</v>
      </c>
      <c r="H32" s="15" t="s">
        <v>73</v>
      </c>
      <c r="I32" s="15" t="s">
        <v>74</v>
      </c>
      <c r="J32" s="15"/>
      <c r="K32" s="15" t="s">
        <v>88</v>
      </c>
      <c r="L32" s="15"/>
      <c r="M32" s="15"/>
      <c r="N32" s="15"/>
      <c r="O32" s="15" t="s">
        <v>74</v>
      </c>
      <c r="P32" s="15" t="s">
        <v>74</v>
      </c>
      <c r="Q32" s="17"/>
      <c r="R32" s="17"/>
      <c r="S32" s="17"/>
      <c r="T32" s="17"/>
      <c r="U32" s="17"/>
      <c r="V32" s="18"/>
      <c r="W32" s="17">
        <f>3-SUMPRODUCT(--(E$2:E32&amp;K$2:K32=E32&amp;K32))</f>
        <v>1</v>
      </c>
      <c r="X32" s="19"/>
      <c r="Y32" s="19"/>
      <c r="Z32" s="19"/>
      <c r="AA32" s="20" t="str">
        <f>IF(Inscrits!$X32="Déjà Validé","",IF(AND(Inscrits!$X32&lt;&gt;"Dispensé",Inscrits!$Z32="Validé"),Inscrits!$F32+5,""))</f>
        <v/>
      </c>
      <c r="AB32" s="19"/>
      <c r="AC32" s="21" t="s">
        <v>165</v>
      </c>
      <c r="AD32" s="21"/>
      <c r="AE32" s="21">
        <v>13</v>
      </c>
      <c r="AF32" s="21" t="s">
        <v>77</v>
      </c>
      <c r="AG32" s="29"/>
      <c r="AH32" s="21">
        <v>2</v>
      </c>
      <c r="AI32" s="23" t="s">
        <v>82</v>
      </c>
      <c r="AJ32" s="15"/>
      <c r="AK32" s="15" t="str">
        <f>IF(Inscrits!$AJ32="","",IF(Inscrits!$AJ32&gt;=12,"Validé","Non Validé"))</f>
        <v/>
      </c>
      <c r="AL32" s="24"/>
      <c r="AM32" s="15"/>
      <c r="AN32" s="15" t="str">
        <f>IF(Inscrits!$AM32="","",IF(Inscrits!$AM32&gt;=12,"Validé","Non Validé"))</f>
        <v/>
      </c>
      <c r="AO32" s="24"/>
      <c r="AP32" s="15"/>
      <c r="AQ32" s="15" t="str">
        <f>IF(Inscrits!$AP32="","",IF(Inscrits!$AP32&gt;=12,"Validé","Non Validé"))</f>
        <v/>
      </c>
      <c r="AR32" s="24"/>
      <c r="AS32" s="15"/>
      <c r="AT32" s="15" t="str">
        <f>IF(Inscrits!$AS32="","",IF(Inscrits!$AS32&gt;=12,"Validé","Non Validé"))</f>
        <v/>
      </c>
      <c r="AU32" s="24"/>
      <c r="AV32" s="15"/>
      <c r="AW32" s="15" t="str">
        <f>IF(Inscrits!$AV32="","",IF(Inscrits!$AV32&gt;=12,"Validé","Non Validé"))</f>
        <v/>
      </c>
      <c r="AX32" s="24"/>
      <c r="AY32" s="15"/>
      <c r="AZ32" s="15" t="str">
        <f>IF(Inscrits!$AY32="","",IF(Inscrits!$AY32&gt;=12,"Validé","Non Validé"))</f>
        <v/>
      </c>
      <c r="BA32" s="24"/>
      <c r="BB32" s="15"/>
      <c r="BC32" s="15" t="str">
        <f>IF(Inscrits!$BB32="","",IF(Inscrits!$BB32&gt;=12,"Validé","Non Validé"))</f>
        <v/>
      </c>
      <c r="BD32" s="24"/>
      <c r="BE32" s="15"/>
      <c r="BF32" s="15" t="str">
        <f>IF(Inscrits!$BE32="","",IF(Inscrits!$BE32&gt;=12,"Validé","Non Validé"))</f>
        <v/>
      </c>
      <c r="BG32" s="24"/>
      <c r="BH32" s="15"/>
      <c r="BI32" s="15" t="str">
        <f>IF(Inscrits!$BH32="","",IF(Inscrits!$BH32&gt;=12,"Validé","Non Validé"))</f>
        <v/>
      </c>
      <c r="BJ32" s="24"/>
      <c r="BK32" s="15"/>
      <c r="BL32" s="15" t="str">
        <f>IF(Inscrits!$BK32="","",IF(Inscrits!$BK32&gt;=12,"Validé","Non Validé"))</f>
        <v/>
      </c>
      <c r="BM32" s="24"/>
      <c r="BN32" s="15"/>
      <c r="BO32" s="15" t="str">
        <f>IF(Inscrits!$BN32="","",IF(Inscrits!$BN32&gt;=12,"Validé","Non Validé"))</f>
        <v/>
      </c>
      <c r="BP32" s="24"/>
      <c r="BQ32" s="15"/>
      <c r="BR32" s="15" t="str">
        <f>IF(Inscrits!$BQ32="","",IF(Inscrits!$BQ32&gt;=12,"Validé","Non Validé"))</f>
        <v/>
      </c>
      <c r="BS32" s="24"/>
      <c r="BT32" s="15"/>
      <c r="BU32" s="25" t="str">
        <f>IFERROR(AVERAGE(Inscrits!$AJ32,Inscrits!$AM32,Inscrits!$AP32,Inscrits!$AS32,Inscrits!$AV32,Inscrits!$AY32,Inscrits!$BB32,Inscrits!$BE32,Inscrits!$BH32,Inscrits!$BK32,Inscrits!$BN32,Inscrits!$BQ32),"")</f>
        <v/>
      </c>
      <c r="BV32" s="15"/>
      <c r="BW32" s="15"/>
      <c r="BX32" s="26"/>
    </row>
    <row r="33" spans="1:76">
      <c r="A33" s="27" t="s">
        <v>1052</v>
      </c>
      <c r="B33" s="28" t="s">
        <v>210</v>
      </c>
      <c r="C33" s="28" t="s">
        <v>180</v>
      </c>
      <c r="D33" s="28" t="s">
        <v>181</v>
      </c>
      <c r="E33" s="28" t="s">
        <v>182</v>
      </c>
      <c r="F33" s="34">
        <v>2007</v>
      </c>
      <c r="G33" s="28" t="s">
        <v>86</v>
      </c>
      <c r="H33" s="28" t="s">
        <v>73</v>
      </c>
      <c r="I33" s="28" t="s">
        <v>183</v>
      </c>
      <c r="J33" s="28"/>
      <c r="K33" s="28" t="s">
        <v>88</v>
      </c>
      <c r="L33" s="28"/>
      <c r="M33" s="28"/>
      <c r="N33" s="28"/>
      <c r="O33" s="28" t="s">
        <v>184</v>
      </c>
      <c r="P33" s="28" t="s">
        <v>184</v>
      </c>
      <c r="Q33" s="17"/>
      <c r="R33" s="17"/>
      <c r="S33" s="17"/>
      <c r="T33" s="17"/>
      <c r="U33" s="17"/>
      <c r="V33" s="18"/>
      <c r="W33" s="17">
        <f>3-SUMPRODUCT(--(E$2:E33&amp;K$2:K33=E33&amp;K33))</f>
        <v>2</v>
      </c>
      <c r="X33" s="19"/>
      <c r="Y33" s="19"/>
      <c r="Z33" s="19"/>
      <c r="AA33" s="20" t="str">
        <f>IF(Inscrits!$X33="Déjà Validé","",IF(AND(Inscrits!$X33&lt;&gt;"Dispensé",Inscrits!$Z33="Validé"),Inscrits!$F33+5,""))</f>
        <v/>
      </c>
      <c r="AB33" s="19"/>
      <c r="AC33" s="21" t="s">
        <v>78</v>
      </c>
      <c r="AD33" s="21" t="s">
        <v>79</v>
      </c>
      <c r="AE33" s="21">
        <v>11</v>
      </c>
      <c r="AF33" s="21" t="s">
        <v>912</v>
      </c>
      <c r="AG33" s="29">
        <v>41274</v>
      </c>
      <c r="AH33" s="21">
        <v>2</v>
      </c>
      <c r="AI33" s="23" t="s">
        <v>82</v>
      </c>
      <c r="AJ33" s="28"/>
      <c r="AK33" s="28" t="str">
        <f>IF(Inscrits!$AJ33="","",IF(Inscrits!$AJ33&gt;=12,"Validé","Non Validé"))</f>
        <v/>
      </c>
      <c r="AL33" s="30"/>
      <c r="AM33" s="28"/>
      <c r="AN33" s="28" t="str">
        <f>IF(Inscrits!$AM33="","",IF(Inscrits!$AM33&gt;=12,"Validé","Non Validé"))</f>
        <v/>
      </c>
      <c r="AO33" s="30"/>
      <c r="AP33" s="28"/>
      <c r="AQ33" s="28" t="str">
        <f>IF(Inscrits!$AP33="","",IF(Inscrits!$AP33&gt;=12,"Validé","Non Validé"))</f>
        <v/>
      </c>
      <c r="AR33" s="30"/>
      <c r="AS33" s="28"/>
      <c r="AT33" s="28" t="str">
        <f>IF(Inscrits!$AS33="","",IF(Inscrits!$AS33&gt;=12,"Validé","Non Validé"))</f>
        <v/>
      </c>
      <c r="AU33" s="30"/>
      <c r="AV33" s="28"/>
      <c r="AW33" s="28" t="str">
        <f>IF(Inscrits!$AV33="","",IF(Inscrits!$AV33&gt;=12,"Validé","Non Validé"))</f>
        <v/>
      </c>
      <c r="AX33" s="30"/>
      <c r="AY33" s="28"/>
      <c r="AZ33" s="28" t="str">
        <f>IF(Inscrits!$AY33="","",IF(Inscrits!$AY33&gt;=12,"Validé","Non Validé"))</f>
        <v/>
      </c>
      <c r="BA33" s="30"/>
      <c r="BB33" s="28"/>
      <c r="BC33" s="28" t="str">
        <f>IF(Inscrits!$BB33="","",IF(Inscrits!$BB33&gt;=12,"Validé","Non Validé"))</f>
        <v/>
      </c>
      <c r="BD33" s="30"/>
      <c r="BE33" s="28"/>
      <c r="BF33" s="28" t="str">
        <f>IF(Inscrits!$BE33="","",IF(Inscrits!$BE33&gt;=12,"Validé","Non Validé"))</f>
        <v/>
      </c>
      <c r="BG33" s="30"/>
      <c r="BH33" s="28"/>
      <c r="BI33" s="28" t="str">
        <f>IF(Inscrits!$BH33="","",IF(Inscrits!$BH33&gt;=12,"Validé","Non Validé"))</f>
        <v/>
      </c>
      <c r="BJ33" s="30"/>
      <c r="BK33" s="28"/>
      <c r="BL33" s="28" t="str">
        <f>IF(Inscrits!$BK33="","",IF(Inscrits!$BK33&gt;=12,"Validé","Non Validé"))</f>
        <v/>
      </c>
      <c r="BM33" s="30"/>
      <c r="BN33" s="28"/>
      <c r="BO33" s="28" t="str">
        <f>IF(Inscrits!$BN33="","",IF(Inscrits!$BN33&gt;=12,"Validé","Non Validé"))</f>
        <v/>
      </c>
      <c r="BP33" s="30"/>
      <c r="BQ33" s="28"/>
      <c r="BR33" s="28" t="str">
        <f>IF(Inscrits!$BQ33="","",IF(Inscrits!$BQ33&gt;=12,"Validé","Non Validé"))</f>
        <v/>
      </c>
      <c r="BS33" s="30"/>
      <c r="BT33" s="28"/>
      <c r="BU33" s="31" t="str">
        <f>IFERROR(AVERAGE(Inscrits!$AJ33,Inscrits!$AM33,Inscrits!$AP33,Inscrits!$AS33,Inscrits!$AV33,Inscrits!$AY33,Inscrits!$BB33,Inscrits!$BE33,Inscrits!$BH33,Inscrits!$BK33,Inscrits!$BN33,Inscrits!$BQ33),"")</f>
        <v/>
      </c>
      <c r="BV33" s="28"/>
      <c r="BW33" s="28"/>
      <c r="BX33" s="32"/>
    </row>
    <row r="34" spans="1:76">
      <c r="A34" s="14" t="s">
        <v>1050</v>
      </c>
      <c r="B34" s="15" t="s">
        <v>68</v>
      </c>
      <c r="C34" s="15" t="s">
        <v>185</v>
      </c>
      <c r="D34" s="15" t="s">
        <v>186</v>
      </c>
      <c r="E34" s="15" t="s">
        <v>187</v>
      </c>
      <c r="F34" s="34">
        <v>2007</v>
      </c>
      <c r="G34" s="15" t="s">
        <v>72</v>
      </c>
      <c r="H34" s="15" t="s">
        <v>73</v>
      </c>
      <c r="I34" s="15" t="s">
        <v>74</v>
      </c>
      <c r="J34" s="15"/>
      <c r="K34" s="15" t="s">
        <v>75</v>
      </c>
      <c r="L34" s="15" t="s">
        <v>76</v>
      </c>
      <c r="M34" s="15"/>
      <c r="N34" s="15"/>
      <c r="O34" s="15" t="s">
        <v>74</v>
      </c>
      <c r="P34" s="15" t="s">
        <v>74</v>
      </c>
      <c r="Q34" s="17"/>
      <c r="R34" s="17"/>
      <c r="S34" s="17"/>
      <c r="T34" s="17"/>
      <c r="U34" s="17"/>
      <c r="V34" s="18"/>
      <c r="W34" s="17">
        <f>3-SUMPRODUCT(--(E$2:E34&amp;K$2:K34=E34&amp;K34))</f>
        <v>2</v>
      </c>
      <c r="X34" s="19"/>
      <c r="Y34" s="19"/>
      <c r="Z34" s="19"/>
      <c r="AA34" s="20" t="str">
        <f>IF(Inscrits!$X34="Déjà Validé","",IF(AND(Inscrits!$X34&lt;&gt;"Dispensé",Inscrits!$Z34="Validé"),Inscrits!$F34+5,""))</f>
        <v/>
      </c>
      <c r="AB34" s="19"/>
      <c r="AC34" s="21" t="s">
        <v>78</v>
      </c>
      <c r="AD34" s="21" t="s">
        <v>79</v>
      </c>
      <c r="AE34" s="21">
        <v>11</v>
      </c>
      <c r="AF34" s="21" t="s">
        <v>912</v>
      </c>
      <c r="AG34" s="29">
        <v>40908</v>
      </c>
      <c r="AH34" s="21">
        <v>2</v>
      </c>
      <c r="AI34" s="23" t="s">
        <v>82</v>
      </c>
      <c r="AJ34" s="15"/>
      <c r="AK34" s="15" t="str">
        <f>IF(Inscrits!$AJ34="","",IF(Inscrits!$AJ34&gt;=12,"Validé","Non Validé"))</f>
        <v/>
      </c>
      <c r="AL34" s="24"/>
      <c r="AM34" s="15"/>
      <c r="AN34" s="15" t="str">
        <f>IF(Inscrits!$AM34="","",IF(Inscrits!$AM34&gt;=12,"Validé","Non Validé"))</f>
        <v/>
      </c>
      <c r="AO34" s="24"/>
      <c r="AP34" s="15"/>
      <c r="AQ34" s="15" t="str">
        <f>IF(Inscrits!$AP34="","",IF(Inscrits!$AP34&gt;=12,"Validé","Non Validé"))</f>
        <v/>
      </c>
      <c r="AR34" s="24"/>
      <c r="AS34" s="15"/>
      <c r="AT34" s="15" t="str">
        <f>IF(Inscrits!$AS34="","",IF(Inscrits!$AS34&gt;=12,"Validé","Non Validé"))</f>
        <v/>
      </c>
      <c r="AU34" s="24"/>
      <c r="AV34" s="15"/>
      <c r="AW34" s="15" t="str">
        <f>IF(Inscrits!$AV34="","",IF(Inscrits!$AV34&gt;=12,"Validé","Non Validé"))</f>
        <v/>
      </c>
      <c r="AX34" s="24"/>
      <c r="AY34" s="15"/>
      <c r="AZ34" s="15" t="str">
        <f>IF(Inscrits!$AY34="","",IF(Inscrits!$AY34&gt;=12,"Validé","Non Validé"))</f>
        <v/>
      </c>
      <c r="BA34" s="24"/>
      <c r="BB34" s="15"/>
      <c r="BC34" s="15" t="str">
        <f>IF(Inscrits!$BB34="","",IF(Inscrits!$BB34&gt;=12,"Validé","Non Validé"))</f>
        <v/>
      </c>
      <c r="BD34" s="24"/>
      <c r="BE34" s="15"/>
      <c r="BF34" s="15" t="str">
        <f>IF(Inscrits!$BE34="","",IF(Inscrits!$BE34&gt;=12,"Validé","Non Validé"))</f>
        <v/>
      </c>
      <c r="BG34" s="24"/>
      <c r="BH34" s="15"/>
      <c r="BI34" s="15" t="str">
        <f>IF(Inscrits!$BH34="","",IF(Inscrits!$BH34&gt;=12,"Validé","Non Validé"))</f>
        <v/>
      </c>
      <c r="BJ34" s="24"/>
      <c r="BK34" s="15"/>
      <c r="BL34" s="15" t="str">
        <f>IF(Inscrits!$BK34="","",IF(Inscrits!$BK34&gt;=12,"Validé","Non Validé"))</f>
        <v/>
      </c>
      <c r="BM34" s="24"/>
      <c r="BN34" s="15"/>
      <c r="BO34" s="15" t="str">
        <f>IF(Inscrits!$BN34="","",IF(Inscrits!$BN34&gt;=12,"Validé","Non Validé"))</f>
        <v/>
      </c>
      <c r="BP34" s="24"/>
      <c r="BQ34" s="15"/>
      <c r="BR34" s="15" t="str">
        <f>IF(Inscrits!$BQ34="","",IF(Inscrits!$BQ34&gt;=12,"Validé","Non Validé"))</f>
        <v/>
      </c>
      <c r="BS34" s="24"/>
      <c r="BT34" s="15"/>
      <c r="BU34" s="25" t="str">
        <f>IFERROR(AVERAGE(Inscrits!$AJ34,Inscrits!$AM34,Inscrits!$AP34,Inscrits!$AS34,Inscrits!$AV34,Inscrits!$AY34,Inscrits!$BB34,Inscrits!$BE34,Inscrits!$BH34,Inscrits!$BK34,Inscrits!$BN34,Inscrits!$BQ34),"")</f>
        <v/>
      </c>
      <c r="BV34" s="15"/>
      <c r="BW34" s="15"/>
      <c r="BX34" s="26"/>
    </row>
    <row r="35" spans="1:76">
      <c r="A35" s="27" t="s">
        <v>908</v>
      </c>
      <c r="B35" s="28" t="s">
        <v>68</v>
      </c>
      <c r="C35" s="28" t="s">
        <v>189</v>
      </c>
      <c r="D35" s="28" t="s">
        <v>190</v>
      </c>
      <c r="E35" s="28" t="s">
        <v>191</v>
      </c>
      <c r="F35" s="34">
        <v>2007</v>
      </c>
      <c r="G35" s="28" t="s">
        <v>192</v>
      </c>
      <c r="H35" s="28" t="s">
        <v>93</v>
      </c>
      <c r="I35" s="28" t="s">
        <v>74</v>
      </c>
      <c r="J35" s="28"/>
      <c r="K35" s="28" t="s">
        <v>88</v>
      </c>
      <c r="L35" s="28"/>
      <c r="M35" s="28"/>
      <c r="N35" s="28"/>
      <c r="O35" s="28" t="s">
        <v>74</v>
      </c>
      <c r="P35" s="28" t="s">
        <v>74</v>
      </c>
      <c r="Q35" s="17"/>
      <c r="R35" s="17"/>
      <c r="S35" s="17"/>
      <c r="T35" s="17"/>
      <c r="U35" s="17"/>
      <c r="V35" s="18"/>
      <c r="W35" s="17">
        <f>3-SUMPRODUCT(--(E$2:E35&amp;K$2:K35=E35&amp;K35))</f>
        <v>2</v>
      </c>
      <c r="X35" s="19"/>
      <c r="Y35" s="19"/>
      <c r="Z35" s="19"/>
      <c r="AA35" s="20" t="str">
        <f>IF(Inscrits!$X35="Déjà Validé","",IF(AND(Inscrits!$X35&lt;&gt;"Dispensé",Inscrits!$Z35="Validé"),Inscrits!$F35+5,""))</f>
        <v/>
      </c>
      <c r="AB35" s="19"/>
      <c r="AC35" s="21" t="s">
        <v>78</v>
      </c>
      <c r="AD35" s="21" t="s">
        <v>79</v>
      </c>
      <c r="AE35" s="21">
        <v>17</v>
      </c>
      <c r="AF35" s="21" t="s">
        <v>77</v>
      </c>
      <c r="AG35" s="29">
        <v>40908</v>
      </c>
      <c r="AH35" s="21">
        <v>2</v>
      </c>
      <c r="AI35" s="23" t="s">
        <v>82</v>
      </c>
      <c r="AJ35" s="28"/>
      <c r="AK35" s="28" t="str">
        <f>IF(Inscrits!$AJ35="","",IF(Inscrits!$AJ35&gt;=12,"Validé","Non Validé"))</f>
        <v/>
      </c>
      <c r="AL35" s="30"/>
      <c r="AM35" s="28"/>
      <c r="AN35" s="28" t="str">
        <f>IF(Inscrits!$AM35="","",IF(Inscrits!$AM35&gt;=12,"Validé","Non Validé"))</f>
        <v/>
      </c>
      <c r="AO35" s="30"/>
      <c r="AP35" s="28"/>
      <c r="AQ35" s="28" t="str">
        <f>IF(Inscrits!$AP35="","",IF(Inscrits!$AP35&gt;=12,"Validé","Non Validé"))</f>
        <v/>
      </c>
      <c r="AR35" s="30"/>
      <c r="AS35" s="28"/>
      <c r="AT35" s="28" t="str">
        <f>IF(Inscrits!$AS35="","",IF(Inscrits!$AS35&gt;=12,"Validé","Non Validé"))</f>
        <v/>
      </c>
      <c r="AU35" s="30"/>
      <c r="AV35" s="28"/>
      <c r="AW35" s="28" t="str">
        <f>IF(Inscrits!$AV35="","",IF(Inscrits!$AV35&gt;=12,"Validé","Non Validé"))</f>
        <v/>
      </c>
      <c r="AX35" s="30"/>
      <c r="AY35" s="28"/>
      <c r="AZ35" s="28" t="str">
        <f>IF(Inscrits!$AY35="","",IF(Inscrits!$AY35&gt;=12,"Validé","Non Validé"))</f>
        <v/>
      </c>
      <c r="BA35" s="30"/>
      <c r="BB35" s="28"/>
      <c r="BC35" s="28" t="str">
        <f>IF(Inscrits!$BB35="","",IF(Inscrits!$BB35&gt;=12,"Validé","Non Validé"))</f>
        <v/>
      </c>
      <c r="BD35" s="30"/>
      <c r="BE35" s="28"/>
      <c r="BF35" s="28" t="str">
        <f>IF(Inscrits!$BE35="","",IF(Inscrits!$BE35&gt;=12,"Validé","Non Validé"))</f>
        <v/>
      </c>
      <c r="BG35" s="30"/>
      <c r="BH35" s="28"/>
      <c r="BI35" s="28" t="str">
        <f>IF(Inscrits!$BH35="","",IF(Inscrits!$BH35&gt;=12,"Validé","Non Validé"))</f>
        <v/>
      </c>
      <c r="BJ35" s="30"/>
      <c r="BK35" s="28"/>
      <c r="BL35" s="28" t="str">
        <f>IF(Inscrits!$BK35="","",IF(Inscrits!$BK35&gt;=12,"Validé","Non Validé"))</f>
        <v/>
      </c>
      <c r="BM35" s="30"/>
      <c r="BN35" s="28"/>
      <c r="BO35" s="28" t="str">
        <f>IF(Inscrits!$BN35="","",IF(Inscrits!$BN35&gt;=12,"Validé","Non Validé"))</f>
        <v/>
      </c>
      <c r="BP35" s="30"/>
      <c r="BQ35" s="28"/>
      <c r="BR35" s="28" t="str">
        <f>IF(Inscrits!$BQ35="","",IF(Inscrits!$BQ35&gt;=12,"Validé","Non Validé"))</f>
        <v/>
      </c>
      <c r="BS35" s="30"/>
      <c r="BT35" s="28"/>
      <c r="BU35" s="31" t="str">
        <f>IFERROR(AVERAGE(Inscrits!$AJ35,Inscrits!$AM35,Inscrits!$AP35,Inscrits!$AS35,Inscrits!$AV35,Inscrits!$AY35,Inscrits!$BB35,Inscrits!$BE35,Inscrits!$BH35,Inscrits!$BK35,Inscrits!$BN35,Inscrits!$BQ35),"")</f>
        <v/>
      </c>
      <c r="BV35" s="28"/>
      <c r="BW35" s="28"/>
      <c r="BX35" s="32"/>
    </row>
    <row r="36" spans="1:76">
      <c r="A36" s="14" t="s">
        <v>996</v>
      </c>
      <c r="B36" s="15" t="s">
        <v>68</v>
      </c>
      <c r="C36" s="15" t="s">
        <v>140</v>
      </c>
      <c r="D36" s="15" t="s">
        <v>141</v>
      </c>
      <c r="E36" s="15" t="s">
        <v>142</v>
      </c>
      <c r="F36" s="34">
        <v>2007</v>
      </c>
      <c r="G36" s="15" t="s">
        <v>143</v>
      </c>
      <c r="H36" s="15" t="s">
        <v>73</v>
      </c>
      <c r="I36" s="15" t="s">
        <v>74</v>
      </c>
      <c r="J36" s="15"/>
      <c r="K36" s="15" t="s">
        <v>88</v>
      </c>
      <c r="L36" s="15"/>
      <c r="M36" s="15"/>
      <c r="N36" s="15"/>
      <c r="O36" s="15" t="s">
        <v>74</v>
      </c>
      <c r="P36" s="15" t="s">
        <v>74</v>
      </c>
      <c r="Q36" s="17"/>
      <c r="R36" s="17"/>
      <c r="S36" s="17"/>
      <c r="T36" s="17"/>
      <c r="U36" s="17"/>
      <c r="V36" s="18"/>
      <c r="W36" s="17">
        <f>3-SUMPRODUCT(--(E$2:E36&amp;K$2:K36=E36&amp;K36))</f>
        <v>1</v>
      </c>
      <c r="X36" s="19"/>
      <c r="Y36" s="19"/>
      <c r="Z36" s="19"/>
      <c r="AA36" s="20" t="str">
        <f>IF(Inscrits!$X36="Déjà Validé","",IF(AND(Inscrits!$X36&lt;&gt;"Dispensé",Inscrits!$Z36="Validé"),Inscrits!$F36+5,""))</f>
        <v/>
      </c>
      <c r="AB36" s="19"/>
      <c r="AC36" s="21" t="s">
        <v>165</v>
      </c>
      <c r="AD36" s="21"/>
      <c r="AE36" s="21">
        <v>14</v>
      </c>
      <c r="AF36" s="21" t="s">
        <v>77</v>
      </c>
      <c r="AG36" s="29">
        <v>41274</v>
      </c>
      <c r="AH36" s="21">
        <v>2</v>
      </c>
      <c r="AI36" s="23" t="s">
        <v>82</v>
      </c>
      <c r="AJ36" s="15"/>
      <c r="AK36" s="15" t="str">
        <f>IF(Inscrits!$AJ36="","",IF(Inscrits!$AJ36&gt;=12,"Validé","Non Validé"))</f>
        <v/>
      </c>
      <c r="AL36" s="24"/>
      <c r="AM36" s="15"/>
      <c r="AN36" s="15" t="str">
        <f>IF(Inscrits!$AM36="","",IF(Inscrits!$AM36&gt;=12,"Validé","Non Validé"))</f>
        <v/>
      </c>
      <c r="AO36" s="24"/>
      <c r="AP36" s="15"/>
      <c r="AQ36" s="15" t="str">
        <f>IF(Inscrits!$AP36="","",IF(Inscrits!$AP36&gt;=12,"Validé","Non Validé"))</f>
        <v/>
      </c>
      <c r="AR36" s="24"/>
      <c r="AS36" s="15"/>
      <c r="AT36" s="15" t="str">
        <f>IF(Inscrits!$AS36="","",IF(Inscrits!$AS36&gt;=12,"Validé","Non Validé"))</f>
        <v/>
      </c>
      <c r="AU36" s="24"/>
      <c r="AV36" s="15"/>
      <c r="AW36" s="15" t="str">
        <f>IF(Inscrits!$AV36="","",IF(Inscrits!$AV36&gt;=12,"Validé","Non Validé"))</f>
        <v/>
      </c>
      <c r="AX36" s="24"/>
      <c r="AY36" s="15"/>
      <c r="AZ36" s="15" t="str">
        <f>IF(Inscrits!$AY36="","",IF(Inscrits!$AY36&gt;=12,"Validé","Non Validé"))</f>
        <v/>
      </c>
      <c r="BA36" s="24"/>
      <c r="BB36" s="15"/>
      <c r="BC36" s="15" t="str">
        <f>IF(Inscrits!$BB36="","",IF(Inscrits!$BB36&gt;=12,"Validé","Non Validé"))</f>
        <v/>
      </c>
      <c r="BD36" s="24"/>
      <c r="BE36" s="15"/>
      <c r="BF36" s="15" t="str">
        <f>IF(Inscrits!$BE36="","",IF(Inscrits!$BE36&gt;=12,"Validé","Non Validé"))</f>
        <v/>
      </c>
      <c r="BG36" s="24"/>
      <c r="BH36" s="15"/>
      <c r="BI36" s="15" t="str">
        <f>IF(Inscrits!$BH36="","",IF(Inscrits!$BH36&gt;=12,"Validé","Non Validé"))</f>
        <v/>
      </c>
      <c r="BJ36" s="24"/>
      <c r="BK36" s="15"/>
      <c r="BL36" s="15" t="str">
        <f>IF(Inscrits!$BK36="","",IF(Inscrits!$BK36&gt;=12,"Validé","Non Validé"))</f>
        <v/>
      </c>
      <c r="BM36" s="24"/>
      <c r="BN36" s="15"/>
      <c r="BO36" s="15" t="str">
        <f>IF(Inscrits!$BN36="","",IF(Inscrits!$BN36&gt;=12,"Validé","Non Validé"))</f>
        <v/>
      </c>
      <c r="BP36" s="24"/>
      <c r="BQ36" s="15"/>
      <c r="BR36" s="15" t="str">
        <f>IF(Inscrits!$BQ36="","",IF(Inscrits!$BQ36&gt;=12,"Validé","Non Validé"))</f>
        <v/>
      </c>
      <c r="BS36" s="24"/>
      <c r="BT36" s="15"/>
      <c r="BU36" s="25" t="str">
        <f>IFERROR(AVERAGE(Inscrits!$AJ36,Inscrits!$AM36,Inscrits!$AP36,Inscrits!$AS36,Inscrits!$AV36,Inscrits!$AY36,Inscrits!$BB36,Inscrits!$BE36,Inscrits!$BH36,Inscrits!$BK36,Inscrits!$BN36,Inscrits!$BQ36),"")</f>
        <v/>
      </c>
      <c r="BV36" s="15"/>
      <c r="BW36" s="15"/>
      <c r="BX36" s="26"/>
    </row>
    <row r="37" spans="1:76">
      <c r="A37" s="27" t="s">
        <v>907</v>
      </c>
      <c r="B37" s="28" t="s">
        <v>210</v>
      </c>
      <c r="C37" s="28" t="s">
        <v>193</v>
      </c>
      <c r="D37" s="28" t="s">
        <v>194</v>
      </c>
      <c r="E37" s="28" t="s">
        <v>195</v>
      </c>
      <c r="F37" s="34">
        <v>2007</v>
      </c>
      <c r="G37" s="28" t="s">
        <v>196</v>
      </c>
      <c r="H37" s="28" t="s">
        <v>179</v>
      </c>
      <c r="I37" s="28" t="s">
        <v>74</v>
      </c>
      <c r="J37" s="28"/>
      <c r="K37" s="28" t="s">
        <v>109</v>
      </c>
      <c r="L37" s="28"/>
      <c r="M37" s="28"/>
      <c r="N37" s="28"/>
      <c r="O37" s="28" t="s">
        <v>74</v>
      </c>
      <c r="P37" s="28" t="s">
        <v>74</v>
      </c>
      <c r="Q37" s="17"/>
      <c r="R37" s="17"/>
      <c r="S37" s="17"/>
      <c r="T37" s="17"/>
      <c r="U37" s="17"/>
      <c r="V37" s="18"/>
      <c r="W37" s="17">
        <f>3-SUMPRODUCT(--(E$2:E37&amp;K$2:K37=E37&amp;K37))</f>
        <v>2</v>
      </c>
      <c r="X37" s="19"/>
      <c r="Y37" s="19"/>
      <c r="Z37" s="19"/>
      <c r="AA37" s="20" t="str">
        <f>IF(Inscrits!$X37="Déjà Validé","",IF(AND(Inscrits!$X37&lt;&gt;"Dispensé",Inscrits!$Z37="Validé"),Inscrits!$F37+5,""))</f>
        <v/>
      </c>
      <c r="AB37" s="19"/>
      <c r="AC37" s="21" t="s">
        <v>78</v>
      </c>
      <c r="AD37" s="21" t="s">
        <v>79</v>
      </c>
      <c r="AE37" s="21">
        <v>13</v>
      </c>
      <c r="AF37" s="21" t="s">
        <v>77</v>
      </c>
      <c r="AG37" s="29">
        <v>41274</v>
      </c>
      <c r="AH37" s="21">
        <v>2</v>
      </c>
      <c r="AI37" s="23" t="s">
        <v>82</v>
      </c>
      <c r="AJ37" s="28"/>
      <c r="AK37" s="28" t="str">
        <f>IF(Inscrits!$AJ37="","",IF(Inscrits!$AJ37&gt;=12,"Validé","Non Validé"))</f>
        <v/>
      </c>
      <c r="AL37" s="30"/>
      <c r="AM37" s="28"/>
      <c r="AN37" s="28" t="str">
        <f>IF(Inscrits!$AM37="","",IF(Inscrits!$AM37&gt;=12,"Validé","Non Validé"))</f>
        <v/>
      </c>
      <c r="AO37" s="30"/>
      <c r="AP37" s="28"/>
      <c r="AQ37" s="28" t="str">
        <f>IF(Inscrits!$AP37="","",IF(Inscrits!$AP37&gt;=12,"Validé","Non Validé"))</f>
        <v/>
      </c>
      <c r="AR37" s="30"/>
      <c r="AS37" s="28"/>
      <c r="AT37" s="28" t="str">
        <f>IF(Inscrits!$AS37="","",IF(Inscrits!$AS37&gt;=12,"Validé","Non Validé"))</f>
        <v/>
      </c>
      <c r="AU37" s="30"/>
      <c r="AV37" s="28"/>
      <c r="AW37" s="28" t="str">
        <f>IF(Inscrits!$AV37="","",IF(Inscrits!$AV37&gt;=12,"Validé","Non Validé"))</f>
        <v/>
      </c>
      <c r="AX37" s="30"/>
      <c r="AY37" s="28"/>
      <c r="AZ37" s="28" t="str">
        <f>IF(Inscrits!$AY37="","",IF(Inscrits!$AY37&gt;=12,"Validé","Non Validé"))</f>
        <v/>
      </c>
      <c r="BA37" s="30"/>
      <c r="BB37" s="28"/>
      <c r="BC37" s="28" t="str">
        <f>IF(Inscrits!$BB37="","",IF(Inscrits!$BB37&gt;=12,"Validé","Non Validé"))</f>
        <v/>
      </c>
      <c r="BD37" s="30"/>
      <c r="BE37" s="28"/>
      <c r="BF37" s="28" t="str">
        <f>IF(Inscrits!$BE37="","",IF(Inscrits!$BE37&gt;=12,"Validé","Non Validé"))</f>
        <v/>
      </c>
      <c r="BG37" s="30"/>
      <c r="BH37" s="28"/>
      <c r="BI37" s="28" t="str">
        <f>IF(Inscrits!$BH37="","",IF(Inscrits!$BH37&gt;=12,"Validé","Non Validé"))</f>
        <v/>
      </c>
      <c r="BJ37" s="30"/>
      <c r="BK37" s="28"/>
      <c r="BL37" s="28" t="str">
        <f>IF(Inscrits!$BK37="","",IF(Inscrits!$BK37&gt;=12,"Validé","Non Validé"))</f>
        <v/>
      </c>
      <c r="BM37" s="30"/>
      <c r="BN37" s="28"/>
      <c r="BO37" s="28" t="str">
        <f>IF(Inscrits!$BN37="","",IF(Inscrits!$BN37&gt;=12,"Validé","Non Validé"))</f>
        <v/>
      </c>
      <c r="BP37" s="30"/>
      <c r="BQ37" s="28"/>
      <c r="BR37" s="28" t="str">
        <f>IF(Inscrits!$BQ37="","",IF(Inscrits!$BQ37&gt;=12,"Validé","Non Validé"))</f>
        <v/>
      </c>
      <c r="BS37" s="30"/>
      <c r="BT37" s="28"/>
      <c r="BU37" s="31" t="str">
        <f>IFERROR(AVERAGE(Inscrits!$AJ37,Inscrits!$AM37,Inscrits!$AP37,Inscrits!$AS37,Inscrits!$AV37,Inscrits!$AY37,Inscrits!$BB37,Inscrits!$BE37,Inscrits!$BH37,Inscrits!$BK37,Inscrits!$BN37,Inscrits!$BQ37),"")</f>
        <v/>
      </c>
      <c r="BV37" s="28"/>
      <c r="BW37" s="28"/>
      <c r="BX37" s="32"/>
    </row>
    <row r="38" spans="1:76">
      <c r="A38" s="14" t="s">
        <v>909</v>
      </c>
      <c r="B38" s="15" t="s">
        <v>210</v>
      </c>
      <c r="C38" s="15" t="s">
        <v>144</v>
      </c>
      <c r="D38" s="15" t="s">
        <v>145</v>
      </c>
      <c r="E38" s="15" t="s">
        <v>146</v>
      </c>
      <c r="F38" s="34">
        <v>2007</v>
      </c>
      <c r="G38" s="15" t="s">
        <v>86</v>
      </c>
      <c r="H38" s="15" t="s">
        <v>73</v>
      </c>
      <c r="I38" s="15" t="s">
        <v>74</v>
      </c>
      <c r="J38" s="15"/>
      <c r="K38" s="15" t="s">
        <v>88</v>
      </c>
      <c r="L38" s="15"/>
      <c r="M38" s="15"/>
      <c r="N38" s="15"/>
      <c r="O38" s="15" t="s">
        <v>74</v>
      </c>
      <c r="P38" s="15" t="s">
        <v>74</v>
      </c>
      <c r="Q38" s="17"/>
      <c r="R38" s="17"/>
      <c r="S38" s="17"/>
      <c r="T38" s="17"/>
      <c r="U38" s="17"/>
      <c r="V38" s="18"/>
      <c r="W38" s="17">
        <f>3-SUMPRODUCT(--(E$2:E38&amp;K$2:K38=E38&amp;K38))</f>
        <v>1</v>
      </c>
      <c r="X38" s="19"/>
      <c r="Y38" s="19"/>
      <c r="Z38" s="19"/>
      <c r="AA38" s="20" t="str">
        <f>IF(Inscrits!$X38="Déjà Validé","",IF(AND(Inscrits!$X38&lt;&gt;"Dispensé",Inscrits!$Z38="Validé"),Inscrits!$F38+5,""))</f>
        <v/>
      </c>
      <c r="AB38" s="19"/>
      <c r="AC38" s="21" t="s">
        <v>165</v>
      </c>
      <c r="AD38" s="21"/>
      <c r="AE38" s="21">
        <v>16</v>
      </c>
      <c r="AF38" s="21" t="s">
        <v>77</v>
      </c>
      <c r="AG38" s="29">
        <v>41274</v>
      </c>
      <c r="AH38" s="21">
        <v>2</v>
      </c>
      <c r="AI38" s="23" t="s">
        <v>82</v>
      </c>
      <c r="AJ38" s="15"/>
      <c r="AK38" s="15" t="str">
        <f>IF(Inscrits!$AJ38="","",IF(Inscrits!$AJ38&gt;=12,"Validé","Non Validé"))</f>
        <v/>
      </c>
      <c r="AL38" s="24"/>
      <c r="AM38" s="15"/>
      <c r="AN38" s="15" t="str">
        <f>IF(Inscrits!$AM38="","",IF(Inscrits!$AM38&gt;=12,"Validé","Non Validé"))</f>
        <v/>
      </c>
      <c r="AO38" s="24"/>
      <c r="AP38" s="15"/>
      <c r="AQ38" s="15" t="str">
        <f>IF(Inscrits!$AP38="","",IF(Inscrits!$AP38&gt;=12,"Validé","Non Validé"))</f>
        <v/>
      </c>
      <c r="AR38" s="24"/>
      <c r="AS38" s="15"/>
      <c r="AT38" s="15" t="str">
        <f>IF(Inscrits!$AS38="","",IF(Inscrits!$AS38&gt;=12,"Validé","Non Validé"))</f>
        <v/>
      </c>
      <c r="AU38" s="24"/>
      <c r="AV38" s="15"/>
      <c r="AW38" s="15" t="str">
        <f>IF(Inscrits!$AV38="","",IF(Inscrits!$AV38&gt;=12,"Validé","Non Validé"))</f>
        <v/>
      </c>
      <c r="AX38" s="24"/>
      <c r="AY38" s="15"/>
      <c r="AZ38" s="15" t="str">
        <f>IF(Inscrits!$AY38="","",IF(Inscrits!$AY38&gt;=12,"Validé","Non Validé"))</f>
        <v/>
      </c>
      <c r="BA38" s="24"/>
      <c r="BB38" s="15"/>
      <c r="BC38" s="15" t="str">
        <f>IF(Inscrits!$BB38="","",IF(Inscrits!$BB38&gt;=12,"Validé","Non Validé"))</f>
        <v/>
      </c>
      <c r="BD38" s="24"/>
      <c r="BE38" s="15"/>
      <c r="BF38" s="15" t="str">
        <f>IF(Inscrits!$BE38="","",IF(Inscrits!$BE38&gt;=12,"Validé","Non Validé"))</f>
        <v/>
      </c>
      <c r="BG38" s="24"/>
      <c r="BH38" s="15"/>
      <c r="BI38" s="15" t="str">
        <f>IF(Inscrits!$BH38="","",IF(Inscrits!$BH38&gt;=12,"Validé","Non Validé"))</f>
        <v/>
      </c>
      <c r="BJ38" s="24"/>
      <c r="BK38" s="15"/>
      <c r="BL38" s="15" t="str">
        <f>IF(Inscrits!$BK38="","",IF(Inscrits!$BK38&gt;=12,"Validé","Non Validé"))</f>
        <v/>
      </c>
      <c r="BM38" s="24"/>
      <c r="BN38" s="15"/>
      <c r="BO38" s="15" t="str">
        <f>IF(Inscrits!$BN38="","",IF(Inscrits!$BN38&gt;=12,"Validé","Non Validé"))</f>
        <v/>
      </c>
      <c r="BP38" s="24"/>
      <c r="BQ38" s="15"/>
      <c r="BR38" s="15" t="str">
        <f>IF(Inscrits!$BQ38="","",IF(Inscrits!$BQ38&gt;=12,"Validé","Non Validé"))</f>
        <v/>
      </c>
      <c r="BS38" s="24"/>
      <c r="BT38" s="15"/>
      <c r="BU38" s="25" t="str">
        <f>IFERROR(AVERAGE(Inscrits!$AJ38,Inscrits!$AM38,Inscrits!$AP38,Inscrits!$AS38,Inscrits!$AV38,Inscrits!$AY38,Inscrits!$BB38,Inscrits!$BE38,Inscrits!$BH38,Inscrits!$BK38,Inscrits!$BN38,Inscrits!$BQ38),"")</f>
        <v/>
      </c>
      <c r="BV38" s="15"/>
      <c r="BW38" s="15"/>
      <c r="BX38" s="26"/>
    </row>
    <row r="39" spans="1:76">
      <c r="A39" s="27" t="s">
        <v>910</v>
      </c>
      <c r="B39" s="28" t="s">
        <v>68</v>
      </c>
      <c r="C39" s="28" t="s">
        <v>147</v>
      </c>
      <c r="D39" s="28" t="s">
        <v>148</v>
      </c>
      <c r="E39" s="28" t="s">
        <v>149</v>
      </c>
      <c r="F39" s="34">
        <v>2007</v>
      </c>
      <c r="G39" s="28" t="s">
        <v>92</v>
      </c>
      <c r="H39" s="28" t="s">
        <v>93</v>
      </c>
      <c r="I39" s="28" t="s">
        <v>74</v>
      </c>
      <c r="J39" s="28"/>
      <c r="K39" s="28" t="s">
        <v>88</v>
      </c>
      <c r="L39" s="28"/>
      <c r="M39" s="28"/>
      <c r="N39" s="28"/>
      <c r="O39" s="28" t="s">
        <v>74</v>
      </c>
      <c r="P39" s="28" t="s">
        <v>74</v>
      </c>
      <c r="Q39" s="17"/>
      <c r="R39" s="17"/>
      <c r="S39" s="17"/>
      <c r="T39" s="17"/>
      <c r="U39" s="17"/>
      <c r="V39" s="18"/>
      <c r="W39" s="17">
        <f>3-SUMPRODUCT(--(E$2:E39&amp;K$2:K39=E39&amp;K39))</f>
        <v>1</v>
      </c>
      <c r="X39" s="19"/>
      <c r="Y39" s="19"/>
      <c r="Z39" s="19"/>
      <c r="AA39" s="20" t="str">
        <f>IF(Inscrits!$X39="Déjà Validé","",IF(AND(Inscrits!$X39&lt;&gt;"Dispensé",Inscrits!$Z39="Validé"),Inscrits!$F39+5,""))</f>
        <v/>
      </c>
      <c r="AB39" s="19"/>
      <c r="AC39" s="21" t="s">
        <v>165</v>
      </c>
      <c r="AD39" s="21" t="s">
        <v>79</v>
      </c>
      <c r="AE39" s="21">
        <v>17</v>
      </c>
      <c r="AF39" s="21" t="s">
        <v>77</v>
      </c>
      <c r="AG39" s="29">
        <v>40908</v>
      </c>
      <c r="AH39" s="21">
        <v>2</v>
      </c>
      <c r="AI39" s="23" t="s">
        <v>82</v>
      </c>
      <c r="AJ39" s="28"/>
      <c r="AK39" s="28" t="str">
        <f>IF(Inscrits!$AJ39="","",IF(Inscrits!$AJ39&gt;=12,"Validé","Non Validé"))</f>
        <v/>
      </c>
      <c r="AL39" s="30"/>
      <c r="AM39" s="28"/>
      <c r="AN39" s="28" t="str">
        <f>IF(Inscrits!$AM39="","",IF(Inscrits!$AM39&gt;=12,"Validé","Non Validé"))</f>
        <v/>
      </c>
      <c r="AO39" s="30"/>
      <c r="AP39" s="28"/>
      <c r="AQ39" s="28" t="str">
        <f>IF(Inscrits!$AP39="","",IF(Inscrits!$AP39&gt;=12,"Validé","Non Validé"))</f>
        <v/>
      </c>
      <c r="AR39" s="30"/>
      <c r="AS39" s="28"/>
      <c r="AT39" s="28" t="str">
        <f>IF(Inscrits!$AS39="","",IF(Inscrits!$AS39&gt;=12,"Validé","Non Validé"))</f>
        <v/>
      </c>
      <c r="AU39" s="30"/>
      <c r="AV39" s="28"/>
      <c r="AW39" s="28" t="str">
        <f>IF(Inscrits!$AV39="","",IF(Inscrits!$AV39&gt;=12,"Validé","Non Validé"))</f>
        <v/>
      </c>
      <c r="AX39" s="30"/>
      <c r="AY39" s="28"/>
      <c r="AZ39" s="28" t="str">
        <f>IF(Inscrits!$AY39="","",IF(Inscrits!$AY39&gt;=12,"Validé","Non Validé"))</f>
        <v/>
      </c>
      <c r="BA39" s="30"/>
      <c r="BB39" s="28"/>
      <c r="BC39" s="28" t="str">
        <f>IF(Inscrits!$BB39="","",IF(Inscrits!$BB39&gt;=12,"Validé","Non Validé"))</f>
        <v/>
      </c>
      <c r="BD39" s="30"/>
      <c r="BE39" s="28"/>
      <c r="BF39" s="28" t="str">
        <f>IF(Inscrits!$BE39="","",IF(Inscrits!$BE39&gt;=12,"Validé","Non Validé"))</f>
        <v/>
      </c>
      <c r="BG39" s="30"/>
      <c r="BH39" s="28"/>
      <c r="BI39" s="28" t="str">
        <f>IF(Inscrits!$BH39="","",IF(Inscrits!$BH39&gt;=12,"Validé","Non Validé"))</f>
        <v/>
      </c>
      <c r="BJ39" s="30"/>
      <c r="BK39" s="28"/>
      <c r="BL39" s="28" t="str">
        <f>IF(Inscrits!$BK39="","",IF(Inscrits!$BK39&gt;=12,"Validé","Non Validé"))</f>
        <v/>
      </c>
      <c r="BM39" s="30"/>
      <c r="BN39" s="28"/>
      <c r="BO39" s="28" t="str">
        <f>IF(Inscrits!$BN39="","",IF(Inscrits!$BN39&gt;=12,"Validé","Non Validé"))</f>
        <v/>
      </c>
      <c r="BP39" s="30"/>
      <c r="BQ39" s="28"/>
      <c r="BR39" s="28" t="str">
        <f>IF(Inscrits!$BQ39="","",IF(Inscrits!$BQ39&gt;=12,"Validé","Non Validé"))</f>
        <v/>
      </c>
      <c r="BS39" s="30"/>
      <c r="BT39" s="28"/>
      <c r="BU39" s="31" t="str">
        <f>IFERROR(AVERAGE(Inscrits!$AJ39,Inscrits!$AM39,Inscrits!$AP39,Inscrits!$AS39,Inscrits!$AV39,Inscrits!$AY39,Inscrits!$BB39,Inscrits!$BE39,Inscrits!$BH39,Inscrits!$BK39,Inscrits!$BN39,Inscrits!$BQ39),"")</f>
        <v/>
      </c>
      <c r="BV39" s="28"/>
      <c r="BW39" s="28"/>
      <c r="BX39" s="32"/>
    </row>
    <row r="40" spans="1:76">
      <c r="A40" s="14" t="s">
        <v>1109</v>
      </c>
      <c r="B40" s="15" t="s">
        <v>210</v>
      </c>
      <c r="C40" s="15" t="s">
        <v>197</v>
      </c>
      <c r="D40" s="15" t="s">
        <v>198</v>
      </c>
      <c r="E40" s="15" t="s">
        <v>199</v>
      </c>
      <c r="F40" s="34">
        <v>2007</v>
      </c>
      <c r="G40" s="15" t="s">
        <v>139</v>
      </c>
      <c r="H40" s="15" t="s">
        <v>73</v>
      </c>
      <c r="I40" s="15" t="s">
        <v>74</v>
      </c>
      <c r="J40" s="15"/>
      <c r="K40" s="15" t="s">
        <v>88</v>
      </c>
      <c r="L40" s="15"/>
      <c r="M40" s="15"/>
      <c r="N40" s="15"/>
      <c r="O40" s="15" t="s">
        <v>74</v>
      </c>
      <c r="P40" s="15" t="s">
        <v>74</v>
      </c>
      <c r="Q40" s="17"/>
      <c r="R40" s="17"/>
      <c r="S40" s="17"/>
      <c r="T40" s="17"/>
      <c r="U40" s="17"/>
      <c r="V40" s="18"/>
      <c r="W40" s="17">
        <f>3-SUMPRODUCT(--(E$2:E40&amp;K$2:K40=E40&amp;K40))</f>
        <v>2</v>
      </c>
      <c r="X40" s="19"/>
      <c r="Y40" s="19"/>
      <c r="Z40" s="19"/>
      <c r="AA40" s="20" t="str">
        <f>IF(Inscrits!$X40="Déjà Validé","",IF(AND(Inscrits!$X40&lt;&gt;"Dispensé",Inscrits!$Z40="Validé"),Inscrits!$F40+5,""))</f>
        <v/>
      </c>
      <c r="AB40" s="19"/>
      <c r="AC40" s="21" t="s">
        <v>78</v>
      </c>
      <c r="AD40" s="21" t="s">
        <v>79</v>
      </c>
      <c r="AE40" s="21">
        <v>16</v>
      </c>
      <c r="AF40" s="21" t="s">
        <v>77</v>
      </c>
      <c r="AG40" s="29">
        <v>41274</v>
      </c>
      <c r="AH40" s="21">
        <v>2</v>
      </c>
      <c r="AI40" s="23" t="s">
        <v>82</v>
      </c>
      <c r="AJ40" s="15"/>
      <c r="AK40" s="15" t="str">
        <f>IF(Inscrits!$AJ40="","",IF(Inscrits!$AJ40&gt;=12,"Validé","Non Validé"))</f>
        <v/>
      </c>
      <c r="AL40" s="24"/>
      <c r="AM40" s="15"/>
      <c r="AN40" s="15" t="str">
        <f>IF(Inscrits!$AM40="","",IF(Inscrits!$AM40&gt;=12,"Validé","Non Validé"))</f>
        <v/>
      </c>
      <c r="AO40" s="24"/>
      <c r="AP40" s="15"/>
      <c r="AQ40" s="15" t="str">
        <f>IF(Inscrits!$AP40="","",IF(Inscrits!$AP40&gt;=12,"Validé","Non Validé"))</f>
        <v/>
      </c>
      <c r="AR40" s="24"/>
      <c r="AS40" s="15"/>
      <c r="AT40" s="15" t="str">
        <f>IF(Inscrits!$AS40="","",IF(Inscrits!$AS40&gt;=12,"Validé","Non Validé"))</f>
        <v/>
      </c>
      <c r="AU40" s="24"/>
      <c r="AV40" s="15"/>
      <c r="AW40" s="15" t="str">
        <f>IF(Inscrits!$AV40="","",IF(Inscrits!$AV40&gt;=12,"Validé","Non Validé"))</f>
        <v/>
      </c>
      <c r="AX40" s="24"/>
      <c r="AY40" s="15"/>
      <c r="AZ40" s="15" t="str">
        <f>IF(Inscrits!$AY40="","",IF(Inscrits!$AY40&gt;=12,"Validé","Non Validé"))</f>
        <v/>
      </c>
      <c r="BA40" s="24"/>
      <c r="BB40" s="15"/>
      <c r="BC40" s="15" t="str">
        <f>IF(Inscrits!$BB40="","",IF(Inscrits!$BB40&gt;=12,"Validé","Non Validé"))</f>
        <v/>
      </c>
      <c r="BD40" s="24"/>
      <c r="BE40" s="15"/>
      <c r="BF40" s="15" t="str">
        <f>IF(Inscrits!$BE40="","",IF(Inscrits!$BE40&gt;=12,"Validé","Non Validé"))</f>
        <v/>
      </c>
      <c r="BG40" s="24"/>
      <c r="BH40" s="15"/>
      <c r="BI40" s="15" t="str">
        <f>IF(Inscrits!$BH40="","",IF(Inscrits!$BH40&gt;=12,"Validé","Non Validé"))</f>
        <v/>
      </c>
      <c r="BJ40" s="24"/>
      <c r="BK40" s="15"/>
      <c r="BL40" s="15" t="str">
        <f>IF(Inscrits!$BK40="","",IF(Inscrits!$BK40&gt;=12,"Validé","Non Validé"))</f>
        <v/>
      </c>
      <c r="BM40" s="24"/>
      <c r="BN40" s="15"/>
      <c r="BO40" s="15" t="str">
        <f>IF(Inscrits!$BN40="","",IF(Inscrits!$BN40&gt;=12,"Validé","Non Validé"))</f>
        <v/>
      </c>
      <c r="BP40" s="24"/>
      <c r="BQ40" s="15"/>
      <c r="BR40" s="15" t="str">
        <f>IF(Inscrits!$BQ40="","",IF(Inscrits!$BQ40&gt;=12,"Validé","Non Validé"))</f>
        <v/>
      </c>
      <c r="BS40" s="24"/>
      <c r="BT40" s="15"/>
      <c r="BU40" s="25" t="str">
        <f>IFERROR(AVERAGE(Inscrits!$AJ40,Inscrits!$AM40,Inscrits!$AP40,Inscrits!$AS40,Inscrits!$AV40,Inscrits!$AY40,Inscrits!$BB40,Inscrits!$BE40,Inscrits!$BH40,Inscrits!$BK40,Inscrits!$BN40,Inscrits!$BQ40),"")</f>
        <v/>
      </c>
      <c r="BV40" s="15"/>
      <c r="BW40" s="15"/>
      <c r="BX40" s="26"/>
    </row>
    <row r="41" spans="1:76">
      <c r="A41" s="27" t="s">
        <v>979</v>
      </c>
      <c r="B41" s="28" t="s">
        <v>68</v>
      </c>
      <c r="C41" s="28" t="s">
        <v>150</v>
      </c>
      <c r="D41" s="28" t="s">
        <v>151</v>
      </c>
      <c r="E41" s="28" t="s">
        <v>152</v>
      </c>
      <c r="F41" s="34">
        <v>2007</v>
      </c>
      <c r="G41" s="28" t="s">
        <v>117</v>
      </c>
      <c r="H41" s="28" t="s">
        <v>93</v>
      </c>
      <c r="I41" s="28" t="s">
        <v>74</v>
      </c>
      <c r="J41" s="28"/>
      <c r="K41" s="28" t="s">
        <v>88</v>
      </c>
      <c r="L41" s="28"/>
      <c r="M41" s="28"/>
      <c r="N41" s="28"/>
      <c r="O41" s="28" t="s">
        <v>74</v>
      </c>
      <c r="P41" s="28" t="s">
        <v>74</v>
      </c>
      <c r="Q41" s="17"/>
      <c r="R41" s="17"/>
      <c r="S41" s="17"/>
      <c r="T41" s="17"/>
      <c r="U41" s="17"/>
      <c r="V41" s="18"/>
      <c r="W41" s="17">
        <f>3-SUMPRODUCT(--(E$2:E41&amp;K$2:K41=E41&amp;K41))</f>
        <v>1</v>
      </c>
      <c r="X41" s="19"/>
      <c r="Y41" s="19"/>
      <c r="Z41" s="19"/>
      <c r="AA41" s="20" t="str">
        <f>IF(Inscrits!$X41="Déjà Validé","",IF(AND(Inscrits!$X41&lt;&gt;"Dispensé",Inscrits!$Z41="Validé"),Inscrits!$F41+5,""))</f>
        <v/>
      </c>
      <c r="AB41" s="19"/>
      <c r="AC41" s="21" t="s">
        <v>78</v>
      </c>
      <c r="AD41" s="21" t="s">
        <v>79</v>
      </c>
      <c r="AE41" s="21">
        <v>16</v>
      </c>
      <c r="AF41" s="21" t="s">
        <v>77</v>
      </c>
      <c r="AG41" s="29">
        <v>41274</v>
      </c>
      <c r="AH41" s="21">
        <v>1</v>
      </c>
      <c r="AI41" s="23" t="s">
        <v>82</v>
      </c>
      <c r="AJ41" s="28"/>
      <c r="AK41" s="28" t="str">
        <f>IF(Inscrits!$AJ41="","",IF(Inscrits!$AJ41&gt;=12,"Validé","Non Validé"))</f>
        <v/>
      </c>
      <c r="AL41" s="30"/>
      <c r="AM41" s="28"/>
      <c r="AN41" s="28" t="str">
        <f>IF(Inscrits!$AM41="","",IF(Inscrits!$AM41&gt;=12,"Validé","Non Validé"))</f>
        <v/>
      </c>
      <c r="AO41" s="30"/>
      <c r="AP41" s="28"/>
      <c r="AQ41" s="28" t="str">
        <f>IF(Inscrits!$AP41="","",IF(Inscrits!$AP41&gt;=12,"Validé","Non Validé"))</f>
        <v/>
      </c>
      <c r="AR41" s="30"/>
      <c r="AS41" s="28"/>
      <c r="AT41" s="28" t="str">
        <f>IF(Inscrits!$AS41="","",IF(Inscrits!$AS41&gt;=12,"Validé","Non Validé"))</f>
        <v/>
      </c>
      <c r="AU41" s="30"/>
      <c r="AV41" s="28"/>
      <c r="AW41" s="28" t="str">
        <f>IF(Inscrits!$AV41="","",IF(Inscrits!$AV41&gt;=12,"Validé","Non Validé"))</f>
        <v/>
      </c>
      <c r="AX41" s="30"/>
      <c r="AY41" s="28"/>
      <c r="AZ41" s="28" t="str">
        <f>IF(Inscrits!$AY41="","",IF(Inscrits!$AY41&gt;=12,"Validé","Non Validé"))</f>
        <v/>
      </c>
      <c r="BA41" s="30"/>
      <c r="BB41" s="28"/>
      <c r="BC41" s="28" t="str">
        <f>IF(Inscrits!$BB41="","",IF(Inscrits!$BB41&gt;=12,"Validé","Non Validé"))</f>
        <v/>
      </c>
      <c r="BD41" s="30"/>
      <c r="BE41" s="28"/>
      <c r="BF41" s="28" t="str">
        <f>IF(Inscrits!$BE41="","",IF(Inscrits!$BE41&gt;=12,"Validé","Non Validé"))</f>
        <v/>
      </c>
      <c r="BG41" s="30"/>
      <c r="BH41" s="28"/>
      <c r="BI41" s="28" t="str">
        <f>IF(Inscrits!$BH41="","",IF(Inscrits!$BH41&gt;=12,"Validé","Non Validé"))</f>
        <v/>
      </c>
      <c r="BJ41" s="30"/>
      <c r="BK41" s="28"/>
      <c r="BL41" s="28" t="str">
        <f>IF(Inscrits!$BK41="","",IF(Inscrits!$BK41&gt;=12,"Validé","Non Validé"))</f>
        <v/>
      </c>
      <c r="BM41" s="30"/>
      <c r="BN41" s="28"/>
      <c r="BO41" s="28" t="str">
        <f>IF(Inscrits!$BN41="","",IF(Inscrits!$BN41&gt;=12,"Validé","Non Validé"))</f>
        <v/>
      </c>
      <c r="BP41" s="30"/>
      <c r="BQ41" s="28"/>
      <c r="BR41" s="28" t="str">
        <f>IF(Inscrits!$BQ41="","",IF(Inscrits!$BQ41&gt;=12,"Validé","Non Validé"))</f>
        <v/>
      </c>
      <c r="BS41" s="30"/>
      <c r="BT41" s="28"/>
      <c r="BU41" s="31" t="str">
        <f>IFERROR(AVERAGE(Inscrits!$AJ41,Inscrits!$AM41,Inscrits!$AP41,Inscrits!$AS41,Inscrits!$AV41,Inscrits!$AY41,Inscrits!$BB41,Inscrits!$BE41,Inscrits!$BH41,Inscrits!$BK41,Inscrits!$BN41,Inscrits!$BQ41),"")</f>
        <v/>
      </c>
      <c r="BV41" s="28"/>
      <c r="BW41" s="28"/>
      <c r="BX41" s="32"/>
    </row>
    <row r="42" spans="1:76">
      <c r="A42" s="14" t="s">
        <v>1634</v>
      </c>
      <c r="B42" s="15" t="s">
        <v>210</v>
      </c>
      <c r="C42" s="15" t="s">
        <v>153</v>
      </c>
      <c r="D42" s="15" t="s">
        <v>154</v>
      </c>
      <c r="E42" s="15" t="s">
        <v>155</v>
      </c>
      <c r="F42" s="34">
        <v>2007</v>
      </c>
      <c r="G42" s="15" t="s">
        <v>92</v>
      </c>
      <c r="H42" s="15" t="s">
        <v>93</v>
      </c>
      <c r="I42" s="15" t="s">
        <v>74</v>
      </c>
      <c r="J42" s="15"/>
      <c r="K42" s="15" t="s">
        <v>88</v>
      </c>
      <c r="L42" s="15"/>
      <c r="M42" s="15"/>
      <c r="N42" s="15"/>
      <c r="O42" s="15" t="s">
        <v>74</v>
      </c>
      <c r="P42" s="15" t="s">
        <v>74</v>
      </c>
      <c r="Q42" s="17"/>
      <c r="R42" s="17"/>
      <c r="S42" s="17"/>
      <c r="T42" s="17"/>
      <c r="U42" s="17"/>
      <c r="V42" s="18"/>
      <c r="W42" s="17">
        <f>3-SUMPRODUCT(--(E$2:E42&amp;K$2:K42=E42&amp;K42))</f>
        <v>1</v>
      </c>
      <c r="X42" s="19"/>
      <c r="Y42" s="19"/>
      <c r="Z42" s="19"/>
      <c r="AA42" s="20" t="str">
        <f>IF(Inscrits!$X42="Déjà Validé","",IF(AND(Inscrits!$X42&lt;&gt;"Dispensé",Inscrits!$Z42="Validé"),Inscrits!$F42+5,""))</f>
        <v/>
      </c>
      <c r="AB42" s="19"/>
      <c r="AC42" s="21" t="s">
        <v>78</v>
      </c>
      <c r="AD42" s="21" t="s">
        <v>79</v>
      </c>
      <c r="AE42" s="21">
        <v>15</v>
      </c>
      <c r="AF42" s="21" t="s">
        <v>77</v>
      </c>
      <c r="AG42" s="29">
        <v>41274</v>
      </c>
      <c r="AH42" s="21">
        <v>1</v>
      </c>
      <c r="AI42" s="23" t="s">
        <v>126</v>
      </c>
      <c r="AJ42" s="15"/>
      <c r="AK42" s="15" t="str">
        <f>IF(Inscrits!$AJ42="","",IF(Inscrits!$AJ42&gt;=12,"Validé","Non Validé"))</f>
        <v/>
      </c>
      <c r="AL42" s="24"/>
      <c r="AM42" s="15"/>
      <c r="AN42" s="15" t="str">
        <f>IF(Inscrits!$AM42="","",IF(Inscrits!$AM42&gt;=12,"Validé","Non Validé"))</f>
        <v/>
      </c>
      <c r="AO42" s="24"/>
      <c r="AP42" s="15"/>
      <c r="AQ42" s="15" t="str">
        <f>IF(Inscrits!$AP42="","",IF(Inscrits!$AP42&gt;=12,"Validé","Non Validé"))</f>
        <v/>
      </c>
      <c r="AR42" s="24"/>
      <c r="AS42" s="15"/>
      <c r="AT42" s="15" t="str">
        <f>IF(Inscrits!$AS42="","",IF(Inscrits!$AS42&gt;=12,"Validé","Non Validé"))</f>
        <v/>
      </c>
      <c r="AU42" s="24"/>
      <c r="AV42" s="15"/>
      <c r="AW42" s="15" t="str">
        <f>IF(Inscrits!$AV42="","",IF(Inscrits!$AV42&gt;=12,"Validé","Non Validé"))</f>
        <v/>
      </c>
      <c r="AX42" s="24"/>
      <c r="AY42" s="15"/>
      <c r="AZ42" s="15" t="str">
        <f>IF(Inscrits!$AY42="","",IF(Inscrits!$AY42&gt;=12,"Validé","Non Validé"))</f>
        <v/>
      </c>
      <c r="BA42" s="24"/>
      <c r="BB42" s="15"/>
      <c r="BC42" s="15" t="str">
        <f>IF(Inscrits!$BB42="","",IF(Inscrits!$BB42&gt;=12,"Validé","Non Validé"))</f>
        <v/>
      </c>
      <c r="BD42" s="24"/>
      <c r="BE42" s="15"/>
      <c r="BF42" s="15" t="str">
        <f>IF(Inscrits!$BE42="","",IF(Inscrits!$BE42&gt;=12,"Validé","Non Validé"))</f>
        <v/>
      </c>
      <c r="BG42" s="24"/>
      <c r="BH42" s="15"/>
      <c r="BI42" s="15" t="str">
        <f>IF(Inscrits!$BH42="","",IF(Inscrits!$BH42&gt;=12,"Validé","Non Validé"))</f>
        <v/>
      </c>
      <c r="BJ42" s="24"/>
      <c r="BK42" s="15"/>
      <c r="BL42" s="15" t="str">
        <f>IF(Inscrits!$BK42="","",IF(Inscrits!$BK42&gt;=12,"Validé","Non Validé"))</f>
        <v/>
      </c>
      <c r="BM42" s="24"/>
      <c r="BN42" s="15"/>
      <c r="BO42" s="15" t="str">
        <f>IF(Inscrits!$BN42="","",IF(Inscrits!$BN42&gt;=12,"Validé","Non Validé"))</f>
        <v/>
      </c>
      <c r="BP42" s="24"/>
      <c r="BQ42" s="15"/>
      <c r="BR42" s="15" t="str">
        <f>IF(Inscrits!$BQ42="","",IF(Inscrits!$BQ42&gt;=12,"Validé","Non Validé"))</f>
        <v/>
      </c>
      <c r="BS42" s="24"/>
      <c r="BT42" s="15"/>
      <c r="BU42" s="25" t="str">
        <f>IFERROR(AVERAGE(Inscrits!$AJ42,Inscrits!$AM42,Inscrits!$AP42,Inscrits!$AS42,Inscrits!$AV42,Inscrits!$AY42,Inscrits!$BB42,Inscrits!$BE42,Inscrits!$BH42,Inscrits!$BK42,Inscrits!$BN42,Inscrits!$BQ42),"")</f>
        <v/>
      </c>
      <c r="BV42" s="15"/>
      <c r="BW42" s="15"/>
      <c r="BX42" s="26"/>
    </row>
    <row r="43" spans="1:76">
      <c r="A43" s="27" t="s">
        <v>1635</v>
      </c>
      <c r="B43" s="28" t="s">
        <v>210</v>
      </c>
      <c r="C43" s="28" t="s">
        <v>200</v>
      </c>
      <c r="D43" s="28" t="s">
        <v>201</v>
      </c>
      <c r="E43" s="28" t="s">
        <v>202</v>
      </c>
      <c r="F43" s="34">
        <v>2007</v>
      </c>
      <c r="G43" s="28" t="s">
        <v>192</v>
      </c>
      <c r="H43" s="28" t="s">
        <v>93</v>
      </c>
      <c r="I43" s="28" t="s">
        <v>74</v>
      </c>
      <c r="J43" s="28"/>
      <c r="K43" s="28" t="s">
        <v>88</v>
      </c>
      <c r="L43" s="28"/>
      <c r="M43" s="28"/>
      <c r="N43" s="28"/>
      <c r="O43" s="28"/>
      <c r="P43" s="28"/>
      <c r="Q43" s="17"/>
      <c r="R43" s="17"/>
      <c r="S43" s="17"/>
      <c r="T43" s="17"/>
      <c r="U43" s="17"/>
      <c r="V43" s="18"/>
      <c r="W43" s="17">
        <f>3-SUMPRODUCT(--(E$2:E43&amp;K$2:K43=E43&amp;K43))</f>
        <v>2</v>
      </c>
      <c r="X43" s="19"/>
      <c r="Y43" s="19"/>
      <c r="Z43" s="19"/>
      <c r="AA43" s="20" t="str">
        <f>IF(Inscrits!$X43="Déjà Validé","",IF(AND(Inscrits!$X43&lt;&gt;"Dispensé",Inscrits!$Z43="Validé"),Inscrits!$F43+5,""))</f>
        <v/>
      </c>
      <c r="AB43" s="19"/>
      <c r="AC43" s="21" t="s">
        <v>78</v>
      </c>
      <c r="AD43" s="21" t="s">
        <v>79</v>
      </c>
      <c r="AE43" s="21">
        <v>10</v>
      </c>
      <c r="AF43" s="21" t="s">
        <v>912</v>
      </c>
      <c r="AG43" s="29"/>
      <c r="AH43" s="21">
        <v>2</v>
      </c>
      <c r="AI43" s="23" t="s">
        <v>82</v>
      </c>
      <c r="AJ43" s="28"/>
      <c r="AK43" s="28" t="str">
        <f>IF(Inscrits!$AJ43="","",IF(Inscrits!$AJ43&gt;=12,"Validé","Non Validé"))</f>
        <v/>
      </c>
      <c r="AL43" s="30"/>
      <c r="AM43" s="28"/>
      <c r="AN43" s="28" t="str">
        <f>IF(Inscrits!$AM43="","",IF(Inscrits!$AM43&gt;=12,"Validé","Non Validé"))</f>
        <v/>
      </c>
      <c r="AO43" s="30"/>
      <c r="AP43" s="28"/>
      <c r="AQ43" s="28" t="str">
        <f>IF(Inscrits!$AP43="","",IF(Inscrits!$AP43&gt;=12,"Validé","Non Validé"))</f>
        <v/>
      </c>
      <c r="AR43" s="30"/>
      <c r="AS43" s="28"/>
      <c r="AT43" s="28" t="str">
        <f>IF(Inscrits!$AS43="","",IF(Inscrits!$AS43&gt;=12,"Validé","Non Validé"))</f>
        <v/>
      </c>
      <c r="AU43" s="30"/>
      <c r="AV43" s="28"/>
      <c r="AW43" s="28" t="str">
        <f>IF(Inscrits!$AV43="","",IF(Inscrits!$AV43&gt;=12,"Validé","Non Validé"))</f>
        <v/>
      </c>
      <c r="AX43" s="30"/>
      <c r="AY43" s="28"/>
      <c r="AZ43" s="28" t="str">
        <f>IF(Inscrits!$AY43="","",IF(Inscrits!$AY43&gt;=12,"Validé","Non Validé"))</f>
        <v/>
      </c>
      <c r="BA43" s="30"/>
      <c r="BB43" s="28"/>
      <c r="BC43" s="28" t="str">
        <f>IF(Inscrits!$BB43="","",IF(Inscrits!$BB43&gt;=12,"Validé","Non Validé"))</f>
        <v/>
      </c>
      <c r="BD43" s="30"/>
      <c r="BE43" s="28"/>
      <c r="BF43" s="28" t="str">
        <f>IF(Inscrits!$BE43="","",IF(Inscrits!$BE43&gt;=12,"Validé","Non Validé"))</f>
        <v/>
      </c>
      <c r="BG43" s="30"/>
      <c r="BH43" s="28"/>
      <c r="BI43" s="28" t="str">
        <f>IF(Inscrits!$BH43="","",IF(Inscrits!$BH43&gt;=12,"Validé","Non Validé"))</f>
        <v/>
      </c>
      <c r="BJ43" s="30"/>
      <c r="BK43" s="28"/>
      <c r="BL43" s="28" t="str">
        <f>IF(Inscrits!$BK43="","",IF(Inscrits!$BK43&gt;=12,"Validé","Non Validé"))</f>
        <v/>
      </c>
      <c r="BM43" s="30"/>
      <c r="BN43" s="28"/>
      <c r="BO43" s="28" t="str">
        <f>IF(Inscrits!$BN43="","",IF(Inscrits!$BN43&gt;=12,"Validé","Non Validé"))</f>
        <v/>
      </c>
      <c r="BP43" s="30"/>
      <c r="BQ43" s="28"/>
      <c r="BR43" s="28" t="str">
        <f>IF(Inscrits!$BQ43="","",IF(Inscrits!$BQ43&gt;=12,"Validé","Non Validé"))</f>
        <v/>
      </c>
      <c r="BS43" s="30"/>
      <c r="BT43" s="28"/>
      <c r="BU43" s="31" t="str">
        <f>IFERROR(AVERAGE(Inscrits!$AJ43,Inscrits!$AM43,Inscrits!$AP43,Inscrits!$AS43,Inscrits!$AV43,Inscrits!$AY43,Inscrits!$BB43,Inscrits!$BE43,Inscrits!$BH43,Inscrits!$BK43,Inscrits!$BN43,Inscrits!$BQ43),"")</f>
        <v/>
      </c>
      <c r="BV43" s="28"/>
      <c r="BW43" s="28"/>
      <c r="BX43" s="32"/>
    </row>
    <row r="44" spans="1:76">
      <c r="A44" s="14" t="s">
        <v>1636</v>
      </c>
      <c r="B44" s="15" t="s">
        <v>210</v>
      </c>
      <c r="C44" s="15" t="s">
        <v>156</v>
      </c>
      <c r="D44" s="15" t="s">
        <v>157</v>
      </c>
      <c r="E44" s="15" t="s">
        <v>158</v>
      </c>
      <c r="F44" s="34">
        <v>2007</v>
      </c>
      <c r="G44" s="15" t="s">
        <v>92</v>
      </c>
      <c r="H44" s="15" t="s">
        <v>93</v>
      </c>
      <c r="I44" s="15" t="s">
        <v>74</v>
      </c>
      <c r="J44" s="15"/>
      <c r="K44" s="15" t="s">
        <v>88</v>
      </c>
      <c r="L44" s="15"/>
      <c r="M44" s="15"/>
      <c r="N44" s="15"/>
      <c r="O44" s="15" t="s">
        <v>74</v>
      </c>
      <c r="P44" s="15" t="s">
        <v>74</v>
      </c>
      <c r="Q44" s="17"/>
      <c r="R44" s="17"/>
      <c r="S44" s="17"/>
      <c r="T44" s="17"/>
      <c r="U44" s="17"/>
      <c r="V44" s="18"/>
      <c r="W44" s="17">
        <f>3-SUMPRODUCT(--(E$2:E44&amp;K$2:K44=E44&amp;K44))</f>
        <v>1</v>
      </c>
      <c r="X44" s="19"/>
      <c r="Y44" s="19"/>
      <c r="Z44" s="19"/>
      <c r="AA44" s="20" t="str">
        <f>IF(Inscrits!$X44="Déjà Validé","",IF(AND(Inscrits!$X44&lt;&gt;"Dispensé",Inscrits!$Z44="Validé"),Inscrits!$F44+5,""))</f>
        <v/>
      </c>
      <c r="AB44" s="19"/>
      <c r="AC44" s="21" t="s">
        <v>78</v>
      </c>
      <c r="AD44" s="21" t="s">
        <v>79</v>
      </c>
      <c r="AE44" s="21">
        <v>12</v>
      </c>
      <c r="AF44" s="21" t="s">
        <v>77</v>
      </c>
      <c r="AG44" s="29">
        <v>40908</v>
      </c>
      <c r="AH44" s="21">
        <v>1</v>
      </c>
      <c r="AI44" s="23" t="s">
        <v>126</v>
      </c>
      <c r="AJ44" s="15"/>
      <c r="AK44" s="15" t="str">
        <f>IF(Inscrits!$AJ44="","",IF(Inscrits!$AJ44&gt;=12,"Validé","Non Validé"))</f>
        <v/>
      </c>
      <c r="AL44" s="24"/>
      <c r="AM44" s="15"/>
      <c r="AN44" s="15" t="str">
        <f>IF(Inscrits!$AM44="","",IF(Inscrits!$AM44&gt;=12,"Validé","Non Validé"))</f>
        <v/>
      </c>
      <c r="AO44" s="24"/>
      <c r="AP44" s="15"/>
      <c r="AQ44" s="15" t="str">
        <f>IF(Inscrits!$AP44="","",IF(Inscrits!$AP44&gt;=12,"Validé","Non Validé"))</f>
        <v/>
      </c>
      <c r="AR44" s="24"/>
      <c r="AS44" s="15"/>
      <c r="AT44" s="15" t="str">
        <f>IF(Inscrits!$AS44="","",IF(Inscrits!$AS44&gt;=12,"Validé","Non Validé"))</f>
        <v/>
      </c>
      <c r="AU44" s="24"/>
      <c r="AV44" s="15"/>
      <c r="AW44" s="15" t="str">
        <f>IF(Inscrits!$AV44="","",IF(Inscrits!$AV44&gt;=12,"Validé","Non Validé"))</f>
        <v/>
      </c>
      <c r="AX44" s="24"/>
      <c r="AY44" s="15"/>
      <c r="AZ44" s="15" t="str">
        <f>IF(Inscrits!$AY44="","",IF(Inscrits!$AY44&gt;=12,"Validé","Non Validé"))</f>
        <v/>
      </c>
      <c r="BA44" s="24"/>
      <c r="BB44" s="15"/>
      <c r="BC44" s="15" t="str">
        <f>IF(Inscrits!$BB44="","",IF(Inscrits!$BB44&gt;=12,"Validé","Non Validé"))</f>
        <v/>
      </c>
      <c r="BD44" s="24"/>
      <c r="BE44" s="15"/>
      <c r="BF44" s="15" t="str">
        <f>IF(Inscrits!$BE44="","",IF(Inscrits!$BE44&gt;=12,"Validé","Non Validé"))</f>
        <v/>
      </c>
      <c r="BG44" s="24"/>
      <c r="BH44" s="15"/>
      <c r="BI44" s="15" t="str">
        <f>IF(Inscrits!$BH44="","",IF(Inscrits!$BH44&gt;=12,"Validé","Non Validé"))</f>
        <v/>
      </c>
      <c r="BJ44" s="24"/>
      <c r="BK44" s="15"/>
      <c r="BL44" s="15" t="str">
        <f>IF(Inscrits!$BK44="","",IF(Inscrits!$BK44&gt;=12,"Validé","Non Validé"))</f>
        <v/>
      </c>
      <c r="BM44" s="24"/>
      <c r="BN44" s="15"/>
      <c r="BO44" s="15" t="str">
        <f>IF(Inscrits!$BN44="","",IF(Inscrits!$BN44&gt;=12,"Validé","Non Validé"))</f>
        <v/>
      </c>
      <c r="BP44" s="24"/>
      <c r="BQ44" s="15"/>
      <c r="BR44" s="15" t="str">
        <f>IF(Inscrits!$BQ44="","",IF(Inscrits!$BQ44&gt;=12,"Validé","Non Validé"))</f>
        <v/>
      </c>
      <c r="BS44" s="24"/>
      <c r="BT44" s="15"/>
      <c r="BU44" s="25" t="str">
        <f>IFERROR(AVERAGE(Inscrits!$AJ44,Inscrits!$AM44,Inscrits!$AP44,Inscrits!$AS44,Inscrits!$AV44,Inscrits!$AY44,Inscrits!$BB44,Inscrits!$BE44,Inscrits!$BH44,Inscrits!$BK44,Inscrits!$BN44,Inscrits!$BQ44),"")</f>
        <v/>
      </c>
      <c r="BV44" s="15"/>
      <c r="BW44" s="15"/>
      <c r="BX44" s="26"/>
    </row>
    <row r="45" spans="1:76">
      <c r="A45" s="27" t="s">
        <v>1637</v>
      </c>
      <c r="B45" s="28" t="s">
        <v>210</v>
      </c>
      <c r="C45" s="28" t="s">
        <v>203</v>
      </c>
      <c r="D45" s="28" t="s">
        <v>204</v>
      </c>
      <c r="E45" s="28" t="s">
        <v>205</v>
      </c>
      <c r="F45" s="34">
        <v>2007</v>
      </c>
      <c r="G45" s="28" t="s">
        <v>92</v>
      </c>
      <c r="H45" s="28" t="s">
        <v>93</v>
      </c>
      <c r="I45" s="28" t="s">
        <v>74</v>
      </c>
      <c r="J45" s="28"/>
      <c r="K45" s="28" t="s">
        <v>88</v>
      </c>
      <c r="L45" s="28"/>
      <c r="M45" s="28"/>
      <c r="N45" s="28"/>
      <c r="O45" s="28" t="s">
        <v>74</v>
      </c>
      <c r="P45" s="28" t="s">
        <v>74</v>
      </c>
      <c r="Q45" s="17"/>
      <c r="R45" s="17"/>
      <c r="S45" s="17"/>
      <c r="T45" s="17"/>
      <c r="U45" s="17"/>
      <c r="V45" s="18"/>
      <c r="W45" s="17">
        <f>3-SUMPRODUCT(--(E$2:E45&amp;K$2:K45=E45&amp;K45))</f>
        <v>2</v>
      </c>
      <c r="X45" s="19"/>
      <c r="Y45" s="19"/>
      <c r="Z45" s="19"/>
      <c r="AA45" s="20" t="str">
        <f>IF(Inscrits!$X45="Déjà Validé","",IF(AND(Inscrits!$X45&lt;&gt;"Dispensé",Inscrits!$Z45="Validé"),Inscrits!$F45+5,""))</f>
        <v/>
      </c>
      <c r="AB45" s="19"/>
      <c r="AC45" s="21" t="s">
        <v>78</v>
      </c>
      <c r="AD45" s="21" t="s">
        <v>79</v>
      </c>
      <c r="AE45" s="21">
        <v>17</v>
      </c>
      <c r="AF45" s="21" t="s">
        <v>77</v>
      </c>
      <c r="AG45" s="29">
        <v>40908</v>
      </c>
      <c r="AH45" s="21">
        <v>2</v>
      </c>
      <c r="AI45" s="23" t="s">
        <v>126</v>
      </c>
      <c r="AJ45" s="28"/>
      <c r="AK45" s="28" t="str">
        <f>IF(Inscrits!$AJ45="","",IF(Inscrits!$AJ45&gt;=12,"Validé","Non Validé"))</f>
        <v/>
      </c>
      <c r="AL45" s="30"/>
      <c r="AM45" s="28"/>
      <c r="AN45" s="28" t="str">
        <f>IF(Inscrits!$AM45="","",IF(Inscrits!$AM45&gt;=12,"Validé","Non Validé"))</f>
        <v/>
      </c>
      <c r="AO45" s="30"/>
      <c r="AP45" s="28"/>
      <c r="AQ45" s="28" t="str">
        <f>IF(Inscrits!$AP45="","",IF(Inscrits!$AP45&gt;=12,"Validé","Non Validé"))</f>
        <v/>
      </c>
      <c r="AR45" s="30"/>
      <c r="AS45" s="28"/>
      <c r="AT45" s="28" t="str">
        <f>IF(Inscrits!$AS45="","",IF(Inscrits!$AS45&gt;=12,"Validé","Non Validé"))</f>
        <v/>
      </c>
      <c r="AU45" s="30"/>
      <c r="AV45" s="28"/>
      <c r="AW45" s="28" t="str">
        <f>IF(Inscrits!$AV45="","",IF(Inscrits!$AV45&gt;=12,"Validé","Non Validé"))</f>
        <v/>
      </c>
      <c r="AX45" s="30"/>
      <c r="AY45" s="28"/>
      <c r="AZ45" s="28" t="str">
        <f>IF(Inscrits!$AY45="","",IF(Inscrits!$AY45&gt;=12,"Validé","Non Validé"))</f>
        <v/>
      </c>
      <c r="BA45" s="30"/>
      <c r="BB45" s="28"/>
      <c r="BC45" s="28" t="str">
        <f>IF(Inscrits!$BB45="","",IF(Inscrits!$BB45&gt;=12,"Validé","Non Validé"))</f>
        <v/>
      </c>
      <c r="BD45" s="30"/>
      <c r="BE45" s="28"/>
      <c r="BF45" s="28" t="str">
        <f>IF(Inscrits!$BE45="","",IF(Inscrits!$BE45&gt;=12,"Validé","Non Validé"))</f>
        <v/>
      </c>
      <c r="BG45" s="30"/>
      <c r="BH45" s="28"/>
      <c r="BI45" s="28" t="str">
        <f>IF(Inscrits!$BH45="","",IF(Inscrits!$BH45&gt;=12,"Validé","Non Validé"))</f>
        <v/>
      </c>
      <c r="BJ45" s="30"/>
      <c r="BK45" s="28"/>
      <c r="BL45" s="28" t="str">
        <f>IF(Inscrits!$BK45="","",IF(Inscrits!$BK45&gt;=12,"Validé","Non Validé"))</f>
        <v/>
      </c>
      <c r="BM45" s="30"/>
      <c r="BN45" s="28"/>
      <c r="BO45" s="28" t="str">
        <f>IF(Inscrits!$BN45="","",IF(Inscrits!$BN45&gt;=12,"Validé","Non Validé"))</f>
        <v/>
      </c>
      <c r="BP45" s="30"/>
      <c r="BQ45" s="28"/>
      <c r="BR45" s="28" t="str">
        <f>IF(Inscrits!$BQ45="","",IF(Inscrits!$BQ45&gt;=12,"Validé","Non Validé"))</f>
        <v/>
      </c>
      <c r="BS45" s="30"/>
      <c r="BT45" s="28"/>
      <c r="BU45" s="31" t="str">
        <f>IFERROR(AVERAGE(Inscrits!$AJ45,Inscrits!$AM45,Inscrits!$AP45,Inscrits!$AS45,Inscrits!$AV45,Inscrits!$AY45,Inscrits!$BB45,Inscrits!$BE45,Inscrits!$BH45,Inscrits!$BK45,Inscrits!$BN45,Inscrits!$BQ45),"")</f>
        <v/>
      </c>
      <c r="BV45" s="28"/>
      <c r="BW45" s="28"/>
      <c r="BX45" s="32"/>
    </row>
    <row r="46" spans="1:76">
      <c r="A46" s="14" t="s">
        <v>1638</v>
      </c>
      <c r="B46" s="15" t="s">
        <v>210</v>
      </c>
      <c r="C46" s="15" t="s">
        <v>206</v>
      </c>
      <c r="D46" s="15" t="s">
        <v>207</v>
      </c>
      <c r="E46" s="15" t="s">
        <v>208</v>
      </c>
      <c r="F46" s="34">
        <v>2007</v>
      </c>
      <c r="G46" s="15" t="s">
        <v>92</v>
      </c>
      <c r="H46" s="15" t="s">
        <v>93</v>
      </c>
      <c r="I46" s="15" t="s">
        <v>74</v>
      </c>
      <c r="J46" s="15"/>
      <c r="K46" s="15" t="s">
        <v>88</v>
      </c>
      <c r="L46" s="15"/>
      <c r="M46" s="15"/>
      <c r="N46" s="15"/>
      <c r="O46" s="15" t="s">
        <v>74</v>
      </c>
      <c r="P46" s="15" t="s">
        <v>74</v>
      </c>
      <c r="Q46" s="17"/>
      <c r="R46" s="17"/>
      <c r="S46" s="17"/>
      <c r="T46" s="17"/>
      <c r="U46" s="17"/>
      <c r="V46" s="18"/>
      <c r="W46" s="17">
        <f>3-SUMPRODUCT(--(E$2:E46&amp;K$2:K46=E46&amp;K46))</f>
        <v>2</v>
      </c>
      <c r="X46" s="19"/>
      <c r="Y46" s="19"/>
      <c r="Z46" s="19"/>
      <c r="AA46" s="20" t="str">
        <f>IF(Inscrits!$X46="Déjà Validé","",IF(AND(Inscrits!$X46&lt;&gt;"Dispensé",Inscrits!$Z46="Validé"),Inscrits!$F46+5,""))</f>
        <v/>
      </c>
      <c r="AB46" s="19"/>
      <c r="AC46" s="21" t="s">
        <v>78</v>
      </c>
      <c r="AD46" s="21" t="s">
        <v>79</v>
      </c>
      <c r="AE46" s="21"/>
      <c r="AF46" s="21" t="s">
        <v>81</v>
      </c>
      <c r="AG46" s="29">
        <v>41274</v>
      </c>
      <c r="AH46" s="21">
        <v>2</v>
      </c>
      <c r="AI46" s="23" t="s">
        <v>82</v>
      </c>
      <c r="AJ46" s="15"/>
      <c r="AK46" s="15" t="str">
        <f>IF(Inscrits!$AJ46="","",IF(Inscrits!$AJ46&gt;=12,"Validé","Non Validé"))</f>
        <v/>
      </c>
      <c r="AL46" s="24"/>
      <c r="AM46" s="15"/>
      <c r="AN46" s="15" t="str">
        <f>IF(Inscrits!$AM46="","",IF(Inscrits!$AM46&gt;=12,"Validé","Non Validé"))</f>
        <v/>
      </c>
      <c r="AO46" s="24"/>
      <c r="AP46" s="15"/>
      <c r="AQ46" s="15" t="str">
        <f>IF(Inscrits!$AP46="","",IF(Inscrits!$AP46&gt;=12,"Validé","Non Validé"))</f>
        <v/>
      </c>
      <c r="AR46" s="24"/>
      <c r="AS46" s="15"/>
      <c r="AT46" s="15" t="str">
        <f>IF(Inscrits!$AS46="","",IF(Inscrits!$AS46&gt;=12,"Validé","Non Validé"))</f>
        <v/>
      </c>
      <c r="AU46" s="24"/>
      <c r="AV46" s="15"/>
      <c r="AW46" s="15" t="str">
        <f>IF(Inscrits!$AV46="","",IF(Inscrits!$AV46&gt;=12,"Validé","Non Validé"))</f>
        <v/>
      </c>
      <c r="AX46" s="24"/>
      <c r="AY46" s="15"/>
      <c r="AZ46" s="15" t="str">
        <f>IF(Inscrits!$AY46="","",IF(Inscrits!$AY46&gt;=12,"Validé","Non Validé"))</f>
        <v/>
      </c>
      <c r="BA46" s="24"/>
      <c r="BB46" s="15"/>
      <c r="BC46" s="15" t="str">
        <f>IF(Inscrits!$BB46="","",IF(Inscrits!$BB46&gt;=12,"Validé","Non Validé"))</f>
        <v/>
      </c>
      <c r="BD46" s="24"/>
      <c r="BE46" s="15"/>
      <c r="BF46" s="15" t="str">
        <f>IF(Inscrits!$BE46="","",IF(Inscrits!$BE46&gt;=12,"Validé","Non Validé"))</f>
        <v/>
      </c>
      <c r="BG46" s="24"/>
      <c r="BH46" s="15"/>
      <c r="BI46" s="15" t="str">
        <f>IF(Inscrits!$BH46="","",IF(Inscrits!$BH46&gt;=12,"Validé","Non Validé"))</f>
        <v/>
      </c>
      <c r="BJ46" s="24"/>
      <c r="BK46" s="15"/>
      <c r="BL46" s="15" t="str">
        <f>IF(Inscrits!$BK46="","",IF(Inscrits!$BK46&gt;=12,"Validé","Non Validé"))</f>
        <v/>
      </c>
      <c r="BM46" s="24"/>
      <c r="BN46" s="15"/>
      <c r="BO46" s="15" t="str">
        <f>IF(Inscrits!$BN46="","",IF(Inscrits!$BN46&gt;=12,"Validé","Non Validé"))</f>
        <v/>
      </c>
      <c r="BP46" s="24"/>
      <c r="BQ46" s="15"/>
      <c r="BR46" s="15" t="str">
        <f>IF(Inscrits!$BQ46="","",IF(Inscrits!$BQ46&gt;=12,"Validé","Non Validé"))</f>
        <v/>
      </c>
      <c r="BS46" s="24"/>
      <c r="BT46" s="15"/>
      <c r="BU46" s="25" t="str">
        <f>IFERROR(AVERAGE(Inscrits!$AJ46,Inscrits!$AM46,Inscrits!$AP46,Inscrits!$AS46,Inscrits!$AV46,Inscrits!$AY46,Inscrits!$BB46,Inscrits!$BE46,Inscrits!$BH46,Inscrits!$BK46,Inscrits!$BN46,Inscrits!$BQ46),"")</f>
        <v/>
      </c>
      <c r="BV46" s="15"/>
      <c r="BW46" s="15"/>
      <c r="BX46" s="26" t="s">
        <v>209</v>
      </c>
    </row>
    <row r="47" spans="1:76">
      <c r="A47" s="27" t="s">
        <v>1639</v>
      </c>
      <c r="B47" s="28" t="s">
        <v>210</v>
      </c>
      <c r="C47" s="28" t="s">
        <v>159</v>
      </c>
      <c r="D47" s="28" t="s">
        <v>160</v>
      </c>
      <c r="E47" s="28" t="s">
        <v>161</v>
      </c>
      <c r="F47" s="34">
        <v>2007</v>
      </c>
      <c r="G47" s="28" t="s">
        <v>162</v>
      </c>
      <c r="H47" s="28" t="s">
        <v>93</v>
      </c>
      <c r="I47" s="28" t="s">
        <v>74</v>
      </c>
      <c r="J47" s="28"/>
      <c r="K47" s="28" t="s">
        <v>88</v>
      </c>
      <c r="L47" s="28"/>
      <c r="M47" s="28"/>
      <c r="N47" s="28"/>
      <c r="O47" s="28" t="s">
        <v>74</v>
      </c>
      <c r="P47" s="28" t="s">
        <v>74</v>
      </c>
      <c r="Q47" s="17"/>
      <c r="R47" s="17"/>
      <c r="S47" s="17"/>
      <c r="T47" s="17"/>
      <c r="U47" s="17"/>
      <c r="V47" s="18"/>
      <c r="W47" s="17">
        <f>3-SUMPRODUCT(--(E$2:E47&amp;K$2:K47=E47&amp;K47))</f>
        <v>1</v>
      </c>
      <c r="X47" s="19"/>
      <c r="Y47" s="19"/>
      <c r="Z47" s="19"/>
      <c r="AA47" s="20" t="str">
        <f>IF(Inscrits!$X47="Déjà Validé","",IF(AND(Inscrits!$X47&lt;&gt;"Dispensé",Inscrits!$Z47="Validé"),Inscrits!$F47+5,""))</f>
        <v/>
      </c>
      <c r="AB47" s="19"/>
      <c r="AC47" s="21" t="s">
        <v>78</v>
      </c>
      <c r="AD47" s="21" t="s">
        <v>79</v>
      </c>
      <c r="AE47" s="21">
        <v>14</v>
      </c>
      <c r="AF47" s="21" t="s">
        <v>77</v>
      </c>
      <c r="AG47" s="29">
        <v>41274</v>
      </c>
      <c r="AH47" s="21">
        <v>1</v>
      </c>
      <c r="AI47" s="23" t="s">
        <v>82</v>
      </c>
      <c r="AJ47" s="28"/>
      <c r="AK47" s="28" t="str">
        <f>IF(Inscrits!$AJ47="","",IF(Inscrits!$AJ47&gt;=12,"Validé","Non Validé"))</f>
        <v/>
      </c>
      <c r="AL47" s="30"/>
      <c r="AM47" s="28"/>
      <c r="AN47" s="28" t="str">
        <f>IF(Inscrits!$AM47="","",IF(Inscrits!$AM47&gt;=12,"Validé","Non Validé"))</f>
        <v/>
      </c>
      <c r="AO47" s="30"/>
      <c r="AP47" s="28"/>
      <c r="AQ47" s="28" t="str">
        <f>IF(Inscrits!$AP47="","",IF(Inscrits!$AP47&gt;=12,"Validé","Non Validé"))</f>
        <v/>
      </c>
      <c r="AR47" s="30"/>
      <c r="AS47" s="28"/>
      <c r="AT47" s="28" t="str">
        <f>IF(Inscrits!$AS47="","",IF(Inscrits!$AS47&gt;=12,"Validé","Non Validé"))</f>
        <v/>
      </c>
      <c r="AU47" s="30"/>
      <c r="AV47" s="28"/>
      <c r="AW47" s="28" t="str">
        <f>IF(Inscrits!$AV47="","",IF(Inscrits!$AV47&gt;=12,"Validé","Non Validé"))</f>
        <v/>
      </c>
      <c r="AX47" s="30"/>
      <c r="AY47" s="28"/>
      <c r="AZ47" s="28" t="str">
        <f>IF(Inscrits!$AY47="","",IF(Inscrits!$AY47&gt;=12,"Validé","Non Validé"))</f>
        <v/>
      </c>
      <c r="BA47" s="30"/>
      <c r="BB47" s="28"/>
      <c r="BC47" s="28" t="str">
        <f>IF(Inscrits!$BB47="","",IF(Inscrits!$BB47&gt;=12,"Validé","Non Validé"))</f>
        <v/>
      </c>
      <c r="BD47" s="30"/>
      <c r="BE47" s="28"/>
      <c r="BF47" s="28" t="str">
        <f>IF(Inscrits!$BE47="","",IF(Inscrits!$BE47&gt;=12,"Validé","Non Validé"))</f>
        <v/>
      </c>
      <c r="BG47" s="30"/>
      <c r="BH47" s="28"/>
      <c r="BI47" s="28" t="str">
        <f>IF(Inscrits!$BH47="","",IF(Inscrits!$BH47&gt;=12,"Validé","Non Validé"))</f>
        <v/>
      </c>
      <c r="BJ47" s="30"/>
      <c r="BK47" s="28"/>
      <c r="BL47" s="28" t="str">
        <f>IF(Inscrits!$BK47="","",IF(Inscrits!$BK47&gt;=12,"Validé","Non Validé"))</f>
        <v/>
      </c>
      <c r="BM47" s="30"/>
      <c r="BN47" s="28"/>
      <c r="BO47" s="28" t="str">
        <f>IF(Inscrits!$BN47="","",IF(Inscrits!$BN47&gt;=12,"Validé","Non Validé"))</f>
        <v/>
      </c>
      <c r="BP47" s="30"/>
      <c r="BQ47" s="28"/>
      <c r="BR47" s="28" t="str">
        <f>IF(Inscrits!$BQ47="","",IF(Inscrits!$BQ47&gt;=12,"Validé","Non Validé"))</f>
        <v/>
      </c>
      <c r="BS47" s="30"/>
      <c r="BT47" s="28"/>
      <c r="BU47" s="31" t="str">
        <f>IFERROR(AVERAGE(Inscrits!$AJ47,Inscrits!$AM47,Inscrits!$AP47,Inscrits!$AS47,Inscrits!$AV47,Inscrits!$AY47,Inscrits!$BB47,Inscrits!$BE47,Inscrits!$BH47,Inscrits!$BK47,Inscrits!$BN47,Inscrits!$BQ47),"")</f>
        <v/>
      </c>
      <c r="BV47" s="28"/>
      <c r="BW47" s="28"/>
      <c r="BX47" s="32"/>
    </row>
    <row r="48" spans="1:76">
      <c r="A48" s="14" t="s">
        <v>1051</v>
      </c>
      <c r="B48" s="15" t="s">
        <v>210</v>
      </c>
      <c r="C48" s="15" t="s">
        <v>211</v>
      </c>
      <c r="D48" s="15" t="s">
        <v>84</v>
      </c>
      <c r="E48" s="15" t="s">
        <v>212</v>
      </c>
      <c r="F48" s="35">
        <v>2008</v>
      </c>
      <c r="G48" s="15" t="s">
        <v>117</v>
      </c>
      <c r="H48" s="15" t="s">
        <v>93</v>
      </c>
      <c r="I48" s="15" t="s">
        <v>74</v>
      </c>
      <c r="J48" s="15"/>
      <c r="K48" s="15" t="s">
        <v>214</v>
      </c>
      <c r="L48" s="15"/>
      <c r="M48" s="15"/>
      <c r="N48" s="15"/>
      <c r="O48" s="15" t="s">
        <v>74</v>
      </c>
      <c r="P48" s="15" t="s">
        <v>74</v>
      </c>
      <c r="Q48" s="17"/>
      <c r="R48" s="17"/>
      <c r="S48" s="17"/>
      <c r="T48" s="17"/>
      <c r="U48" s="17"/>
      <c r="V48" s="18"/>
      <c r="W48" s="17">
        <f>3-SUMPRODUCT(--(E$2:E48&amp;K$2:K48=E48&amp;K48))</f>
        <v>2</v>
      </c>
      <c r="X48" s="19"/>
      <c r="Y48" s="19"/>
      <c r="Z48" s="19"/>
      <c r="AA48" s="20" t="str">
        <f>IF(Inscrits!$X48="Déjà Validé","",IF(AND(Inscrits!$X48&lt;&gt;"Dispensé",Inscrits!$Z48="Validé"),Inscrits!$F48+5,""))</f>
        <v/>
      </c>
      <c r="AB48" s="19"/>
      <c r="AC48" s="21" t="s">
        <v>78</v>
      </c>
      <c r="AD48" s="21"/>
      <c r="AE48" s="21">
        <v>11</v>
      </c>
      <c r="AF48" s="21" t="s">
        <v>912</v>
      </c>
      <c r="AG48" s="29"/>
      <c r="AH48" s="21">
        <v>2</v>
      </c>
      <c r="AI48" s="23" t="s">
        <v>82</v>
      </c>
      <c r="AJ48" s="15"/>
      <c r="AK48" s="15" t="str">
        <f>IF(Inscrits!$AJ48="","",IF(Inscrits!$AJ48&gt;=12,"Validé","Non Validé"))</f>
        <v/>
      </c>
      <c r="AL48" s="24"/>
      <c r="AM48" s="15"/>
      <c r="AN48" s="15" t="str">
        <f>IF(Inscrits!$AM48="","",IF(Inscrits!$AM48&gt;=12,"Validé","Non Validé"))</f>
        <v/>
      </c>
      <c r="AO48" s="24"/>
      <c r="AP48" s="15"/>
      <c r="AQ48" s="15" t="str">
        <f>IF(Inscrits!$AP48="","",IF(Inscrits!$AP48&gt;=12,"Validé","Non Validé"))</f>
        <v/>
      </c>
      <c r="AR48" s="24"/>
      <c r="AS48" s="15"/>
      <c r="AT48" s="15" t="str">
        <f>IF(Inscrits!$AS48="","",IF(Inscrits!$AS48&gt;=12,"Validé","Non Validé"))</f>
        <v/>
      </c>
      <c r="AU48" s="24"/>
      <c r="AV48" s="15"/>
      <c r="AW48" s="15" t="str">
        <f>IF(Inscrits!$AV48="","",IF(Inscrits!$AV48&gt;=12,"Validé","Non Validé"))</f>
        <v/>
      </c>
      <c r="AX48" s="24"/>
      <c r="AY48" s="15"/>
      <c r="AZ48" s="15" t="str">
        <f>IF(Inscrits!$AY48="","",IF(Inscrits!$AY48&gt;=12,"Validé","Non Validé"))</f>
        <v/>
      </c>
      <c r="BA48" s="24"/>
      <c r="BB48" s="15"/>
      <c r="BC48" s="15" t="str">
        <f>IF(Inscrits!$BB48="","",IF(Inscrits!$BB48&gt;=12,"Validé","Non Validé"))</f>
        <v/>
      </c>
      <c r="BD48" s="24"/>
      <c r="BE48" s="15"/>
      <c r="BF48" s="15" t="str">
        <f>IF(Inscrits!$BE48="","",IF(Inscrits!$BE48&gt;=12,"Validé","Non Validé"))</f>
        <v/>
      </c>
      <c r="BG48" s="24"/>
      <c r="BH48" s="15"/>
      <c r="BI48" s="15" t="str">
        <f>IF(Inscrits!$BH48="","",IF(Inscrits!$BH48&gt;=12,"Validé","Non Validé"))</f>
        <v/>
      </c>
      <c r="BJ48" s="24"/>
      <c r="BK48" s="15"/>
      <c r="BL48" s="15" t="str">
        <f>IF(Inscrits!$BK48="","",IF(Inscrits!$BK48&gt;=12,"Validé","Non Validé"))</f>
        <v/>
      </c>
      <c r="BM48" s="24"/>
      <c r="BN48" s="15"/>
      <c r="BO48" s="15" t="str">
        <f>IF(Inscrits!$BN48="","",IF(Inscrits!$BN48&gt;=12,"Validé","Non Validé"))</f>
        <v/>
      </c>
      <c r="BP48" s="24"/>
      <c r="BQ48" s="15"/>
      <c r="BR48" s="15" t="str">
        <f>IF(Inscrits!$BQ48="","",IF(Inscrits!$BQ48&gt;=12,"Validé","Non Validé"))</f>
        <v/>
      </c>
      <c r="BS48" s="24"/>
      <c r="BT48" s="15"/>
      <c r="BU48" s="25" t="str">
        <f>IFERROR(AVERAGE(Inscrits!$AJ48,Inscrits!$AM48,Inscrits!$AP48,Inscrits!$AS48,Inscrits!$AV48,Inscrits!$AY48,Inscrits!$BB48,Inscrits!$BE48,Inscrits!$BH48,Inscrits!$BK48,Inscrits!$BN48,Inscrits!$BQ48),"")</f>
        <v/>
      </c>
      <c r="BV48" s="15"/>
      <c r="BW48" s="15"/>
      <c r="BX48" s="26"/>
    </row>
    <row r="49" spans="1:76">
      <c r="A49" s="27" t="s">
        <v>1625</v>
      </c>
      <c r="B49" s="28" t="s">
        <v>68</v>
      </c>
      <c r="C49" s="28" t="s">
        <v>215</v>
      </c>
      <c r="D49" s="28" t="s">
        <v>216</v>
      </c>
      <c r="E49" s="28" t="s">
        <v>217</v>
      </c>
      <c r="F49" s="35">
        <v>2008</v>
      </c>
      <c r="G49" s="28" t="s">
        <v>139</v>
      </c>
      <c r="H49" s="28" t="s">
        <v>73</v>
      </c>
      <c r="I49" s="28" t="s">
        <v>74</v>
      </c>
      <c r="J49" s="28"/>
      <c r="K49" s="28" t="s">
        <v>88</v>
      </c>
      <c r="L49" s="28"/>
      <c r="M49" s="28"/>
      <c r="N49" s="28"/>
      <c r="O49" s="28" t="s">
        <v>74</v>
      </c>
      <c r="P49" s="28" t="s">
        <v>74</v>
      </c>
      <c r="Q49" s="17"/>
      <c r="R49" s="17"/>
      <c r="S49" s="17"/>
      <c r="T49" s="17"/>
      <c r="U49" s="17"/>
      <c r="V49" s="18"/>
      <c r="W49" s="17">
        <f>3-SUMPRODUCT(--(E$2:E49&amp;K$2:K49=E49&amp;K49))</f>
        <v>2</v>
      </c>
      <c r="X49" s="19"/>
      <c r="Y49" s="19"/>
      <c r="Z49" s="19"/>
      <c r="AA49" s="20" t="str">
        <f>IF(Inscrits!$X49="Déjà Validé","",IF(AND(Inscrits!$X49&lt;&gt;"Dispensé",Inscrits!$Z49="Validé"),Inscrits!$F49+5,""))</f>
        <v/>
      </c>
      <c r="AB49" s="19"/>
      <c r="AC49" s="21" t="s">
        <v>78</v>
      </c>
      <c r="AD49" s="21" t="s">
        <v>79</v>
      </c>
      <c r="AE49" s="21">
        <v>13</v>
      </c>
      <c r="AF49" s="21" t="s">
        <v>77</v>
      </c>
      <c r="AG49" s="22" t="s">
        <v>81</v>
      </c>
      <c r="AH49" s="21">
        <v>2</v>
      </c>
      <c r="AI49" s="23" t="s">
        <v>82</v>
      </c>
      <c r="AJ49" s="28"/>
      <c r="AK49" s="28" t="str">
        <f>IF(Inscrits!$AJ49="","",IF(Inscrits!$AJ49&gt;=12,"Validé","Non Validé"))</f>
        <v/>
      </c>
      <c r="AL49" s="30"/>
      <c r="AM49" s="28"/>
      <c r="AN49" s="28" t="str">
        <f>IF(Inscrits!$AM49="","",IF(Inscrits!$AM49&gt;=12,"Validé","Non Validé"))</f>
        <v/>
      </c>
      <c r="AO49" s="30"/>
      <c r="AP49" s="28"/>
      <c r="AQ49" s="28" t="str">
        <f>IF(Inscrits!$AP49="","",IF(Inscrits!$AP49&gt;=12,"Validé","Non Validé"))</f>
        <v/>
      </c>
      <c r="AR49" s="30"/>
      <c r="AS49" s="28"/>
      <c r="AT49" s="28" t="str">
        <f>IF(Inscrits!$AS49="","",IF(Inscrits!$AS49&gt;=12,"Validé","Non Validé"))</f>
        <v/>
      </c>
      <c r="AU49" s="30"/>
      <c r="AV49" s="28"/>
      <c r="AW49" s="28" t="str">
        <f>IF(Inscrits!$AV49="","",IF(Inscrits!$AV49&gt;=12,"Validé","Non Validé"))</f>
        <v/>
      </c>
      <c r="AX49" s="30"/>
      <c r="AY49" s="28"/>
      <c r="AZ49" s="28" t="str">
        <f>IF(Inscrits!$AY49="","",IF(Inscrits!$AY49&gt;=12,"Validé","Non Validé"))</f>
        <v/>
      </c>
      <c r="BA49" s="30"/>
      <c r="BB49" s="28"/>
      <c r="BC49" s="28" t="str">
        <f>IF(Inscrits!$BB49="","",IF(Inscrits!$BB49&gt;=12,"Validé","Non Validé"))</f>
        <v/>
      </c>
      <c r="BD49" s="30"/>
      <c r="BE49" s="28"/>
      <c r="BF49" s="28" t="str">
        <f>IF(Inscrits!$BE49="","",IF(Inscrits!$BE49&gt;=12,"Validé","Non Validé"))</f>
        <v/>
      </c>
      <c r="BG49" s="30"/>
      <c r="BH49" s="28"/>
      <c r="BI49" s="28" t="str">
        <f>IF(Inscrits!$BH49="","",IF(Inscrits!$BH49&gt;=12,"Validé","Non Validé"))</f>
        <v/>
      </c>
      <c r="BJ49" s="30"/>
      <c r="BK49" s="28"/>
      <c r="BL49" s="28" t="str">
        <f>IF(Inscrits!$BK49="","",IF(Inscrits!$BK49&gt;=12,"Validé","Non Validé"))</f>
        <v/>
      </c>
      <c r="BM49" s="30"/>
      <c r="BN49" s="28"/>
      <c r="BO49" s="28" t="str">
        <f>IF(Inscrits!$BN49="","",IF(Inscrits!$BN49&gt;=12,"Validé","Non Validé"))</f>
        <v/>
      </c>
      <c r="BP49" s="30"/>
      <c r="BQ49" s="28"/>
      <c r="BR49" s="28" t="str">
        <f>IF(Inscrits!$BQ49="","",IF(Inscrits!$BQ49&gt;=12,"Validé","Non Validé"))</f>
        <v/>
      </c>
      <c r="BS49" s="30"/>
      <c r="BT49" s="28"/>
      <c r="BU49" s="31" t="str">
        <f>IFERROR(AVERAGE(Inscrits!$AJ49,Inscrits!$AM49,Inscrits!$AP49,Inscrits!$AS49,Inscrits!$AV49,Inscrits!$AY49,Inscrits!$BB49,Inscrits!$BE49,Inscrits!$BH49,Inscrits!$BK49,Inscrits!$BN49,Inscrits!$BQ49),"")</f>
        <v/>
      </c>
      <c r="BV49" s="28"/>
      <c r="BW49" s="28"/>
      <c r="BX49" s="32"/>
    </row>
    <row r="50" spans="1:76">
      <c r="A50" s="14" t="s">
        <v>1626</v>
      </c>
      <c r="B50" s="15" t="s">
        <v>210</v>
      </c>
      <c r="C50" s="15" t="s">
        <v>128</v>
      </c>
      <c r="D50" s="15" t="s">
        <v>129</v>
      </c>
      <c r="E50" s="15" t="s">
        <v>130</v>
      </c>
      <c r="F50" s="35">
        <v>2008</v>
      </c>
      <c r="G50" s="15" t="s">
        <v>92</v>
      </c>
      <c r="H50" s="15" t="s">
        <v>93</v>
      </c>
      <c r="I50" s="15" t="s">
        <v>74</v>
      </c>
      <c r="J50" s="15"/>
      <c r="K50" s="15" t="s">
        <v>88</v>
      </c>
      <c r="L50" s="15"/>
      <c r="M50" s="15"/>
      <c r="N50" s="15"/>
      <c r="O50" s="15" t="s">
        <v>74</v>
      </c>
      <c r="P50" s="15" t="s">
        <v>74</v>
      </c>
      <c r="Q50" s="17"/>
      <c r="R50" s="17"/>
      <c r="S50" s="17"/>
      <c r="T50" s="17"/>
      <c r="U50" s="17"/>
      <c r="V50" s="18"/>
      <c r="W50" s="17">
        <f>3-SUMPRODUCT(--(E$2:E50&amp;K$2:K50=E50&amp;K50))</f>
        <v>0</v>
      </c>
      <c r="X50" s="19"/>
      <c r="Y50" s="19"/>
      <c r="Z50" s="19"/>
      <c r="AA50" s="20" t="str">
        <f>IF(Inscrits!$X50="Déjà Validé","",IF(AND(Inscrits!$X50&lt;&gt;"Dispensé",Inscrits!$Z50="Validé"),Inscrits!$F50+5,""))</f>
        <v/>
      </c>
      <c r="AB50" s="19"/>
      <c r="AC50" s="21" t="s">
        <v>165</v>
      </c>
      <c r="AD50" s="21"/>
      <c r="AE50" s="21">
        <v>14</v>
      </c>
      <c r="AF50" s="21" t="s">
        <v>77</v>
      </c>
      <c r="AG50" s="36" t="s">
        <v>163</v>
      </c>
      <c r="AH50" s="21">
        <v>1</v>
      </c>
      <c r="AI50" s="23" t="s">
        <v>126</v>
      </c>
      <c r="AJ50" s="15"/>
      <c r="AK50" s="15" t="str">
        <f>IF(Inscrits!$AJ50="","",IF(Inscrits!$AJ50&gt;=12,"Validé","Non Validé"))</f>
        <v/>
      </c>
      <c r="AL50" s="24"/>
      <c r="AM50" s="15"/>
      <c r="AN50" s="15" t="str">
        <f>IF(Inscrits!$AM50="","",IF(Inscrits!$AM50&gt;=12,"Validé","Non Validé"))</f>
        <v/>
      </c>
      <c r="AO50" s="24"/>
      <c r="AP50" s="15"/>
      <c r="AQ50" s="15" t="str">
        <f>IF(Inscrits!$AP50="","",IF(Inscrits!$AP50&gt;=12,"Validé","Non Validé"))</f>
        <v/>
      </c>
      <c r="AR50" s="24"/>
      <c r="AS50" s="15"/>
      <c r="AT50" s="15" t="str">
        <f>IF(Inscrits!$AS50="","",IF(Inscrits!$AS50&gt;=12,"Validé","Non Validé"))</f>
        <v/>
      </c>
      <c r="AU50" s="24"/>
      <c r="AV50" s="15"/>
      <c r="AW50" s="15" t="str">
        <f>IF(Inscrits!$AV50="","",IF(Inscrits!$AV50&gt;=12,"Validé","Non Validé"))</f>
        <v/>
      </c>
      <c r="AX50" s="24"/>
      <c r="AY50" s="15"/>
      <c r="AZ50" s="15" t="str">
        <f>IF(Inscrits!$AY50="","",IF(Inscrits!$AY50&gt;=12,"Validé","Non Validé"))</f>
        <v/>
      </c>
      <c r="BA50" s="24"/>
      <c r="BB50" s="15"/>
      <c r="BC50" s="15" t="str">
        <f>IF(Inscrits!$BB50="","",IF(Inscrits!$BB50&gt;=12,"Validé","Non Validé"))</f>
        <v/>
      </c>
      <c r="BD50" s="24"/>
      <c r="BE50" s="15"/>
      <c r="BF50" s="15" t="str">
        <f>IF(Inscrits!$BE50="","",IF(Inscrits!$BE50&gt;=12,"Validé","Non Validé"))</f>
        <v/>
      </c>
      <c r="BG50" s="24"/>
      <c r="BH50" s="15"/>
      <c r="BI50" s="15" t="str">
        <f>IF(Inscrits!$BH50="","",IF(Inscrits!$BH50&gt;=12,"Validé","Non Validé"))</f>
        <v/>
      </c>
      <c r="BJ50" s="24"/>
      <c r="BK50" s="15"/>
      <c r="BL50" s="15" t="str">
        <f>IF(Inscrits!$BK50="","",IF(Inscrits!$BK50&gt;=12,"Validé","Non Validé"))</f>
        <v/>
      </c>
      <c r="BM50" s="24"/>
      <c r="BN50" s="15"/>
      <c r="BO50" s="15" t="str">
        <f>IF(Inscrits!$BN50="","",IF(Inscrits!$BN50&gt;=12,"Validé","Non Validé"))</f>
        <v/>
      </c>
      <c r="BP50" s="24"/>
      <c r="BQ50" s="15"/>
      <c r="BR50" s="15" t="str">
        <f>IF(Inscrits!$BQ50="","",IF(Inscrits!$BQ50&gt;=12,"Validé","Non Validé"))</f>
        <v/>
      </c>
      <c r="BS50" s="24"/>
      <c r="BT50" s="15"/>
      <c r="BU50" s="25" t="str">
        <f>IFERROR(AVERAGE(Inscrits!$AJ50,Inscrits!$AM50,Inscrits!$AP50,Inscrits!$AS50,Inscrits!$AV50,Inscrits!$AY50,Inscrits!$BB50,Inscrits!$BE50,Inscrits!$BH50,Inscrits!$BK50,Inscrits!$BN50,Inscrits!$BQ50),"")</f>
        <v/>
      </c>
      <c r="BV50" s="15"/>
      <c r="BW50" s="15"/>
      <c r="BX50" s="26"/>
    </row>
    <row r="51" spans="1:76">
      <c r="A51" s="27" t="s">
        <v>1627</v>
      </c>
      <c r="B51" s="28" t="s">
        <v>68</v>
      </c>
      <c r="C51" s="28" t="s">
        <v>218</v>
      </c>
      <c r="D51" s="28" t="s">
        <v>219</v>
      </c>
      <c r="E51" s="28" t="s">
        <v>220</v>
      </c>
      <c r="F51" s="35">
        <v>2008</v>
      </c>
      <c r="G51" s="28" t="s">
        <v>72</v>
      </c>
      <c r="H51" s="28" t="s">
        <v>93</v>
      </c>
      <c r="I51" s="28" t="s">
        <v>74</v>
      </c>
      <c r="J51" s="28"/>
      <c r="K51" s="28" t="s">
        <v>75</v>
      </c>
      <c r="L51" s="28" t="s">
        <v>76</v>
      </c>
      <c r="M51" s="28"/>
      <c r="N51" s="28"/>
      <c r="O51" s="28" t="s">
        <v>183</v>
      </c>
      <c r="P51" s="28" t="s">
        <v>183</v>
      </c>
      <c r="Q51" s="17"/>
      <c r="R51" s="17"/>
      <c r="S51" s="17"/>
      <c r="T51" s="17"/>
      <c r="U51" s="17"/>
      <c r="V51" s="18"/>
      <c r="W51" s="17">
        <f>3-SUMPRODUCT(--(E$2:E51&amp;K$2:K51=E51&amp;K51))</f>
        <v>2</v>
      </c>
      <c r="X51" s="19"/>
      <c r="Y51" s="19"/>
      <c r="Z51" s="19"/>
      <c r="AA51" s="20" t="str">
        <f>IF(Inscrits!$X51="Déjà Validé","",IF(AND(Inscrits!$X51&lt;&gt;"Dispensé",Inscrits!$Z51="Validé"),Inscrits!$F51+5,""))</f>
        <v/>
      </c>
      <c r="AB51" s="19"/>
      <c r="AC51" s="21" t="s">
        <v>78</v>
      </c>
      <c r="AD51" s="21" t="s">
        <v>79</v>
      </c>
      <c r="AE51" s="21">
        <v>9</v>
      </c>
      <c r="AF51" s="21" t="s">
        <v>912</v>
      </c>
      <c r="AG51" s="36" t="s">
        <v>163</v>
      </c>
      <c r="AH51" s="21">
        <v>2</v>
      </c>
      <c r="AI51" s="23" t="s">
        <v>82</v>
      </c>
      <c r="AJ51" s="28"/>
      <c r="AK51" s="28" t="str">
        <f>IF(Inscrits!$AJ51="","",IF(Inscrits!$AJ51&gt;=12,"Validé","Non Validé"))</f>
        <v/>
      </c>
      <c r="AL51" s="30"/>
      <c r="AM51" s="28"/>
      <c r="AN51" s="28" t="str">
        <f>IF(Inscrits!$AM51="","",IF(Inscrits!$AM51&gt;=12,"Validé","Non Validé"))</f>
        <v/>
      </c>
      <c r="AO51" s="30"/>
      <c r="AP51" s="28"/>
      <c r="AQ51" s="28" t="str">
        <f>IF(Inscrits!$AP51="","",IF(Inscrits!$AP51&gt;=12,"Validé","Non Validé"))</f>
        <v/>
      </c>
      <c r="AR51" s="30"/>
      <c r="AS51" s="28"/>
      <c r="AT51" s="28" t="str">
        <f>IF(Inscrits!$AS51="","",IF(Inscrits!$AS51&gt;=12,"Validé","Non Validé"))</f>
        <v/>
      </c>
      <c r="AU51" s="30"/>
      <c r="AV51" s="28"/>
      <c r="AW51" s="28" t="str">
        <f>IF(Inscrits!$AV51="","",IF(Inscrits!$AV51&gt;=12,"Validé","Non Validé"))</f>
        <v/>
      </c>
      <c r="AX51" s="30"/>
      <c r="AY51" s="28"/>
      <c r="AZ51" s="28" t="str">
        <f>IF(Inscrits!$AY51="","",IF(Inscrits!$AY51&gt;=12,"Validé","Non Validé"))</f>
        <v/>
      </c>
      <c r="BA51" s="30"/>
      <c r="BB51" s="28"/>
      <c r="BC51" s="28" t="str">
        <f>IF(Inscrits!$BB51="","",IF(Inscrits!$BB51&gt;=12,"Validé","Non Validé"))</f>
        <v/>
      </c>
      <c r="BD51" s="30"/>
      <c r="BE51" s="28"/>
      <c r="BF51" s="28" t="str">
        <f>IF(Inscrits!$BE51="","",IF(Inscrits!$BE51&gt;=12,"Validé","Non Validé"))</f>
        <v/>
      </c>
      <c r="BG51" s="30"/>
      <c r="BH51" s="28"/>
      <c r="BI51" s="28" t="str">
        <f>IF(Inscrits!$BH51="","",IF(Inscrits!$BH51&gt;=12,"Validé","Non Validé"))</f>
        <v/>
      </c>
      <c r="BJ51" s="30"/>
      <c r="BK51" s="28"/>
      <c r="BL51" s="28" t="str">
        <f>IF(Inscrits!$BK51="","",IF(Inscrits!$BK51&gt;=12,"Validé","Non Validé"))</f>
        <v/>
      </c>
      <c r="BM51" s="30"/>
      <c r="BN51" s="28"/>
      <c r="BO51" s="28" t="str">
        <f>IF(Inscrits!$BN51="","",IF(Inscrits!$BN51&gt;=12,"Validé","Non Validé"))</f>
        <v/>
      </c>
      <c r="BP51" s="30"/>
      <c r="BQ51" s="28"/>
      <c r="BR51" s="28" t="str">
        <f>IF(Inscrits!$BQ51="","",IF(Inscrits!$BQ51&gt;=12,"Validé","Non Validé"))</f>
        <v/>
      </c>
      <c r="BS51" s="30"/>
      <c r="BT51" s="28"/>
      <c r="BU51" s="31" t="str">
        <f>IFERROR(AVERAGE(Inscrits!$AJ51,Inscrits!$AM51,Inscrits!$AP51,Inscrits!$AS51,Inscrits!$AV51,Inscrits!$AY51,Inscrits!$BB51,Inscrits!$BE51,Inscrits!$BH51,Inscrits!$BK51,Inscrits!$BN51,Inscrits!$BQ51),"")</f>
        <v/>
      </c>
      <c r="BV51" s="28"/>
      <c r="BW51" s="28"/>
      <c r="BX51" s="32"/>
    </row>
    <row r="52" spans="1:76">
      <c r="A52" s="14" t="s">
        <v>1628</v>
      </c>
      <c r="B52" s="15" t="s">
        <v>210</v>
      </c>
      <c r="C52" s="15" t="s">
        <v>221</v>
      </c>
      <c r="D52" s="15" t="s">
        <v>222</v>
      </c>
      <c r="E52" s="15" t="s">
        <v>223</v>
      </c>
      <c r="F52" s="35">
        <v>2008</v>
      </c>
      <c r="G52" s="15" t="s">
        <v>134</v>
      </c>
      <c r="H52" s="15" t="s">
        <v>93</v>
      </c>
      <c r="I52" s="15" t="s">
        <v>74</v>
      </c>
      <c r="J52" s="15"/>
      <c r="K52" s="15" t="s">
        <v>88</v>
      </c>
      <c r="L52" s="15"/>
      <c r="M52" s="15"/>
      <c r="N52" s="15"/>
      <c r="O52" s="15" t="s">
        <v>74</v>
      </c>
      <c r="P52" s="15" t="s">
        <v>74</v>
      </c>
      <c r="Q52" s="17"/>
      <c r="R52" s="17"/>
      <c r="S52" s="17"/>
      <c r="T52" s="17"/>
      <c r="U52" s="17"/>
      <c r="V52" s="18"/>
      <c r="W52" s="17">
        <f>3-SUMPRODUCT(--(E$2:E52&amp;K$2:K52=E52&amp;K52))</f>
        <v>2</v>
      </c>
      <c r="X52" s="19"/>
      <c r="Y52" s="19"/>
      <c r="Z52" s="19"/>
      <c r="AA52" s="20" t="str">
        <f>IF(Inscrits!$X52="Déjà Validé","",IF(AND(Inscrits!$X52&lt;&gt;"Dispensé",Inscrits!$Z52="Validé"),Inscrits!$F52+5,""))</f>
        <v/>
      </c>
      <c r="AB52" s="19"/>
      <c r="AC52" s="21" t="s">
        <v>78</v>
      </c>
      <c r="AD52" s="21" t="s">
        <v>79</v>
      </c>
      <c r="AE52" s="21">
        <v>9</v>
      </c>
      <c r="AF52" s="21" t="s">
        <v>912</v>
      </c>
      <c r="AG52" s="36" t="s">
        <v>163</v>
      </c>
      <c r="AH52" s="21">
        <v>2</v>
      </c>
      <c r="AI52" s="23" t="s">
        <v>82</v>
      </c>
      <c r="AJ52" s="15"/>
      <c r="AK52" s="15" t="str">
        <f>IF(Inscrits!$AJ52="","",IF(Inscrits!$AJ52&gt;=12,"Validé","Non Validé"))</f>
        <v/>
      </c>
      <c r="AL52" s="24"/>
      <c r="AM52" s="15"/>
      <c r="AN52" s="15" t="str">
        <f>IF(Inscrits!$AM52="","",IF(Inscrits!$AM52&gt;=12,"Validé","Non Validé"))</f>
        <v/>
      </c>
      <c r="AO52" s="24"/>
      <c r="AP52" s="15"/>
      <c r="AQ52" s="15" t="str">
        <f>IF(Inscrits!$AP52="","",IF(Inscrits!$AP52&gt;=12,"Validé","Non Validé"))</f>
        <v/>
      </c>
      <c r="AR52" s="24"/>
      <c r="AS52" s="15"/>
      <c r="AT52" s="15" t="str">
        <f>IF(Inscrits!$AS52="","",IF(Inscrits!$AS52&gt;=12,"Validé","Non Validé"))</f>
        <v/>
      </c>
      <c r="AU52" s="24"/>
      <c r="AV52" s="15"/>
      <c r="AW52" s="15" t="str">
        <f>IF(Inscrits!$AV52="","",IF(Inscrits!$AV52&gt;=12,"Validé","Non Validé"))</f>
        <v/>
      </c>
      <c r="AX52" s="24"/>
      <c r="AY52" s="15"/>
      <c r="AZ52" s="15" t="str">
        <f>IF(Inscrits!$AY52="","",IF(Inscrits!$AY52&gt;=12,"Validé","Non Validé"))</f>
        <v/>
      </c>
      <c r="BA52" s="24"/>
      <c r="BB52" s="15"/>
      <c r="BC52" s="15" t="str">
        <f>IF(Inscrits!$BB52="","",IF(Inscrits!$BB52&gt;=12,"Validé","Non Validé"))</f>
        <v/>
      </c>
      <c r="BD52" s="24"/>
      <c r="BE52" s="15"/>
      <c r="BF52" s="15" t="str">
        <f>IF(Inscrits!$BE52="","",IF(Inscrits!$BE52&gt;=12,"Validé","Non Validé"))</f>
        <v/>
      </c>
      <c r="BG52" s="24"/>
      <c r="BH52" s="15"/>
      <c r="BI52" s="15" t="str">
        <f>IF(Inscrits!$BH52="","",IF(Inscrits!$BH52&gt;=12,"Validé","Non Validé"))</f>
        <v/>
      </c>
      <c r="BJ52" s="24"/>
      <c r="BK52" s="15"/>
      <c r="BL52" s="15" t="str">
        <f>IF(Inscrits!$BK52="","",IF(Inscrits!$BK52&gt;=12,"Validé","Non Validé"))</f>
        <v/>
      </c>
      <c r="BM52" s="24"/>
      <c r="BN52" s="15"/>
      <c r="BO52" s="15" t="str">
        <f>IF(Inscrits!$BN52="","",IF(Inscrits!$BN52&gt;=12,"Validé","Non Validé"))</f>
        <v/>
      </c>
      <c r="BP52" s="24"/>
      <c r="BQ52" s="15"/>
      <c r="BR52" s="15" t="str">
        <f>IF(Inscrits!$BQ52="","",IF(Inscrits!$BQ52&gt;=12,"Validé","Non Validé"))</f>
        <v/>
      </c>
      <c r="BS52" s="24"/>
      <c r="BT52" s="15"/>
      <c r="BU52" s="25" t="str">
        <f>IFERROR(AVERAGE(Inscrits!$AJ52,Inscrits!$AM52,Inscrits!$AP52,Inscrits!$AS52,Inscrits!$AV52,Inscrits!$AY52,Inscrits!$BB52,Inscrits!$BE52,Inscrits!$BH52,Inscrits!$BK52,Inscrits!$BN52,Inscrits!$BQ52),"")</f>
        <v/>
      </c>
      <c r="BV52" s="15"/>
      <c r="BW52" s="15"/>
      <c r="BX52" s="26"/>
    </row>
    <row r="53" spans="1:76">
      <c r="A53" s="27" t="s">
        <v>1629</v>
      </c>
      <c r="B53" s="28" t="s">
        <v>68</v>
      </c>
      <c r="C53" s="28" t="s">
        <v>185</v>
      </c>
      <c r="D53" s="28" t="s">
        <v>186</v>
      </c>
      <c r="E53" s="28" t="s">
        <v>187</v>
      </c>
      <c r="F53" s="35">
        <v>2008</v>
      </c>
      <c r="G53" s="28" t="s">
        <v>72</v>
      </c>
      <c r="H53" s="28" t="s">
        <v>73</v>
      </c>
      <c r="I53" s="28" t="s">
        <v>74</v>
      </c>
      <c r="J53" s="28"/>
      <c r="K53" s="28" t="s">
        <v>75</v>
      </c>
      <c r="L53" s="28" t="s">
        <v>76</v>
      </c>
      <c r="M53" s="28"/>
      <c r="N53" s="28"/>
      <c r="O53" s="28" t="s">
        <v>74</v>
      </c>
      <c r="P53" s="28" t="s">
        <v>74</v>
      </c>
      <c r="Q53" s="17"/>
      <c r="R53" s="17"/>
      <c r="S53" s="17"/>
      <c r="T53" s="17"/>
      <c r="U53" s="17"/>
      <c r="V53" s="18"/>
      <c r="W53" s="17">
        <f>3-SUMPRODUCT(--(E$2:E53&amp;K$2:K53=E53&amp;K53))</f>
        <v>1</v>
      </c>
      <c r="X53" s="19"/>
      <c r="Y53" s="19"/>
      <c r="Z53" s="19"/>
      <c r="AA53" s="20" t="str">
        <f>IF(Inscrits!$X53="Déjà Validé","",IF(AND(Inscrits!$X53&lt;&gt;"Dispensé",Inscrits!$Z53="Validé"),Inscrits!$F53+5,""))</f>
        <v/>
      </c>
      <c r="AB53" s="19"/>
      <c r="AC53" s="21" t="s">
        <v>78</v>
      </c>
      <c r="AD53" s="21" t="s">
        <v>79</v>
      </c>
      <c r="AE53" s="21">
        <v>14</v>
      </c>
      <c r="AF53" s="21" t="s">
        <v>77</v>
      </c>
      <c r="AG53" s="29">
        <v>40908</v>
      </c>
      <c r="AH53" s="21">
        <v>1</v>
      </c>
      <c r="AI53" s="23" t="s">
        <v>82</v>
      </c>
      <c r="AJ53" s="28"/>
      <c r="AK53" s="28" t="str">
        <f>IF(Inscrits!$AJ53="","",IF(Inscrits!$AJ53&gt;=12,"Validé","Non Validé"))</f>
        <v/>
      </c>
      <c r="AL53" s="30"/>
      <c r="AM53" s="28"/>
      <c r="AN53" s="28" t="str">
        <f>IF(Inscrits!$AM53="","",IF(Inscrits!$AM53&gt;=12,"Validé","Non Validé"))</f>
        <v/>
      </c>
      <c r="AO53" s="30"/>
      <c r="AP53" s="28"/>
      <c r="AQ53" s="28" t="str">
        <f>IF(Inscrits!$AP53="","",IF(Inscrits!$AP53&gt;=12,"Validé","Non Validé"))</f>
        <v/>
      </c>
      <c r="AR53" s="30"/>
      <c r="AS53" s="28"/>
      <c r="AT53" s="28" t="str">
        <f>IF(Inscrits!$AS53="","",IF(Inscrits!$AS53&gt;=12,"Validé","Non Validé"))</f>
        <v/>
      </c>
      <c r="AU53" s="30"/>
      <c r="AV53" s="28"/>
      <c r="AW53" s="28" t="str">
        <f>IF(Inscrits!$AV53="","",IF(Inscrits!$AV53&gt;=12,"Validé","Non Validé"))</f>
        <v/>
      </c>
      <c r="AX53" s="30"/>
      <c r="AY53" s="28"/>
      <c r="AZ53" s="28" t="str">
        <f>IF(Inscrits!$AY53="","",IF(Inscrits!$AY53&gt;=12,"Validé","Non Validé"))</f>
        <v/>
      </c>
      <c r="BA53" s="30"/>
      <c r="BB53" s="28"/>
      <c r="BC53" s="28" t="str">
        <f>IF(Inscrits!$BB53="","",IF(Inscrits!$BB53&gt;=12,"Validé","Non Validé"))</f>
        <v/>
      </c>
      <c r="BD53" s="30"/>
      <c r="BE53" s="28"/>
      <c r="BF53" s="28" t="str">
        <f>IF(Inscrits!$BE53="","",IF(Inscrits!$BE53&gt;=12,"Validé","Non Validé"))</f>
        <v/>
      </c>
      <c r="BG53" s="30"/>
      <c r="BH53" s="28"/>
      <c r="BI53" s="28" t="str">
        <f>IF(Inscrits!$BH53="","",IF(Inscrits!$BH53&gt;=12,"Validé","Non Validé"))</f>
        <v/>
      </c>
      <c r="BJ53" s="30"/>
      <c r="BK53" s="28"/>
      <c r="BL53" s="28" t="str">
        <f>IF(Inscrits!$BK53="","",IF(Inscrits!$BK53&gt;=12,"Validé","Non Validé"))</f>
        <v/>
      </c>
      <c r="BM53" s="30"/>
      <c r="BN53" s="28"/>
      <c r="BO53" s="28" t="str">
        <f>IF(Inscrits!$BN53="","",IF(Inscrits!$BN53&gt;=12,"Validé","Non Validé"))</f>
        <v/>
      </c>
      <c r="BP53" s="30"/>
      <c r="BQ53" s="28"/>
      <c r="BR53" s="28" t="str">
        <f>IF(Inscrits!$BQ53="","",IF(Inscrits!$BQ53&gt;=12,"Validé","Non Validé"))</f>
        <v/>
      </c>
      <c r="BS53" s="30"/>
      <c r="BT53" s="28"/>
      <c r="BU53" s="31" t="str">
        <f>IFERROR(AVERAGE(Inscrits!$AJ53,Inscrits!$AM53,Inscrits!$AP53,Inscrits!$AS53,Inscrits!$AV53,Inscrits!$AY53,Inscrits!$BB53,Inscrits!$BE53,Inscrits!$BH53,Inscrits!$BK53,Inscrits!$BN53,Inscrits!$BQ53),"")</f>
        <v/>
      </c>
      <c r="BV53" s="28"/>
      <c r="BW53" s="28"/>
      <c r="BX53" s="32"/>
    </row>
    <row r="54" spans="1:76">
      <c r="A54" s="14" t="s">
        <v>1630</v>
      </c>
      <c r="B54" s="15" t="s">
        <v>210</v>
      </c>
      <c r="C54" s="15" t="s">
        <v>193</v>
      </c>
      <c r="D54" s="15" t="s">
        <v>194</v>
      </c>
      <c r="E54" s="15" t="s">
        <v>195</v>
      </c>
      <c r="F54" s="35">
        <v>2008</v>
      </c>
      <c r="G54" s="15" t="s">
        <v>196</v>
      </c>
      <c r="H54" s="15" t="s">
        <v>179</v>
      </c>
      <c r="I54" s="15" t="s">
        <v>74</v>
      </c>
      <c r="J54" s="15"/>
      <c r="K54" s="15" t="s">
        <v>109</v>
      </c>
      <c r="L54" s="15"/>
      <c r="M54" s="15"/>
      <c r="N54" s="15"/>
      <c r="O54" s="15" t="s">
        <v>74</v>
      </c>
      <c r="P54" s="15" t="s">
        <v>74</v>
      </c>
      <c r="Q54" s="17"/>
      <c r="R54" s="17"/>
      <c r="S54" s="17"/>
      <c r="T54" s="17"/>
      <c r="U54" s="17"/>
      <c r="V54" s="18"/>
      <c r="W54" s="17">
        <f>3-SUMPRODUCT(--(E$2:E54&amp;K$2:K54=E54&amp;K54))</f>
        <v>1</v>
      </c>
      <c r="X54" s="19"/>
      <c r="Y54" s="19"/>
      <c r="Z54" s="19"/>
      <c r="AA54" s="20" t="str">
        <f>IF(Inscrits!$X54="Déjà Validé","",IF(AND(Inscrits!$X54&lt;&gt;"Dispensé",Inscrits!$Z54="Validé"),Inscrits!$F54+5,""))</f>
        <v/>
      </c>
      <c r="AB54" s="19"/>
      <c r="AC54" s="21" t="s">
        <v>165</v>
      </c>
      <c r="AD54" s="21"/>
      <c r="AE54" s="21">
        <v>13</v>
      </c>
      <c r="AF54" s="21" t="s">
        <v>77</v>
      </c>
      <c r="AG54" s="29">
        <v>41274</v>
      </c>
      <c r="AH54" s="21">
        <v>2</v>
      </c>
      <c r="AI54" s="23" t="s">
        <v>82</v>
      </c>
      <c r="AJ54" s="15"/>
      <c r="AK54" s="15" t="str">
        <f>IF(Inscrits!$AJ54="","",IF(Inscrits!$AJ54&gt;=12,"Validé","Non Validé"))</f>
        <v/>
      </c>
      <c r="AL54" s="24"/>
      <c r="AM54" s="15"/>
      <c r="AN54" s="15" t="str">
        <f>IF(Inscrits!$AM54="","",IF(Inscrits!$AM54&gt;=12,"Validé","Non Validé"))</f>
        <v/>
      </c>
      <c r="AO54" s="24"/>
      <c r="AP54" s="15"/>
      <c r="AQ54" s="15" t="str">
        <f>IF(Inscrits!$AP54="","",IF(Inscrits!$AP54&gt;=12,"Validé","Non Validé"))</f>
        <v/>
      </c>
      <c r="AR54" s="24"/>
      <c r="AS54" s="15"/>
      <c r="AT54" s="15" t="str">
        <f>IF(Inscrits!$AS54="","",IF(Inscrits!$AS54&gt;=12,"Validé","Non Validé"))</f>
        <v/>
      </c>
      <c r="AU54" s="24"/>
      <c r="AV54" s="15"/>
      <c r="AW54" s="15" t="str">
        <f>IF(Inscrits!$AV54="","",IF(Inscrits!$AV54&gt;=12,"Validé","Non Validé"))</f>
        <v/>
      </c>
      <c r="AX54" s="24"/>
      <c r="AY54" s="15"/>
      <c r="AZ54" s="15" t="str">
        <f>IF(Inscrits!$AY54="","",IF(Inscrits!$AY54&gt;=12,"Validé","Non Validé"))</f>
        <v/>
      </c>
      <c r="BA54" s="24"/>
      <c r="BB54" s="15"/>
      <c r="BC54" s="15" t="str">
        <f>IF(Inscrits!$BB54="","",IF(Inscrits!$BB54&gt;=12,"Validé","Non Validé"))</f>
        <v/>
      </c>
      <c r="BD54" s="24"/>
      <c r="BE54" s="15"/>
      <c r="BF54" s="15" t="str">
        <f>IF(Inscrits!$BE54="","",IF(Inscrits!$BE54&gt;=12,"Validé","Non Validé"))</f>
        <v/>
      </c>
      <c r="BG54" s="24"/>
      <c r="BH54" s="15"/>
      <c r="BI54" s="15" t="str">
        <f>IF(Inscrits!$BH54="","",IF(Inscrits!$BH54&gt;=12,"Validé","Non Validé"))</f>
        <v/>
      </c>
      <c r="BJ54" s="24"/>
      <c r="BK54" s="15"/>
      <c r="BL54" s="15" t="str">
        <f>IF(Inscrits!$BK54="","",IF(Inscrits!$BK54&gt;=12,"Validé","Non Validé"))</f>
        <v/>
      </c>
      <c r="BM54" s="24"/>
      <c r="BN54" s="15"/>
      <c r="BO54" s="15" t="str">
        <f>IF(Inscrits!$BN54="","",IF(Inscrits!$BN54&gt;=12,"Validé","Non Validé"))</f>
        <v/>
      </c>
      <c r="BP54" s="24"/>
      <c r="BQ54" s="15"/>
      <c r="BR54" s="15" t="str">
        <f>IF(Inscrits!$BQ54="","",IF(Inscrits!$BQ54&gt;=12,"Validé","Non Validé"))</f>
        <v/>
      </c>
      <c r="BS54" s="24"/>
      <c r="BT54" s="15"/>
      <c r="BU54" s="25" t="str">
        <f>IFERROR(AVERAGE(Inscrits!$AJ54,Inscrits!$AM54,Inscrits!$AP54,Inscrits!$AS54,Inscrits!$AV54,Inscrits!$AY54,Inscrits!$BB54,Inscrits!$BE54,Inscrits!$BH54,Inscrits!$BK54,Inscrits!$BN54,Inscrits!$BQ54),"")</f>
        <v/>
      </c>
      <c r="BV54" s="15"/>
      <c r="BW54" s="15"/>
      <c r="BX54" s="26"/>
    </row>
    <row r="55" spans="1:76">
      <c r="A55" s="27" t="s">
        <v>1631</v>
      </c>
      <c r="B55" s="28" t="s">
        <v>68</v>
      </c>
      <c r="C55" s="28" t="s">
        <v>224</v>
      </c>
      <c r="D55" s="28" t="s">
        <v>141</v>
      </c>
      <c r="E55" s="28" t="s">
        <v>225</v>
      </c>
      <c r="F55" s="35">
        <v>2008</v>
      </c>
      <c r="G55" s="28" t="s">
        <v>92</v>
      </c>
      <c r="H55" s="28" t="s">
        <v>93</v>
      </c>
      <c r="I55" s="28" t="s">
        <v>74</v>
      </c>
      <c r="J55" s="28"/>
      <c r="K55" s="28" t="s">
        <v>88</v>
      </c>
      <c r="L55" s="28"/>
      <c r="M55" s="28"/>
      <c r="N55" s="28"/>
      <c r="O55" s="28" t="s">
        <v>74</v>
      </c>
      <c r="P55" s="28" t="s">
        <v>74</v>
      </c>
      <c r="Q55" s="17"/>
      <c r="R55" s="17"/>
      <c r="S55" s="17"/>
      <c r="T55" s="17"/>
      <c r="U55" s="17"/>
      <c r="V55" s="18"/>
      <c r="W55" s="17">
        <f>3-SUMPRODUCT(--(E$2:E55&amp;K$2:K55=E55&amp;K55))</f>
        <v>2</v>
      </c>
      <c r="X55" s="19"/>
      <c r="Y55" s="19"/>
      <c r="Z55" s="19"/>
      <c r="AA55" s="20" t="str">
        <f>IF(Inscrits!$X55="Déjà Validé","",IF(AND(Inscrits!$X55&lt;&gt;"Dispensé",Inscrits!$Z55="Validé"),Inscrits!$F55+5,""))</f>
        <v/>
      </c>
      <c r="AB55" s="19"/>
      <c r="AC55" s="21" t="s">
        <v>78</v>
      </c>
      <c r="AD55" s="21" t="s">
        <v>79</v>
      </c>
      <c r="AE55" s="21">
        <v>12</v>
      </c>
      <c r="AF55" s="21" t="s">
        <v>77</v>
      </c>
      <c r="AG55" s="29">
        <v>41274</v>
      </c>
      <c r="AH55" s="21">
        <v>2</v>
      </c>
      <c r="AI55" s="23" t="s">
        <v>82</v>
      </c>
      <c r="AJ55" s="28"/>
      <c r="AK55" s="28" t="str">
        <f>IF(Inscrits!$AJ55="","",IF(Inscrits!$AJ55&gt;=12,"Validé","Non Validé"))</f>
        <v/>
      </c>
      <c r="AL55" s="30"/>
      <c r="AM55" s="28"/>
      <c r="AN55" s="28" t="str">
        <f>IF(Inscrits!$AM55="","",IF(Inscrits!$AM55&gt;=12,"Validé","Non Validé"))</f>
        <v/>
      </c>
      <c r="AO55" s="30"/>
      <c r="AP55" s="28"/>
      <c r="AQ55" s="28" t="str">
        <f>IF(Inscrits!$AP55="","",IF(Inscrits!$AP55&gt;=12,"Validé","Non Validé"))</f>
        <v/>
      </c>
      <c r="AR55" s="30"/>
      <c r="AS55" s="28"/>
      <c r="AT55" s="28" t="str">
        <f>IF(Inscrits!$AS55="","",IF(Inscrits!$AS55&gt;=12,"Validé","Non Validé"))</f>
        <v/>
      </c>
      <c r="AU55" s="30"/>
      <c r="AV55" s="28"/>
      <c r="AW55" s="28" t="str">
        <f>IF(Inscrits!$AV55="","",IF(Inscrits!$AV55&gt;=12,"Validé","Non Validé"))</f>
        <v/>
      </c>
      <c r="AX55" s="30"/>
      <c r="AY55" s="28"/>
      <c r="AZ55" s="28" t="str">
        <f>IF(Inscrits!$AY55="","",IF(Inscrits!$AY55&gt;=12,"Validé","Non Validé"))</f>
        <v/>
      </c>
      <c r="BA55" s="30"/>
      <c r="BB55" s="28"/>
      <c r="BC55" s="28" t="str">
        <f>IF(Inscrits!$BB55="","",IF(Inscrits!$BB55&gt;=12,"Validé","Non Validé"))</f>
        <v/>
      </c>
      <c r="BD55" s="30"/>
      <c r="BE55" s="28"/>
      <c r="BF55" s="28" t="str">
        <f>IF(Inscrits!$BE55="","",IF(Inscrits!$BE55&gt;=12,"Validé","Non Validé"))</f>
        <v/>
      </c>
      <c r="BG55" s="30"/>
      <c r="BH55" s="28"/>
      <c r="BI55" s="28" t="str">
        <f>IF(Inscrits!$BH55="","",IF(Inscrits!$BH55&gt;=12,"Validé","Non Validé"))</f>
        <v/>
      </c>
      <c r="BJ55" s="30"/>
      <c r="BK55" s="28"/>
      <c r="BL55" s="28" t="str">
        <f>IF(Inscrits!$BK55="","",IF(Inscrits!$BK55&gt;=12,"Validé","Non Validé"))</f>
        <v/>
      </c>
      <c r="BM55" s="30"/>
      <c r="BN55" s="28"/>
      <c r="BO55" s="28" t="str">
        <f>IF(Inscrits!$BN55="","",IF(Inscrits!$BN55&gt;=12,"Validé","Non Validé"))</f>
        <v/>
      </c>
      <c r="BP55" s="30"/>
      <c r="BQ55" s="28"/>
      <c r="BR55" s="28" t="str">
        <f>IF(Inscrits!$BQ55="","",IF(Inscrits!$BQ55&gt;=12,"Validé","Non Validé"))</f>
        <v/>
      </c>
      <c r="BS55" s="30"/>
      <c r="BT55" s="28"/>
      <c r="BU55" s="31" t="str">
        <f>IFERROR(AVERAGE(Inscrits!$AJ55,Inscrits!$AM55,Inscrits!$AP55,Inscrits!$AS55,Inscrits!$AV55,Inscrits!$AY55,Inscrits!$BB55,Inscrits!$BE55,Inscrits!$BH55,Inscrits!$BK55,Inscrits!$BN55,Inscrits!$BQ55),"")</f>
        <v/>
      </c>
      <c r="BV55" s="28"/>
      <c r="BW55" s="28"/>
      <c r="BX55" s="32"/>
    </row>
    <row r="56" spans="1:76">
      <c r="A56" s="14" t="s">
        <v>1632</v>
      </c>
      <c r="B56" s="15" t="s">
        <v>68</v>
      </c>
      <c r="C56" s="15" t="s">
        <v>147</v>
      </c>
      <c r="D56" s="15" t="s">
        <v>148</v>
      </c>
      <c r="E56" s="15" t="s">
        <v>149</v>
      </c>
      <c r="F56" s="35">
        <v>2008</v>
      </c>
      <c r="G56" s="15" t="s">
        <v>92</v>
      </c>
      <c r="H56" s="15" t="s">
        <v>93</v>
      </c>
      <c r="I56" s="15" t="s">
        <v>74</v>
      </c>
      <c r="J56" s="15"/>
      <c r="K56" s="15" t="s">
        <v>88</v>
      </c>
      <c r="L56" s="15"/>
      <c r="M56" s="15"/>
      <c r="N56" s="15"/>
      <c r="O56" s="15" t="s">
        <v>74</v>
      </c>
      <c r="P56" s="15" t="s">
        <v>74</v>
      </c>
      <c r="Q56" s="17"/>
      <c r="R56" s="17"/>
      <c r="S56" s="17"/>
      <c r="T56" s="17"/>
      <c r="U56" s="17"/>
      <c r="V56" s="18"/>
      <c r="W56" s="17">
        <f>3-SUMPRODUCT(--(E$2:E56&amp;K$2:K56=E56&amp;K56))</f>
        <v>0</v>
      </c>
      <c r="X56" s="19"/>
      <c r="Y56" s="19"/>
      <c r="Z56" s="19"/>
      <c r="AA56" s="20" t="str">
        <f>IF(Inscrits!$X56="Déjà Validé","",IF(AND(Inscrits!$X56&lt;&gt;"Dispensé",Inscrits!$Z56="Validé"),Inscrits!$F56+5,""))</f>
        <v/>
      </c>
      <c r="AB56" s="19"/>
      <c r="AC56" s="21" t="s">
        <v>165</v>
      </c>
      <c r="AD56" s="21" t="s">
        <v>79</v>
      </c>
      <c r="AE56" s="21">
        <v>18</v>
      </c>
      <c r="AF56" s="21" t="s">
        <v>77</v>
      </c>
      <c r="AG56" s="29"/>
      <c r="AH56" s="21">
        <v>2</v>
      </c>
      <c r="AI56" s="23" t="s">
        <v>126</v>
      </c>
      <c r="AJ56" s="15"/>
      <c r="AK56" s="15" t="str">
        <f>IF(Inscrits!$AJ56="","",IF(Inscrits!$AJ56&gt;=12,"Validé","Non Validé"))</f>
        <v/>
      </c>
      <c r="AL56" s="24"/>
      <c r="AM56" s="15"/>
      <c r="AN56" s="15" t="str">
        <f>IF(Inscrits!$AM56="","",IF(Inscrits!$AM56&gt;=12,"Validé","Non Validé"))</f>
        <v/>
      </c>
      <c r="AO56" s="24"/>
      <c r="AP56" s="15"/>
      <c r="AQ56" s="15" t="str">
        <f>IF(Inscrits!$AP56="","",IF(Inscrits!$AP56&gt;=12,"Validé","Non Validé"))</f>
        <v/>
      </c>
      <c r="AR56" s="24"/>
      <c r="AS56" s="15"/>
      <c r="AT56" s="15" t="str">
        <f>IF(Inscrits!$AS56="","",IF(Inscrits!$AS56&gt;=12,"Validé","Non Validé"))</f>
        <v/>
      </c>
      <c r="AU56" s="24"/>
      <c r="AV56" s="15"/>
      <c r="AW56" s="15" t="str">
        <f>IF(Inscrits!$AV56="","",IF(Inscrits!$AV56&gt;=12,"Validé","Non Validé"))</f>
        <v/>
      </c>
      <c r="AX56" s="24"/>
      <c r="AY56" s="15"/>
      <c r="AZ56" s="15" t="str">
        <f>IF(Inscrits!$AY56="","",IF(Inscrits!$AY56&gt;=12,"Validé","Non Validé"))</f>
        <v/>
      </c>
      <c r="BA56" s="24"/>
      <c r="BB56" s="15"/>
      <c r="BC56" s="15" t="str">
        <f>IF(Inscrits!$BB56="","",IF(Inscrits!$BB56&gt;=12,"Validé","Non Validé"))</f>
        <v/>
      </c>
      <c r="BD56" s="24"/>
      <c r="BE56" s="15"/>
      <c r="BF56" s="15" t="str">
        <f>IF(Inscrits!$BE56="","",IF(Inscrits!$BE56&gt;=12,"Validé","Non Validé"))</f>
        <v/>
      </c>
      <c r="BG56" s="24"/>
      <c r="BH56" s="15"/>
      <c r="BI56" s="15" t="str">
        <f>IF(Inscrits!$BH56="","",IF(Inscrits!$BH56&gt;=12,"Validé","Non Validé"))</f>
        <v/>
      </c>
      <c r="BJ56" s="24"/>
      <c r="BK56" s="15"/>
      <c r="BL56" s="15" t="str">
        <f>IF(Inscrits!$BK56="","",IF(Inscrits!$BK56&gt;=12,"Validé","Non Validé"))</f>
        <v/>
      </c>
      <c r="BM56" s="24"/>
      <c r="BN56" s="15"/>
      <c r="BO56" s="15" t="str">
        <f>IF(Inscrits!$BN56="","",IF(Inscrits!$BN56&gt;=12,"Validé","Non Validé"))</f>
        <v/>
      </c>
      <c r="BP56" s="24"/>
      <c r="BQ56" s="15"/>
      <c r="BR56" s="15" t="str">
        <f>IF(Inscrits!$BQ56="","",IF(Inscrits!$BQ56&gt;=12,"Validé","Non Validé"))</f>
        <v/>
      </c>
      <c r="BS56" s="24"/>
      <c r="BT56" s="15"/>
      <c r="BU56" s="25" t="str">
        <f>IFERROR(AVERAGE(Inscrits!$AJ56,Inscrits!$AM56,Inscrits!$AP56,Inscrits!$AS56,Inscrits!$AV56,Inscrits!$AY56,Inscrits!$BB56,Inscrits!$BE56,Inscrits!$BH56,Inscrits!$BK56,Inscrits!$BN56,Inscrits!$BQ56),"")</f>
        <v/>
      </c>
      <c r="BV56" s="15"/>
      <c r="BW56" s="15"/>
      <c r="BX56" s="26"/>
    </row>
    <row r="57" spans="1:76">
      <c r="A57" s="27" t="s">
        <v>1633</v>
      </c>
      <c r="B57" s="28" t="s">
        <v>210</v>
      </c>
      <c r="C57" s="28" t="s">
        <v>197</v>
      </c>
      <c r="D57" s="28" t="s">
        <v>198</v>
      </c>
      <c r="E57" s="28" t="s">
        <v>199</v>
      </c>
      <c r="F57" s="35">
        <v>2008</v>
      </c>
      <c r="G57" s="28" t="s">
        <v>139</v>
      </c>
      <c r="H57" s="28" t="s">
        <v>73</v>
      </c>
      <c r="I57" s="28" t="s">
        <v>74</v>
      </c>
      <c r="J57" s="28"/>
      <c r="K57" s="28" t="s">
        <v>88</v>
      </c>
      <c r="L57" s="28"/>
      <c r="M57" s="28"/>
      <c r="N57" s="28"/>
      <c r="O57" s="28" t="s">
        <v>74</v>
      </c>
      <c r="P57" s="28" t="s">
        <v>74</v>
      </c>
      <c r="Q57" s="17"/>
      <c r="R57" s="17"/>
      <c r="S57" s="17"/>
      <c r="T57" s="17"/>
      <c r="U57" s="17"/>
      <c r="V57" s="18"/>
      <c r="W57" s="17">
        <f>3-SUMPRODUCT(--(E$2:E57&amp;K$2:K57=E57&amp;K57))</f>
        <v>1</v>
      </c>
      <c r="X57" s="19"/>
      <c r="Y57" s="19"/>
      <c r="Z57" s="19"/>
      <c r="AA57" s="20" t="str">
        <f>IF(Inscrits!$X57="Déjà Validé","",IF(AND(Inscrits!$X57&lt;&gt;"Dispensé",Inscrits!$Z57="Validé"),Inscrits!$F57+5,""))</f>
        <v/>
      </c>
      <c r="AB57" s="19"/>
      <c r="AC57" s="21" t="s">
        <v>165</v>
      </c>
      <c r="AD57" s="21"/>
      <c r="AE57" s="21">
        <v>16</v>
      </c>
      <c r="AF57" s="21" t="s">
        <v>77</v>
      </c>
      <c r="AG57" s="29">
        <v>41639</v>
      </c>
      <c r="AH57" s="21">
        <v>2</v>
      </c>
      <c r="AI57" s="23" t="s">
        <v>82</v>
      </c>
      <c r="AJ57" s="28"/>
      <c r="AK57" s="28" t="str">
        <f>IF(Inscrits!$AJ57="","",IF(Inscrits!$AJ57&gt;=12,"Validé","Non Validé"))</f>
        <v/>
      </c>
      <c r="AL57" s="30"/>
      <c r="AM57" s="28"/>
      <c r="AN57" s="28" t="str">
        <f>IF(Inscrits!$AM57="","",IF(Inscrits!$AM57&gt;=12,"Validé","Non Validé"))</f>
        <v/>
      </c>
      <c r="AO57" s="30"/>
      <c r="AP57" s="28"/>
      <c r="AQ57" s="28" t="str">
        <f>IF(Inscrits!$AP57="","",IF(Inscrits!$AP57&gt;=12,"Validé","Non Validé"))</f>
        <v/>
      </c>
      <c r="AR57" s="30"/>
      <c r="AS57" s="28"/>
      <c r="AT57" s="28" t="str">
        <f>IF(Inscrits!$AS57="","",IF(Inscrits!$AS57&gt;=12,"Validé","Non Validé"))</f>
        <v/>
      </c>
      <c r="AU57" s="30"/>
      <c r="AV57" s="28"/>
      <c r="AW57" s="28" t="str">
        <f>IF(Inscrits!$AV57="","",IF(Inscrits!$AV57&gt;=12,"Validé","Non Validé"))</f>
        <v/>
      </c>
      <c r="AX57" s="30"/>
      <c r="AY57" s="28"/>
      <c r="AZ57" s="28" t="str">
        <f>IF(Inscrits!$AY57="","",IF(Inscrits!$AY57&gt;=12,"Validé","Non Validé"))</f>
        <v/>
      </c>
      <c r="BA57" s="30"/>
      <c r="BB57" s="28"/>
      <c r="BC57" s="28" t="str">
        <f>IF(Inscrits!$BB57="","",IF(Inscrits!$BB57&gt;=12,"Validé","Non Validé"))</f>
        <v/>
      </c>
      <c r="BD57" s="30"/>
      <c r="BE57" s="28"/>
      <c r="BF57" s="28" t="str">
        <f>IF(Inscrits!$BE57="","",IF(Inscrits!$BE57&gt;=12,"Validé","Non Validé"))</f>
        <v/>
      </c>
      <c r="BG57" s="30"/>
      <c r="BH57" s="28"/>
      <c r="BI57" s="28" t="str">
        <f>IF(Inscrits!$BH57="","",IF(Inscrits!$BH57&gt;=12,"Validé","Non Validé"))</f>
        <v/>
      </c>
      <c r="BJ57" s="30"/>
      <c r="BK57" s="28"/>
      <c r="BL57" s="28" t="str">
        <f>IF(Inscrits!$BK57="","",IF(Inscrits!$BK57&gt;=12,"Validé","Non Validé"))</f>
        <v/>
      </c>
      <c r="BM57" s="30"/>
      <c r="BN57" s="28"/>
      <c r="BO57" s="28" t="str">
        <f>IF(Inscrits!$BN57="","",IF(Inscrits!$BN57&gt;=12,"Validé","Non Validé"))</f>
        <v/>
      </c>
      <c r="BP57" s="30"/>
      <c r="BQ57" s="28"/>
      <c r="BR57" s="28" t="str">
        <f>IF(Inscrits!$BQ57="","",IF(Inscrits!$BQ57&gt;=12,"Validé","Non Validé"))</f>
        <v/>
      </c>
      <c r="BS57" s="30"/>
      <c r="BT57" s="28"/>
      <c r="BU57" s="31" t="str">
        <f>IFERROR(AVERAGE(Inscrits!$AJ57,Inscrits!$AM57,Inscrits!$AP57,Inscrits!$AS57,Inscrits!$AV57,Inscrits!$AY57,Inscrits!$BB57,Inscrits!$BE57,Inscrits!$BH57,Inscrits!$BK57,Inscrits!$BN57,Inscrits!$BQ57),"")</f>
        <v/>
      </c>
      <c r="BV57" s="28"/>
      <c r="BW57" s="28"/>
      <c r="BX57" s="32"/>
    </row>
    <row r="58" spans="1:76">
      <c r="A58" s="14" t="s">
        <v>911</v>
      </c>
      <c r="B58" s="15" t="s">
        <v>68</v>
      </c>
      <c r="C58" s="15" t="s">
        <v>150</v>
      </c>
      <c r="D58" s="15" t="s">
        <v>151</v>
      </c>
      <c r="E58" s="15" t="s">
        <v>152</v>
      </c>
      <c r="F58" s="35">
        <v>2008</v>
      </c>
      <c r="G58" s="15" t="s">
        <v>117</v>
      </c>
      <c r="H58" s="15" t="s">
        <v>93</v>
      </c>
      <c r="I58" s="15" t="s">
        <v>74</v>
      </c>
      <c r="J58" s="15"/>
      <c r="K58" s="15" t="s">
        <v>88</v>
      </c>
      <c r="L58" s="15"/>
      <c r="M58" s="15"/>
      <c r="N58" s="15"/>
      <c r="O58" s="15" t="s">
        <v>74</v>
      </c>
      <c r="P58" s="15" t="s">
        <v>74</v>
      </c>
      <c r="Q58" s="17"/>
      <c r="R58" s="17"/>
      <c r="S58" s="17"/>
      <c r="T58" s="17"/>
      <c r="U58" s="17"/>
      <c r="V58" s="18"/>
      <c r="W58" s="17">
        <f>3-SUMPRODUCT(--(E$2:E58&amp;K$2:K58=E58&amp;K58))</f>
        <v>0</v>
      </c>
      <c r="X58" s="19"/>
      <c r="Y58" s="19"/>
      <c r="Z58" s="19"/>
      <c r="AA58" s="20" t="str">
        <f>IF(Inscrits!$X58="Déjà Validé","",IF(AND(Inscrits!$X58&lt;&gt;"Dispensé",Inscrits!$Z58="Validé"),Inscrits!$F58+5,""))</f>
        <v/>
      </c>
      <c r="AB58" s="19"/>
      <c r="AC58" s="21" t="s">
        <v>165</v>
      </c>
      <c r="AD58" s="21"/>
      <c r="AE58" s="21">
        <v>16</v>
      </c>
      <c r="AF58" s="21" t="s">
        <v>77</v>
      </c>
      <c r="AG58" s="29">
        <v>41639</v>
      </c>
      <c r="AH58" s="21">
        <v>1</v>
      </c>
      <c r="AI58" s="23" t="s">
        <v>82</v>
      </c>
      <c r="AJ58" s="15"/>
      <c r="AK58" s="15" t="str">
        <f>IF(Inscrits!$AJ58="","",IF(Inscrits!$AJ58&gt;=12,"Validé","Non Validé"))</f>
        <v/>
      </c>
      <c r="AL58" s="24"/>
      <c r="AM58" s="15"/>
      <c r="AN58" s="15" t="str">
        <f>IF(Inscrits!$AM58="","",IF(Inscrits!$AM58&gt;=12,"Validé","Non Validé"))</f>
        <v/>
      </c>
      <c r="AO58" s="24"/>
      <c r="AP58" s="15"/>
      <c r="AQ58" s="15" t="str">
        <f>IF(Inscrits!$AP58="","",IF(Inscrits!$AP58&gt;=12,"Validé","Non Validé"))</f>
        <v/>
      </c>
      <c r="AR58" s="24"/>
      <c r="AS58" s="15"/>
      <c r="AT58" s="15" t="str">
        <f>IF(Inscrits!$AS58="","",IF(Inscrits!$AS58&gt;=12,"Validé","Non Validé"))</f>
        <v/>
      </c>
      <c r="AU58" s="24"/>
      <c r="AV58" s="15"/>
      <c r="AW58" s="15" t="str">
        <f>IF(Inscrits!$AV58="","",IF(Inscrits!$AV58&gt;=12,"Validé","Non Validé"))</f>
        <v/>
      </c>
      <c r="AX58" s="24"/>
      <c r="AY58" s="15"/>
      <c r="AZ58" s="15" t="str">
        <f>IF(Inscrits!$AY58="","",IF(Inscrits!$AY58&gt;=12,"Validé","Non Validé"))</f>
        <v/>
      </c>
      <c r="BA58" s="24"/>
      <c r="BB58" s="15"/>
      <c r="BC58" s="15" t="str">
        <f>IF(Inscrits!$BB58="","",IF(Inscrits!$BB58&gt;=12,"Validé","Non Validé"))</f>
        <v/>
      </c>
      <c r="BD58" s="24"/>
      <c r="BE58" s="15"/>
      <c r="BF58" s="15" t="str">
        <f>IF(Inscrits!$BE58="","",IF(Inscrits!$BE58&gt;=12,"Validé","Non Validé"))</f>
        <v/>
      </c>
      <c r="BG58" s="24"/>
      <c r="BH58" s="15"/>
      <c r="BI58" s="15" t="str">
        <f>IF(Inscrits!$BH58="","",IF(Inscrits!$BH58&gt;=12,"Validé","Non Validé"))</f>
        <v/>
      </c>
      <c r="BJ58" s="24"/>
      <c r="BK58" s="15"/>
      <c r="BL58" s="15" t="str">
        <f>IF(Inscrits!$BK58="","",IF(Inscrits!$BK58&gt;=12,"Validé","Non Validé"))</f>
        <v/>
      </c>
      <c r="BM58" s="24"/>
      <c r="BN58" s="15"/>
      <c r="BO58" s="15" t="str">
        <f>IF(Inscrits!$BN58="","",IF(Inscrits!$BN58&gt;=12,"Validé","Non Validé"))</f>
        <v/>
      </c>
      <c r="BP58" s="24"/>
      <c r="BQ58" s="15"/>
      <c r="BR58" s="15" t="str">
        <f>IF(Inscrits!$BQ58="","",IF(Inscrits!$BQ58&gt;=12,"Validé","Non Validé"))</f>
        <v/>
      </c>
      <c r="BS58" s="24"/>
      <c r="BT58" s="15"/>
      <c r="BU58" s="25" t="str">
        <f>IFERROR(AVERAGE(Inscrits!$AJ58,Inscrits!$AM58,Inscrits!$AP58,Inscrits!$AS58,Inscrits!$AV58,Inscrits!$AY58,Inscrits!$BB58,Inscrits!$BE58,Inscrits!$BH58,Inscrits!$BK58,Inscrits!$BN58,Inscrits!$BQ58),"")</f>
        <v/>
      </c>
      <c r="BV58" s="15"/>
      <c r="BW58" s="15"/>
      <c r="BX58" s="26"/>
    </row>
    <row r="59" spans="1:76">
      <c r="A59" s="27" t="s">
        <v>1052</v>
      </c>
      <c r="B59" s="28" t="s">
        <v>210</v>
      </c>
      <c r="C59" s="28" t="s">
        <v>159</v>
      </c>
      <c r="D59" s="28" t="s">
        <v>160</v>
      </c>
      <c r="E59" s="28" t="s">
        <v>161</v>
      </c>
      <c r="F59" s="35">
        <v>2008</v>
      </c>
      <c r="G59" s="28" t="s">
        <v>162</v>
      </c>
      <c r="H59" s="28" t="s">
        <v>93</v>
      </c>
      <c r="I59" s="28" t="s">
        <v>74</v>
      </c>
      <c r="J59" s="28"/>
      <c r="K59" s="28" t="s">
        <v>88</v>
      </c>
      <c r="L59" s="28"/>
      <c r="M59" s="28"/>
      <c r="N59" s="28"/>
      <c r="O59" s="28" t="s">
        <v>74</v>
      </c>
      <c r="P59" s="28" t="s">
        <v>74</v>
      </c>
      <c r="Q59" s="17"/>
      <c r="R59" s="17"/>
      <c r="S59" s="17"/>
      <c r="T59" s="17"/>
      <c r="U59" s="17"/>
      <c r="V59" s="18"/>
      <c r="W59" s="17">
        <f>3-SUMPRODUCT(--(E$2:E59&amp;K$2:K59=E59&amp;K59))</f>
        <v>0</v>
      </c>
      <c r="X59" s="19"/>
      <c r="Y59" s="19"/>
      <c r="Z59" s="19"/>
      <c r="AA59" s="20" t="str">
        <f>IF(Inscrits!$X59="Déjà Validé","",IF(AND(Inscrits!$X59&lt;&gt;"Dispensé",Inscrits!$Z59="Validé"),Inscrits!$F59+5,""))</f>
        <v/>
      </c>
      <c r="AB59" s="19"/>
      <c r="AC59" s="21" t="s">
        <v>165</v>
      </c>
      <c r="AD59" s="21"/>
      <c r="AE59" s="21">
        <v>14</v>
      </c>
      <c r="AF59" s="21" t="s">
        <v>77</v>
      </c>
      <c r="AG59" s="29">
        <v>41274</v>
      </c>
      <c r="AH59" s="21">
        <v>1</v>
      </c>
      <c r="AI59" s="23" t="s">
        <v>82</v>
      </c>
      <c r="AJ59" s="28"/>
      <c r="AK59" s="28" t="str">
        <f>IF(Inscrits!$AJ59="","",IF(Inscrits!$AJ59&gt;=12,"Validé","Non Validé"))</f>
        <v/>
      </c>
      <c r="AL59" s="30"/>
      <c r="AM59" s="28"/>
      <c r="AN59" s="28" t="str">
        <f>IF(Inscrits!$AM59="","",IF(Inscrits!$AM59&gt;=12,"Validé","Non Validé"))</f>
        <v/>
      </c>
      <c r="AO59" s="30"/>
      <c r="AP59" s="28"/>
      <c r="AQ59" s="28" t="str">
        <f>IF(Inscrits!$AP59="","",IF(Inscrits!$AP59&gt;=12,"Validé","Non Validé"))</f>
        <v/>
      </c>
      <c r="AR59" s="30"/>
      <c r="AS59" s="28"/>
      <c r="AT59" s="28" t="str">
        <f>IF(Inscrits!$AS59="","",IF(Inscrits!$AS59&gt;=12,"Validé","Non Validé"))</f>
        <v/>
      </c>
      <c r="AU59" s="30"/>
      <c r="AV59" s="28"/>
      <c r="AW59" s="28" t="str">
        <f>IF(Inscrits!$AV59="","",IF(Inscrits!$AV59&gt;=12,"Validé","Non Validé"))</f>
        <v/>
      </c>
      <c r="AX59" s="30"/>
      <c r="AY59" s="28"/>
      <c r="AZ59" s="28" t="str">
        <f>IF(Inscrits!$AY59="","",IF(Inscrits!$AY59&gt;=12,"Validé","Non Validé"))</f>
        <v/>
      </c>
      <c r="BA59" s="30"/>
      <c r="BB59" s="28"/>
      <c r="BC59" s="28" t="str">
        <f>IF(Inscrits!$BB59="","",IF(Inscrits!$BB59&gt;=12,"Validé","Non Validé"))</f>
        <v/>
      </c>
      <c r="BD59" s="30"/>
      <c r="BE59" s="28"/>
      <c r="BF59" s="28" t="str">
        <f>IF(Inscrits!$BE59="","",IF(Inscrits!$BE59&gt;=12,"Validé","Non Validé"))</f>
        <v/>
      </c>
      <c r="BG59" s="30"/>
      <c r="BH59" s="28"/>
      <c r="BI59" s="28" t="str">
        <f>IF(Inscrits!$BH59="","",IF(Inscrits!$BH59&gt;=12,"Validé","Non Validé"))</f>
        <v/>
      </c>
      <c r="BJ59" s="30"/>
      <c r="BK59" s="28"/>
      <c r="BL59" s="28" t="str">
        <f>IF(Inscrits!$BK59="","",IF(Inscrits!$BK59&gt;=12,"Validé","Non Validé"))</f>
        <v/>
      </c>
      <c r="BM59" s="30"/>
      <c r="BN59" s="28"/>
      <c r="BO59" s="28" t="str">
        <f>IF(Inscrits!$BN59="","",IF(Inscrits!$BN59&gt;=12,"Validé","Non Validé"))</f>
        <v/>
      </c>
      <c r="BP59" s="30"/>
      <c r="BQ59" s="28"/>
      <c r="BR59" s="28" t="str">
        <f>IF(Inscrits!$BQ59="","",IF(Inscrits!$BQ59&gt;=12,"Validé","Non Validé"))</f>
        <v/>
      </c>
      <c r="BS59" s="30"/>
      <c r="BT59" s="28"/>
      <c r="BU59" s="31" t="str">
        <f>IFERROR(AVERAGE(Inscrits!$AJ59,Inscrits!$AM59,Inscrits!$AP59,Inscrits!$AS59,Inscrits!$AV59,Inscrits!$AY59,Inscrits!$BB59,Inscrits!$BE59,Inscrits!$BH59,Inscrits!$BK59,Inscrits!$BN59,Inscrits!$BQ59),"")</f>
        <v/>
      </c>
      <c r="BV59" s="28"/>
      <c r="BW59" s="28"/>
      <c r="BX59" s="32"/>
    </row>
    <row r="60" spans="1:76">
      <c r="A60" s="14" t="s">
        <v>1051</v>
      </c>
      <c r="B60" s="15" t="s">
        <v>210</v>
      </c>
      <c r="C60" s="15" t="s">
        <v>211</v>
      </c>
      <c r="D60" s="15" t="s">
        <v>84</v>
      </c>
      <c r="E60" s="15" t="s">
        <v>212</v>
      </c>
      <c r="F60" s="37">
        <v>2009</v>
      </c>
      <c r="G60" s="15" t="s">
        <v>117</v>
      </c>
      <c r="H60" s="15" t="s">
        <v>93</v>
      </c>
      <c r="I60" s="15" t="s">
        <v>74</v>
      </c>
      <c r="J60" s="15"/>
      <c r="K60" s="15" t="s">
        <v>214</v>
      </c>
      <c r="L60" s="15"/>
      <c r="M60" s="15"/>
      <c r="N60" s="15"/>
      <c r="O60" s="15" t="s">
        <v>74</v>
      </c>
      <c r="P60" s="15" t="s">
        <v>74</v>
      </c>
      <c r="Q60" s="17"/>
      <c r="R60" s="17"/>
      <c r="S60" s="17"/>
      <c r="T60" s="17"/>
      <c r="U60" s="17"/>
      <c r="V60" s="18"/>
      <c r="W60" s="17">
        <f>3-SUMPRODUCT(--(E$2:E60&amp;K$2:K60=E60&amp;K60))</f>
        <v>1</v>
      </c>
      <c r="X60" s="19"/>
      <c r="Y60" s="19"/>
      <c r="Z60" s="19"/>
      <c r="AA60" s="20" t="str">
        <f>IF(Inscrits!$X60="Déjà Validé","",IF(AND(Inscrits!$X60&lt;&gt;"Dispensé",Inscrits!$Z60="Validé"),Inscrits!$F60+5,""))</f>
        <v/>
      </c>
      <c r="AB60" s="19"/>
      <c r="AC60" s="21" t="s">
        <v>78</v>
      </c>
      <c r="AD60" s="21"/>
      <c r="AE60" s="21">
        <v>14</v>
      </c>
      <c r="AF60" s="21" t="s">
        <v>77</v>
      </c>
      <c r="AG60" s="29">
        <v>42004</v>
      </c>
      <c r="AH60" s="21">
        <v>1</v>
      </c>
      <c r="AI60" s="23" t="s">
        <v>82</v>
      </c>
      <c r="AJ60" s="15"/>
      <c r="AK60" s="15" t="str">
        <f>IF(Inscrits!$AJ60="","",IF(Inscrits!$AJ60&gt;=12,"Validé","Non Validé"))</f>
        <v/>
      </c>
      <c r="AL60" s="24"/>
      <c r="AM60" s="15"/>
      <c r="AN60" s="15" t="str">
        <f>IF(Inscrits!$AM60="","",IF(Inscrits!$AM60&gt;=12,"Validé","Non Validé"))</f>
        <v/>
      </c>
      <c r="AO60" s="24"/>
      <c r="AP60" s="15"/>
      <c r="AQ60" s="15" t="str">
        <f>IF(Inscrits!$AP60="","",IF(Inscrits!$AP60&gt;=12,"Validé","Non Validé"))</f>
        <v/>
      </c>
      <c r="AR60" s="24"/>
      <c r="AS60" s="15"/>
      <c r="AT60" s="15" t="str">
        <f>IF(Inscrits!$AS60="","",IF(Inscrits!$AS60&gt;=12,"Validé","Non Validé"))</f>
        <v/>
      </c>
      <c r="AU60" s="24"/>
      <c r="AV60" s="15"/>
      <c r="AW60" s="15" t="str">
        <f>IF(Inscrits!$AV60="","",IF(Inscrits!$AV60&gt;=12,"Validé","Non Validé"))</f>
        <v/>
      </c>
      <c r="AX60" s="24"/>
      <c r="AY60" s="15"/>
      <c r="AZ60" s="15" t="str">
        <f>IF(Inscrits!$AY60="","",IF(Inscrits!$AY60&gt;=12,"Validé","Non Validé"))</f>
        <v/>
      </c>
      <c r="BA60" s="24"/>
      <c r="BB60" s="15"/>
      <c r="BC60" s="15" t="str">
        <f>IF(Inscrits!$BB60="","",IF(Inscrits!$BB60&gt;=12,"Validé","Non Validé"))</f>
        <v/>
      </c>
      <c r="BD60" s="24"/>
      <c r="BE60" s="15"/>
      <c r="BF60" s="15" t="str">
        <f>IF(Inscrits!$BE60="","",IF(Inscrits!$BE60&gt;=12,"Validé","Non Validé"))</f>
        <v/>
      </c>
      <c r="BG60" s="24"/>
      <c r="BH60" s="15"/>
      <c r="BI60" s="15" t="str">
        <f>IF(Inscrits!$BH60="","",IF(Inscrits!$BH60&gt;=12,"Validé","Non Validé"))</f>
        <v/>
      </c>
      <c r="BJ60" s="24"/>
      <c r="BK60" s="15"/>
      <c r="BL60" s="15" t="str">
        <f>IF(Inscrits!$BK60="","",IF(Inscrits!$BK60&gt;=12,"Validé","Non Validé"))</f>
        <v/>
      </c>
      <c r="BM60" s="24"/>
      <c r="BN60" s="15"/>
      <c r="BO60" s="15" t="str">
        <f>IF(Inscrits!$BN60="","",IF(Inscrits!$BN60&gt;=12,"Validé","Non Validé"))</f>
        <v/>
      </c>
      <c r="BP60" s="24"/>
      <c r="BQ60" s="15"/>
      <c r="BR60" s="15" t="str">
        <f>IF(Inscrits!$BQ60="","",IF(Inscrits!$BQ60&gt;=12,"Validé","Non Validé"))</f>
        <v/>
      </c>
      <c r="BS60" s="24"/>
      <c r="BT60" s="15"/>
      <c r="BU60" s="25" t="str">
        <f>IFERROR(AVERAGE(Inscrits!$AJ60,Inscrits!$AM60,Inscrits!$AP60,Inscrits!$AS60,Inscrits!$AV60,Inscrits!$AY60,Inscrits!$BB60,Inscrits!$BE60,Inscrits!$BH60,Inscrits!$BK60,Inscrits!$BN60,Inscrits!$BQ60),"")</f>
        <v/>
      </c>
      <c r="BV60" s="15"/>
      <c r="BW60" s="15"/>
      <c r="BX60" s="26"/>
    </row>
    <row r="61" spans="1:76">
      <c r="A61" s="27" t="s">
        <v>1625</v>
      </c>
      <c r="B61" s="28" t="s">
        <v>68</v>
      </c>
      <c r="C61" s="28" t="s">
        <v>226</v>
      </c>
      <c r="D61" s="28" t="s">
        <v>227</v>
      </c>
      <c r="E61" s="28" t="s">
        <v>228</v>
      </c>
      <c r="F61" s="37">
        <v>2009</v>
      </c>
      <c r="G61" s="28" t="s">
        <v>92</v>
      </c>
      <c r="H61" s="28" t="s">
        <v>93</v>
      </c>
      <c r="I61" s="28" t="s">
        <v>74</v>
      </c>
      <c r="J61" s="28"/>
      <c r="K61" s="28" t="s">
        <v>88</v>
      </c>
      <c r="L61" s="28"/>
      <c r="M61" s="28"/>
      <c r="N61" s="28"/>
      <c r="O61" s="28" t="s">
        <v>230</v>
      </c>
      <c r="P61" s="28" t="s">
        <v>230</v>
      </c>
      <c r="Q61" s="17"/>
      <c r="R61" s="17"/>
      <c r="S61" s="17"/>
      <c r="T61" s="17"/>
      <c r="U61" s="17"/>
      <c r="V61" s="18"/>
      <c r="W61" s="17">
        <f>3-SUMPRODUCT(--(E$2:E61&amp;K$2:K61=E61&amp;K61))</f>
        <v>2</v>
      </c>
      <c r="X61" s="19"/>
      <c r="Y61" s="19"/>
      <c r="Z61" s="19"/>
      <c r="AA61" s="20" t="str">
        <f>IF(Inscrits!$X61="Déjà Validé","",IF(AND(Inscrits!$X61&lt;&gt;"Dispensé",Inscrits!$Z61="Validé"),Inscrits!$F61+5,""))</f>
        <v/>
      </c>
      <c r="AB61" s="19"/>
      <c r="AC61" s="21" t="s">
        <v>78</v>
      </c>
      <c r="AD61" s="21" t="s">
        <v>79</v>
      </c>
      <c r="AE61" s="21">
        <v>16</v>
      </c>
      <c r="AF61" s="21" t="s">
        <v>77</v>
      </c>
      <c r="AG61" s="36" t="s">
        <v>163</v>
      </c>
      <c r="AH61" s="21">
        <v>2</v>
      </c>
      <c r="AI61" s="23" t="s">
        <v>82</v>
      </c>
      <c r="AJ61" s="28"/>
      <c r="AK61" s="28" t="str">
        <f>IF(Inscrits!$AJ61="","",IF(Inscrits!$AJ61&gt;=12,"Validé","Non Validé"))</f>
        <v/>
      </c>
      <c r="AL61" s="30"/>
      <c r="AM61" s="28"/>
      <c r="AN61" s="28" t="str">
        <f>IF(Inscrits!$AM61="","",IF(Inscrits!$AM61&gt;=12,"Validé","Non Validé"))</f>
        <v/>
      </c>
      <c r="AO61" s="30"/>
      <c r="AP61" s="28"/>
      <c r="AQ61" s="28" t="str">
        <f>IF(Inscrits!$AP61="","",IF(Inscrits!$AP61&gt;=12,"Validé","Non Validé"))</f>
        <v/>
      </c>
      <c r="AR61" s="30"/>
      <c r="AS61" s="28"/>
      <c r="AT61" s="28" t="str">
        <f>IF(Inscrits!$AS61="","",IF(Inscrits!$AS61&gt;=12,"Validé","Non Validé"))</f>
        <v/>
      </c>
      <c r="AU61" s="30"/>
      <c r="AV61" s="28"/>
      <c r="AW61" s="28" t="str">
        <f>IF(Inscrits!$AV61="","",IF(Inscrits!$AV61&gt;=12,"Validé","Non Validé"))</f>
        <v/>
      </c>
      <c r="AX61" s="30"/>
      <c r="AY61" s="28"/>
      <c r="AZ61" s="28" t="str">
        <f>IF(Inscrits!$AY61="","",IF(Inscrits!$AY61&gt;=12,"Validé","Non Validé"))</f>
        <v/>
      </c>
      <c r="BA61" s="30"/>
      <c r="BB61" s="28"/>
      <c r="BC61" s="28" t="str">
        <f>IF(Inscrits!$BB61="","",IF(Inscrits!$BB61&gt;=12,"Validé","Non Validé"))</f>
        <v/>
      </c>
      <c r="BD61" s="30"/>
      <c r="BE61" s="28"/>
      <c r="BF61" s="28" t="str">
        <f>IF(Inscrits!$BE61="","",IF(Inscrits!$BE61&gt;=12,"Validé","Non Validé"))</f>
        <v/>
      </c>
      <c r="BG61" s="30"/>
      <c r="BH61" s="28"/>
      <c r="BI61" s="28" t="str">
        <f>IF(Inscrits!$BH61="","",IF(Inscrits!$BH61&gt;=12,"Validé","Non Validé"))</f>
        <v/>
      </c>
      <c r="BJ61" s="30"/>
      <c r="BK61" s="28"/>
      <c r="BL61" s="28" t="str">
        <f>IF(Inscrits!$BK61="","",IF(Inscrits!$BK61&gt;=12,"Validé","Non Validé"))</f>
        <v/>
      </c>
      <c r="BM61" s="30"/>
      <c r="BN61" s="28"/>
      <c r="BO61" s="28" t="str">
        <f>IF(Inscrits!$BN61="","",IF(Inscrits!$BN61&gt;=12,"Validé","Non Validé"))</f>
        <v/>
      </c>
      <c r="BP61" s="30"/>
      <c r="BQ61" s="28"/>
      <c r="BR61" s="28" t="str">
        <f>IF(Inscrits!$BQ61="","",IF(Inscrits!$BQ61&gt;=12,"Validé","Non Validé"))</f>
        <v/>
      </c>
      <c r="BS61" s="30"/>
      <c r="BT61" s="28"/>
      <c r="BU61" s="31" t="str">
        <f>IFERROR(AVERAGE(Inscrits!$AJ61,Inscrits!$AM61,Inscrits!$AP61,Inscrits!$AS61,Inscrits!$AV61,Inscrits!$AY61,Inscrits!$BB61,Inscrits!$BE61,Inscrits!$BH61,Inscrits!$BK61,Inscrits!$BN61,Inscrits!$BQ61),"")</f>
        <v/>
      </c>
      <c r="BV61" s="28"/>
      <c r="BW61" s="28"/>
      <c r="BX61" s="32"/>
    </row>
    <row r="62" spans="1:76">
      <c r="A62" s="14" t="s">
        <v>1626</v>
      </c>
      <c r="B62" s="15" t="s">
        <v>68</v>
      </c>
      <c r="C62" s="15" t="s">
        <v>69</v>
      </c>
      <c r="D62" s="15" t="s">
        <v>70</v>
      </c>
      <c r="E62" s="15" t="s">
        <v>71</v>
      </c>
      <c r="F62" s="37">
        <v>2009</v>
      </c>
      <c r="G62" s="15" t="s">
        <v>232</v>
      </c>
      <c r="H62" s="15" t="s">
        <v>93</v>
      </c>
      <c r="I62" s="15" t="s">
        <v>74</v>
      </c>
      <c r="J62" s="15"/>
      <c r="K62" s="15" t="s">
        <v>75</v>
      </c>
      <c r="L62" s="15" t="s">
        <v>76</v>
      </c>
      <c r="M62" s="15"/>
      <c r="N62" s="15"/>
      <c r="O62" s="15" t="s">
        <v>74</v>
      </c>
      <c r="P62" s="15" t="s">
        <v>74</v>
      </c>
      <c r="Q62" s="17"/>
      <c r="R62" s="17"/>
      <c r="S62" s="17"/>
      <c r="T62" s="17"/>
      <c r="U62" s="17"/>
      <c r="V62" s="18"/>
      <c r="W62" s="17">
        <f>3-SUMPRODUCT(--(E$2:E62&amp;K$2:K62=E62&amp;K62))</f>
        <v>0</v>
      </c>
      <c r="X62" s="19"/>
      <c r="Y62" s="19"/>
      <c r="Z62" s="19"/>
      <c r="AA62" s="20" t="str">
        <f>IF(Inscrits!$X62="Déjà Validé","",IF(AND(Inscrits!$X62&lt;&gt;"Dispensé",Inscrits!$Z62="Validé"),Inscrits!$F62+5,""))</f>
        <v/>
      </c>
      <c r="AB62" s="19"/>
      <c r="AC62" s="21" t="s">
        <v>165</v>
      </c>
      <c r="AD62" s="21"/>
      <c r="AE62" s="21">
        <v>13</v>
      </c>
      <c r="AF62" s="21" t="s">
        <v>77</v>
      </c>
      <c r="AG62" s="36" t="s">
        <v>231</v>
      </c>
      <c r="AH62" s="21">
        <v>1</v>
      </c>
      <c r="AI62" s="23" t="s">
        <v>82</v>
      </c>
      <c r="AJ62" s="15"/>
      <c r="AK62" s="15" t="str">
        <f>IF(Inscrits!$AJ62="","",IF(Inscrits!$AJ62&gt;=12,"Validé","Non Validé"))</f>
        <v/>
      </c>
      <c r="AL62" s="24"/>
      <c r="AM62" s="15"/>
      <c r="AN62" s="15" t="str">
        <f>IF(Inscrits!$AM62="","",IF(Inscrits!$AM62&gt;=12,"Validé","Non Validé"))</f>
        <v/>
      </c>
      <c r="AO62" s="24"/>
      <c r="AP62" s="15"/>
      <c r="AQ62" s="15" t="str">
        <f>IF(Inscrits!$AP62="","",IF(Inscrits!$AP62&gt;=12,"Validé","Non Validé"))</f>
        <v/>
      </c>
      <c r="AR62" s="24"/>
      <c r="AS62" s="15"/>
      <c r="AT62" s="15" t="str">
        <f>IF(Inscrits!$AS62="","",IF(Inscrits!$AS62&gt;=12,"Validé","Non Validé"))</f>
        <v/>
      </c>
      <c r="AU62" s="24"/>
      <c r="AV62" s="15"/>
      <c r="AW62" s="15" t="str">
        <f>IF(Inscrits!$AV62="","",IF(Inscrits!$AV62&gt;=12,"Validé","Non Validé"))</f>
        <v/>
      </c>
      <c r="AX62" s="24"/>
      <c r="AY62" s="15"/>
      <c r="AZ62" s="15" t="str">
        <f>IF(Inscrits!$AY62="","",IF(Inscrits!$AY62&gt;=12,"Validé","Non Validé"))</f>
        <v/>
      </c>
      <c r="BA62" s="24"/>
      <c r="BB62" s="15"/>
      <c r="BC62" s="15" t="str">
        <f>IF(Inscrits!$BB62="","",IF(Inscrits!$BB62&gt;=12,"Validé","Non Validé"))</f>
        <v/>
      </c>
      <c r="BD62" s="24"/>
      <c r="BE62" s="15"/>
      <c r="BF62" s="15" t="str">
        <f>IF(Inscrits!$BE62="","",IF(Inscrits!$BE62&gt;=12,"Validé","Non Validé"))</f>
        <v/>
      </c>
      <c r="BG62" s="24"/>
      <c r="BH62" s="15"/>
      <c r="BI62" s="15" t="str">
        <f>IF(Inscrits!$BH62="","",IF(Inscrits!$BH62&gt;=12,"Validé","Non Validé"))</f>
        <v/>
      </c>
      <c r="BJ62" s="24"/>
      <c r="BK62" s="15"/>
      <c r="BL62" s="15" t="str">
        <f>IF(Inscrits!$BK62="","",IF(Inscrits!$BK62&gt;=12,"Validé","Non Validé"))</f>
        <v/>
      </c>
      <c r="BM62" s="24"/>
      <c r="BN62" s="15"/>
      <c r="BO62" s="15" t="str">
        <f>IF(Inscrits!$BN62="","",IF(Inscrits!$BN62&gt;=12,"Validé","Non Validé"))</f>
        <v/>
      </c>
      <c r="BP62" s="24"/>
      <c r="BQ62" s="15"/>
      <c r="BR62" s="15" t="str">
        <f>IF(Inscrits!$BQ62="","",IF(Inscrits!$BQ62&gt;=12,"Validé","Non Validé"))</f>
        <v/>
      </c>
      <c r="BS62" s="24"/>
      <c r="BT62" s="15"/>
      <c r="BU62" s="25" t="str">
        <f>IFERROR(AVERAGE(Inscrits!$AJ62,Inscrits!$AM62,Inscrits!$AP62,Inscrits!$AS62,Inscrits!$AV62,Inscrits!$AY62,Inscrits!$BB62,Inscrits!$BE62,Inscrits!$BH62,Inscrits!$BK62,Inscrits!$BN62,Inscrits!$BQ62),"")</f>
        <v/>
      </c>
      <c r="BV62" s="15"/>
      <c r="BW62" s="15"/>
      <c r="BX62" s="26"/>
    </row>
    <row r="63" spans="1:76">
      <c r="A63" s="27" t="s">
        <v>1627</v>
      </c>
      <c r="B63" s="28" t="s">
        <v>68</v>
      </c>
      <c r="C63" s="28" t="s">
        <v>233</v>
      </c>
      <c r="D63" s="28" t="s">
        <v>234</v>
      </c>
      <c r="E63" s="28" t="s">
        <v>235</v>
      </c>
      <c r="F63" s="37">
        <v>2009</v>
      </c>
      <c r="G63" s="28" t="s">
        <v>101</v>
      </c>
      <c r="H63" s="28" t="s">
        <v>93</v>
      </c>
      <c r="I63" s="28" t="s">
        <v>74</v>
      </c>
      <c r="J63" s="28"/>
      <c r="K63" s="28" t="s">
        <v>103</v>
      </c>
      <c r="L63" s="28"/>
      <c r="M63" s="28"/>
      <c r="N63" s="28"/>
      <c r="O63" s="28" t="s">
        <v>74</v>
      </c>
      <c r="P63" s="28" t="s">
        <v>74</v>
      </c>
      <c r="Q63" s="17"/>
      <c r="R63" s="17"/>
      <c r="S63" s="17"/>
      <c r="T63" s="17"/>
      <c r="U63" s="17"/>
      <c r="V63" s="18"/>
      <c r="W63" s="17">
        <f>3-SUMPRODUCT(--(E$2:E63&amp;K$2:K63=E63&amp;K63))</f>
        <v>2</v>
      </c>
      <c r="X63" s="19"/>
      <c r="Y63" s="19"/>
      <c r="Z63" s="19"/>
      <c r="AA63" s="20" t="str">
        <f>IF(Inscrits!$X63="Déjà Validé","",IF(AND(Inscrits!$X63&lt;&gt;"Dispensé",Inscrits!$Z63="Validé"),Inscrits!$F63+5,""))</f>
        <v/>
      </c>
      <c r="AB63" s="19"/>
      <c r="AC63" s="21" t="s">
        <v>78</v>
      </c>
      <c r="AD63" s="21" t="s">
        <v>79</v>
      </c>
      <c r="AE63" s="21">
        <v>16</v>
      </c>
      <c r="AF63" s="21" t="s">
        <v>77</v>
      </c>
      <c r="AG63" s="36">
        <v>42004</v>
      </c>
      <c r="AH63" s="21">
        <v>2</v>
      </c>
      <c r="AI63" s="23" t="s">
        <v>82</v>
      </c>
      <c r="AJ63" s="28"/>
      <c r="AK63" s="28" t="str">
        <f>IF(Inscrits!$AJ63="","",IF(Inscrits!$AJ63&gt;=12,"Validé","Non Validé"))</f>
        <v/>
      </c>
      <c r="AL63" s="30"/>
      <c r="AM63" s="28"/>
      <c r="AN63" s="28" t="str">
        <f>IF(Inscrits!$AM63="","",IF(Inscrits!$AM63&gt;=12,"Validé","Non Validé"))</f>
        <v/>
      </c>
      <c r="AO63" s="30"/>
      <c r="AP63" s="28"/>
      <c r="AQ63" s="28" t="str">
        <f>IF(Inscrits!$AP63="","",IF(Inscrits!$AP63&gt;=12,"Validé","Non Validé"))</f>
        <v/>
      </c>
      <c r="AR63" s="30"/>
      <c r="AS63" s="28"/>
      <c r="AT63" s="28" t="str">
        <f>IF(Inscrits!$AS63="","",IF(Inscrits!$AS63&gt;=12,"Validé","Non Validé"))</f>
        <v/>
      </c>
      <c r="AU63" s="30"/>
      <c r="AV63" s="28"/>
      <c r="AW63" s="28" t="str">
        <f>IF(Inscrits!$AV63="","",IF(Inscrits!$AV63&gt;=12,"Validé","Non Validé"))</f>
        <v/>
      </c>
      <c r="AX63" s="30"/>
      <c r="AY63" s="28"/>
      <c r="AZ63" s="28" t="str">
        <f>IF(Inscrits!$AY63="","",IF(Inscrits!$AY63&gt;=12,"Validé","Non Validé"))</f>
        <v/>
      </c>
      <c r="BA63" s="30"/>
      <c r="BB63" s="28"/>
      <c r="BC63" s="28" t="str">
        <f>IF(Inscrits!$BB63="","",IF(Inscrits!$BB63&gt;=12,"Validé","Non Validé"))</f>
        <v/>
      </c>
      <c r="BD63" s="30"/>
      <c r="BE63" s="28"/>
      <c r="BF63" s="28" t="str">
        <f>IF(Inscrits!$BE63="","",IF(Inscrits!$BE63&gt;=12,"Validé","Non Validé"))</f>
        <v/>
      </c>
      <c r="BG63" s="30"/>
      <c r="BH63" s="28"/>
      <c r="BI63" s="28" t="str">
        <f>IF(Inscrits!$BH63="","",IF(Inscrits!$BH63&gt;=12,"Validé","Non Validé"))</f>
        <v/>
      </c>
      <c r="BJ63" s="30"/>
      <c r="BK63" s="28"/>
      <c r="BL63" s="28" t="str">
        <f>IF(Inscrits!$BK63="","",IF(Inscrits!$BK63&gt;=12,"Validé","Non Validé"))</f>
        <v/>
      </c>
      <c r="BM63" s="30"/>
      <c r="BN63" s="28"/>
      <c r="BO63" s="28" t="str">
        <f>IF(Inscrits!$BN63="","",IF(Inscrits!$BN63&gt;=12,"Validé","Non Validé"))</f>
        <v/>
      </c>
      <c r="BP63" s="30"/>
      <c r="BQ63" s="28"/>
      <c r="BR63" s="28" t="str">
        <f>IF(Inscrits!$BQ63="","",IF(Inscrits!$BQ63&gt;=12,"Validé","Non Validé"))</f>
        <v/>
      </c>
      <c r="BS63" s="30"/>
      <c r="BT63" s="28"/>
      <c r="BU63" s="31" t="str">
        <f>IFERROR(AVERAGE(Inscrits!$AJ63,Inscrits!$AM63,Inscrits!$AP63,Inscrits!$AS63,Inscrits!$AV63,Inscrits!$AY63,Inscrits!$BB63,Inscrits!$BE63,Inscrits!$BH63,Inscrits!$BK63,Inscrits!$BN63,Inscrits!$BQ63),"")</f>
        <v/>
      </c>
      <c r="BV63" s="28"/>
      <c r="BW63" s="28"/>
      <c r="BX63" s="32"/>
    </row>
    <row r="64" spans="1:76">
      <c r="A64" s="14" t="s">
        <v>1628</v>
      </c>
      <c r="B64" s="15" t="s">
        <v>210</v>
      </c>
      <c r="C64" s="15" t="s">
        <v>236</v>
      </c>
      <c r="D64" s="15" t="s">
        <v>222</v>
      </c>
      <c r="E64" s="15" t="s">
        <v>237</v>
      </c>
      <c r="F64" s="37">
        <v>2009</v>
      </c>
      <c r="G64" s="15" t="s">
        <v>238</v>
      </c>
      <c r="H64" s="15" t="s">
        <v>73</v>
      </c>
      <c r="I64" s="15" t="s">
        <v>74</v>
      </c>
      <c r="J64" s="15"/>
      <c r="K64" s="15" t="s">
        <v>119</v>
      </c>
      <c r="L64" s="15"/>
      <c r="M64" s="15"/>
      <c r="N64" s="15"/>
      <c r="O64" s="15" t="s">
        <v>239</v>
      </c>
      <c r="P64" s="15" t="s">
        <v>239</v>
      </c>
      <c r="Q64" s="17"/>
      <c r="R64" s="17"/>
      <c r="S64" s="17"/>
      <c r="T64" s="17"/>
      <c r="U64" s="17"/>
      <c r="V64" s="18"/>
      <c r="W64" s="17">
        <f>3-SUMPRODUCT(--(E$2:E64&amp;K$2:K64=E64&amp;K64))</f>
        <v>2</v>
      </c>
      <c r="X64" s="19"/>
      <c r="Y64" s="19"/>
      <c r="Z64" s="19"/>
      <c r="AA64" s="20" t="str">
        <f>IF(Inscrits!$X64="Déjà Validé","",IF(AND(Inscrits!$X64&lt;&gt;"Dispensé",Inscrits!$Z64="Validé"),Inscrits!$F64+5,""))</f>
        <v/>
      </c>
      <c r="AB64" s="19"/>
      <c r="AC64" s="21" t="s">
        <v>78</v>
      </c>
      <c r="AD64" s="21" t="s">
        <v>79</v>
      </c>
      <c r="AE64" s="21">
        <v>12</v>
      </c>
      <c r="AF64" s="21" t="s">
        <v>77</v>
      </c>
      <c r="AG64" s="22"/>
      <c r="AH64" s="21">
        <v>2</v>
      </c>
      <c r="AI64" s="23" t="s">
        <v>82</v>
      </c>
      <c r="AJ64" s="15"/>
      <c r="AK64" s="15" t="str">
        <f>IF(Inscrits!$AJ64="","",IF(Inscrits!$AJ64&gt;=12,"Validé","Non Validé"))</f>
        <v/>
      </c>
      <c r="AL64" s="24"/>
      <c r="AM64" s="15"/>
      <c r="AN64" s="15" t="str">
        <f>IF(Inscrits!$AM64="","",IF(Inscrits!$AM64&gt;=12,"Validé","Non Validé"))</f>
        <v/>
      </c>
      <c r="AO64" s="24"/>
      <c r="AP64" s="15"/>
      <c r="AQ64" s="15" t="str">
        <f>IF(Inscrits!$AP64="","",IF(Inscrits!$AP64&gt;=12,"Validé","Non Validé"))</f>
        <v/>
      </c>
      <c r="AR64" s="24"/>
      <c r="AS64" s="15"/>
      <c r="AT64" s="15" t="str">
        <f>IF(Inscrits!$AS64="","",IF(Inscrits!$AS64&gt;=12,"Validé","Non Validé"))</f>
        <v/>
      </c>
      <c r="AU64" s="24"/>
      <c r="AV64" s="15"/>
      <c r="AW64" s="15" t="str">
        <f>IF(Inscrits!$AV64="","",IF(Inscrits!$AV64&gt;=12,"Validé","Non Validé"))</f>
        <v/>
      </c>
      <c r="AX64" s="24"/>
      <c r="AY64" s="15"/>
      <c r="AZ64" s="15" t="str">
        <f>IF(Inscrits!$AY64="","",IF(Inscrits!$AY64&gt;=12,"Validé","Non Validé"))</f>
        <v/>
      </c>
      <c r="BA64" s="24"/>
      <c r="BB64" s="15"/>
      <c r="BC64" s="15" t="str">
        <f>IF(Inscrits!$BB64="","",IF(Inscrits!$BB64&gt;=12,"Validé","Non Validé"))</f>
        <v/>
      </c>
      <c r="BD64" s="24"/>
      <c r="BE64" s="15"/>
      <c r="BF64" s="15" t="str">
        <f>IF(Inscrits!$BE64="","",IF(Inscrits!$BE64&gt;=12,"Validé","Non Validé"))</f>
        <v/>
      </c>
      <c r="BG64" s="24"/>
      <c r="BH64" s="15"/>
      <c r="BI64" s="15" t="str">
        <f>IF(Inscrits!$BH64="","",IF(Inscrits!$BH64&gt;=12,"Validé","Non Validé"))</f>
        <v/>
      </c>
      <c r="BJ64" s="24"/>
      <c r="BK64" s="15"/>
      <c r="BL64" s="15" t="str">
        <f>IF(Inscrits!$BK64="","",IF(Inscrits!$BK64&gt;=12,"Validé","Non Validé"))</f>
        <v/>
      </c>
      <c r="BM64" s="24"/>
      <c r="BN64" s="15"/>
      <c r="BO64" s="15" t="str">
        <f>IF(Inscrits!$BN64="","",IF(Inscrits!$BN64&gt;=12,"Validé","Non Validé"))</f>
        <v/>
      </c>
      <c r="BP64" s="24"/>
      <c r="BQ64" s="15"/>
      <c r="BR64" s="15" t="str">
        <f>IF(Inscrits!$BQ64="","",IF(Inscrits!$BQ64&gt;=12,"Validé","Non Validé"))</f>
        <v/>
      </c>
      <c r="BS64" s="24"/>
      <c r="BT64" s="15"/>
      <c r="BU64" s="25" t="str">
        <f>IFERROR(AVERAGE(Inscrits!$AJ64,Inscrits!$AM64,Inscrits!$AP64,Inscrits!$AS64,Inscrits!$AV64,Inscrits!$AY64,Inscrits!$BB64,Inscrits!$BE64,Inscrits!$BH64,Inscrits!$BK64,Inscrits!$BN64,Inscrits!$BQ64),"")</f>
        <v/>
      </c>
      <c r="BV64" s="15"/>
      <c r="BW64" s="15"/>
      <c r="BX64" s="26"/>
    </row>
    <row r="65" spans="1:76">
      <c r="A65" s="27" t="s">
        <v>1629</v>
      </c>
      <c r="B65" s="28" t="s">
        <v>68</v>
      </c>
      <c r="C65" s="28" t="s">
        <v>240</v>
      </c>
      <c r="D65" s="28" t="s">
        <v>241</v>
      </c>
      <c r="E65" s="28" t="s">
        <v>242</v>
      </c>
      <c r="F65" s="37">
        <v>2009</v>
      </c>
      <c r="G65" s="28" t="s">
        <v>238</v>
      </c>
      <c r="H65" s="28" t="s">
        <v>73</v>
      </c>
      <c r="I65" s="28" t="s">
        <v>74</v>
      </c>
      <c r="J65" s="28"/>
      <c r="K65" s="28" t="s">
        <v>119</v>
      </c>
      <c r="L65" s="28"/>
      <c r="M65" s="28"/>
      <c r="N65" s="28"/>
      <c r="O65" s="28" t="s">
        <v>74</v>
      </c>
      <c r="P65" s="28" t="s">
        <v>74</v>
      </c>
      <c r="Q65" s="17"/>
      <c r="R65" s="17"/>
      <c r="S65" s="17"/>
      <c r="T65" s="17"/>
      <c r="U65" s="17"/>
      <c r="V65" s="18"/>
      <c r="W65" s="17">
        <f>3-SUMPRODUCT(--(E$2:E65&amp;K$2:K65=E65&amp;K65))</f>
        <v>2</v>
      </c>
      <c r="X65" s="19"/>
      <c r="Y65" s="19"/>
      <c r="Z65" s="19"/>
      <c r="AA65" s="20" t="str">
        <f>IF(Inscrits!$X65="Déjà Validé","",IF(AND(Inscrits!$X65&lt;&gt;"Dispensé",Inscrits!$Z65="Validé"),Inscrits!$F65+5,""))</f>
        <v/>
      </c>
      <c r="AB65" s="19"/>
      <c r="AC65" s="21" t="s">
        <v>1708</v>
      </c>
      <c r="AD65" s="21"/>
      <c r="AE65" s="21"/>
      <c r="AF65" s="21" t="s">
        <v>81</v>
      </c>
      <c r="AG65" s="36" t="s">
        <v>94</v>
      </c>
      <c r="AH65" s="21">
        <v>3</v>
      </c>
      <c r="AI65" s="23" t="s">
        <v>81</v>
      </c>
      <c r="AJ65" s="28"/>
      <c r="AK65" s="28" t="str">
        <f>IF(Inscrits!$AJ65="","",IF(Inscrits!$AJ65&gt;=12,"Validé","Non Validé"))</f>
        <v/>
      </c>
      <c r="AL65" s="30"/>
      <c r="AM65" s="28"/>
      <c r="AN65" s="28" t="str">
        <f>IF(Inscrits!$AM65="","",IF(Inscrits!$AM65&gt;=12,"Validé","Non Validé"))</f>
        <v/>
      </c>
      <c r="AO65" s="30"/>
      <c r="AP65" s="28"/>
      <c r="AQ65" s="28" t="str">
        <f>IF(Inscrits!$AP65="","",IF(Inscrits!$AP65&gt;=12,"Validé","Non Validé"))</f>
        <v/>
      </c>
      <c r="AR65" s="30"/>
      <c r="AS65" s="28"/>
      <c r="AT65" s="28" t="str">
        <f>IF(Inscrits!$AS65="","",IF(Inscrits!$AS65&gt;=12,"Validé","Non Validé"))</f>
        <v/>
      </c>
      <c r="AU65" s="30"/>
      <c r="AV65" s="28"/>
      <c r="AW65" s="28" t="str">
        <f>IF(Inscrits!$AV65="","",IF(Inscrits!$AV65&gt;=12,"Validé","Non Validé"))</f>
        <v/>
      </c>
      <c r="AX65" s="30"/>
      <c r="AY65" s="28"/>
      <c r="AZ65" s="28" t="str">
        <f>IF(Inscrits!$AY65="","",IF(Inscrits!$AY65&gt;=12,"Validé","Non Validé"))</f>
        <v/>
      </c>
      <c r="BA65" s="30"/>
      <c r="BB65" s="28"/>
      <c r="BC65" s="28" t="str">
        <f>IF(Inscrits!$BB65="","",IF(Inscrits!$BB65&gt;=12,"Validé","Non Validé"))</f>
        <v/>
      </c>
      <c r="BD65" s="30"/>
      <c r="BE65" s="28"/>
      <c r="BF65" s="28" t="str">
        <f>IF(Inscrits!$BE65="","",IF(Inscrits!$BE65&gt;=12,"Validé","Non Validé"))</f>
        <v/>
      </c>
      <c r="BG65" s="30"/>
      <c r="BH65" s="28"/>
      <c r="BI65" s="28" t="str">
        <f>IF(Inscrits!$BH65="","",IF(Inscrits!$BH65&gt;=12,"Validé","Non Validé"))</f>
        <v/>
      </c>
      <c r="BJ65" s="30"/>
      <c r="BK65" s="28"/>
      <c r="BL65" s="28" t="str">
        <f>IF(Inscrits!$BK65="","",IF(Inscrits!$BK65&gt;=12,"Validé","Non Validé"))</f>
        <v/>
      </c>
      <c r="BM65" s="30"/>
      <c r="BN65" s="28"/>
      <c r="BO65" s="28" t="str">
        <f>IF(Inscrits!$BN65="","",IF(Inscrits!$BN65&gt;=12,"Validé","Non Validé"))</f>
        <v/>
      </c>
      <c r="BP65" s="30"/>
      <c r="BQ65" s="28"/>
      <c r="BR65" s="28" t="str">
        <f>IF(Inscrits!$BQ65="","",IF(Inscrits!$BQ65&gt;=12,"Validé","Non Validé"))</f>
        <v/>
      </c>
      <c r="BS65" s="30"/>
      <c r="BT65" s="28"/>
      <c r="BU65" s="31" t="str">
        <f>IFERROR(AVERAGE(Inscrits!$AJ65,Inscrits!$AM65,Inscrits!$AP65,Inscrits!$AS65,Inscrits!$AV65,Inscrits!$AY65,Inscrits!$BB65,Inscrits!$BE65,Inscrits!$BH65,Inscrits!$BK65,Inscrits!$BN65,Inscrits!$BQ65),"")</f>
        <v/>
      </c>
      <c r="BV65" s="28"/>
      <c r="BW65" s="28"/>
      <c r="BX65" s="32"/>
    </row>
    <row r="66" spans="1:76">
      <c r="A66" s="14" t="s">
        <v>1630</v>
      </c>
      <c r="B66" s="15" t="s">
        <v>210</v>
      </c>
      <c r="C66" s="15" t="s">
        <v>89</v>
      </c>
      <c r="D66" s="15" t="s">
        <v>90</v>
      </c>
      <c r="E66" s="15" t="s">
        <v>91</v>
      </c>
      <c r="F66" s="37">
        <v>2009</v>
      </c>
      <c r="G66" s="15" t="s">
        <v>92</v>
      </c>
      <c r="H66" s="15" t="s">
        <v>93</v>
      </c>
      <c r="I66" s="15" t="s">
        <v>74</v>
      </c>
      <c r="J66" s="15"/>
      <c r="K66" s="15" t="s">
        <v>88</v>
      </c>
      <c r="L66" s="15"/>
      <c r="M66" s="15"/>
      <c r="N66" s="15"/>
      <c r="O66" s="15" t="s">
        <v>74</v>
      </c>
      <c r="P66" s="15" t="s">
        <v>74</v>
      </c>
      <c r="Q66" s="17"/>
      <c r="R66" s="17"/>
      <c r="S66" s="17"/>
      <c r="T66" s="17"/>
      <c r="U66" s="17"/>
      <c r="V66" s="18"/>
      <c r="W66" s="17">
        <f>3-SUMPRODUCT(--(E$2:E66&amp;K$2:K66=E66&amp;K66))</f>
        <v>0</v>
      </c>
      <c r="X66" s="19"/>
      <c r="Y66" s="19"/>
      <c r="Z66" s="19"/>
      <c r="AA66" s="20" t="str">
        <f>IF(Inscrits!$X66="Déjà Validé","",IF(AND(Inscrits!$X66&lt;&gt;"Dispensé",Inscrits!$Z66="Validé"),Inscrits!$F66+5,""))</f>
        <v/>
      </c>
      <c r="AB66" s="19"/>
      <c r="AC66" s="21" t="s">
        <v>165</v>
      </c>
      <c r="AD66" s="21" t="s">
        <v>79</v>
      </c>
      <c r="AE66" s="21">
        <v>17</v>
      </c>
      <c r="AF66" s="21" t="s">
        <v>77</v>
      </c>
      <c r="AG66" s="22"/>
      <c r="AH66" s="21">
        <v>2</v>
      </c>
      <c r="AI66" s="23" t="s">
        <v>126</v>
      </c>
      <c r="AJ66" s="15"/>
      <c r="AK66" s="15" t="str">
        <f>IF(Inscrits!$AJ66="","",IF(Inscrits!$AJ66&gt;=12,"Validé","Non Validé"))</f>
        <v/>
      </c>
      <c r="AL66" s="24"/>
      <c r="AM66" s="15"/>
      <c r="AN66" s="15" t="str">
        <f>IF(Inscrits!$AM66="","",IF(Inscrits!$AM66&gt;=12,"Validé","Non Validé"))</f>
        <v/>
      </c>
      <c r="AO66" s="24"/>
      <c r="AP66" s="15"/>
      <c r="AQ66" s="15" t="str">
        <f>IF(Inscrits!$AP66="","",IF(Inscrits!$AP66&gt;=12,"Validé","Non Validé"))</f>
        <v/>
      </c>
      <c r="AR66" s="24"/>
      <c r="AS66" s="15"/>
      <c r="AT66" s="15" t="str">
        <f>IF(Inscrits!$AS66="","",IF(Inscrits!$AS66&gt;=12,"Validé","Non Validé"))</f>
        <v/>
      </c>
      <c r="AU66" s="24"/>
      <c r="AV66" s="15"/>
      <c r="AW66" s="15" t="str">
        <f>IF(Inscrits!$AV66="","",IF(Inscrits!$AV66&gt;=12,"Validé","Non Validé"))</f>
        <v/>
      </c>
      <c r="AX66" s="24"/>
      <c r="AY66" s="15"/>
      <c r="AZ66" s="15" t="str">
        <f>IF(Inscrits!$AY66="","",IF(Inscrits!$AY66&gt;=12,"Validé","Non Validé"))</f>
        <v/>
      </c>
      <c r="BA66" s="24"/>
      <c r="BB66" s="15"/>
      <c r="BC66" s="15" t="str">
        <f>IF(Inscrits!$BB66="","",IF(Inscrits!$BB66&gt;=12,"Validé","Non Validé"))</f>
        <v/>
      </c>
      <c r="BD66" s="24"/>
      <c r="BE66" s="15"/>
      <c r="BF66" s="15" t="str">
        <f>IF(Inscrits!$BE66="","",IF(Inscrits!$BE66&gt;=12,"Validé","Non Validé"))</f>
        <v/>
      </c>
      <c r="BG66" s="24"/>
      <c r="BH66" s="15"/>
      <c r="BI66" s="15" t="str">
        <f>IF(Inscrits!$BH66="","",IF(Inscrits!$BH66&gt;=12,"Validé","Non Validé"))</f>
        <v/>
      </c>
      <c r="BJ66" s="24"/>
      <c r="BK66" s="15"/>
      <c r="BL66" s="15" t="str">
        <f>IF(Inscrits!$BK66="","",IF(Inscrits!$BK66&gt;=12,"Validé","Non Validé"))</f>
        <v/>
      </c>
      <c r="BM66" s="24"/>
      <c r="BN66" s="15"/>
      <c r="BO66" s="15" t="str">
        <f>IF(Inscrits!$BN66="","",IF(Inscrits!$BN66&gt;=12,"Validé","Non Validé"))</f>
        <v/>
      </c>
      <c r="BP66" s="24"/>
      <c r="BQ66" s="15"/>
      <c r="BR66" s="15" t="str">
        <f>IF(Inscrits!$BQ66="","",IF(Inscrits!$BQ66&gt;=12,"Validé","Non Validé"))</f>
        <v/>
      </c>
      <c r="BS66" s="24"/>
      <c r="BT66" s="15"/>
      <c r="BU66" s="25" t="str">
        <f>IFERROR(AVERAGE(Inscrits!$AJ66,Inscrits!$AM66,Inscrits!$AP66,Inscrits!$AS66,Inscrits!$AV66,Inscrits!$AY66,Inscrits!$BB66,Inscrits!$BE66,Inscrits!$BH66,Inscrits!$BK66,Inscrits!$BN66,Inscrits!$BQ66),"")</f>
        <v/>
      </c>
      <c r="BV66" s="15"/>
      <c r="BW66" s="15"/>
      <c r="BX66" s="26"/>
    </row>
    <row r="67" spans="1:76">
      <c r="A67" s="27" t="s">
        <v>1631</v>
      </c>
      <c r="B67" s="28" t="s">
        <v>210</v>
      </c>
      <c r="C67" s="28" t="s">
        <v>95</v>
      </c>
      <c r="D67" s="28" t="s">
        <v>96</v>
      </c>
      <c r="E67" s="28" t="s">
        <v>97</v>
      </c>
      <c r="F67" s="37">
        <v>2009</v>
      </c>
      <c r="G67" s="28" t="s">
        <v>92</v>
      </c>
      <c r="H67" s="28" t="s">
        <v>93</v>
      </c>
      <c r="I67" s="28" t="s">
        <v>74</v>
      </c>
      <c r="J67" s="28"/>
      <c r="K67" s="28" t="s">
        <v>88</v>
      </c>
      <c r="L67" s="28"/>
      <c r="M67" s="28"/>
      <c r="N67" s="28"/>
      <c r="O67" s="28" t="s">
        <v>74</v>
      </c>
      <c r="P67" s="28" t="s">
        <v>74</v>
      </c>
      <c r="Q67" s="17"/>
      <c r="R67" s="17"/>
      <c r="S67" s="17"/>
      <c r="T67" s="17"/>
      <c r="U67" s="17"/>
      <c r="V67" s="18"/>
      <c r="W67" s="17">
        <f>3-SUMPRODUCT(--(E$2:E67&amp;K$2:K67=E67&amp;K67))</f>
        <v>0</v>
      </c>
      <c r="X67" s="19"/>
      <c r="Y67" s="19"/>
      <c r="Z67" s="19"/>
      <c r="AA67" s="20" t="str">
        <f>IF(Inscrits!$X67="Déjà Validé","",IF(AND(Inscrits!$X67&lt;&gt;"Dispensé",Inscrits!$Z67="Validé"),Inscrits!$F67+5,""))</f>
        <v/>
      </c>
      <c r="AB67" s="19"/>
      <c r="AC67" s="21" t="s">
        <v>165</v>
      </c>
      <c r="AD67" s="21"/>
      <c r="AE67" s="21">
        <v>16</v>
      </c>
      <c r="AF67" s="21" t="s">
        <v>77</v>
      </c>
      <c r="AG67" s="36" t="s">
        <v>94</v>
      </c>
      <c r="AH67" s="21">
        <v>2</v>
      </c>
      <c r="AI67" s="23" t="s">
        <v>82</v>
      </c>
      <c r="AJ67" s="28"/>
      <c r="AK67" s="28" t="str">
        <f>IF(Inscrits!$AJ67="","",IF(Inscrits!$AJ67&gt;=12,"Validé","Non Validé"))</f>
        <v/>
      </c>
      <c r="AL67" s="30"/>
      <c r="AM67" s="28"/>
      <c r="AN67" s="28" t="str">
        <f>IF(Inscrits!$AM67="","",IF(Inscrits!$AM67&gt;=12,"Validé","Non Validé"))</f>
        <v/>
      </c>
      <c r="AO67" s="30"/>
      <c r="AP67" s="28"/>
      <c r="AQ67" s="28" t="str">
        <f>IF(Inscrits!$AP67="","",IF(Inscrits!$AP67&gt;=12,"Validé","Non Validé"))</f>
        <v/>
      </c>
      <c r="AR67" s="30"/>
      <c r="AS67" s="28"/>
      <c r="AT67" s="28" t="str">
        <f>IF(Inscrits!$AS67="","",IF(Inscrits!$AS67&gt;=12,"Validé","Non Validé"))</f>
        <v/>
      </c>
      <c r="AU67" s="30"/>
      <c r="AV67" s="28"/>
      <c r="AW67" s="28" t="str">
        <f>IF(Inscrits!$AV67="","",IF(Inscrits!$AV67&gt;=12,"Validé","Non Validé"))</f>
        <v/>
      </c>
      <c r="AX67" s="30"/>
      <c r="AY67" s="28"/>
      <c r="AZ67" s="28" t="str">
        <f>IF(Inscrits!$AY67="","",IF(Inscrits!$AY67&gt;=12,"Validé","Non Validé"))</f>
        <v/>
      </c>
      <c r="BA67" s="30"/>
      <c r="BB67" s="28"/>
      <c r="BC67" s="28" t="str">
        <f>IF(Inscrits!$BB67="","",IF(Inscrits!$BB67&gt;=12,"Validé","Non Validé"))</f>
        <v/>
      </c>
      <c r="BD67" s="30"/>
      <c r="BE67" s="28"/>
      <c r="BF67" s="28" t="str">
        <f>IF(Inscrits!$BE67="","",IF(Inscrits!$BE67&gt;=12,"Validé","Non Validé"))</f>
        <v/>
      </c>
      <c r="BG67" s="30"/>
      <c r="BH67" s="28"/>
      <c r="BI67" s="28" t="str">
        <f>IF(Inscrits!$BH67="","",IF(Inscrits!$BH67&gt;=12,"Validé","Non Validé"))</f>
        <v/>
      </c>
      <c r="BJ67" s="30"/>
      <c r="BK67" s="28"/>
      <c r="BL67" s="28" t="str">
        <f>IF(Inscrits!$BK67="","",IF(Inscrits!$BK67&gt;=12,"Validé","Non Validé"))</f>
        <v/>
      </c>
      <c r="BM67" s="30"/>
      <c r="BN67" s="28"/>
      <c r="BO67" s="28" t="str">
        <f>IF(Inscrits!$BN67="","",IF(Inscrits!$BN67&gt;=12,"Validé","Non Validé"))</f>
        <v/>
      </c>
      <c r="BP67" s="30"/>
      <c r="BQ67" s="28"/>
      <c r="BR67" s="28" t="str">
        <f>IF(Inscrits!$BQ67="","",IF(Inscrits!$BQ67&gt;=12,"Validé","Non Validé"))</f>
        <v/>
      </c>
      <c r="BS67" s="30"/>
      <c r="BT67" s="28"/>
      <c r="BU67" s="31" t="str">
        <f>IFERROR(AVERAGE(Inscrits!$AJ67,Inscrits!$AM67,Inscrits!$AP67,Inscrits!$AS67,Inscrits!$AV67,Inscrits!$AY67,Inscrits!$BB67,Inscrits!$BE67,Inscrits!$BH67,Inscrits!$BK67,Inscrits!$BN67,Inscrits!$BQ67),"")</f>
        <v/>
      </c>
      <c r="BV67" s="28"/>
      <c r="BW67" s="28"/>
      <c r="BX67" s="32"/>
    </row>
    <row r="68" spans="1:76">
      <c r="A68" s="14" t="s">
        <v>1632</v>
      </c>
      <c r="B68" s="15" t="s">
        <v>68</v>
      </c>
      <c r="C68" s="15" t="s">
        <v>244</v>
      </c>
      <c r="D68" s="15" t="s">
        <v>245</v>
      </c>
      <c r="E68" s="15" t="s">
        <v>246</v>
      </c>
      <c r="F68" s="37">
        <v>2009</v>
      </c>
      <c r="G68" s="15" t="s">
        <v>247</v>
      </c>
      <c r="H68" s="15" t="s">
        <v>93</v>
      </c>
      <c r="I68" s="15" t="s">
        <v>74</v>
      </c>
      <c r="J68" s="15"/>
      <c r="K68" s="15" t="s">
        <v>103</v>
      </c>
      <c r="L68" s="15"/>
      <c r="M68" s="15"/>
      <c r="N68" s="15"/>
      <c r="O68" s="15" t="s">
        <v>74</v>
      </c>
      <c r="P68" s="15" t="s">
        <v>74</v>
      </c>
      <c r="Q68" s="17"/>
      <c r="R68" s="17"/>
      <c r="S68" s="17"/>
      <c r="T68" s="17"/>
      <c r="U68" s="17"/>
      <c r="V68" s="18"/>
      <c r="W68" s="17">
        <f>3-SUMPRODUCT(--(E$2:E68&amp;K$2:K68=E68&amp;K68))</f>
        <v>2</v>
      </c>
      <c r="X68" s="19"/>
      <c r="Y68" s="19"/>
      <c r="Z68" s="19"/>
      <c r="AA68" s="20" t="str">
        <f>IF(Inscrits!$X68="Déjà Validé","",IF(AND(Inscrits!$X68&lt;&gt;"Dispensé",Inscrits!$Z68="Validé"),Inscrits!$F68+5,""))</f>
        <v/>
      </c>
      <c r="AB68" s="19"/>
      <c r="AC68" s="21" t="s">
        <v>1708</v>
      </c>
      <c r="AD68" s="21"/>
      <c r="AE68" s="21"/>
      <c r="AF68" s="21" t="s">
        <v>81</v>
      </c>
      <c r="AG68" s="22"/>
      <c r="AH68" s="21">
        <v>3</v>
      </c>
      <c r="AI68" s="23" t="s">
        <v>81</v>
      </c>
      <c r="AJ68" s="15"/>
      <c r="AK68" s="15" t="str">
        <f>IF(Inscrits!$AJ68="","",IF(Inscrits!$AJ68&gt;=12,"Validé","Non Validé"))</f>
        <v/>
      </c>
      <c r="AL68" s="24"/>
      <c r="AM68" s="15"/>
      <c r="AN68" s="15" t="str">
        <f>IF(Inscrits!$AM68="","",IF(Inscrits!$AM68&gt;=12,"Validé","Non Validé"))</f>
        <v/>
      </c>
      <c r="AO68" s="24"/>
      <c r="AP68" s="15"/>
      <c r="AQ68" s="15" t="str">
        <f>IF(Inscrits!$AP68="","",IF(Inscrits!$AP68&gt;=12,"Validé","Non Validé"))</f>
        <v/>
      </c>
      <c r="AR68" s="24"/>
      <c r="AS68" s="15"/>
      <c r="AT68" s="15" t="str">
        <f>IF(Inscrits!$AS68="","",IF(Inscrits!$AS68&gt;=12,"Validé","Non Validé"))</f>
        <v/>
      </c>
      <c r="AU68" s="24"/>
      <c r="AV68" s="15"/>
      <c r="AW68" s="15" t="str">
        <f>IF(Inscrits!$AV68="","",IF(Inscrits!$AV68&gt;=12,"Validé","Non Validé"))</f>
        <v/>
      </c>
      <c r="AX68" s="24"/>
      <c r="AY68" s="15"/>
      <c r="AZ68" s="15" t="str">
        <f>IF(Inscrits!$AY68="","",IF(Inscrits!$AY68&gt;=12,"Validé","Non Validé"))</f>
        <v/>
      </c>
      <c r="BA68" s="24"/>
      <c r="BB68" s="15"/>
      <c r="BC68" s="15" t="str">
        <f>IF(Inscrits!$BB68="","",IF(Inscrits!$BB68&gt;=12,"Validé","Non Validé"))</f>
        <v/>
      </c>
      <c r="BD68" s="24"/>
      <c r="BE68" s="15"/>
      <c r="BF68" s="15" t="str">
        <f>IF(Inscrits!$BE68="","",IF(Inscrits!$BE68&gt;=12,"Validé","Non Validé"))</f>
        <v/>
      </c>
      <c r="BG68" s="24"/>
      <c r="BH68" s="15"/>
      <c r="BI68" s="15" t="str">
        <f>IF(Inscrits!$BH68="","",IF(Inscrits!$BH68&gt;=12,"Validé","Non Validé"))</f>
        <v/>
      </c>
      <c r="BJ68" s="24"/>
      <c r="BK68" s="15"/>
      <c r="BL68" s="15" t="str">
        <f>IF(Inscrits!$BK68="","",IF(Inscrits!$BK68&gt;=12,"Validé","Non Validé"))</f>
        <v/>
      </c>
      <c r="BM68" s="24"/>
      <c r="BN68" s="15"/>
      <c r="BO68" s="15" t="str">
        <f>IF(Inscrits!$BN68="","",IF(Inscrits!$BN68&gt;=12,"Validé","Non Validé"))</f>
        <v/>
      </c>
      <c r="BP68" s="24"/>
      <c r="BQ68" s="15"/>
      <c r="BR68" s="15" t="str">
        <f>IF(Inscrits!$BQ68="","",IF(Inscrits!$BQ68&gt;=12,"Validé","Non Validé"))</f>
        <v/>
      </c>
      <c r="BS68" s="24"/>
      <c r="BT68" s="15"/>
      <c r="BU68" s="25" t="str">
        <f>IFERROR(AVERAGE(Inscrits!$AJ68,Inscrits!$AM68,Inscrits!$AP68,Inscrits!$AS68,Inscrits!$AV68,Inscrits!$AY68,Inscrits!$BB68,Inscrits!$BE68,Inscrits!$BH68,Inscrits!$BK68,Inscrits!$BN68,Inscrits!$BQ68),"")</f>
        <v/>
      </c>
      <c r="BV68" s="15"/>
      <c r="BW68" s="15"/>
      <c r="BX68" s="26"/>
    </row>
    <row r="69" spans="1:76">
      <c r="A69" s="27" t="s">
        <v>1633</v>
      </c>
      <c r="B69" s="28" t="s">
        <v>68</v>
      </c>
      <c r="C69" s="28" t="s">
        <v>98</v>
      </c>
      <c r="D69" s="28" t="s">
        <v>99</v>
      </c>
      <c r="E69" s="28" t="s">
        <v>100</v>
      </c>
      <c r="F69" s="37">
        <v>2009</v>
      </c>
      <c r="G69" s="28" t="s">
        <v>101</v>
      </c>
      <c r="H69" s="28" t="s">
        <v>93</v>
      </c>
      <c r="I69" s="28" t="s">
        <v>74</v>
      </c>
      <c r="J69" s="28"/>
      <c r="K69" s="28" t="s">
        <v>103</v>
      </c>
      <c r="L69" s="28"/>
      <c r="M69" s="28"/>
      <c r="N69" s="28"/>
      <c r="O69" s="28" t="s">
        <v>74</v>
      </c>
      <c r="P69" s="28" t="s">
        <v>74</v>
      </c>
      <c r="Q69" s="17"/>
      <c r="R69" s="17"/>
      <c r="S69" s="17"/>
      <c r="T69" s="17"/>
      <c r="U69" s="17"/>
      <c r="V69" s="18"/>
      <c r="W69" s="17">
        <f>3-SUMPRODUCT(--(E$2:E69&amp;K$2:K69=E69&amp;K69))</f>
        <v>0</v>
      </c>
      <c r="X69" s="19"/>
      <c r="Y69" s="19"/>
      <c r="Z69" s="19"/>
      <c r="AA69" s="20" t="str">
        <f>IF(Inscrits!$X69="Déjà Validé","",IF(AND(Inscrits!$X69&lt;&gt;"Dispensé",Inscrits!$Z69="Validé"),Inscrits!$F69+5,""))</f>
        <v/>
      </c>
      <c r="AB69" s="19"/>
      <c r="AC69" s="21" t="s">
        <v>165</v>
      </c>
      <c r="AD69" s="21"/>
      <c r="AE69" s="21">
        <v>13</v>
      </c>
      <c r="AF69" s="21" t="s">
        <v>77</v>
      </c>
      <c r="AG69" s="36" t="s">
        <v>231</v>
      </c>
      <c r="AH69" s="21">
        <v>2</v>
      </c>
      <c r="AI69" s="23" t="s">
        <v>82</v>
      </c>
      <c r="AJ69" s="28"/>
      <c r="AK69" s="28" t="str">
        <f>IF(Inscrits!$AJ69="","",IF(Inscrits!$AJ69&gt;=12,"Validé","Non Validé"))</f>
        <v/>
      </c>
      <c r="AL69" s="30"/>
      <c r="AM69" s="28"/>
      <c r="AN69" s="28" t="str">
        <f>IF(Inscrits!$AM69="","",IF(Inscrits!$AM69&gt;=12,"Validé","Non Validé"))</f>
        <v/>
      </c>
      <c r="AO69" s="30"/>
      <c r="AP69" s="28"/>
      <c r="AQ69" s="28" t="str">
        <f>IF(Inscrits!$AP69="","",IF(Inscrits!$AP69&gt;=12,"Validé","Non Validé"))</f>
        <v/>
      </c>
      <c r="AR69" s="30"/>
      <c r="AS69" s="28"/>
      <c r="AT69" s="28" t="str">
        <f>IF(Inscrits!$AS69="","",IF(Inscrits!$AS69&gt;=12,"Validé","Non Validé"))</f>
        <v/>
      </c>
      <c r="AU69" s="30"/>
      <c r="AV69" s="28"/>
      <c r="AW69" s="28" t="str">
        <f>IF(Inscrits!$AV69="","",IF(Inscrits!$AV69&gt;=12,"Validé","Non Validé"))</f>
        <v/>
      </c>
      <c r="AX69" s="30"/>
      <c r="AY69" s="28"/>
      <c r="AZ69" s="28" t="str">
        <f>IF(Inscrits!$AY69="","",IF(Inscrits!$AY69&gt;=12,"Validé","Non Validé"))</f>
        <v/>
      </c>
      <c r="BA69" s="30"/>
      <c r="BB69" s="28"/>
      <c r="BC69" s="28" t="str">
        <f>IF(Inscrits!$BB69="","",IF(Inscrits!$BB69&gt;=12,"Validé","Non Validé"))</f>
        <v/>
      </c>
      <c r="BD69" s="30"/>
      <c r="BE69" s="28"/>
      <c r="BF69" s="28" t="str">
        <f>IF(Inscrits!$BE69="","",IF(Inscrits!$BE69&gt;=12,"Validé","Non Validé"))</f>
        <v/>
      </c>
      <c r="BG69" s="30"/>
      <c r="BH69" s="28"/>
      <c r="BI69" s="28" t="str">
        <f>IF(Inscrits!$BH69="","",IF(Inscrits!$BH69&gt;=12,"Validé","Non Validé"))</f>
        <v/>
      </c>
      <c r="BJ69" s="30"/>
      <c r="BK69" s="28"/>
      <c r="BL69" s="28" t="str">
        <f>IF(Inscrits!$BK69="","",IF(Inscrits!$BK69&gt;=12,"Validé","Non Validé"))</f>
        <v/>
      </c>
      <c r="BM69" s="30"/>
      <c r="BN69" s="28"/>
      <c r="BO69" s="28" t="str">
        <f>IF(Inscrits!$BN69="","",IF(Inscrits!$BN69&gt;=12,"Validé","Non Validé"))</f>
        <v/>
      </c>
      <c r="BP69" s="30"/>
      <c r="BQ69" s="28"/>
      <c r="BR69" s="28" t="str">
        <f>IF(Inscrits!$BQ69="","",IF(Inscrits!$BQ69&gt;=12,"Validé","Non Validé"))</f>
        <v/>
      </c>
      <c r="BS69" s="30"/>
      <c r="BT69" s="28"/>
      <c r="BU69" s="31" t="str">
        <f>IFERROR(AVERAGE(Inscrits!$AJ69,Inscrits!$AM69,Inscrits!$AP69,Inscrits!$AS69,Inscrits!$AV69,Inscrits!$AY69,Inscrits!$BB69,Inscrits!$BE69,Inscrits!$BH69,Inscrits!$BK69,Inscrits!$BN69,Inscrits!$BQ69),"")</f>
        <v/>
      </c>
      <c r="BV69" s="28"/>
      <c r="BW69" s="28"/>
      <c r="BX69" s="32"/>
    </row>
    <row r="70" spans="1:76">
      <c r="A70" s="14" t="s">
        <v>911</v>
      </c>
      <c r="B70" s="15" t="s">
        <v>68</v>
      </c>
      <c r="C70" s="15" t="s">
        <v>248</v>
      </c>
      <c r="D70" s="15" t="s">
        <v>249</v>
      </c>
      <c r="E70" s="15" t="s">
        <v>250</v>
      </c>
      <c r="F70" s="37">
        <v>2009</v>
      </c>
      <c r="G70" s="15" t="s">
        <v>247</v>
      </c>
      <c r="H70" s="15" t="s">
        <v>93</v>
      </c>
      <c r="I70" s="15" t="s">
        <v>74</v>
      </c>
      <c r="J70" s="15"/>
      <c r="K70" s="15" t="s">
        <v>103</v>
      </c>
      <c r="L70" s="15"/>
      <c r="M70" s="15"/>
      <c r="N70" s="15"/>
      <c r="O70" s="15" t="s">
        <v>74</v>
      </c>
      <c r="P70" s="15" t="s">
        <v>74</v>
      </c>
      <c r="Q70" s="17"/>
      <c r="R70" s="17"/>
      <c r="S70" s="17"/>
      <c r="T70" s="17"/>
      <c r="U70" s="17"/>
      <c r="V70" s="18"/>
      <c r="W70" s="17">
        <f>3-SUMPRODUCT(--(E$2:E70&amp;K$2:K70=E70&amp;K70))</f>
        <v>2</v>
      </c>
      <c r="X70" s="19"/>
      <c r="Y70" s="19"/>
      <c r="Z70" s="19"/>
      <c r="AA70" s="20" t="str">
        <f>IF(Inscrits!$X70="Déjà Validé","",IF(AND(Inscrits!$X70&lt;&gt;"Dispensé",Inscrits!$Z70="Validé"),Inscrits!$F70+5,""))</f>
        <v/>
      </c>
      <c r="AB70" s="19"/>
      <c r="AC70" s="21" t="s">
        <v>78</v>
      </c>
      <c r="AD70" s="21" t="s">
        <v>79</v>
      </c>
      <c r="AE70" s="21">
        <v>9</v>
      </c>
      <c r="AF70" s="21" t="s">
        <v>912</v>
      </c>
      <c r="AG70" s="36" t="s">
        <v>231</v>
      </c>
      <c r="AH70" s="21">
        <v>2</v>
      </c>
      <c r="AI70" s="23" t="s">
        <v>82</v>
      </c>
      <c r="AJ70" s="15"/>
      <c r="AK70" s="15" t="str">
        <f>IF(Inscrits!$AJ70="","",IF(Inscrits!$AJ70&gt;=12,"Validé","Non Validé"))</f>
        <v/>
      </c>
      <c r="AL70" s="24"/>
      <c r="AM70" s="15"/>
      <c r="AN70" s="15" t="str">
        <f>IF(Inscrits!$AM70="","",IF(Inscrits!$AM70&gt;=12,"Validé","Non Validé"))</f>
        <v/>
      </c>
      <c r="AO70" s="24"/>
      <c r="AP70" s="15"/>
      <c r="AQ70" s="15" t="str">
        <f>IF(Inscrits!$AP70="","",IF(Inscrits!$AP70&gt;=12,"Validé","Non Validé"))</f>
        <v/>
      </c>
      <c r="AR70" s="24"/>
      <c r="AS70" s="15"/>
      <c r="AT70" s="15" t="str">
        <f>IF(Inscrits!$AS70="","",IF(Inscrits!$AS70&gt;=12,"Validé","Non Validé"))</f>
        <v/>
      </c>
      <c r="AU70" s="24"/>
      <c r="AV70" s="15"/>
      <c r="AW70" s="15" t="str">
        <f>IF(Inscrits!$AV70="","",IF(Inscrits!$AV70&gt;=12,"Validé","Non Validé"))</f>
        <v/>
      </c>
      <c r="AX70" s="24"/>
      <c r="AY70" s="15"/>
      <c r="AZ70" s="15" t="str">
        <f>IF(Inscrits!$AY70="","",IF(Inscrits!$AY70&gt;=12,"Validé","Non Validé"))</f>
        <v/>
      </c>
      <c r="BA70" s="24"/>
      <c r="BB70" s="15"/>
      <c r="BC70" s="15" t="str">
        <f>IF(Inscrits!$BB70="","",IF(Inscrits!$BB70&gt;=12,"Validé","Non Validé"))</f>
        <v/>
      </c>
      <c r="BD70" s="24"/>
      <c r="BE70" s="15"/>
      <c r="BF70" s="15" t="str">
        <f>IF(Inscrits!$BE70="","",IF(Inscrits!$BE70&gt;=12,"Validé","Non Validé"))</f>
        <v/>
      </c>
      <c r="BG70" s="24"/>
      <c r="BH70" s="15"/>
      <c r="BI70" s="15" t="str">
        <f>IF(Inscrits!$BH70="","",IF(Inscrits!$BH70&gt;=12,"Validé","Non Validé"))</f>
        <v/>
      </c>
      <c r="BJ70" s="24"/>
      <c r="BK70" s="15"/>
      <c r="BL70" s="15" t="str">
        <f>IF(Inscrits!$BK70="","",IF(Inscrits!$BK70&gt;=12,"Validé","Non Validé"))</f>
        <v/>
      </c>
      <c r="BM70" s="24"/>
      <c r="BN70" s="15"/>
      <c r="BO70" s="15" t="str">
        <f>IF(Inscrits!$BN70="","",IF(Inscrits!$BN70&gt;=12,"Validé","Non Validé"))</f>
        <v/>
      </c>
      <c r="BP70" s="24"/>
      <c r="BQ70" s="15"/>
      <c r="BR70" s="15" t="str">
        <f>IF(Inscrits!$BQ70="","",IF(Inscrits!$BQ70&gt;=12,"Validé","Non Validé"))</f>
        <v/>
      </c>
      <c r="BS70" s="24"/>
      <c r="BT70" s="15"/>
      <c r="BU70" s="25" t="str">
        <f>IFERROR(AVERAGE(Inscrits!$AJ70,Inscrits!$AM70,Inscrits!$AP70,Inscrits!$AS70,Inscrits!$AV70,Inscrits!$AY70,Inscrits!$BB70,Inscrits!$BE70,Inscrits!$BH70,Inscrits!$BK70,Inscrits!$BN70,Inscrits!$BQ70),"")</f>
        <v/>
      </c>
      <c r="BV70" s="15"/>
      <c r="BW70" s="15"/>
      <c r="BX70" s="26"/>
    </row>
    <row r="71" spans="1:76">
      <c r="A71" s="27" t="s">
        <v>1052</v>
      </c>
      <c r="B71" s="28" t="s">
        <v>68</v>
      </c>
      <c r="C71" s="28" t="s">
        <v>215</v>
      </c>
      <c r="D71" s="28" t="s">
        <v>216</v>
      </c>
      <c r="E71" s="28" t="s">
        <v>217</v>
      </c>
      <c r="F71" s="37">
        <v>2009</v>
      </c>
      <c r="G71" s="28" t="s">
        <v>139</v>
      </c>
      <c r="H71" s="28" t="s">
        <v>73</v>
      </c>
      <c r="I71" s="28" t="s">
        <v>74</v>
      </c>
      <c r="J71" s="28"/>
      <c r="K71" s="28" t="s">
        <v>88</v>
      </c>
      <c r="L71" s="28"/>
      <c r="M71" s="28"/>
      <c r="N71" s="28"/>
      <c r="O71" s="28" t="s">
        <v>74</v>
      </c>
      <c r="P71" s="28" t="s">
        <v>74</v>
      </c>
      <c r="Q71" s="17"/>
      <c r="R71" s="17"/>
      <c r="S71" s="17"/>
      <c r="T71" s="17"/>
      <c r="U71" s="17"/>
      <c r="V71" s="18"/>
      <c r="W71" s="17">
        <f>3-SUMPRODUCT(--(E$2:E71&amp;K$2:K71=E71&amp;K71))</f>
        <v>1</v>
      </c>
      <c r="X71" s="19"/>
      <c r="Y71" s="19"/>
      <c r="Z71" s="19"/>
      <c r="AA71" s="20" t="str">
        <f>IF(Inscrits!$X71="Déjà Validé","",IF(AND(Inscrits!$X71&lt;&gt;"Dispensé",Inscrits!$Z71="Validé"),Inscrits!$F71+5,""))</f>
        <v/>
      </c>
      <c r="AB71" s="19"/>
      <c r="AC71" s="21" t="s">
        <v>165</v>
      </c>
      <c r="AD71" s="21"/>
      <c r="AE71" s="21">
        <v>13</v>
      </c>
      <c r="AF71" s="21" t="s">
        <v>77</v>
      </c>
      <c r="AG71" s="29">
        <v>42004</v>
      </c>
      <c r="AH71" s="21">
        <v>2</v>
      </c>
      <c r="AI71" s="23" t="s">
        <v>82</v>
      </c>
      <c r="AJ71" s="28"/>
      <c r="AK71" s="28" t="str">
        <f>IF(Inscrits!$AJ71="","",IF(Inscrits!$AJ71&gt;=12,"Validé","Non Validé"))</f>
        <v/>
      </c>
      <c r="AL71" s="30"/>
      <c r="AM71" s="28"/>
      <c r="AN71" s="28" t="str">
        <f>IF(Inscrits!$AM71="","",IF(Inscrits!$AM71&gt;=12,"Validé","Non Validé"))</f>
        <v/>
      </c>
      <c r="AO71" s="30"/>
      <c r="AP71" s="28"/>
      <c r="AQ71" s="28" t="str">
        <f>IF(Inscrits!$AP71="","",IF(Inscrits!$AP71&gt;=12,"Validé","Non Validé"))</f>
        <v/>
      </c>
      <c r="AR71" s="30"/>
      <c r="AS71" s="28"/>
      <c r="AT71" s="28" t="str">
        <f>IF(Inscrits!$AS71="","",IF(Inscrits!$AS71&gt;=12,"Validé","Non Validé"))</f>
        <v/>
      </c>
      <c r="AU71" s="30"/>
      <c r="AV71" s="28"/>
      <c r="AW71" s="28" t="str">
        <f>IF(Inscrits!$AV71="","",IF(Inscrits!$AV71&gt;=12,"Validé","Non Validé"))</f>
        <v/>
      </c>
      <c r="AX71" s="30"/>
      <c r="AY71" s="28"/>
      <c r="AZ71" s="28" t="str">
        <f>IF(Inscrits!$AY71="","",IF(Inscrits!$AY71&gt;=12,"Validé","Non Validé"))</f>
        <v/>
      </c>
      <c r="BA71" s="30"/>
      <c r="BB71" s="28"/>
      <c r="BC71" s="28" t="str">
        <f>IF(Inscrits!$BB71="","",IF(Inscrits!$BB71&gt;=12,"Validé","Non Validé"))</f>
        <v/>
      </c>
      <c r="BD71" s="30"/>
      <c r="BE71" s="28"/>
      <c r="BF71" s="28" t="str">
        <f>IF(Inscrits!$BE71="","",IF(Inscrits!$BE71&gt;=12,"Validé","Non Validé"))</f>
        <v/>
      </c>
      <c r="BG71" s="30"/>
      <c r="BH71" s="28"/>
      <c r="BI71" s="28" t="str">
        <f>IF(Inscrits!$BH71="","",IF(Inscrits!$BH71&gt;=12,"Validé","Non Validé"))</f>
        <v/>
      </c>
      <c r="BJ71" s="30"/>
      <c r="BK71" s="28"/>
      <c r="BL71" s="28" t="str">
        <f>IF(Inscrits!$BK71="","",IF(Inscrits!$BK71&gt;=12,"Validé","Non Validé"))</f>
        <v/>
      </c>
      <c r="BM71" s="30"/>
      <c r="BN71" s="28"/>
      <c r="BO71" s="28" t="str">
        <f>IF(Inscrits!$BN71="","",IF(Inscrits!$BN71&gt;=12,"Validé","Non Validé"))</f>
        <v/>
      </c>
      <c r="BP71" s="30"/>
      <c r="BQ71" s="28"/>
      <c r="BR71" s="28" t="str">
        <f>IF(Inscrits!$BQ71="","",IF(Inscrits!$BQ71&gt;=12,"Validé","Non Validé"))</f>
        <v/>
      </c>
      <c r="BS71" s="30"/>
      <c r="BT71" s="28"/>
      <c r="BU71" s="31" t="str">
        <f>IFERROR(AVERAGE(Inscrits!$AJ71,Inscrits!$AM71,Inscrits!$AP71,Inscrits!$AS71,Inscrits!$AV71,Inscrits!$AY71,Inscrits!$BB71,Inscrits!$BE71,Inscrits!$BH71,Inscrits!$BK71,Inscrits!$BN71,Inscrits!$BQ71),"")</f>
        <v/>
      </c>
      <c r="BV71" s="28"/>
      <c r="BW71" s="28"/>
      <c r="BX71" s="32"/>
    </row>
    <row r="72" spans="1:76">
      <c r="A72" s="14" t="s">
        <v>1050</v>
      </c>
      <c r="B72" s="15" t="s">
        <v>68</v>
      </c>
      <c r="C72" s="15" t="s">
        <v>251</v>
      </c>
      <c r="D72" s="15" t="s">
        <v>252</v>
      </c>
      <c r="E72" s="15" t="s">
        <v>253</v>
      </c>
      <c r="F72" s="37">
        <v>2009</v>
      </c>
      <c r="G72" s="15" t="s">
        <v>238</v>
      </c>
      <c r="H72" s="15" t="s">
        <v>73</v>
      </c>
      <c r="I72" s="15" t="s">
        <v>74</v>
      </c>
      <c r="J72" s="15"/>
      <c r="K72" s="15" t="s">
        <v>103</v>
      </c>
      <c r="L72" s="15"/>
      <c r="M72" s="15"/>
      <c r="N72" s="15"/>
      <c r="O72" s="15" t="s">
        <v>74</v>
      </c>
      <c r="P72" s="15" t="s">
        <v>74</v>
      </c>
      <c r="Q72" s="17"/>
      <c r="R72" s="17"/>
      <c r="S72" s="17"/>
      <c r="T72" s="17"/>
      <c r="U72" s="17"/>
      <c r="V72" s="18"/>
      <c r="W72" s="17">
        <f>3-SUMPRODUCT(--(E$2:E72&amp;K$2:K72=E72&amp;K72))</f>
        <v>2</v>
      </c>
      <c r="X72" s="19"/>
      <c r="Y72" s="19"/>
      <c r="Z72" s="19"/>
      <c r="AA72" s="20" t="str">
        <f>IF(Inscrits!$X72="Déjà Validé","",IF(AND(Inscrits!$X72&lt;&gt;"Dispensé",Inscrits!$Z72="Validé"),Inscrits!$F72+5,""))</f>
        <v/>
      </c>
      <c r="AB72" s="19"/>
      <c r="AC72" s="21" t="s">
        <v>78</v>
      </c>
      <c r="AD72" s="21" t="s">
        <v>79</v>
      </c>
      <c r="AE72" s="21">
        <v>12</v>
      </c>
      <c r="AF72" s="21" t="s">
        <v>77</v>
      </c>
      <c r="AG72" s="22"/>
      <c r="AH72" s="21">
        <v>2</v>
      </c>
      <c r="AI72" s="23" t="s">
        <v>82</v>
      </c>
      <c r="AJ72" s="15"/>
      <c r="AK72" s="15" t="str">
        <f>IF(Inscrits!$AJ72="","",IF(Inscrits!$AJ72&gt;=12,"Validé","Non Validé"))</f>
        <v/>
      </c>
      <c r="AL72" s="24"/>
      <c r="AM72" s="15"/>
      <c r="AN72" s="15" t="str">
        <f>IF(Inscrits!$AM72="","",IF(Inscrits!$AM72&gt;=12,"Validé","Non Validé"))</f>
        <v/>
      </c>
      <c r="AO72" s="24"/>
      <c r="AP72" s="15"/>
      <c r="AQ72" s="15" t="str">
        <f>IF(Inscrits!$AP72="","",IF(Inscrits!$AP72&gt;=12,"Validé","Non Validé"))</f>
        <v/>
      </c>
      <c r="AR72" s="24"/>
      <c r="AS72" s="15"/>
      <c r="AT72" s="15" t="str">
        <f>IF(Inscrits!$AS72="","",IF(Inscrits!$AS72&gt;=12,"Validé","Non Validé"))</f>
        <v/>
      </c>
      <c r="AU72" s="24"/>
      <c r="AV72" s="15"/>
      <c r="AW72" s="15" t="str">
        <f>IF(Inscrits!$AV72="","",IF(Inscrits!$AV72&gt;=12,"Validé","Non Validé"))</f>
        <v/>
      </c>
      <c r="AX72" s="24"/>
      <c r="AY72" s="15"/>
      <c r="AZ72" s="15" t="str">
        <f>IF(Inscrits!$AY72="","",IF(Inscrits!$AY72&gt;=12,"Validé","Non Validé"))</f>
        <v/>
      </c>
      <c r="BA72" s="24"/>
      <c r="BB72" s="15"/>
      <c r="BC72" s="15" t="str">
        <f>IF(Inscrits!$BB72="","",IF(Inscrits!$BB72&gt;=12,"Validé","Non Validé"))</f>
        <v/>
      </c>
      <c r="BD72" s="24"/>
      <c r="BE72" s="15"/>
      <c r="BF72" s="15" t="str">
        <f>IF(Inscrits!$BE72="","",IF(Inscrits!$BE72&gt;=12,"Validé","Non Validé"))</f>
        <v/>
      </c>
      <c r="BG72" s="24"/>
      <c r="BH72" s="15"/>
      <c r="BI72" s="15" t="str">
        <f>IF(Inscrits!$BH72="","",IF(Inscrits!$BH72&gt;=12,"Validé","Non Validé"))</f>
        <v/>
      </c>
      <c r="BJ72" s="24"/>
      <c r="BK72" s="15"/>
      <c r="BL72" s="15" t="str">
        <f>IF(Inscrits!$BK72="","",IF(Inscrits!$BK72&gt;=12,"Validé","Non Validé"))</f>
        <v/>
      </c>
      <c r="BM72" s="24"/>
      <c r="BN72" s="15"/>
      <c r="BO72" s="15" t="str">
        <f>IF(Inscrits!$BN72="","",IF(Inscrits!$BN72&gt;=12,"Validé","Non Validé"))</f>
        <v/>
      </c>
      <c r="BP72" s="24"/>
      <c r="BQ72" s="15"/>
      <c r="BR72" s="15" t="str">
        <f>IF(Inscrits!$BQ72="","",IF(Inscrits!$BQ72&gt;=12,"Validé","Non Validé"))</f>
        <v/>
      </c>
      <c r="BS72" s="24"/>
      <c r="BT72" s="15"/>
      <c r="BU72" s="25" t="str">
        <f>IFERROR(AVERAGE(Inscrits!$AJ72,Inscrits!$AM72,Inscrits!$AP72,Inscrits!$AS72,Inscrits!$AV72,Inscrits!$AY72,Inscrits!$BB72,Inscrits!$BE72,Inscrits!$BH72,Inscrits!$BK72,Inscrits!$BN72,Inscrits!$BQ72),"")</f>
        <v/>
      </c>
      <c r="BV72" s="15"/>
      <c r="BW72" s="15"/>
      <c r="BX72" s="26"/>
    </row>
    <row r="73" spans="1:76">
      <c r="A73" s="27" t="s">
        <v>908</v>
      </c>
      <c r="B73" s="28" t="s">
        <v>210</v>
      </c>
      <c r="C73" s="28" t="s">
        <v>254</v>
      </c>
      <c r="D73" s="28" t="s">
        <v>207</v>
      </c>
      <c r="E73" s="28" t="s">
        <v>255</v>
      </c>
      <c r="F73" s="37">
        <v>2009</v>
      </c>
      <c r="G73" s="28" t="s">
        <v>108</v>
      </c>
      <c r="H73" s="28" t="s">
        <v>93</v>
      </c>
      <c r="I73" s="28" t="s">
        <v>74</v>
      </c>
      <c r="J73" s="28"/>
      <c r="K73" s="28" t="s">
        <v>109</v>
      </c>
      <c r="L73" s="28"/>
      <c r="M73" s="28"/>
      <c r="N73" s="28"/>
      <c r="O73" s="28" t="s">
        <v>74</v>
      </c>
      <c r="P73" s="28" t="s">
        <v>74</v>
      </c>
      <c r="Q73" s="17"/>
      <c r="R73" s="17"/>
      <c r="S73" s="17"/>
      <c r="T73" s="17"/>
      <c r="U73" s="17"/>
      <c r="V73" s="18"/>
      <c r="W73" s="17">
        <f>3-SUMPRODUCT(--(E$2:E73&amp;K$2:K73=E73&amp;K73))</f>
        <v>2</v>
      </c>
      <c r="X73" s="19"/>
      <c r="Y73" s="19"/>
      <c r="Z73" s="19"/>
      <c r="AA73" s="20" t="str">
        <f>IF(Inscrits!$X73="Déjà Validé","",IF(AND(Inscrits!$X73&lt;&gt;"Dispensé",Inscrits!$Z73="Validé"),Inscrits!$F73+5,""))</f>
        <v/>
      </c>
      <c r="AB73" s="19"/>
      <c r="AC73" s="21" t="s">
        <v>78</v>
      </c>
      <c r="AD73" s="21" t="s">
        <v>79</v>
      </c>
      <c r="AE73" s="21">
        <v>18</v>
      </c>
      <c r="AF73" s="21" t="s">
        <v>77</v>
      </c>
      <c r="AG73" s="22"/>
      <c r="AH73" s="21">
        <v>2</v>
      </c>
      <c r="AI73" s="23" t="s">
        <v>82</v>
      </c>
      <c r="AJ73" s="28"/>
      <c r="AK73" s="28" t="str">
        <f>IF(Inscrits!$AJ73="","",IF(Inscrits!$AJ73&gt;=12,"Validé","Non Validé"))</f>
        <v/>
      </c>
      <c r="AL73" s="30"/>
      <c r="AM73" s="28"/>
      <c r="AN73" s="28" t="str">
        <f>IF(Inscrits!$AM73="","",IF(Inscrits!$AM73&gt;=12,"Validé","Non Validé"))</f>
        <v/>
      </c>
      <c r="AO73" s="30"/>
      <c r="AP73" s="28"/>
      <c r="AQ73" s="28" t="str">
        <f>IF(Inscrits!$AP73="","",IF(Inscrits!$AP73&gt;=12,"Validé","Non Validé"))</f>
        <v/>
      </c>
      <c r="AR73" s="30"/>
      <c r="AS73" s="28"/>
      <c r="AT73" s="28" t="str">
        <f>IF(Inscrits!$AS73="","",IF(Inscrits!$AS73&gt;=12,"Validé","Non Validé"))</f>
        <v/>
      </c>
      <c r="AU73" s="30"/>
      <c r="AV73" s="28"/>
      <c r="AW73" s="28" t="str">
        <f>IF(Inscrits!$AV73="","",IF(Inscrits!$AV73&gt;=12,"Validé","Non Validé"))</f>
        <v/>
      </c>
      <c r="AX73" s="30"/>
      <c r="AY73" s="28"/>
      <c r="AZ73" s="28" t="str">
        <f>IF(Inscrits!$AY73="","",IF(Inscrits!$AY73&gt;=12,"Validé","Non Validé"))</f>
        <v/>
      </c>
      <c r="BA73" s="30"/>
      <c r="BB73" s="28"/>
      <c r="BC73" s="28" t="str">
        <f>IF(Inscrits!$BB73="","",IF(Inscrits!$BB73&gt;=12,"Validé","Non Validé"))</f>
        <v/>
      </c>
      <c r="BD73" s="30"/>
      <c r="BE73" s="28"/>
      <c r="BF73" s="28" t="str">
        <f>IF(Inscrits!$BE73="","",IF(Inscrits!$BE73&gt;=12,"Validé","Non Validé"))</f>
        <v/>
      </c>
      <c r="BG73" s="30"/>
      <c r="BH73" s="28"/>
      <c r="BI73" s="28" t="str">
        <f>IF(Inscrits!$BH73="","",IF(Inscrits!$BH73&gt;=12,"Validé","Non Validé"))</f>
        <v/>
      </c>
      <c r="BJ73" s="30"/>
      <c r="BK73" s="28"/>
      <c r="BL73" s="28" t="str">
        <f>IF(Inscrits!$BK73="","",IF(Inscrits!$BK73&gt;=12,"Validé","Non Validé"))</f>
        <v/>
      </c>
      <c r="BM73" s="30"/>
      <c r="BN73" s="28"/>
      <c r="BO73" s="28" t="str">
        <f>IF(Inscrits!$BN73="","",IF(Inscrits!$BN73&gt;=12,"Validé","Non Validé"))</f>
        <v/>
      </c>
      <c r="BP73" s="30"/>
      <c r="BQ73" s="28"/>
      <c r="BR73" s="28" t="str">
        <f>IF(Inscrits!$BQ73="","",IF(Inscrits!$BQ73&gt;=12,"Validé","Non Validé"))</f>
        <v/>
      </c>
      <c r="BS73" s="30"/>
      <c r="BT73" s="28"/>
      <c r="BU73" s="31" t="str">
        <f>IFERROR(AVERAGE(Inscrits!$AJ73,Inscrits!$AM73,Inscrits!$AP73,Inscrits!$AS73,Inscrits!$AV73,Inscrits!$AY73,Inscrits!$BB73,Inscrits!$BE73,Inscrits!$BH73,Inscrits!$BK73,Inscrits!$BN73,Inscrits!$BQ73),"")</f>
        <v/>
      </c>
      <c r="BV73" s="28"/>
      <c r="BW73" s="28"/>
      <c r="BX73" s="32" t="s">
        <v>256</v>
      </c>
    </row>
    <row r="74" spans="1:76">
      <c r="A74" s="14" t="s">
        <v>996</v>
      </c>
      <c r="B74" s="15" t="s">
        <v>68</v>
      </c>
      <c r="C74" s="15" t="s">
        <v>257</v>
      </c>
      <c r="D74" s="15" t="s">
        <v>258</v>
      </c>
      <c r="E74" s="15" t="s">
        <v>259</v>
      </c>
      <c r="F74" s="37">
        <v>2009</v>
      </c>
      <c r="G74" s="15" t="s">
        <v>260</v>
      </c>
      <c r="H74" s="15" t="s">
        <v>93</v>
      </c>
      <c r="I74" s="15" t="s">
        <v>183</v>
      </c>
      <c r="J74" s="15"/>
      <c r="K74" s="15" t="s">
        <v>75</v>
      </c>
      <c r="L74" s="15" t="s">
        <v>76</v>
      </c>
      <c r="M74" s="15"/>
      <c r="N74" s="15"/>
      <c r="O74" s="15" t="s">
        <v>74</v>
      </c>
      <c r="P74" s="15" t="s">
        <v>74</v>
      </c>
      <c r="Q74" s="17"/>
      <c r="R74" s="17"/>
      <c r="S74" s="17"/>
      <c r="T74" s="17"/>
      <c r="U74" s="17"/>
      <c r="V74" s="18"/>
      <c r="W74" s="17">
        <f>3-SUMPRODUCT(--(E$2:E74&amp;K$2:K74=E74&amp;K74))</f>
        <v>2</v>
      </c>
      <c r="X74" s="19"/>
      <c r="Y74" s="19"/>
      <c r="Z74" s="19"/>
      <c r="AA74" s="20" t="str">
        <f>IF(Inscrits!$X74="Déjà Validé","",IF(AND(Inscrits!$X74&lt;&gt;"Dispensé",Inscrits!$Z74="Validé"),Inscrits!$F74+5,""))</f>
        <v/>
      </c>
      <c r="AB74" s="19"/>
      <c r="AC74" s="21" t="s">
        <v>78</v>
      </c>
      <c r="AD74" s="21" t="s">
        <v>79</v>
      </c>
      <c r="AE74" s="21">
        <v>12</v>
      </c>
      <c r="AF74" s="21" t="s">
        <v>77</v>
      </c>
      <c r="AG74" s="22" t="s">
        <v>81</v>
      </c>
      <c r="AH74" s="21">
        <v>2</v>
      </c>
      <c r="AI74" s="23" t="s">
        <v>82</v>
      </c>
      <c r="AJ74" s="15"/>
      <c r="AK74" s="15" t="str">
        <f>IF(Inscrits!$AJ74="","",IF(Inscrits!$AJ74&gt;=12,"Validé","Non Validé"))</f>
        <v/>
      </c>
      <c r="AL74" s="24"/>
      <c r="AM74" s="15"/>
      <c r="AN74" s="15" t="str">
        <f>IF(Inscrits!$AM74="","",IF(Inscrits!$AM74&gt;=12,"Validé","Non Validé"))</f>
        <v/>
      </c>
      <c r="AO74" s="24"/>
      <c r="AP74" s="15"/>
      <c r="AQ74" s="15" t="str">
        <f>IF(Inscrits!$AP74="","",IF(Inscrits!$AP74&gt;=12,"Validé","Non Validé"))</f>
        <v/>
      </c>
      <c r="AR74" s="24"/>
      <c r="AS74" s="15"/>
      <c r="AT74" s="15" t="str">
        <f>IF(Inscrits!$AS74="","",IF(Inscrits!$AS74&gt;=12,"Validé","Non Validé"))</f>
        <v/>
      </c>
      <c r="AU74" s="24"/>
      <c r="AV74" s="15"/>
      <c r="AW74" s="15" t="str">
        <f>IF(Inscrits!$AV74="","",IF(Inscrits!$AV74&gt;=12,"Validé","Non Validé"))</f>
        <v/>
      </c>
      <c r="AX74" s="24"/>
      <c r="AY74" s="15"/>
      <c r="AZ74" s="15" t="str">
        <f>IF(Inscrits!$AY74="","",IF(Inscrits!$AY74&gt;=12,"Validé","Non Validé"))</f>
        <v/>
      </c>
      <c r="BA74" s="24"/>
      <c r="BB74" s="15"/>
      <c r="BC74" s="15" t="str">
        <f>IF(Inscrits!$BB74="","",IF(Inscrits!$BB74&gt;=12,"Validé","Non Validé"))</f>
        <v/>
      </c>
      <c r="BD74" s="24"/>
      <c r="BE74" s="15"/>
      <c r="BF74" s="15" t="str">
        <f>IF(Inscrits!$BE74="","",IF(Inscrits!$BE74&gt;=12,"Validé","Non Validé"))</f>
        <v/>
      </c>
      <c r="BG74" s="24"/>
      <c r="BH74" s="15"/>
      <c r="BI74" s="15" t="str">
        <f>IF(Inscrits!$BH74="","",IF(Inscrits!$BH74&gt;=12,"Validé","Non Validé"))</f>
        <v/>
      </c>
      <c r="BJ74" s="24"/>
      <c r="BK74" s="15"/>
      <c r="BL74" s="15" t="str">
        <f>IF(Inscrits!$BK74="","",IF(Inscrits!$BK74&gt;=12,"Validé","Non Validé"))</f>
        <v/>
      </c>
      <c r="BM74" s="24"/>
      <c r="BN74" s="15"/>
      <c r="BO74" s="15" t="str">
        <f>IF(Inscrits!$BN74="","",IF(Inscrits!$BN74&gt;=12,"Validé","Non Validé"))</f>
        <v/>
      </c>
      <c r="BP74" s="24"/>
      <c r="BQ74" s="15"/>
      <c r="BR74" s="15" t="str">
        <f>IF(Inscrits!$BQ74="","",IF(Inscrits!$BQ74&gt;=12,"Validé","Non Validé"))</f>
        <v/>
      </c>
      <c r="BS74" s="24"/>
      <c r="BT74" s="15"/>
      <c r="BU74" s="25" t="str">
        <f>IFERROR(AVERAGE(Inscrits!$AJ74,Inscrits!$AM74,Inscrits!$AP74,Inscrits!$AS74,Inscrits!$AV74,Inscrits!$AY74,Inscrits!$BB74,Inscrits!$BE74,Inscrits!$BH74,Inscrits!$BK74,Inscrits!$BN74,Inscrits!$BQ74),"")</f>
        <v/>
      </c>
      <c r="BV74" s="15"/>
      <c r="BW74" s="15"/>
      <c r="BX74" s="26"/>
    </row>
    <row r="75" spans="1:76">
      <c r="A75" s="27" t="s">
        <v>907</v>
      </c>
      <c r="B75" s="28" t="s">
        <v>68</v>
      </c>
      <c r="C75" s="28" t="s">
        <v>261</v>
      </c>
      <c r="D75" s="28" t="s">
        <v>262</v>
      </c>
      <c r="E75" s="28" t="s">
        <v>263</v>
      </c>
      <c r="F75" s="37">
        <v>2009</v>
      </c>
      <c r="G75" s="28" t="s">
        <v>139</v>
      </c>
      <c r="H75" s="28" t="s">
        <v>73</v>
      </c>
      <c r="I75" s="28" t="s">
        <v>74</v>
      </c>
      <c r="J75" s="28"/>
      <c r="K75" s="28" t="s">
        <v>88</v>
      </c>
      <c r="L75" s="28"/>
      <c r="M75" s="28"/>
      <c r="N75" s="28"/>
      <c r="O75" s="28" t="s">
        <v>74</v>
      </c>
      <c r="P75" s="28" t="s">
        <v>74</v>
      </c>
      <c r="Q75" s="17"/>
      <c r="R75" s="17"/>
      <c r="S75" s="17"/>
      <c r="T75" s="17"/>
      <c r="U75" s="17"/>
      <c r="V75" s="18"/>
      <c r="W75" s="17">
        <f>3-SUMPRODUCT(--(E$2:E75&amp;K$2:K75=E75&amp;K75))</f>
        <v>2</v>
      </c>
      <c r="X75" s="19"/>
      <c r="Y75" s="19"/>
      <c r="Z75" s="19"/>
      <c r="AA75" s="20" t="str">
        <f>IF(Inscrits!$X75="Déjà Validé","",IF(AND(Inscrits!$X75&lt;&gt;"Dispensé",Inscrits!$Z75="Validé"),Inscrits!$F75+5,""))</f>
        <v/>
      </c>
      <c r="AB75" s="19"/>
      <c r="AC75" s="21" t="s">
        <v>78</v>
      </c>
      <c r="AD75" s="21" t="s">
        <v>79</v>
      </c>
      <c r="AE75" s="21">
        <v>16</v>
      </c>
      <c r="AF75" s="21" t="s">
        <v>77</v>
      </c>
      <c r="AG75" s="36" t="s">
        <v>163</v>
      </c>
      <c r="AH75" s="21">
        <v>2</v>
      </c>
      <c r="AI75" s="23" t="s">
        <v>82</v>
      </c>
      <c r="AJ75" s="28"/>
      <c r="AK75" s="28" t="str">
        <f>IF(Inscrits!$AJ75="","",IF(Inscrits!$AJ75&gt;=12,"Validé","Non Validé"))</f>
        <v/>
      </c>
      <c r="AL75" s="30"/>
      <c r="AM75" s="28"/>
      <c r="AN75" s="28" t="str">
        <f>IF(Inscrits!$AM75="","",IF(Inscrits!$AM75&gt;=12,"Validé","Non Validé"))</f>
        <v/>
      </c>
      <c r="AO75" s="30"/>
      <c r="AP75" s="28"/>
      <c r="AQ75" s="28" t="str">
        <f>IF(Inscrits!$AP75="","",IF(Inscrits!$AP75&gt;=12,"Validé","Non Validé"))</f>
        <v/>
      </c>
      <c r="AR75" s="30"/>
      <c r="AS75" s="28"/>
      <c r="AT75" s="28" t="str">
        <f>IF(Inscrits!$AS75="","",IF(Inscrits!$AS75&gt;=12,"Validé","Non Validé"))</f>
        <v/>
      </c>
      <c r="AU75" s="30"/>
      <c r="AV75" s="28"/>
      <c r="AW75" s="28" t="str">
        <f>IF(Inscrits!$AV75="","",IF(Inscrits!$AV75&gt;=12,"Validé","Non Validé"))</f>
        <v/>
      </c>
      <c r="AX75" s="30"/>
      <c r="AY75" s="28"/>
      <c r="AZ75" s="28" t="str">
        <f>IF(Inscrits!$AY75="","",IF(Inscrits!$AY75&gt;=12,"Validé","Non Validé"))</f>
        <v/>
      </c>
      <c r="BA75" s="30"/>
      <c r="BB75" s="28"/>
      <c r="BC75" s="28" t="str">
        <f>IF(Inscrits!$BB75="","",IF(Inscrits!$BB75&gt;=12,"Validé","Non Validé"))</f>
        <v/>
      </c>
      <c r="BD75" s="30"/>
      <c r="BE75" s="28"/>
      <c r="BF75" s="28" t="str">
        <f>IF(Inscrits!$BE75="","",IF(Inscrits!$BE75&gt;=12,"Validé","Non Validé"))</f>
        <v/>
      </c>
      <c r="BG75" s="30"/>
      <c r="BH75" s="28"/>
      <c r="BI75" s="28" t="str">
        <f>IF(Inscrits!$BH75="","",IF(Inscrits!$BH75&gt;=12,"Validé","Non Validé"))</f>
        <v/>
      </c>
      <c r="BJ75" s="30"/>
      <c r="BK75" s="28"/>
      <c r="BL75" s="28" t="str">
        <f>IF(Inscrits!$BK75="","",IF(Inscrits!$BK75&gt;=12,"Validé","Non Validé"))</f>
        <v/>
      </c>
      <c r="BM75" s="30"/>
      <c r="BN75" s="28"/>
      <c r="BO75" s="28" t="str">
        <f>IF(Inscrits!$BN75="","",IF(Inscrits!$BN75&gt;=12,"Validé","Non Validé"))</f>
        <v/>
      </c>
      <c r="BP75" s="30"/>
      <c r="BQ75" s="28"/>
      <c r="BR75" s="28" t="str">
        <f>IF(Inscrits!$BQ75="","",IF(Inscrits!$BQ75&gt;=12,"Validé","Non Validé"))</f>
        <v/>
      </c>
      <c r="BS75" s="30"/>
      <c r="BT75" s="28"/>
      <c r="BU75" s="31" t="str">
        <f>IFERROR(AVERAGE(Inscrits!$AJ75,Inscrits!$AM75,Inscrits!$AP75,Inscrits!$AS75,Inscrits!$AV75,Inscrits!$AY75,Inscrits!$BB75,Inscrits!$BE75,Inscrits!$BH75,Inscrits!$BK75,Inscrits!$BN75,Inscrits!$BQ75),"")</f>
        <v/>
      </c>
      <c r="BV75" s="28"/>
      <c r="BW75" s="28"/>
      <c r="BX75" s="32"/>
    </row>
    <row r="76" spans="1:76">
      <c r="A76" s="14" t="s">
        <v>909</v>
      </c>
      <c r="B76" s="15" t="s">
        <v>68</v>
      </c>
      <c r="C76" s="15" t="s">
        <v>264</v>
      </c>
      <c r="D76" s="15" t="s">
        <v>265</v>
      </c>
      <c r="E76" s="15" t="s">
        <v>266</v>
      </c>
      <c r="F76" s="37">
        <v>2009</v>
      </c>
      <c r="G76" s="15" t="s">
        <v>139</v>
      </c>
      <c r="H76" s="15" t="s">
        <v>73</v>
      </c>
      <c r="I76" s="15" t="s">
        <v>74</v>
      </c>
      <c r="J76" s="15"/>
      <c r="K76" s="15" t="s">
        <v>88</v>
      </c>
      <c r="L76" s="15"/>
      <c r="M76" s="15"/>
      <c r="N76" s="15"/>
      <c r="O76" s="15" t="s">
        <v>74</v>
      </c>
      <c r="P76" s="15" t="s">
        <v>74</v>
      </c>
      <c r="Q76" s="17"/>
      <c r="R76" s="17"/>
      <c r="S76" s="17"/>
      <c r="T76" s="17"/>
      <c r="U76" s="17"/>
      <c r="V76" s="18"/>
      <c r="W76" s="17">
        <f>3-SUMPRODUCT(--(E$2:E76&amp;K$2:K76=E76&amp;K76))</f>
        <v>2</v>
      </c>
      <c r="X76" s="19"/>
      <c r="Y76" s="19"/>
      <c r="Z76" s="19"/>
      <c r="AA76" s="20" t="str">
        <f>IF(Inscrits!$X76="Déjà Validé","",IF(AND(Inscrits!$X76&lt;&gt;"Dispensé",Inscrits!$Z76="Validé"),Inscrits!$F76+5,""))</f>
        <v/>
      </c>
      <c r="AB76" s="19"/>
      <c r="AC76" s="21" t="s">
        <v>78</v>
      </c>
      <c r="AD76" s="21" t="s">
        <v>79</v>
      </c>
      <c r="AE76" s="21">
        <v>16</v>
      </c>
      <c r="AF76" s="21" t="s">
        <v>77</v>
      </c>
      <c r="AG76" s="22" t="s">
        <v>81</v>
      </c>
      <c r="AH76" s="21">
        <v>2</v>
      </c>
      <c r="AI76" s="23" t="s">
        <v>82</v>
      </c>
      <c r="AJ76" s="15"/>
      <c r="AK76" s="15" t="str">
        <f>IF(Inscrits!$AJ76="","",IF(Inscrits!$AJ76&gt;=12,"Validé","Non Validé"))</f>
        <v/>
      </c>
      <c r="AL76" s="24"/>
      <c r="AM76" s="15"/>
      <c r="AN76" s="15" t="str">
        <f>IF(Inscrits!$AM76="","",IF(Inscrits!$AM76&gt;=12,"Validé","Non Validé"))</f>
        <v/>
      </c>
      <c r="AO76" s="24"/>
      <c r="AP76" s="15"/>
      <c r="AQ76" s="15" t="str">
        <f>IF(Inscrits!$AP76="","",IF(Inscrits!$AP76&gt;=12,"Validé","Non Validé"))</f>
        <v/>
      </c>
      <c r="AR76" s="24"/>
      <c r="AS76" s="15"/>
      <c r="AT76" s="15" t="str">
        <f>IF(Inscrits!$AS76="","",IF(Inscrits!$AS76&gt;=12,"Validé","Non Validé"))</f>
        <v/>
      </c>
      <c r="AU76" s="24"/>
      <c r="AV76" s="15"/>
      <c r="AW76" s="15" t="str">
        <f>IF(Inscrits!$AV76="","",IF(Inscrits!$AV76&gt;=12,"Validé","Non Validé"))</f>
        <v/>
      </c>
      <c r="AX76" s="24"/>
      <c r="AY76" s="15"/>
      <c r="AZ76" s="15" t="str">
        <f>IF(Inscrits!$AY76="","",IF(Inscrits!$AY76&gt;=12,"Validé","Non Validé"))</f>
        <v/>
      </c>
      <c r="BA76" s="24"/>
      <c r="BB76" s="15"/>
      <c r="BC76" s="15" t="str">
        <f>IF(Inscrits!$BB76="","",IF(Inscrits!$BB76&gt;=12,"Validé","Non Validé"))</f>
        <v/>
      </c>
      <c r="BD76" s="24"/>
      <c r="BE76" s="15"/>
      <c r="BF76" s="15" t="str">
        <f>IF(Inscrits!$BE76="","",IF(Inscrits!$BE76&gt;=12,"Validé","Non Validé"))</f>
        <v/>
      </c>
      <c r="BG76" s="24"/>
      <c r="BH76" s="15"/>
      <c r="BI76" s="15" t="str">
        <f>IF(Inscrits!$BH76="","",IF(Inscrits!$BH76&gt;=12,"Validé","Non Validé"))</f>
        <v/>
      </c>
      <c r="BJ76" s="24"/>
      <c r="BK76" s="15"/>
      <c r="BL76" s="15" t="str">
        <f>IF(Inscrits!$BK76="","",IF(Inscrits!$BK76&gt;=12,"Validé","Non Validé"))</f>
        <v/>
      </c>
      <c r="BM76" s="24"/>
      <c r="BN76" s="15"/>
      <c r="BO76" s="15" t="str">
        <f>IF(Inscrits!$BN76="","",IF(Inscrits!$BN76&gt;=12,"Validé","Non Validé"))</f>
        <v/>
      </c>
      <c r="BP76" s="24"/>
      <c r="BQ76" s="15"/>
      <c r="BR76" s="15" t="str">
        <f>IF(Inscrits!$BQ76="","",IF(Inscrits!$BQ76&gt;=12,"Validé","Non Validé"))</f>
        <v/>
      </c>
      <c r="BS76" s="24"/>
      <c r="BT76" s="15"/>
      <c r="BU76" s="25" t="str">
        <f>IFERROR(AVERAGE(Inscrits!$AJ76,Inscrits!$AM76,Inscrits!$AP76,Inscrits!$AS76,Inscrits!$AV76,Inscrits!$AY76,Inscrits!$BB76,Inscrits!$BE76,Inscrits!$BH76,Inscrits!$BK76,Inscrits!$BN76,Inscrits!$BQ76),"")</f>
        <v/>
      </c>
      <c r="BV76" s="15"/>
      <c r="BW76" s="15"/>
      <c r="BX76" s="26"/>
    </row>
    <row r="77" spans="1:76">
      <c r="A77" s="27" t="s">
        <v>910</v>
      </c>
      <c r="B77" s="28" t="s">
        <v>68</v>
      </c>
      <c r="C77" s="28" t="s">
        <v>267</v>
      </c>
      <c r="D77" s="28" t="s">
        <v>268</v>
      </c>
      <c r="E77" s="28" t="s">
        <v>269</v>
      </c>
      <c r="F77" s="37">
        <v>2009</v>
      </c>
      <c r="G77" s="28" t="s">
        <v>270</v>
      </c>
      <c r="H77" s="28" t="s">
        <v>73</v>
      </c>
      <c r="I77" s="28" t="s">
        <v>74</v>
      </c>
      <c r="J77" s="28"/>
      <c r="K77" s="28" t="s">
        <v>75</v>
      </c>
      <c r="L77" s="28" t="s">
        <v>271</v>
      </c>
      <c r="M77" s="28"/>
      <c r="N77" s="28"/>
      <c r="O77" s="28" t="s">
        <v>74</v>
      </c>
      <c r="P77" s="28" t="s">
        <v>74</v>
      </c>
      <c r="Q77" s="17"/>
      <c r="R77" s="17"/>
      <c r="S77" s="17"/>
      <c r="T77" s="17"/>
      <c r="U77" s="17"/>
      <c r="V77" s="18"/>
      <c r="W77" s="17">
        <f>3-SUMPRODUCT(--(E$2:E77&amp;K$2:K77=E77&amp;K77))</f>
        <v>2</v>
      </c>
      <c r="X77" s="19"/>
      <c r="Y77" s="19"/>
      <c r="Z77" s="19"/>
      <c r="AA77" s="20" t="str">
        <f>IF(Inscrits!$X77="Déjà Validé","",IF(AND(Inscrits!$X77&lt;&gt;"Dispensé",Inscrits!$Z77="Validé"),Inscrits!$F77+5,""))</f>
        <v/>
      </c>
      <c r="AB77" s="19"/>
      <c r="AC77" s="21" t="s">
        <v>78</v>
      </c>
      <c r="AD77" s="21"/>
      <c r="AE77" s="21">
        <v>9</v>
      </c>
      <c r="AF77" s="21" t="s">
        <v>912</v>
      </c>
      <c r="AG77" s="22"/>
      <c r="AH77" s="21">
        <v>2</v>
      </c>
      <c r="AI77" s="23" t="s">
        <v>82</v>
      </c>
      <c r="AJ77" s="28"/>
      <c r="AK77" s="28" t="str">
        <f>IF(Inscrits!$AJ77="","",IF(Inscrits!$AJ77&gt;=12,"Validé","Non Validé"))</f>
        <v/>
      </c>
      <c r="AL77" s="30"/>
      <c r="AM77" s="28"/>
      <c r="AN77" s="28" t="str">
        <f>IF(Inscrits!$AM77="","",IF(Inscrits!$AM77&gt;=12,"Validé","Non Validé"))</f>
        <v/>
      </c>
      <c r="AO77" s="30"/>
      <c r="AP77" s="28"/>
      <c r="AQ77" s="28" t="str">
        <f>IF(Inscrits!$AP77="","",IF(Inscrits!$AP77&gt;=12,"Validé","Non Validé"))</f>
        <v/>
      </c>
      <c r="AR77" s="30"/>
      <c r="AS77" s="28"/>
      <c r="AT77" s="28" t="str">
        <f>IF(Inscrits!$AS77="","",IF(Inscrits!$AS77&gt;=12,"Validé","Non Validé"))</f>
        <v/>
      </c>
      <c r="AU77" s="30"/>
      <c r="AV77" s="28"/>
      <c r="AW77" s="28" t="str">
        <f>IF(Inscrits!$AV77="","",IF(Inscrits!$AV77&gt;=12,"Validé","Non Validé"))</f>
        <v/>
      </c>
      <c r="AX77" s="30"/>
      <c r="AY77" s="28"/>
      <c r="AZ77" s="28" t="str">
        <f>IF(Inscrits!$AY77="","",IF(Inscrits!$AY77&gt;=12,"Validé","Non Validé"))</f>
        <v/>
      </c>
      <c r="BA77" s="30"/>
      <c r="BB77" s="28"/>
      <c r="BC77" s="28" t="str">
        <f>IF(Inscrits!$BB77="","",IF(Inscrits!$BB77&gt;=12,"Validé","Non Validé"))</f>
        <v/>
      </c>
      <c r="BD77" s="30"/>
      <c r="BE77" s="28"/>
      <c r="BF77" s="28" t="str">
        <f>IF(Inscrits!$BE77="","",IF(Inscrits!$BE77&gt;=12,"Validé","Non Validé"))</f>
        <v/>
      </c>
      <c r="BG77" s="30"/>
      <c r="BH77" s="28"/>
      <c r="BI77" s="28" t="str">
        <f>IF(Inscrits!$BH77="","",IF(Inscrits!$BH77&gt;=12,"Validé","Non Validé"))</f>
        <v/>
      </c>
      <c r="BJ77" s="30"/>
      <c r="BK77" s="28"/>
      <c r="BL77" s="28" t="str">
        <f>IF(Inscrits!$BK77="","",IF(Inscrits!$BK77&gt;=12,"Validé","Non Validé"))</f>
        <v/>
      </c>
      <c r="BM77" s="30"/>
      <c r="BN77" s="28"/>
      <c r="BO77" s="28" t="str">
        <f>IF(Inscrits!$BN77="","",IF(Inscrits!$BN77&gt;=12,"Validé","Non Validé"))</f>
        <v/>
      </c>
      <c r="BP77" s="30"/>
      <c r="BQ77" s="28"/>
      <c r="BR77" s="28" t="str">
        <f>IF(Inscrits!$BQ77="","",IF(Inscrits!$BQ77&gt;=12,"Validé","Non Validé"))</f>
        <v/>
      </c>
      <c r="BS77" s="30"/>
      <c r="BT77" s="28"/>
      <c r="BU77" s="31" t="str">
        <f>IFERROR(AVERAGE(Inscrits!$AJ77,Inscrits!$AM77,Inscrits!$AP77,Inscrits!$AS77,Inscrits!$AV77,Inscrits!$AY77,Inscrits!$BB77,Inscrits!$BE77,Inscrits!$BH77,Inscrits!$BK77,Inscrits!$BN77,Inscrits!$BQ77),"")</f>
        <v/>
      </c>
      <c r="BV77" s="28"/>
      <c r="BW77" s="28"/>
      <c r="BX77" s="32"/>
    </row>
    <row r="78" spans="1:76">
      <c r="A78" s="14" t="s">
        <v>1109</v>
      </c>
      <c r="B78" s="15" t="s">
        <v>210</v>
      </c>
      <c r="C78" s="15" t="s">
        <v>272</v>
      </c>
      <c r="D78" s="15" t="s">
        <v>273</v>
      </c>
      <c r="E78" s="15" t="s">
        <v>274</v>
      </c>
      <c r="F78" s="37">
        <v>2009</v>
      </c>
      <c r="G78" s="15" t="s">
        <v>117</v>
      </c>
      <c r="H78" s="15" t="s">
        <v>93</v>
      </c>
      <c r="I78" s="15" t="s">
        <v>74</v>
      </c>
      <c r="J78" s="15"/>
      <c r="K78" s="15" t="s">
        <v>88</v>
      </c>
      <c r="L78" s="15"/>
      <c r="M78" s="15"/>
      <c r="N78" s="15"/>
      <c r="O78" s="15" t="s">
        <v>74</v>
      </c>
      <c r="P78" s="15" t="s">
        <v>74</v>
      </c>
      <c r="Q78" s="17"/>
      <c r="R78" s="17"/>
      <c r="S78" s="17"/>
      <c r="T78" s="17"/>
      <c r="U78" s="17"/>
      <c r="V78" s="18"/>
      <c r="W78" s="17">
        <f>3-SUMPRODUCT(--(E$2:E78&amp;K$2:K78=E78&amp;K78))</f>
        <v>2</v>
      </c>
      <c r="X78" s="19"/>
      <c r="Y78" s="19"/>
      <c r="Z78" s="19"/>
      <c r="AA78" s="20" t="str">
        <f>IF(Inscrits!$X78="Déjà Validé","",IF(AND(Inscrits!$X78&lt;&gt;"Dispensé",Inscrits!$Z78="Validé"),Inscrits!$F78+5,""))</f>
        <v/>
      </c>
      <c r="AB78" s="19"/>
      <c r="AC78" s="21" t="s">
        <v>78</v>
      </c>
      <c r="AD78" s="21" t="s">
        <v>110</v>
      </c>
      <c r="AE78" s="21"/>
      <c r="AF78" s="21" t="s">
        <v>81</v>
      </c>
      <c r="AG78" s="36">
        <v>42004</v>
      </c>
      <c r="AH78" s="21">
        <v>2</v>
      </c>
      <c r="AI78" s="23" t="s">
        <v>81</v>
      </c>
      <c r="AJ78" s="15"/>
      <c r="AK78" s="15" t="str">
        <f>IF(Inscrits!$AJ78="","",IF(Inscrits!$AJ78&gt;=12,"Validé","Non Validé"))</f>
        <v/>
      </c>
      <c r="AL78" s="24"/>
      <c r="AM78" s="15"/>
      <c r="AN78" s="15" t="str">
        <f>IF(Inscrits!$AM78="","",IF(Inscrits!$AM78&gt;=12,"Validé","Non Validé"))</f>
        <v/>
      </c>
      <c r="AO78" s="24"/>
      <c r="AP78" s="15"/>
      <c r="AQ78" s="15" t="str">
        <f>IF(Inscrits!$AP78="","",IF(Inscrits!$AP78&gt;=12,"Validé","Non Validé"))</f>
        <v/>
      </c>
      <c r="AR78" s="24"/>
      <c r="AS78" s="15"/>
      <c r="AT78" s="15" t="str">
        <f>IF(Inscrits!$AS78="","",IF(Inscrits!$AS78&gt;=12,"Validé","Non Validé"))</f>
        <v/>
      </c>
      <c r="AU78" s="24"/>
      <c r="AV78" s="15"/>
      <c r="AW78" s="15" t="str">
        <f>IF(Inscrits!$AV78="","",IF(Inscrits!$AV78&gt;=12,"Validé","Non Validé"))</f>
        <v/>
      </c>
      <c r="AX78" s="24"/>
      <c r="AY78" s="15"/>
      <c r="AZ78" s="15" t="str">
        <f>IF(Inscrits!$AY78="","",IF(Inscrits!$AY78&gt;=12,"Validé","Non Validé"))</f>
        <v/>
      </c>
      <c r="BA78" s="24"/>
      <c r="BB78" s="15"/>
      <c r="BC78" s="15" t="str">
        <f>IF(Inscrits!$BB78="","",IF(Inscrits!$BB78&gt;=12,"Validé","Non Validé"))</f>
        <v/>
      </c>
      <c r="BD78" s="24"/>
      <c r="BE78" s="15"/>
      <c r="BF78" s="15" t="str">
        <f>IF(Inscrits!$BE78="","",IF(Inscrits!$BE78&gt;=12,"Validé","Non Validé"))</f>
        <v/>
      </c>
      <c r="BG78" s="24"/>
      <c r="BH78" s="15"/>
      <c r="BI78" s="15" t="str">
        <f>IF(Inscrits!$BH78="","",IF(Inscrits!$BH78&gt;=12,"Validé","Non Validé"))</f>
        <v/>
      </c>
      <c r="BJ78" s="24"/>
      <c r="BK78" s="15"/>
      <c r="BL78" s="15" t="str">
        <f>IF(Inscrits!$BK78="","",IF(Inscrits!$BK78&gt;=12,"Validé","Non Validé"))</f>
        <v/>
      </c>
      <c r="BM78" s="24"/>
      <c r="BN78" s="15"/>
      <c r="BO78" s="15" t="str">
        <f>IF(Inscrits!$BN78="","",IF(Inscrits!$BN78&gt;=12,"Validé","Non Validé"))</f>
        <v/>
      </c>
      <c r="BP78" s="24"/>
      <c r="BQ78" s="15"/>
      <c r="BR78" s="15" t="str">
        <f>IF(Inscrits!$BQ78="","",IF(Inscrits!$BQ78&gt;=12,"Validé","Non Validé"))</f>
        <v/>
      </c>
      <c r="BS78" s="24"/>
      <c r="BT78" s="15"/>
      <c r="BU78" s="25" t="str">
        <f>IFERROR(AVERAGE(Inscrits!$AJ78,Inscrits!$AM78,Inscrits!$AP78,Inscrits!$AS78,Inscrits!$AV78,Inscrits!$AY78,Inscrits!$BB78,Inscrits!$BE78,Inscrits!$BH78,Inscrits!$BK78,Inscrits!$BN78,Inscrits!$BQ78),"")</f>
        <v/>
      </c>
      <c r="BV78" s="15"/>
      <c r="BW78" s="15"/>
      <c r="BX78" s="26"/>
    </row>
    <row r="79" spans="1:76">
      <c r="A79" s="27" t="s">
        <v>979</v>
      </c>
      <c r="B79" s="28" t="s">
        <v>68</v>
      </c>
      <c r="C79" s="28" t="s">
        <v>275</v>
      </c>
      <c r="D79" s="28" t="s">
        <v>148</v>
      </c>
      <c r="E79" s="28" t="s">
        <v>276</v>
      </c>
      <c r="F79" s="37">
        <v>2009</v>
      </c>
      <c r="G79" s="28" t="s">
        <v>72</v>
      </c>
      <c r="H79" s="28" t="s">
        <v>73</v>
      </c>
      <c r="I79" s="28" t="s">
        <v>74</v>
      </c>
      <c r="J79" s="28"/>
      <c r="K79" s="28" t="s">
        <v>75</v>
      </c>
      <c r="L79" s="28" t="s">
        <v>76</v>
      </c>
      <c r="M79" s="28"/>
      <c r="N79" s="28"/>
      <c r="O79" s="28" t="s">
        <v>74</v>
      </c>
      <c r="P79" s="28" t="s">
        <v>74</v>
      </c>
      <c r="Q79" s="17"/>
      <c r="R79" s="17"/>
      <c r="S79" s="17"/>
      <c r="T79" s="17"/>
      <c r="U79" s="17"/>
      <c r="V79" s="18"/>
      <c r="W79" s="17">
        <f>3-SUMPRODUCT(--(E$2:E79&amp;K$2:K79=E79&amp;K79))</f>
        <v>2</v>
      </c>
      <c r="X79" s="19"/>
      <c r="Y79" s="19"/>
      <c r="Z79" s="19"/>
      <c r="AA79" s="20" t="str">
        <f>IF(Inscrits!$X79="Déjà Validé","",IF(AND(Inscrits!$X79&lt;&gt;"Dispensé",Inscrits!$Z79="Validé"),Inscrits!$F79+5,""))</f>
        <v/>
      </c>
      <c r="AB79" s="19"/>
      <c r="AC79" s="21" t="s">
        <v>78</v>
      </c>
      <c r="AD79" s="21" t="s">
        <v>79</v>
      </c>
      <c r="AE79" s="21">
        <v>9</v>
      </c>
      <c r="AF79" s="21" t="s">
        <v>912</v>
      </c>
      <c r="AG79" s="36" t="s">
        <v>287</v>
      </c>
      <c r="AH79" s="21">
        <v>2</v>
      </c>
      <c r="AI79" s="23" t="s">
        <v>82</v>
      </c>
      <c r="AJ79" s="28"/>
      <c r="AK79" s="28" t="str">
        <f>IF(Inscrits!$AJ79="","",IF(Inscrits!$AJ79&gt;=12,"Validé","Non Validé"))</f>
        <v/>
      </c>
      <c r="AL79" s="30"/>
      <c r="AM79" s="28"/>
      <c r="AN79" s="28" t="str">
        <f>IF(Inscrits!$AM79="","",IF(Inscrits!$AM79&gt;=12,"Validé","Non Validé"))</f>
        <v/>
      </c>
      <c r="AO79" s="30"/>
      <c r="AP79" s="28"/>
      <c r="AQ79" s="28" t="str">
        <f>IF(Inscrits!$AP79="","",IF(Inscrits!$AP79&gt;=12,"Validé","Non Validé"))</f>
        <v/>
      </c>
      <c r="AR79" s="30"/>
      <c r="AS79" s="28"/>
      <c r="AT79" s="28" t="str">
        <f>IF(Inscrits!$AS79="","",IF(Inscrits!$AS79&gt;=12,"Validé","Non Validé"))</f>
        <v/>
      </c>
      <c r="AU79" s="30"/>
      <c r="AV79" s="28"/>
      <c r="AW79" s="28" t="str">
        <f>IF(Inscrits!$AV79="","",IF(Inscrits!$AV79&gt;=12,"Validé","Non Validé"))</f>
        <v/>
      </c>
      <c r="AX79" s="30"/>
      <c r="AY79" s="28"/>
      <c r="AZ79" s="28" t="str">
        <f>IF(Inscrits!$AY79="","",IF(Inscrits!$AY79&gt;=12,"Validé","Non Validé"))</f>
        <v/>
      </c>
      <c r="BA79" s="30"/>
      <c r="BB79" s="28"/>
      <c r="BC79" s="28" t="str">
        <f>IF(Inscrits!$BB79="","",IF(Inscrits!$BB79&gt;=12,"Validé","Non Validé"))</f>
        <v/>
      </c>
      <c r="BD79" s="30"/>
      <c r="BE79" s="28"/>
      <c r="BF79" s="28" t="str">
        <f>IF(Inscrits!$BE79="","",IF(Inscrits!$BE79&gt;=12,"Validé","Non Validé"))</f>
        <v/>
      </c>
      <c r="BG79" s="30"/>
      <c r="BH79" s="28"/>
      <c r="BI79" s="28" t="str">
        <f>IF(Inscrits!$BH79="","",IF(Inscrits!$BH79&gt;=12,"Validé","Non Validé"))</f>
        <v/>
      </c>
      <c r="BJ79" s="30"/>
      <c r="BK79" s="28"/>
      <c r="BL79" s="28" t="str">
        <f>IF(Inscrits!$BK79="","",IF(Inscrits!$BK79&gt;=12,"Validé","Non Validé"))</f>
        <v/>
      </c>
      <c r="BM79" s="30"/>
      <c r="BN79" s="28"/>
      <c r="BO79" s="28" t="str">
        <f>IF(Inscrits!$BN79="","",IF(Inscrits!$BN79&gt;=12,"Validé","Non Validé"))</f>
        <v/>
      </c>
      <c r="BP79" s="30"/>
      <c r="BQ79" s="28"/>
      <c r="BR79" s="28" t="str">
        <f>IF(Inscrits!$BQ79="","",IF(Inscrits!$BQ79&gt;=12,"Validé","Non Validé"))</f>
        <v/>
      </c>
      <c r="BS79" s="30"/>
      <c r="BT79" s="28"/>
      <c r="BU79" s="31" t="str">
        <f>IFERROR(AVERAGE(Inscrits!$AJ79,Inscrits!$AM79,Inscrits!$AP79,Inscrits!$AS79,Inscrits!$AV79,Inscrits!$AY79,Inscrits!$BB79,Inscrits!$BE79,Inscrits!$BH79,Inscrits!$BK79,Inscrits!$BN79,Inscrits!$BQ79),"")</f>
        <v/>
      </c>
      <c r="BV79" s="28"/>
      <c r="BW79" s="28"/>
      <c r="BX79" s="32"/>
    </row>
    <row r="80" spans="1:76">
      <c r="A80" s="14" t="s">
        <v>1634</v>
      </c>
      <c r="B80" s="15" t="s">
        <v>68</v>
      </c>
      <c r="C80" s="15" t="s">
        <v>170</v>
      </c>
      <c r="D80" s="15" t="s">
        <v>171</v>
      </c>
      <c r="E80" s="15" t="s">
        <v>172</v>
      </c>
      <c r="F80" s="37">
        <v>2009</v>
      </c>
      <c r="G80" s="15" t="s">
        <v>173</v>
      </c>
      <c r="H80" s="15" t="s">
        <v>73</v>
      </c>
      <c r="I80" s="15" t="s">
        <v>74</v>
      </c>
      <c r="J80" s="15"/>
      <c r="K80" s="15" t="s">
        <v>75</v>
      </c>
      <c r="L80" s="15" t="s">
        <v>76</v>
      </c>
      <c r="M80" s="15"/>
      <c r="N80" s="15"/>
      <c r="O80" s="15" t="s">
        <v>74</v>
      </c>
      <c r="P80" s="15" t="s">
        <v>74</v>
      </c>
      <c r="Q80" s="17"/>
      <c r="R80" s="17"/>
      <c r="S80" s="17"/>
      <c r="T80" s="17"/>
      <c r="U80" s="17"/>
      <c r="V80" s="18"/>
      <c r="W80" s="17">
        <f>3-SUMPRODUCT(--(E$2:E80&amp;K$2:K80=E80&amp;K80))</f>
        <v>1</v>
      </c>
      <c r="X80" s="19"/>
      <c r="Y80" s="19"/>
      <c r="Z80" s="19"/>
      <c r="AA80" s="20" t="str">
        <f>IF(Inscrits!$X80="Déjà Validé","",IF(AND(Inscrits!$X80&lt;&gt;"Dispensé",Inscrits!$Z80="Validé"),Inscrits!$F80+5,""))</f>
        <v/>
      </c>
      <c r="AB80" s="19"/>
      <c r="AC80" s="21" t="s">
        <v>165</v>
      </c>
      <c r="AD80" s="21"/>
      <c r="AE80" s="21">
        <v>13</v>
      </c>
      <c r="AF80" s="21" t="s">
        <v>77</v>
      </c>
      <c r="AG80" s="36" t="s">
        <v>163</v>
      </c>
      <c r="AH80" s="21">
        <v>2</v>
      </c>
      <c r="AI80" s="23" t="s">
        <v>82</v>
      </c>
      <c r="AJ80" s="15"/>
      <c r="AK80" s="15" t="str">
        <f>IF(Inscrits!$AJ80="","",IF(Inscrits!$AJ80&gt;=12,"Validé","Non Validé"))</f>
        <v/>
      </c>
      <c r="AL80" s="24"/>
      <c r="AM80" s="15"/>
      <c r="AN80" s="15" t="str">
        <f>IF(Inscrits!$AM80="","",IF(Inscrits!$AM80&gt;=12,"Validé","Non Validé"))</f>
        <v/>
      </c>
      <c r="AO80" s="24"/>
      <c r="AP80" s="15"/>
      <c r="AQ80" s="15" t="str">
        <f>IF(Inscrits!$AP80="","",IF(Inscrits!$AP80&gt;=12,"Validé","Non Validé"))</f>
        <v/>
      </c>
      <c r="AR80" s="24"/>
      <c r="AS80" s="15"/>
      <c r="AT80" s="15" t="str">
        <f>IF(Inscrits!$AS80="","",IF(Inscrits!$AS80&gt;=12,"Validé","Non Validé"))</f>
        <v/>
      </c>
      <c r="AU80" s="24"/>
      <c r="AV80" s="15"/>
      <c r="AW80" s="15" t="str">
        <f>IF(Inscrits!$AV80="","",IF(Inscrits!$AV80&gt;=12,"Validé","Non Validé"))</f>
        <v/>
      </c>
      <c r="AX80" s="24"/>
      <c r="AY80" s="15"/>
      <c r="AZ80" s="15" t="str">
        <f>IF(Inscrits!$AY80="","",IF(Inscrits!$AY80&gt;=12,"Validé","Non Validé"))</f>
        <v/>
      </c>
      <c r="BA80" s="24"/>
      <c r="BB80" s="15"/>
      <c r="BC80" s="15" t="str">
        <f>IF(Inscrits!$BB80="","",IF(Inscrits!$BB80&gt;=12,"Validé","Non Validé"))</f>
        <v/>
      </c>
      <c r="BD80" s="24"/>
      <c r="BE80" s="15"/>
      <c r="BF80" s="15" t="str">
        <f>IF(Inscrits!$BE80="","",IF(Inscrits!$BE80&gt;=12,"Validé","Non Validé"))</f>
        <v/>
      </c>
      <c r="BG80" s="24"/>
      <c r="BH80" s="15"/>
      <c r="BI80" s="15" t="str">
        <f>IF(Inscrits!$BH80="","",IF(Inscrits!$BH80&gt;=12,"Validé","Non Validé"))</f>
        <v/>
      </c>
      <c r="BJ80" s="24"/>
      <c r="BK80" s="15"/>
      <c r="BL80" s="15" t="str">
        <f>IF(Inscrits!$BK80="","",IF(Inscrits!$BK80&gt;=12,"Validé","Non Validé"))</f>
        <v/>
      </c>
      <c r="BM80" s="24"/>
      <c r="BN80" s="15"/>
      <c r="BO80" s="15" t="str">
        <f>IF(Inscrits!$BN80="","",IF(Inscrits!$BN80&gt;=12,"Validé","Non Validé"))</f>
        <v/>
      </c>
      <c r="BP80" s="24"/>
      <c r="BQ80" s="15"/>
      <c r="BR80" s="15" t="str">
        <f>IF(Inscrits!$BQ80="","",IF(Inscrits!$BQ80&gt;=12,"Validé","Non Validé"))</f>
        <v/>
      </c>
      <c r="BS80" s="24"/>
      <c r="BT80" s="15"/>
      <c r="BU80" s="25" t="str">
        <f>IFERROR(AVERAGE(Inscrits!$AJ80,Inscrits!$AM80,Inscrits!$AP80,Inscrits!$AS80,Inscrits!$AV80,Inscrits!$AY80,Inscrits!$BB80,Inscrits!$BE80,Inscrits!$BH80,Inscrits!$BK80,Inscrits!$BN80,Inscrits!$BQ80),"")</f>
        <v/>
      </c>
      <c r="BV80" s="15"/>
      <c r="BW80" s="15"/>
      <c r="BX80" s="26"/>
    </row>
    <row r="81" spans="1:76">
      <c r="A81" s="27" t="s">
        <v>1635</v>
      </c>
      <c r="B81" s="28" t="s">
        <v>210</v>
      </c>
      <c r="C81" s="28" t="s">
        <v>131</v>
      </c>
      <c r="D81" s="28" t="s">
        <v>132</v>
      </c>
      <c r="E81" s="28" t="s">
        <v>133</v>
      </c>
      <c r="F81" s="37">
        <v>2009</v>
      </c>
      <c r="G81" s="28" t="s">
        <v>134</v>
      </c>
      <c r="H81" s="28" t="s">
        <v>93</v>
      </c>
      <c r="I81" s="28" t="s">
        <v>74</v>
      </c>
      <c r="J81" s="28"/>
      <c r="K81" s="28" t="s">
        <v>109</v>
      </c>
      <c r="L81" s="28"/>
      <c r="M81" s="28"/>
      <c r="N81" s="28"/>
      <c r="O81" s="28"/>
      <c r="P81" s="28"/>
      <c r="Q81" s="17"/>
      <c r="R81" s="17"/>
      <c r="S81" s="17"/>
      <c r="T81" s="17"/>
      <c r="U81" s="17"/>
      <c r="V81" s="18"/>
      <c r="W81" s="17">
        <f>3-SUMPRODUCT(--(E$2:E81&amp;K$2:K81=E81&amp;K81))</f>
        <v>1</v>
      </c>
      <c r="X81" s="19"/>
      <c r="Y81" s="19"/>
      <c r="Z81" s="19"/>
      <c r="AA81" s="20" t="str">
        <f>IF(Inscrits!$X81="Déjà Validé","",IF(AND(Inscrits!$X81&lt;&gt;"Dispensé",Inscrits!$Z81="Validé"),Inscrits!$F81+5,""))</f>
        <v/>
      </c>
      <c r="AB81" s="19"/>
      <c r="AC81" s="21" t="s">
        <v>78</v>
      </c>
      <c r="AD81" s="21" t="s">
        <v>110</v>
      </c>
      <c r="AE81" s="21"/>
      <c r="AF81" s="21" t="s">
        <v>81</v>
      </c>
      <c r="AG81" s="36">
        <v>42004</v>
      </c>
      <c r="AH81" s="21">
        <v>1</v>
      </c>
      <c r="AI81" s="23" t="s">
        <v>82</v>
      </c>
      <c r="AJ81" s="28"/>
      <c r="AK81" s="28" t="str">
        <f>IF(Inscrits!$AJ81="","",IF(Inscrits!$AJ81&gt;=12,"Validé","Non Validé"))</f>
        <v/>
      </c>
      <c r="AL81" s="30"/>
      <c r="AM81" s="28"/>
      <c r="AN81" s="28" t="str">
        <f>IF(Inscrits!$AM81="","",IF(Inscrits!$AM81&gt;=12,"Validé","Non Validé"))</f>
        <v/>
      </c>
      <c r="AO81" s="30"/>
      <c r="AP81" s="28"/>
      <c r="AQ81" s="28" t="str">
        <f>IF(Inscrits!$AP81="","",IF(Inscrits!$AP81&gt;=12,"Validé","Non Validé"))</f>
        <v/>
      </c>
      <c r="AR81" s="30"/>
      <c r="AS81" s="28"/>
      <c r="AT81" s="28" t="str">
        <f>IF(Inscrits!$AS81="","",IF(Inscrits!$AS81&gt;=12,"Validé","Non Validé"))</f>
        <v/>
      </c>
      <c r="AU81" s="30"/>
      <c r="AV81" s="28"/>
      <c r="AW81" s="28" t="str">
        <f>IF(Inscrits!$AV81="","",IF(Inscrits!$AV81&gt;=12,"Validé","Non Validé"))</f>
        <v/>
      </c>
      <c r="AX81" s="30"/>
      <c r="AY81" s="28"/>
      <c r="AZ81" s="28" t="str">
        <f>IF(Inscrits!$AY81="","",IF(Inscrits!$AY81&gt;=12,"Validé","Non Validé"))</f>
        <v/>
      </c>
      <c r="BA81" s="30"/>
      <c r="BB81" s="28"/>
      <c r="BC81" s="28" t="str">
        <f>IF(Inscrits!$BB81="","",IF(Inscrits!$BB81&gt;=12,"Validé","Non Validé"))</f>
        <v/>
      </c>
      <c r="BD81" s="30"/>
      <c r="BE81" s="28"/>
      <c r="BF81" s="28" t="str">
        <f>IF(Inscrits!$BE81="","",IF(Inscrits!$BE81&gt;=12,"Validé","Non Validé"))</f>
        <v/>
      </c>
      <c r="BG81" s="30"/>
      <c r="BH81" s="28"/>
      <c r="BI81" s="28" t="str">
        <f>IF(Inscrits!$BH81="","",IF(Inscrits!$BH81&gt;=12,"Validé","Non Validé"))</f>
        <v/>
      </c>
      <c r="BJ81" s="30"/>
      <c r="BK81" s="28"/>
      <c r="BL81" s="28" t="str">
        <f>IF(Inscrits!$BK81="","",IF(Inscrits!$BK81&gt;=12,"Validé","Non Validé"))</f>
        <v/>
      </c>
      <c r="BM81" s="30"/>
      <c r="BN81" s="28"/>
      <c r="BO81" s="28" t="str">
        <f>IF(Inscrits!$BN81="","",IF(Inscrits!$BN81&gt;=12,"Validé","Non Validé"))</f>
        <v/>
      </c>
      <c r="BP81" s="30"/>
      <c r="BQ81" s="28"/>
      <c r="BR81" s="28" t="str">
        <f>IF(Inscrits!$BQ81="","",IF(Inscrits!$BQ81&gt;=12,"Validé","Non Validé"))</f>
        <v/>
      </c>
      <c r="BS81" s="30"/>
      <c r="BT81" s="28"/>
      <c r="BU81" s="31" t="str">
        <f>IFERROR(AVERAGE(Inscrits!$AJ81,Inscrits!$AM81,Inscrits!$AP81,Inscrits!$AS81,Inscrits!$AV81,Inscrits!$AY81,Inscrits!$BB81,Inscrits!$BE81,Inscrits!$BH81,Inscrits!$BK81,Inscrits!$BN81,Inscrits!$BQ81),"")</f>
        <v/>
      </c>
      <c r="BV81" s="28"/>
      <c r="BW81" s="28"/>
      <c r="BX81" s="32"/>
    </row>
    <row r="82" spans="1:76">
      <c r="A82" s="14" t="s">
        <v>1636</v>
      </c>
      <c r="B82" s="15" t="s">
        <v>68</v>
      </c>
      <c r="C82" s="15" t="s">
        <v>277</v>
      </c>
      <c r="D82" s="15" t="s">
        <v>278</v>
      </c>
      <c r="E82" s="15" t="s">
        <v>279</v>
      </c>
      <c r="F82" s="37">
        <v>2009</v>
      </c>
      <c r="G82" s="15" t="s">
        <v>139</v>
      </c>
      <c r="H82" s="15" t="s">
        <v>73</v>
      </c>
      <c r="I82" s="15" t="s">
        <v>74</v>
      </c>
      <c r="J82" s="15"/>
      <c r="K82" s="15" t="s">
        <v>88</v>
      </c>
      <c r="L82" s="15"/>
      <c r="M82" s="15"/>
      <c r="N82" s="15"/>
      <c r="O82" s="15" t="s">
        <v>74</v>
      </c>
      <c r="P82" s="15" t="s">
        <v>74</v>
      </c>
      <c r="Q82" s="17"/>
      <c r="R82" s="17"/>
      <c r="S82" s="17"/>
      <c r="T82" s="17"/>
      <c r="U82" s="17"/>
      <c r="V82" s="18"/>
      <c r="W82" s="17">
        <f>3-SUMPRODUCT(--(E$2:E82&amp;K$2:K82=E82&amp;K82))</f>
        <v>2</v>
      </c>
      <c r="X82" s="19"/>
      <c r="Y82" s="19"/>
      <c r="Z82" s="19"/>
      <c r="AA82" s="20" t="str">
        <f>IF(Inscrits!$X82="Déjà Validé","",IF(AND(Inscrits!$X82&lt;&gt;"Dispensé",Inscrits!$Z82="Validé"),Inscrits!$F82+5,""))</f>
        <v/>
      </c>
      <c r="AB82" s="19"/>
      <c r="AC82" s="21" t="s">
        <v>1708</v>
      </c>
      <c r="AD82" s="21"/>
      <c r="AE82" s="21"/>
      <c r="AF82" s="21" t="s">
        <v>81</v>
      </c>
      <c r="AG82" s="38"/>
      <c r="AH82" s="21">
        <v>3</v>
      </c>
      <c r="AI82" s="23" t="s">
        <v>81</v>
      </c>
      <c r="AJ82" s="15"/>
      <c r="AK82" s="15" t="str">
        <f>IF(Inscrits!$AJ82="","",IF(Inscrits!$AJ82&gt;=12,"Validé","Non Validé"))</f>
        <v/>
      </c>
      <c r="AL82" s="24"/>
      <c r="AM82" s="15"/>
      <c r="AN82" s="15" t="str">
        <f>IF(Inscrits!$AM82="","",IF(Inscrits!$AM82&gt;=12,"Validé","Non Validé"))</f>
        <v/>
      </c>
      <c r="AO82" s="24"/>
      <c r="AP82" s="15"/>
      <c r="AQ82" s="15" t="str">
        <f>IF(Inscrits!$AP82="","",IF(Inscrits!$AP82&gt;=12,"Validé","Non Validé"))</f>
        <v/>
      </c>
      <c r="AR82" s="24"/>
      <c r="AS82" s="15"/>
      <c r="AT82" s="15" t="str">
        <f>IF(Inscrits!$AS82="","",IF(Inscrits!$AS82&gt;=12,"Validé","Non Validé"))</f>
        <v/>
      </c>
      <c r="AU82" s="24"/>
      <c r="AV82" s="15"/>
      <c r="AW82" s="15" t="str">
        <f>IF(Inscrits!$AV82="","",IF(Inscrits!$AV82&gt;=12,"Validé","Non Validé"))</f>
        <v/>
      </c>
      <c r="AX82" s="24"/>
      <c r="AY82" s="15"/>
      <c r="AZ82" s="15" t="str">
        <f>IF(Inscrits!$AY82="","",IF(Inscrits!$AY82&gt;=12,"Validé","Non Validé"))</f>
        <v/>
      </c>
      <c r="BA82" s="24"/>
      <c r="BB82" s="15"/>
      <c r="BC82" s="15" t="str">
        <f>IF(Inscrits!$BB82="","",IF(Inscrits!$BB82&gt;=12,"Validé","Non Validé"))</f>
        <v/>
      </c>
      <c r="BD82" s="24"/>
      <c r="BE82" s="15"/>
      <c r="BF82" s="15" t="str">
        <f>IF(Inscrits!$BE82="","",IF(Inscrits!$BE82&gt;=12,"Validé","Non Validé"))</f>
        <v/>
      </c>
      <c r="BG82" s="24"/>
      <c r="BH82" s="15"/>
      <c r="BI82" s="15" t="str">
        <f>IF(Inscrits!$BH82="","",IF(Inscrits!$BH82&gt;=12,"Validé","Non Validé"))</f>
        <v/>
      </c>
      <c r="BJ82" s="24"/>
      <c r="BK82" s="15"/>
      <c r="BL82" s="15" t="str">
        <f>IF(Inscrits!$BK82="","",IF(Inscrits!$BK82&gt;=12,"Validé","Non Validé"))</f>
        <v/>
      </c>
      <c r="BM82" s="24"/>
      <c r="BN82" s="15"/>
      <c r="BO82" s="15" t="str">
        <f>IF(Inscrits!$BN82="","",IF(Inscrits!$BN82&gt;=12,"Validé","Non Validé"))</f>
        <v/>
      </c>
      <c r="BP82" s="24"/>
      <c r="BQ82" s="15"/>
      <c r="BR82" s="15" t="str">
        <f>IF(Inscrits!$BQ82="","",IF(Inscrits!$BQ82&gt;=12,"Validé","Non Validé"))</f>
        <v/>
      </c>
      <c r="BS82" s="24"/>
      <c r="BT82" s="15"/>
      <c r="BU82" s="25" t="str">
        <f>IFERROR(AVERAGE(Inscrits!$AJ82,Inscrits!$AM82,Inscrits!$AP82,Inscrits!$AS82,Inscrits!$AV82,Inscrits!$AY82,Inscrits!$BB82,Inscrits!$BE82,Inscrits!$BH82,Inscrits!$BK82,Inscrits!$BN82,Inscrits!$BQ82),"")</f>
        <v/>
      </c>
      <c r="BV82" s="15"/>
      <c r="BW82" s="15"/>
      <c r="BX82" s="26"/>
    </row>
    <row r="83" spans="1:76">
      <c r="A83" s="27" t="s">
        <v>1637</v>
      </c>
      <c r="B83" s="28" t="s">
        <v>68</v>
      </c>
      <c r="C83" s="28" t="s">
        <v>280</v>
      </c>
      <c r="D83" s="28" t="s">
        <v>281</v>
      </c>
      <c r="E83" s="28" t="s">
        <v>282</v>
      </c>
      <c r="F83" s="37">
        <v>2009</v>
      </c>
      <c r="G83" s="28" t="s">
        <v>101</v>
      </c>
      <c r="H83" s="28" t="s">
        <v>93</v>
      </c>
      <c r="I83" s="28" t="s">
        <v>74</v>
      </c>
      <c r="J83" s="28"/>
      <c r="K83" s="28" t="s">
        <v>103</v>
      </c>
      <c r="L83" s="28"/>
      <c r="M83" s="28"/>
      <c r="N83" s="28"/>
      <c r="O83" s="28" t="s">
        <v>74</v>
      </c>
      <c r="P83" s="28" t="s">
        <v>74</v>
      </c>
      <c r="Q83" s="17"/>
      <c r="R83" s="17"/>
      <c r="S83" s="17"/>
      <c r="T83" s="17"/>
      <c r="U83" s="17"/>
      <c r="V83" s="18"/>
      <c r="W83" s="17">
        <f>3-SUMPRODUCT(--(E$2:E83&amp;K$2:K83=E83&amp;K83))</f>
        <v>2</v>
      </c>
      <c r="X83" s="19"/>
      <c r="Y83" s="19"/>
      <c r="Z83" s="19"/>
      <c r="AA83" s="20" t="str">
        <f>IF(Inscrits!$X83="Déjà Validé","",IF(AND(Inscrits!$X83&lt;&gt;"Dispensé",Inscrits!$Z83="Validé"),Inscrits!$F83+5,""))</f>
        <v/>
      </c>
      <c r="AB83" s="19"/>
      <c r="AC83" s="21" t="s">
        <v>78</v>
      </c>
      <c r="AD83" s="21"/>
      <c r="AE83" s="21">
        <v>12</v>
      </c>
      <c r="AF83" s="21" t="s">
        <v>77</v>
      </c>
      <c r="AG83" s="29">
        <v>42004</v>
      </c>
      <c r="AH83" s="21">
        <v>2</v>
      </c>
      <c r="AI83" s="23" t="s">
        <v>82</v>
      </c>
      <c r="AJ83" s="28"/>
      <c r="AK83" s="28" t="str">
        <f>IF(Inscrits!$AJ83="","",IF(Inscrits!$AJ83&gt;=12,"Validé","Non Validé"))</f>
        <v/>
      </c>
      <c r="AL83" s="30"/>
      <c r="AM83" s="28"/>
      <c r="AN83" s="28" t="str">
        <f>IF(Inscrits!$AM83="","",IF(Inscrits!$AM83&gt;=12,"Validé","Non Validé"))</f>
        <v/>
      </c>
      <c r="AO83" s="30"/>
      <c r="AP83" s="28"/>
      <c r="AQ83" s="28" t="str">
        <f>IF(Inscrits!$AP83="","",IF(Inscrits!$AP83&gt;=12,"Validé","Non Validé"))</f>
        <v/>
      </c>
      <c r="AR83" s="30"/>
      <c r="AS83" s="28"/>
      <c r="AT83" s="28" t="str">
        <f>IF(Inscrits!$AS83="","",IF(Inscrits!$AS83&gt;=12,"Validé","Non Validé"))</f>
        <v/>
      </c>
      <c r="AU83" s="30"/>
      <c r="AV83" s="28"/>
      <c r="AW83" s="28" t="str">
        <f>IF(Inscrits!$AV83="","",IF(Inscrits!$AV83&gt;=12,"Validé","Non Validé"))</f>
        <v/>
      </c>
      <c r="AX83" s="30"/>
      <c r="AY83" s="28"/>
      <c r="AZ83" s="28" t="str">
        <f>IF(Inscrits!$AY83="","",IF(Inscrits!$AY83&gt;=12,"Validé","Non Validé"))</f>
        <v/>
      </c>
      <c r="BA83" s="30"/>
      <c r="BB83" s="28"/>
      <c r="BC83" s="28" t="str">
        <f>IF(Inscrits!$BB83="","",IF(Inscrits!$BB83&gt;=12,"Validé","Non Validé"))</f>
        <v/>
      </c>
      <c r="BD83" s="30"/>
      <c r="BE83" s="28"/>
      <c r="BF83" s="28" t="str">
        <f>IF(Inscrits!$BE83="","",IF(Inscrits!$BE83&gt;=12,"Validé","Non Validé"))</f>
        <v/>
      </c>
      <c r="BG83" s="30"/>
      <c r="BH83" s="28"/>
      <c r="BI83" s="28" t="str">
        <f>IF(Inscrits!$BH83="","",IF(Inscrits!$BH83&gt;=12,"Validé","Non Validé"))</f>
        <v/>
      </c>
      <c r="BJ83" s="30"/>
      <c r="BK83" s="28"/>
      <c r="BL83" s="28" t="str">
        <f>IF(Inscrits!$BK83="","",IF(Inscrits!$BK83&gt;=12,"Validé","Non Validé"))</f>
        <v/>
      </c>
      <c r="BM83" s="30"/>
      <c r="BN83" s="28"/>
      <c r="BO83" s="28" t="str">
        <f>IF(Inscrits!$BN83="","",IF(Inscrits!$BN83&gt;=12,"Validé","Non Validé"))</f>
        <v/>
      </c>
      <c r="BP83" s="30"/>
      <c r="BQ83" s="28"/>
      <c r="BR83" s="28" t="str">
        <f>IF(Inscrits!$BQ83="","",IF(Inscrits!$BQ83&gt;=12,"Validé","Non Validé"))</f>
        <v/>
      </c>
      <c r="BS83" s="30"/>
      <c r="BT83" s="28"/>
      <c r="BU83" s="31" t="str">
        <f>IFERROR(AVERAGE(Inscrits!$AJ83,Inscrits!$AM83,Inscrits!$AP83,Inscrits!$AS83,Inscrits!$AV83,Inscrits!$AY83,Inscrits!$BB83,Inscrits!$BE83,Inscrits!$BH83,Inscrits!$BK83,Inscrits!$BN83,Inscrits!$BQ83),"")</f>
        <v/>
      </c>
      <c r="BV83" s="28"/>
      <c r="BW83" s="28"/>
      <c r="BX83" s="32"/>
    </row>
    <row r="84" spans="1:76">
      <c r="A84" s="14" t="s">
        <v>1638</v>
      </c>
      <c r="B84" s="15" t="s">
        <v>68</v>
      </c>
      <c r="C84" s="15" t="s">
        <v>284</v>
      </c>
      <c r="D84" s="15" t="s">
        <v>285</v>
      </c>
      <c r="E84" s="15" t="s">
        <v>286</v>
      </c>
      <c r="F84" s="37">
        <v>2009</v>
      </c>
      <c r="G84" s="15" t="s">
        <v>232</v>
      </c>
      <c r="H84" s="15" t="s">
        <v>93</v>
      </c>
      <c r="I84" s="15" t="s">
        <v>74</v>
      </c>
      <c r="J84" s="15"/>
      <c r="K84" s="15" t="s">
        <v>75</v>
      </c>
      <c r="L84" s="15" t="s">
        <v>76</v>
      </c>
      <c r="M84" s="15"/>
      <c r="N84" s="15"/>
      <c r="O84" s="15"/>
      <c r="P84" s="15"/>
      <c r="Q84" s="17"/>
      <c r="R84" s="17"/>
      <c r="S84" s="17"/>
      <c r="T84" s="17"/>
      <c r="U84" s="17"/>
      <c r="V84" s="18"/>
      <c r="W84" s="17">
        <f>3-SUMPRODUCT(--(E$2:E84&amp;K$2:K84=E84&amp;K84))</f>
        <v>2</v>
      </c>
      <c r="X84" s="19"/>
      <c r="Y84" s="19"/>
      <c r="Z84" s="19"/>
      <c r="AA84" s="20" t="str">
        <f>IF(Inscrits!$X84="Déjà Validé","",IF(AND(Inscrits!$X84&lt;&gt;"Dispensé",Inscrits!$Z84="Validé"),Inscrits!$F84+5,""))</f>
        <v/>
      </c>
      <c r="AB84" s="19"/>
      <c r="AC84" s="21" t="s">
        <v>78</v>
      </c>
      <c r="AD84" s="21" t="s">
        <v>79</v>
      </c>
      <c r="AE84" s="21">
        <v>13</v>
      </c>
      <c r="AF84" s="21" t="s">
        <v>77</v>
      </c>
      <c r="AG84" s="38"/>
      <c r="AH84" s="21">
        <v>2</v>
      </c>
      <c r="AI84" s="23" t="s">
        <v>126</v>
      </c>
      <c r="AJ84" s="15">
        <v>18</v>
      </c>
      <c r="AK84" s="15" t="str">
        <f>IF(Inscrits!$AJ84="","",IF(Inscrits!$AJ84&gt;=12,"Validé","Non Validé"))</f>
        <v>Validé</v>
      </c>
      <c r="AL84" s="24"/>
      <c r="AM84" s="15">
        <v>13</v>
      </c>
      <c r="AN84" s="15" t="str">
        <f>IF(Inscrits!$AM84="","",IF(Inscrits!$AM84&gt;=12,"Validé","Non Validé"))</f>
        <v>Validé</v>
      </c>
      <c r="AO84" s="24"/>
      <c r="AP84" s="15">
        <v>16</v>
      </c>
      <c r="AQ84" s="15" t="str">
        <f>IF(Inscrits!$AP84="","",IF(Inscrits!$AP84&gt;=12,"Validé","Non Validé"))</f>
        <v>Validé</v>
      </c>
      <c r="AR84" s="24"/>
      <c r="AS84" s="15"/>
      <c r="AT84" s="15" t="str">
        <f>IF(Inscrits!$AS84="","",IF(Inscrits!$AS84&gt;=12,"Validé","Non Validé"))</f>
        <v/>
      </c>
      <c r="AU84" s="24"/>
      <c r="AV84" s="15"/>
      <c r="AW84" s="15" t="str">
        <f>IF(Inscrits!$AV84="","",IF(Inscrits!$AV84&gt;=12,"Validé","Non Validé"))</f>
        <v/>
      </c>
      <c r="AX84" s="24"/>
      <c r="AY84" s="15"/>
      <c r="AZ84" s="15" t="str">
        <f>IF(Inscrits!$AY84="","",IF(Inscrits!$AY84&gt;=12,"Validé","Non Validé"))</f>
        <v/>
      </c>
      <c r="BA84" s="24"/>
      <c r="BB84" s="15"/>
      <c r="BC84" s="15" t="str">
        <f>IF(Inscrits!$BB84="","",IF(Inscrits!$BB84&gt;=12,"Validé","Non Validé"))</f>
        <v/>
      </c>
      <c r="BD84" s="24"/>
      <c r="BE84" s="15"/>
      <c r="BF84" s="15" t="str">
        <f>IF(Inscrits!$BE84="","",IF(Inscrits!$BE84&gt;=12,"Validé","Non Validé"))</f>
        <v/>
      </c>
      <c r="BG84" s="24"/>
      <c r="BH84" s="15"/>
      <c r="BI84" s="15" t="str">
        <f>IF(Inscrits!$BH84="","",IF(Inscrits!$BH84&gt;=12,"Validé","Non Validé"))</f>
        <v/>
      </c>
      <c r="BJ84" s="24"/>
      <c r="BK84" s="15"/>
      <c r="BL84" s="15" t="str">
        <f>IF(Inscrits!$BK84="","",IF(Inscrits!$BK84&gt;=12,"Validé","Non Validé"))</f>
        <v/>
      </c>
      <c r="BM84" s="24"/>
      <c r="BN84" s="15"/>
      <c r="BO84" s="15" t="str">
        <f>IF(Inscrits!$BN84="","",IF(Inscrits!$BN84&gt;=12,"Validé","Non Validé"))</f>
        <v/>
      </c>
      <c r="BP84" s="24"/>
      <c r="BQ84" s="15"/>
      <c r="BR84" s="15" t="str">
        <f>IF(Inscrits!$BQ84="","",IF(Inscrits!$BQ84&gt;=12,"Validé","Non Validé"))</f>
        <v/>
      </c>
      <c r="BS84" s="24"/>
      <c r="BT84" s="15"/>
      <c r="BU84" s="25">
        <f>IFERROR(AVERAGE(Inscrits!$AJ84,Inscrits!$AM84,Inscrits!$AP84,Inscrits!$AS84,Inscrits!$AV84,Inscrits!$AY84,Inscrits!$BB84,Inscrits!$BE84,Inscrits!$BH84,Inscrits!$BK84,Inscrits!$BN84,Inscrits!$BQ84),"")</f>
        <v>15.666666666666666</v>
      </c>
      <c r="BV84" s="15"/>
      <c r="BW84" s="15"/>
      <c r="BX84" s="26"/>
    </row>
    <row r="85" spans="1:76">
      <c r="A85" s="27" t="s">
        <v>1639</v>
      </c>
      <c r="B85" s="28" t="s">
        <v>210</v>
      </c>
      <c r="C85" s="28" t="s">
        <v>288</v>
      </c>
      <c r="D85" s="28" t="s">
        <v>222</v>
      </c>
      <c r="E85" s="28" t="s">
        <v>223</v>
      </c>
      <c r="F85" s="37">
        <v>2009</v>
      </c>
      <c r="G85" s="28" t="s">
        <v>134</v>
      </c>
      <c r="H85" s="28" t="s">
        <v>93</v>
      </c>
      <c r="I85" s="28" t="s">
        <v>74</v>
      </c>
      <c r="J85" s="28"/>
      <c r="K85" s="28" t="s">
        <v>88</v>
      </c>
      <c r="L85" s="28"/>
      <c r="M85" s="28"/>
      <c r="N85" s="28"/>
      <c r="O85" s="28" t="s">
        <v>74</v>
      </c>
      <c r="P85" s="28" t="s">
        <v>74</v>
      </c>
      <c r="Q85" s="17"/>
      <c r="R85" s="17"/>
      <c r="S85" s="17"/>
      <c r="T85" s="17"/>
      <c r="U85" s="17"/>
      <c r="V85" s="18"/>
      <c r="W85" s="17">
        <f>3-SUMPRODUCT(--(E$2:E85&amp;K$2:K85=E85&amp;K85))</f>
        <v>1</v>
      </c>
      <c r="X85" s="19"/>
      <c r="Y85" s="19"/>
      <c r="Z85" s="19"/>
      <c r="AA85" s="20" t="str">
        <f>IF(Inscrits!$X85="Déjà Validé","",IF(AND(Inscrits!$X85&lt;&gt;"Dispensé",Inscrits!$Z85="Validé"),Inscrits!$F85+5,""))</f>
        <v/>
      </c>
      <c r="AB85" s="19"/>
      <c r="AC85" s="21" t="s">
        <v>78</v>
      </c>
      <c r="AD85" s="21" t="s">
        <v>79</v>
      </c>
      <c r="AE85" s="21">
        <v>16</v>
      </c>
      <c r="AF85" s="21" t="s">
        <v>77</v>
      </c>
      <c r="AG85" s="29"/>
      <c r="AH85" s="21">
        <v>1</v>
      </c>
      <c r="AI85" s="23" t="s">
        <v>126</v>
      </c>
      <c r="AJ85" s="28"/>
      <c r="AK85" s="28" t="str">
        <f>IF(Inscrits!$AJ85="","",IF(Inscrits!$AJ85&gt;=12,"Validé","Non Validé"))</f>
        <v/>
      </c>
      <c r="AL85" s="30"/>
      <c r="AM85" s="28"/>
      <c r="AN85" s="28" t="str">
        <f>IF(Inscrits!$AM85="","",IF(Inscrits!$AM85&gt;=12,"Validé","Non Validé"))</f>
        <v/>
      </c>
      <c r="AO85" s="30"/>
      <c r="AP85" s="28"/>
      <c r="AQ85" s="28" t="str">
        <f>IF(Inscrits!$AP85="","",IF(Inscrits!$AP85&gt;=12,"Validé","Non Validé"))</f>
        <v/>
      </c>
      <c r="AR85" s="30"/>
      <c r="AS85" s="28"/>
      <c r="AT85" s="28" t="str">
        <f>IF(Inscrits!$AS85="","",IF(Inscrits!$AS85&gt;=12,"Validé","Non Validé"))</f>
        <v/>
      </c>
      <c r="AU85" s="30"/>
      <c r="AV85" s="28"/>
      <c r="AW85" s="28" t="str">
        <f>IF(Inscrits!$AV85="","",IF(Inscrits!$AV85&gt;=12,"Validé","Non Validé"))</f>
        <v/>
      </c>
      <c r="AX85" s="30"/>
      <c r="AY85" s="28"/>
      <c r="AZ85" s="28" t="str">
        <f>IF(Inscrits!$AY85="","",IF(Inscrits!$AY85&gt;=12,"Validé","Non Validé"))</f>
        <v/>
      </c>
      <c r="BA85" s="30"/>
      <c r="BB85" s="28"/>
      <c r="BC85" s="28" t="str">
        <f>IF(Inscrits!$BB85="","",IF(Inscrits!$BB85&gt;=12,"Validé","Non Validé"))</f>
        <v/>
      </c>
      <c r="BD85" s="30"/>
      <c r="BE85" s="28"/>
      <c r="BF85" s="28" t="str">
        <f>IF(Inscrits!$BE85="","",IF(Inscrits!$BE85&gt;=12,"Validé","Non Validé"))</f>
        <v/>
      </c>
      <c r="BG85" s="30"/>
      <c r="BH85" s="28"/>
      <c r="BI85" s="28" t="str">
        <f>IF(Inscrits!$BH85="","",IF(Inscrits!$BH85&gt;=12,"Validé","Non Validé"))</f>
        <v/>
      </c>
      <c r="BJ85" s="30"/>
      <c r="BK85" s="28"/>
      <c r="BL85" s="28" t="str">
        <f>IF(Inscrits!$BK85="","",IF(Inscrits!$BK85&gt;=12,"Validé","Non Validé"))</f>
        <v/>
      </c>
      <c r="BM85" s="30"/>
      <c r="BN85" s="28"/>
      <c r="BO85" s="28" t="str">
        <f>IF(Inscrits!$BN85="","",IF(Inscrits!$BN85&gt;=12,"Validé","Non Validé"))</f>
        <v/>
      </c>
      <c r="BP85" s="30"/>
      <c r="BQ85" s="28"/>
      <c r="BR85" s="28" t="str">
        <f>IF(Inscrits!$BQ85="","",IF(Inscrits!$BQ85&gt;=12,"Validé","Non Validé"))</f>
        <v/>
      </c>
      <c r="BS85" s="30"/>
      <c r="BT85" s="28"/>
      <c r="BU85" s="31" t="str">
        <f>IFERROR(AVERAGE(Inscrits!$AJ85,Inscrits!$AM85,Inscrits!$AP85,Inscrits!$AS85,Inscrits!$AV85,Inscrits!$AY85,Inscrits!$BB85,Inscrits!$BE85,Inscrits!$BH85,Inscrits!$BK85,Inscrits!$BN85,Inscrits!$BQ85),"")</f>
        <v/>
      </c>
      <c r="BV85" s="28"/>
      <c r="BW85" s="28"/>
      <c r="BX85" s="32"/>
    </row>
    <row r="86" spans="1:76">
      <c r="A86" s="14" t="s">
        <v>1640</v>
      </c>
      <c r="B86" s="15" t="s">
        <v>68</v>
      </c>
      <c r="C86" s="15" t="s">
        <v>189</v>
      </c>
      <c r="D86" s="15" t="s">
        <v>190</v>
      </c>
      <c r="E86" s="15" t="s">
        <v>191</v>
      </c>
      <c r="F86" s="37">
        <v>2009</v>
      </c>
      <c r="G86" s="15" t="s">
        <v>192</v>
      </c>
      <c r="H86" s="15" t="s">
        <v>93</v>
      </c>
      <c r="I86" s="15" t="s">
        <v>74</v>
      </c>
      <c r="J86" s="15"/>
      <c r="K86" s="15" t="s">
        <v>88</v>
      </c>
      <c r="L86" s="15"/>
      <c r="M86" s="15"/>
      <c r="N86" s="15"/>
      <c r="O86" s="15" t="s">
        <v>74</v>
      </c>
      <c r="P86" s="15" t="s">
        <v>74</v>
      </c>
      <c r="Q86" s="17"/>
      <c r="R86" s="17"/>
      <c r="S86" s="17"/>
      <c r="T86" s="17"/>
      <c r="U86" s="17"/>
      <c r="V86" s="18"/>
      <c r="W86" s="17">
        <f>3-SUMPRODUCT(--(E$2:E86&amp;K$2:K86=E86&amp;K86))</f>
        <v>1</v>
      </c>
      <c r="X86" s="19"/>
      <c r="Y86" s="19"/>
      <c r="Z86" s="19"/>
      <c r="AA86" s="20" t="str">
        <f>IF(Inscrits!$X86="Déjà Validé","",IF(AND(Inscrits!$X86&lt;&gt;"Dispensé",Inscrits!$Z86="Validé"),Inscrits!$F86+5,""))</f>
        <v/>
      </c>
      <c r="AB86" s="19"/>
      <c r="AC86" s="21" t="s">
        <v>165</v>
      </c>
      <c r="AD86" s="21"/>
      <c r="AE86" s="21">
        <v>17</v>
      </c>
      <c r="AF86" s="21" t="s">
        <v>77</v>
      </c>
      <c r="AG86" s="29">
        <v>42004</v>
      </c>
      <c r="AH86" s="21">
        <v>2</v>
      </c>
      <c r="AI86" s="23" t="s">
        <v>126</v>
      </c>
      <c r="AJ86" s="15"/>
      <c r="AK86" s="15" t="str">
        <f>IF(Inscrits!$AJ86="","",IF(Inscrits!$AJ86&gt;=12,"Validé","Non Validé"))</f>
        <v/>
      </c>
      <c r="AL86" s="24"/>
      <c r="AM86" s="15"/>
      <c r="AN86" s="15" t="str">
        <f>IF(Inscrits!$AM86="","",IF(Inscrits!$AM86&gt;=12,"Validé","Non Validé"))</f>
        <v/>
      </c>
      <c r="AO86" s="24"/>
      <c r="AP86" s="15"/>
      <c r="AQ86" s="15" t="str">
        <f>IF(Inscrits!$AP86="","",IF(Inscrits!$AP86&gt;=12,"Validé","Non Validé"))</f>
        <v/>
      </c>
      <c r="AR86" s="24"/>
      <c r="AS86" s="15"/>
      <c r="AT86" s="15" t="str">
        <f>IF(Inscrits!$AS86="","",IF(Inscrits!$AS86&gt;=12,"Validé","Non Validé"))</f>
        <v/>
      </c>
      <c r="AU86" s="24"/>
      <c r="AV86" s="15"/>
      <c r="AW86" s="15" t="str">
        <f>IF(Inscrits!$AV86="","",IF(Inscrits!$AV86&gt;=12,"Validé","Non Validé"))</f>
        <v/>
      </c>
      <c r="AX86" s="24"/>
      <c r="AY86" s="15"/>
      <c r="AZ86" s="15" t="str">
        <f>IF(Inscrits!$AY86="","",IF(Inscrits!$AY86&gt;=12,"Validé","Non Validé"))</f>
        <v/>
      </c>
      <c r="BA86" s="24"/>
      <c r="BB86" s="15"/>
      <c r="BC86" s="15" t="str">
        <f>IF(Inscrits!$BB86="","",IF(Inscrits!$BB86&gt;=12,"Validé","Non Validé"))</f>
        <v/>
      </c>
      <c r="BD86" s="24"/>
      <c r="BE86" s="15"/>
      <c r="BF86" s="15" t="str">
        <f>IF(Inscrits!$BE86="","",IF(Inscrits!$BE86&gt;=12,"Validé","Non Validé"))</f>
        <v/>
      </c>
      <c r="BG86" s="24"/>
      <c r="BH86" s="15"/>
      <c r="BI86" s="15" t="str">
        <f>IF(Inscrits!$BH86="","",IF(Inscrits!$BH86&gt;=12,"Validé","Non Validé"))</f>
        <v/>
      </c>
      <c r="BJ86" s="24"/>
      <c r="BK86" s="15"/>
      <c r="BL86" s="15" t="str">
        <f>IF(Inscrits!$BK86="","",IF(Inscrits!$BK86&gt;=12,"Validé","Non Validé"))</f>
        <v/>
      </c>
      <c r="BM86" s="24"/>
      <c r="BN86" s="15"/>
      <c r="BO86" s="15" t="str">
        <f>IF(Inscrits!$BN86="","",IF(Inscrits!$BN86&gt;=12,"Validé","Non Validé"))</f>
        <v/>
      </c>
      <c r="BP86" s="24"/>
      <c r="BQ86" s="15"/>
      <c r="BR86" s="15" t="str">
        <f>IF(Inscrits!$BQ86="","",IF(Inscrits!$BQ86&gt;=12,"Validé","Non Validé"))</f>
        <v/>
      </c>
      <c r="BS86" s="24"/>
      <c r="BT86" s="15"/>
      <c r="BU86" s="25" t="str">
        <f>IFERROR(AVERAGE(Inscrits!$AJ86,Inscrits!$AM86,Inscrits!$AP86,Inscrits!$AS86,Inscrits!$AV86,Inscrits!$AY86,Inscrits!$BB86,Inscrits!$BE86,Inscrits!$BH86,Inscrits!$BK86,Inscrits!$BN86,Inscrits!$BQ86),"")</f>
        <v/>
      </c>
      <c r="BV86" s="15"/>
      <c r="BW86" s="15"/>
      <c r="BX86" s="26"/>
    </row>
    <row r="87" spans="1:76">
      <c r="A87" s="27" t="s">
        <v>1641</v>
      </c>
      <c r="B87" s="28" t="s">
        <v>210</v>
      </c>
      <c r="C87" s="28" t="s">
        <v>289</v>
      </c>
      <c r="D87" s="28" t="s">
        <v>290</v>
      </c>
      <c r="E87" s="28" t="s">
        <v>291</v>
      </c>
      <c r="F87" s="37">
        <v>2009</v>
      </c>
      <c r="G87" s="28" t="s">
        <v>92</v>
      </c>
      <c r="H87" s="28" t="s">
        <v>93</v>
      </c>
      <c r="I87" s="28" t="s">
        <v>74</v>
      </c>
      <c r="J87" s="28"/>
      <c r="K87" s="28" t="s">
        <v>88</v>
      </c>
      <c r="L87" s="28"/>
      <c r="M87" s="28"/>
      <c r="N87" s="28"/>
      <c r="O87" s="28" t="s">
        <v>74</v>
      </c>
      <c r="P87" s="28" t="s">
        <v>74</v>
      </c>
      <c r="Q87" s="17"/>
      <c r="R87" s="17"/>
      <c r="S87" s="17"/>
      <c r="T87" s="17"/>
      <c r="U87" s="17"/>
      <c r="V87" s="18"/>
      <c r="W87" s="17">
        <f>3-SUMPRODUCT(--(E$2:E87&amp;K$2:K87=E87&amp;K87))</f>
        <v>2</v>
      </c>
      <c r="X87" s="19"/>
      <c r="Y87" s="19"/>
      <c r="Z87" s="19"/>
      <c r="AA87" s="20" t="str">
        <f>IF(Inscrits!$X87="Déjà Validé","",IF(AND(Inscrits!$X87&lt;&gt;"Dispensé",Inscrits!$Z87="Validé"),Inscrits!$F87+5,""))</f>
        <v/>
      </c>
      <c r="AB87" s="19"/>
      <c r="AC87" s="21" t="s">
        <v>1708</v>
      </c>
      <c r="AD87" s="21"/>
      <c r="AE87" s="21"/>
      <c r="AF87" s="21" t="s">
        <v>81</v>
      </c>
      <c r="AG87" s="29">
        <v>42004</v>
      </c>
      <c r="AH87" s="21"/>
      <c r="AI87" s="23" t="s">
        <v>81</v>
      </c>
      <c r="AJ87" s="28"/>
      <c r="AK87" s="28" t="str">
        <f>IF(Inscrits!$AJ87="","",IF(Inscrits!$AJ87&gt;=12,"Validé","Non Validé"))</f>
        <v/>
      </c>
      <c r="AL87" s="30"/>
      <c r="AM87" s="28"/>
      <c r="AN87" s="28" t="str">
        <f>IF(Inscrits!$AM87="","",IF(Inscrits!$AM87&gt;=12,"Validé","Non Validé"))</f>
        <v/>
      </c>
      <c r="AO87" s="30"/>
      <c r="AP87" s="28"/>
      <c r="AQ87" s="28" t="str">
        <f>IF(Inscrits!$AP87="","",IF(Inscrits!$AP87&gt;=12,"Validé","Non Validé"))</f>
        <v/>
      </c>
      <c r="AR87" s="30"/>
      <c r="AS87" s="28"/>
      <c r="AT87" s="28" t="str">
        <f>IF(Inscrits!$AS87="","",IF(Inscrits!$AS87&gt;=12,"Validé","Non Validé"))</f>
        <v/>
      </c>
      <c r="AU87" s="30"/>
      <c r="AV87" s="28"/>
      <c r="AW87" s="28" t="str">
        <f>IF(Inscrits!$AV87="","",IF(Inscrits!$AV87&gt;=12,"Validé","Non Validé"))</f>
        <v/>
      </c>
      <c r="AX87" s="30"/>
      <c r="AY87" s="28"/>
      <c r="AZ87" s="28" t="str">
        <f>IF(Inscrits!$AY87="","",IF(Inscrits!$AY87&gt;=12,"Validé","Non Validé"))</f>
        <v/>
      </c>
      <c r="BA87" s="30"/>
      <c r="BB87" s="28"/>
      <c r="BC87" s="28" t="str">
        <f>IF(Inscrits!$BB87="","",IF(Inscrits!$BB87&gt;=12,"Validé","Non Validé"))</f>
        <v/>
      </c>
      <c r="BD87" s="30"/>
      <c r="BE87" s="28"/>
      <c r="BF87" s="28" t="str">
        <f>IF(Inscrits!$BE87="","",IF(Inscrits!$BE87&gt;=12,"Validé","Non Validé"))</f>
        <v/>
      </c>
      <c r="BG87" s="30"/>
      <c r="BH87" s="28"/>
      <c r="BI87" s="28" t="str">
        <f>IF(Inscrits!$BH87="","",IF(Inscrits!$BH87&gt;=12,"Validé","Non Validé"))</f>
        <v/>
      </c>
      <c r="BJ87" s="30"/>
      <c r="BK87" s="28"/>
      <c r="BL87" s="28" t="str">
        <f>IF(Inscrits!$BK87="","",IF(Inscrits!$BK87&gt;=12,"Validé","Non Validé"))</f>
        <v/>
      </c>
      <c r="BM87" s="30"/>
      <c r="BN87" s="28"/>
      <c r="BO87" s="28" t="str">
        <f>IF(Inscrits!$BN87="","",IF(Inscrits!$BN87&gt;=12,"Validé","Non Validé"))</f>
        <v/>
      </c>
      <c r="BP87" s="30"/>
      <c r="BQ87" s="28"/>
      <c r="BR87" s="28" t="str">
        <f>IF(Inscrits!$BQ87="","",IF(Inscrits!$BQ87&gt;=12,"Validé","Non Validé"))</f>
        <v/>
      </c>
      <c r="BS87" s="30"/>
      <c r="BT87" s="28"/>
      <c r="BU87" s="31" t="str">
        <f>IFERROR(AVERAGE(Inscrits!$AJ87,Inscrits!$AM87,Inscrits!$AP87,Inscrits!$AS87,Inscrits!$AV87,Inscrits!$AY87,Inscrits!$BB87,Inscrits!$BE87,Inscrits!$BH87,Inscrits!$BK87,Inscrits!$BN87,Inscrits!$BQ87),"")</f>
        <v/>
      </c>
      <c r="BV87" s="28"/>
      <c r="BW87" s="28" t="s">
        <v>292</v>
      </c>
      <c r="BX87" s="32"/>
    </row>
    <row r="88" spans="1:76">
      <c r="A88" s="14" t="s">
        <v>1642</v>
      </c>
      <c r="B88" s="15" t="s">
        <v>210</v>
      </c>
      <c r="C88" s="15" t="s">
        <v>193</v>
      </c>
      <c r="D88" s="15" t="s">
        <v>194</v>
      </c>
      <c r="E88" s="15" t="s">
        <v>195</v>
      </c>
      <c r="F88" s="37">
        <v>2009</v>
      </c>
      <c r="G88" s="15" t="s">
        <v>196</v>
      </c>
      <c r="H88" s="15" t="s">
        <v>179</v>
      </c>
      <c r="I88" s="15" t="s">
        <v>74</v>
      </c>
      <c r="J88" s="15"/>
      <c r="K88" s="15" t="s">
        <v>75</v>
      </c>
      <c r="L88" s="15" t="s">
        <v>76</v>
      </c>
      <c r="M88" s="15"/>
      <c r="N88" s="15"/>
      <c r="O88" s="15"/>
      <c r="P88" s="15"/>
      <c r="Q88" s="17"/>
      <c r="R88" s="17"/>
      <c r="S88" s="17"/>
      <c r="T88" s="17"/>
      <c r="U88" s="17"/>
      <c r="V88" s="18"/>
      <c r="W88" s="17">
        <f>3-SUMPRODUCT(--(E$2:E88&amp;K$2:K88=E88&amp;K88))</f>
        <v>2</v>
      </c>
      <c r="X88" s="19"/>
      <c r="Y88" s="19"/>
      <c r="Z88" s="19"/>
      <c r="AA88" s="20" t="str">
        <f>IF(Inscrits!$X88="Déjà Validé","",IF(AND(Inscrits!$X88&lt;&gt;"Dispensé",Inscrits!$Z88="Validé"),Inscrits!$F88+5,""))</f>
        <v/>
      </c>
      <c r="AB88" s="19"/>
      <c r="AC88" s="21" t="s">
        <v>165</v>
      </c>
      <c r="AD88" s="21"/>
      <c r="AE88" s="21">
        <v>13</v>
      </c>
      <c r="AF88" s="21" t="s">
        <v>77</v>
      </c>
      <c r="AG88" s="29">
        <v>41274</v>
      </c>
      <c r="AH88" s="21">
        <v>2</v>
      </c>
      <c r="AI88" s="23" t="s">
        <v>82</v>
      </c>
      <c r="AJ88" s="15"/>
      <c r="AK88" s="15" t="str">
        <f>IF(Inscrits!$AJ88="","",IF(Inscrits!$AJ88&gt;=12,"Validé","Non Validé"))</f>
        <v/>
      </c>
      <c r="AL88" s="24"/>
      <c r="AM88" s="15"/>
      <c r="AN88" s="15" t="str">
        <f>IF(Inscrits!$AM88="","",IF(Inscrits!$AM88&gt;=12,"Validé","Non Validé"))</f>
        <v/>
      </c>
      <c r="AO88" s="24"/>
      <c r="AP88" s="15"/>
      <c r="AQ88" s="15" t="str">
        <f>IF(Inscrits!$AP88="","",IF(Inscrits!$AP88&gt;=12,"Validé","Non Validé"))</f>
        <v/>
      </c>
      <c r="AR88" s="24"/>
      <c r="AS88" s="15"/>
      <c r="AT88" s="15" t="str">
        <f>IF(Inscrits!$AS88="","",IF(Inscrits!$AS88&gt;=12,"Validé","Non Validé"))</f>
        <v/>
      </c>
      <c r="AU88" s="24"/>
      <c r="AV88" s="15"/>
      <c r="AW88" s="15" t="str">
        <f>IF(Inscrits!$AV88="","",IF(Inscrits!$AV88&gt;=12,"Validé","Non Validé"))</f>
        <v/>
      </c>
      <c r="AX88" s="24"/>
      <c r="AY88" s="15"/>
      <c r="AZ88" s="15" t="str">
        <f>IF(Inscrits!$AY88="","",IF(Inscrits!$AY88&gt;=12,"Validé","Non Validé"))</f>
        <v/>
      </c>
      <c r="BA88" s="24"/>
      <c r="BB88" s="15"/>
      <c r="BC88" s="15" t="str">
        <f>IF(Inscrits!$BB88="","",IF(Inscrits!$BB88&gt;=12,"Validé","Non Validé"))</f>
        <v/>
      </c>
      <c r="BD88" s="24"/>
      <c r="BE88" s="15"/>
      <c r="BF88" s="15" t="str">
        <f>IF(Inscrits!$BE88="","",IF(Inscrits!$BE88&gt;=12,"Validé","Non Validé"))</f>
        <v/>
      </c>
      <c r="BG88" s="24"/>
      <c r="BH88" s="15"/>
      <c r="BI88" s="15" t="str">
        <f>IF(Inscrits!$BH88="","",IF(Inscrits!$BH88&gt;=12,"Validé","Non Validé"))</f>
        <v/>
      </c>
      <c r="BJ88" s="24"/>
      <c r="BK88" s="15"/>
      <c r="BL88" s="15" t="str">
        <f>IF(Inscrits!$BK88="","",IF(Inscrits!$BK88&gt;=12,"Validé","Non Validé"))</f>
        <v/>
      </c>
      <c r="BM88" s="24"/>
      <c r="BN88" s="15"/>
      <c r="BO88" s="15" t="str">
        <f>IF(Inscrits!$BN88="","",IF(Inscrits!$BN88&gt;=12,"Validé","Non Validé"))</f>
        <v/>
      </c>
      <c r="BP88" s="24"/>
      <c r="BQ88" s="15"/>
      <c r="BR88" s="15" t="str">
        <f>IF(Inscrits!$BQ88="","",IF(Inscrits!$BQ88&gt;=12,"Validé","Non Validé"))</f>
        <v/>
      </c>
      <c r="BS88" s="24"/>
      <c r="BT88" s="15"/>
      <c r="BU88" s="25" t="str">
        <f>IFERROR(AVERAGE(Inscrits!$AJ88,Inscrits!$AM88,Inscrits!$AP88,Inscrits!$AS88,Inscrits!$AV88,Inscrits!$AY88,Inscrits!$BB88,Inscrits!$BE88,Inscrits!$BH88,Inscrits!$BK88,Inscrits!$BN88,Inscrits!$BQ88),"")</f>
        <v/>
      </c>
      <c r="BV88" s="15"/>
      <c r="BW88" s="15"/>
      <c r="BX88" s="26"/>
    </row>
    <row r="89" spans="1:76">
      <c r="A89" s="27" t="s">
        <v>1643</v>
      </c>
      <c r="B89" s="28" t="s">
        <v>68</v>
      </c>
      <c r="C89" s="28" t="s">
        <v>293</v>
      </c>
      <c r="D89" s="28" t="s">
        <v>294</v>
      </c>
      <c r="E89" s="28" t="s">
        <v>295</v>
      </c>
      <c r="F89" s="37">
        <v>2009</v>
      </c>
      <c r="G89" s="28" t="s">
        <v>101</v>
      </c>
      <c r="H89" s="28" t="s">
        <v>93</v>
      </c>
      <c r="I89" s="28" t="s">
        <v>74</v>
      </c>
      <c r="J89" s="28"/>
      <c r="K89" s="28" t="s">
        <v>103</v>
      </c>
      <c r="L89" s="28"/>
      <c r="M89" s="28"/>
      <c r="N89" s="28"/>
      <c r="O89" s="28" t="s">
        <v>74</v>
      </c>
      <c r="P89" s="28" t="s">
        <v>74</v>
      </c>
      <c r="Q89" s="17"/>
      <c r="R89" s="17"/>
      <c r="S89" s="17"/>
      <c r="T89" s="17"/>
      <c r="U89" s="17"/>
      <c r="V89" s="18"/>
      <c r="W89" s="17">
        <f>3-SUMPRODUCT(--(E$2:E89&amp;K$2:K89=E89&amp;K89))</f>
        <v>2</v>
      </c>
      <c r="X89" s="19"/>
      <c r="Y89" s="19"/>
      <c r="Z89" s="19"/>
      <c r="AA89" s="20" t="str">
        <f>IF(Inscrits!$X89="Déjà Validé","",IF(AND(Inscrits!$X89&lt;&gt;"Dispensé",Inscrits!$Z89="Validé"),Inscrits!$F89+5,""))</f>
        <v/>
      </c>
      <c r="AB89" s="19"/>
      <c r="AC89" s="21" t="s">
        <v>78</v>
      </c>
      <c r="AD89" s="21"/>
      <c r="AE89" s="21">
        <v>16</v>
      </c>
      <c r="AF89" s="21" t="s">
        <v>77</v>
      </c>
      <c r="AG89" s="29"/>
      <c r="AH89" s="21">
        <v>2</v>
      </c>
      <c r="AI89" s="23" t="s">
        <v>82</v>
      </c>
      <c r="AJ89" s="28"/>
      <c r="AK89" s="28" t="str">
        <f>IF(Inscrits!$AJ89="","",IF(Inscrits!$AJ89&gt;=12,"Validé","Non Validé"))</f>
        <v/>
      </c>
      <c r="AL89" s="30"/>
      <c r="AM89" s="28"/>
      <c r="AN89" s="28" t="str">
        <f>IF(Inscrits!$AM89="","",IF(Inscrits!$AM89&gt;=12,"Validé","Non Validé"))</f>
        <v/>
      </c>
      <c r="AO89" s="30"/>
      <c r="AP89" s="28"/>
      <c r="AQ89" s="28" t="str">
        <f>IF(Inscrits!$AP89="","",IF(Inscrits!$AP89&gt;=12,"Validé","Non Validé"))</f>
        <v/>
      </c>
      <c r="AR89" s="30"/>
      <c r="AS89" s="28"/>
      <c r="AT89" s="28" t="str">
        <f>IF(Inscrits!$AS89="","",IF(Inscrits!$AS89&gt;=12,"Validé","Non Validé"))</f>
        <v/>
      </c>
      <c r="AU89" s="30"/>
      <c r="AV89" s="28"/>
      <c r="AW89" s="28" t="str">
        <f>IF(Inscrits!$AV89="","",IF(Inscrits!$AV89&gt;=12,"Validé","Non Validé"))</f>
        <v/>
      </c>
      <c r="AX89" s="30"/>
      <c r="AY89" s="28"/>
      <c r="AZ89" s="28" t="str">
        <f>IF(Inscrits!$AY89="","",IF(Inscrits!$AY89&gt;=12,"Validé","Non Validé"))</f>
        <v/>
      </c>
      <c r="BA89" s="30"/>
      <c r="BB89" s="28"/>
      <c r="BC89" s="28" t="str">
        <f>IF(Inscrits!$BB89="","",IF(Inscrits!$BB89&gt;=12,"Validé","Non Validé"))</f>
        <v/>
      </c>
      <c r="BD89" s="30"/>
      <c r="BE89" s="28"/>
      <c r="BF89" s="28" t="str">
        <f>IF(Inscrits!$BE89="","",IF(Inscrits!$BE89&gt;=12,"Validé","Non Validé"))</f>
        <v/>
      </c>
      <c r="BG89" s="30"/>
      <c r="BH89" s="28"/>
      <c r="BI89" s="28" t="str">
        <f>IF(Inscrits!$BH89="","",IF(Inscrits!$BH89&gt;=12,"Validé","Non Validé"))</f>
        <v/>
      </c>
      <c r="BJ89" s="30"/>
      <c r="BK89" s="28"/>
      <c r="BL89" s="28" t="str">
        <f>IF(Inscrits!$BK89="","",IF(Inscrits!$BK89&gt;=12,"Validé","Non Validé"))</f>
        <v/>
      </c>
      <c r="BM89" s="30"/>
      <c r="BN89" s="28"/>
      <c r="BO89" s="28" t="str">
        <f>IF(Inscrits!$BN89="","",IF(Inscrits!$BN89&gt;=12,"Validé","Non Validé"))</f>
        <v/>
      </c>
      <c r="BP89" s="30"/>
      <c r="BQ89" s="28"/>
      <c r="BR89" s="28" t="str">
        <f>IF(Inscrits!$BQ89="","",IF(Inscrits!$BQ89&gt;=12,"Validé","Non Validé"))</f>
        <v/>
      </c>
      <c r="BS89" s="30"/>
      <c r="BT89" s="28"/>
      <c r="BU89" s="31" t="str">
        <f>IFERROR(AVERAGE(Inscrits!$AJ89,Inscrits!$AM89,Inscrits!$AP89,Inscrits!$AS89,Inscrits!$AV89,Inscrits!$AY89,Inscrits!$BB89,Inscrits!$BE89,Inscrits!$BH89,Inscrits!$BK89,Inscrits!$BN89,Inscrits!$BQ89),"")</f>
        <v/>
      </c>
      <c r="BV89" s="28"/>
      <c r="BW89" s="28"/>
      <c r="BX89" s="32"/>
    </row>
    <row r="90" spans="1:76">
      <c r="A90" s="14" t="s">
        <v>1644</v>
      </c>
      <c r="B90" s="15" t="s">
        <v>210</v>
      </c>
      <c r="C90" s="15" t="s">
        <v>296</v>
      </c>
      <c r="D90" s="15" t="s">
        <v>297</v>
      </c>
      <c r="E90" s="15" t="s">
        <v>298</v>
      </c>
      <c r="F90" s="37">
        <v>2009</v>
      </c>
      <c r="G90" s="15" t="s">
        <v>117</v>
      </c>
      <c r="H90" s="15" t="s">
        <v>93</v>
      </c>
      <c r="I90" s="15" t="s">
        <v>74</v>
      </c>
      <c r="J90" s="15"/>
      <c r="K90" s="15" t="s">
        <v>88</v>
      </c>
      <c r="L90" s="15"/>
      <c r="M90" s="15"/>
      <c r="N90" s="15"/>
      <c r="O90" s="15" t="s">
        <v>74</v>
      </c>
      <c r="P90" s="15" t="s">
        <v>74</v>
      </c>
      <c r="Q90" s="17"/>
      <c r="R90" s="17"/>
      <c r="S90" s="17"/>
      <c r="T90" s="17"/>
      <c r="U90" s="17"/>
      <c r="V90" s="18"/>
      <c r="W90" s="17">
        <f>3-SUMPRODUCT(--(E$2:E90&amp;K$2:K90=E90&amp;K90))</f>
        <v>2</v>
      </c>
      <c r="X90" s="19"/>
      <c r="Y90" s="19"/>
      <c r="Z90" s="19"/>
      <c r="AA90" s="20" t="str">
        <f>IF(Inscrits!$X90="Déjà Validé","",IF(AND(Inscrits!$X90&lt;&gt;"Dispensé",Inscrits!$Z90="Validé"),Inscrits!$F90+5,""))</f>
        <v/>
      </c>
      <c r="AB90" s="19"/>
      <c r="AC90" s="21"/>
      <c r="AD90" s="21"/>
      <c r="AE90" s="21"/>
      <c r="AF90" s="21" t="s">
        <v>81</v>
      </c>
      <c r="AG90" s="29">
        <v>42004</v>
      </c>
      <c r="AH90" s="21"/>
      <c r="AI90" s="23" t="s">
        <v>81</v>
      </c>
      <c r="AJ90" s="15"/>
      <c r="AK90" s="15" t="str">
        <f>IF(Inscrits!$AJ90="","",IF(Inscrits!$AJ90&gt;=12,"Validé","Non Validé"))</f>
        <v/>
      </c>
      <c r="AL90" s="24"/>
      <c r="AM90" s="15"/>
      <c r="AN90" s="15" t="str">
        <f>IF(Inscrits!$AM90="","",IF(Inscrits!$AM90&gt;=12,"Validé","Non Validé"))</f>
        <v/>
      </c>
      <c r="AO90" s="24"/>
      <c r="AP90" s="15"/>
      <c r="AQ90" s="15" t="str">
        <f>IF(Inscrits!$AP90="","",IF(Inscrits!$AP90&gt;=12,"Validé","Non Validé"))</f>
        <v/>
      </c>
      <c r="AR90" s="24"/>
      <c r="AS90" s="15"/>
      <c r="AT90" s="15" t="str">
        <f>IF(Inscrits!$AS90="","",IF(Inscrits!$AS90&gt;=12,"Validé","Non Validé"))</f>
        <v/>
      </c>
      <c r="AU90" s="24"/>
      <c r="AV90" s="15"/>
      <c r="AW90" s="15" t="str">
        <f>IF(Inscrits!$AV90="","",IF(Inscrits!$AV90&gt;=12,"Validé","Non Validé"))</f>
        <v/>
      </c>
      <c r="AX90" s="24"/>
      <c r="AY90" s="15"/>
      <c r="AZ90" s="15" t="str">
        <f>IF(Inscrits!$AY90="","",IF(Inscrits!$AY90&gt;=12,"Validé","Non Validé"))</f>
        <v/>
      </c>
      <c r="BA90" s="24"/>
      <c r="BB90" s="15"/>
      <c r="BC90" s="15" t="str">
        <f>IF(Inscrits!$BB90="","",IF(Inscrits!$BB90&gt;=12,"Validé","Non Validé"))</f>
        <v/>
      </c>
      <c r="BD90" s="24"/>
      <c r="BE90" s="15"/>
      <c r="BF90" s="15" t="str">
        <f>IF(Inscrits!$BE90="","",IF(Inscrits!$BE90&gt;=12,"Validé","Non Validé"))</f>
        <v/>
      </c>
      <c r="BG90" s="24"/>
      <c r="BH90" s="15"/>
      <c r="BI90" s="15" t="str">
        <f>IF(Inscrits!$BH90="","",IF(Inscrits!$BH90&gt;=12,"Validé","Non Validé"))</f>
        <v/>
      </c>
      <c r="BJ90" s="24"/>
      <c r="BK90" s="15"/>
      <c r="BL90" s="15" t="str">
        <f>IF(Inscrits!$BK90="","",IF(Inscrits!$BK90&gt;=12,"Validé","Non Validé"))</f>
        <v/>
      </c>
      <c r="BM90" s="24"/>
      <c r="BN90" s="15"/>
      <c r="BO90" s="15" t="str">
        <f>IF(Inscrits!$BN90="","",IF(Inscrits!$BN90&gt;=12,"Validé","Non Validé"))</f>
        <v/>
      </c>
      <c r="BP90" s="24"/>
      <c r="BQ90" s="15"/>
      <c r="BR90" s="15" t="str">
        <f>IF(Inscrits!$BQ90="","",IF(Inscrits!$BQ90&gt;=12,"Validé","Non Validé"))</f>
        <v/>
      </c>
      <c r="BS90" s="24"/>
      <c r="BT90" s="15"/>
      <c r="BU90" s="25" t="str">
        <f>IFERROR(AVERAGE(Inscrits!$AJ90,Inscrits!$AM90,Inscrits!$AP90,Inscrits!$AS90,Inscrits!$AV90,Inscrits!$AY90,Inscrits!$BB90,Inscrits!$BE90,Inscrits!$BH90,Inscrits!$BK90,Inscrits!$BN90,Inscrits!$BQ90),"")</f>
        <v/>
      </c>
      <c r="BV90" s="15"/>
      <c r="BW90" s="15"/>
      <c r="BX90" s="26"/>
    </row>
    <row r="91" spans="1:76">
      <c r="A91" s="27" t="s">
        <v>1645</v>
      </c>
      <c r="B91" s="28" t="s">
        <v>210</v>
      </c>
      <c r="C91" s="28" t="s">
        <v>299</v>
      </c>
      <c r="D91" s="28" t="s">
        <v>300</v>
      </c>
      <c r="E91" s="28" t="s">
        <v>301</v>
      </c>
      <c r="F91" s="37">
        <v>2009</v>
      </c>
      <c r="G91" s="28" t="s">
        <v>302</v>
      </c>
      <c r="H91" s="28" t="s">
        <v>73</v>
      </c>
      <c r="I91" s="28" t="s">
        <v>74</v>
      </c>
      <c r="J91" s="28"/>
      <c r="K91" s="28" t="s">
        <v>103</v>
      </c>
      <c r="L91" s="28"/>
      <c r="M91" s="28"/>
      <c r="N91" s="28"/>
      <c r="O91" s="28" t="s">
        <v>74</v>
      </c>
      <c r="P91" s="28" t="s">
        <v>74</v>
      </c>
      <c r="Q91" s="17"/>
      <c r="R91" s="17"/>
      <c r="S91" s="17"/>
      <c r="T91" s="17"/>
      <c r="U91" s="17"/>
      <c r="V91" s="18"/>
      <c r="W91" s="17">
        <f>3-SUMPRODUCT(--(E$2:E91&amp;K$2:K91=E91&amp;K91))</f>
        <v>2</v>
      </c>
      <c r="X91" s="19"/>
      <c r="Y91" s="19"/>
      <c r="Z91" s="19"/>
      <c r="AA91" s="20" t="str">
        <f>IF(Inscrits!$X91="Déjà Validé","",IF(AND(Inscrits!$X91&lt;&gt;"Dispensé",Inscrits!$Z91="Validé"),Inscrits!$F91+5,""))</f>
        <v/>
      </c>
      <c r="AB91" s="19"/>
      <c r="AC91" s="21" t="s">
        <v>78</v>
      </c>
      <c r="AD91" s="21" t="s">
        <v>79</v>
      </c>
      <c r="AE91" s="21">
        <v>10</v>
      </c>
      <c r="AF91" s="21" t="s">
        <v>912</v>
      </c>
      <c r="AG91" s="29">
        <v>41639</v>
      </c>
      <c r="AH91" s="21">
        <v>2</v>
      </c>
      <c r="AI91" s="23" t="s">
        <v>82</v>
      </c>
      <c r="AJ91" s="28"/>
      <c r="AK91" s="28" t="str">
        <f>IF(Inscrits!$AJ91="","",IF(Inscrits!$AJ91&gt;=12,"Validé","Non Validé"))</f>
        <v/>
      </c>
      <c r="AL91" s="30"/>
      <c r="AM91" s="28"/>
      <c r="AN91" s="28" t="str">
        <f>IF(Inscrits!$AM91="","",IF(Inscrits!$AM91&gt;=12,"Validé","Non Validé"))</f>
        <v/>
      </c>
      <c r="AO91" s="30"/>
      <c r="AP91" s="28"/>
      <c r="AQ91" s="28" t="str">
        <f>IF(Inscrits!$AP91="","",IF(Inscrits!$AP91&gt;=12,"Validé","Non Validé"))</f>
        <v/>
      </c>
      <c r="AR91" s="30"/>
      <c r="AS91" s="28"/>
      <c r="AT91" s="28" t="str">
        <f>IF(Inscrits!$AS91="","",IF(Inscrits!$AS91&gt;=12,"Validé","Non Validé"))</f>
        <v/>
      </c>
      <c r="AU91" s="30"/>
      <c r="AV91" s="28"/>
      <c r="AW91" s="28" t="str">
        <f>IF(Inscrits!$AV91="","",IF(Inscrits!$AV91&gt;=12,"Validé","Non Validé"))</f>
        <v/>
      </c>
      <c r="AX91" s="30"/>
      <c r="AY91" s="28"/>
      <c r="AZ91" s="28" t="str">
        <f>IF(Inscrits!$AY91="","",IF(Inscrits!$AY91&gt;=12,"Validé","Non Validé"))</f>
        <v/>
      </c>
      <c r="BA91" s="30"/>
      <c r="BB91" s="28"/>
      <c r="BC91" s="28" t="str">
        <f>IF(Inscrits!$BB91="","",IF(Inscrits!$BB91&gt;=12,"Validé","Non Validé"))</f>
        <v/>
      </c>
      <c r="BD91" s="30"/>
      <c r="BE91" s="28"/>
      <c r="BF91" s="28" t="str">
        <f>IF(Inscrits!$BE91="","",IF(Inscrits!$BE91&gt;=12,"Validé","Non Validé"))</f>
        <v/>
      </c>
      <c r="BG91" s="30"/>
      <c r="BH91" s="28"/>
      <c r="BI91" s="28" t="str">
        <f>IF(Inscrits!$BH91="","",IF(Inscrits!$BH91&gt;=12,"Validé","Non Validé"))</f>
        <v/>
      </c>
      <c r="BJ91" s="30"/>
      <c r="BK91" s="28"/>
      <c r="BL91" s="28" t="str">
        <f>IF(Inscrits!$BK91="","",IF(Inscrits!$BK91&gt;=12,"Validé","Non Validé"))</f>
        <v/>
      </c>
      <c r="BM91" s="30"/>
      <c r="BN91" s="28"/>
      <c r="BO91" s="28" t="str">
        <f>IF(Inscrits!$BN91="","",IF(Inscrits!$BN91&gt;=12,"Validé","Non Validé"))</f>
        <v/>
      </c>
      <c r="BP91" s="30"/>
      <c r="BQ91" s="28"/>
      <c r="BR91" s="28" t="str">
        <f>IF(Inscrits!$BQ91="","",IF(Inscrits!$BQ91&gt;=12,"Validé","Non Validé"))</f>
        <v/>
      </c>
      <c r="BS91" s="30"/>
      <c r="BT91" s="28"/>
      <c r="BU91" s="31" t="str">
        <f>IFERROR(AVERAGE(Inscrits!$AJ91,Inscrits!$AM91,Inscrits!$AP91,Inscrits!$AS91,Inscrits!$AV91,Inscrits!$AY91,Inscrits!$BB91,Inscrits!$BE91,Inscrits!$BH91,Inscrits!$BK91,Inscrits!$BN91,Inscrits!$BQ91),"")</f>
        <v/>
      </c>
      <c r="BV91" s="28"/>
      <c r="BW91" s="28"/>
      <c r="BX91" s="32"/>
    </row>
    <row r="92" spans="1:76">
      <c r="A92" s="14" t="s">
        <v>1646</v>
      </c>
      <c r="B92" s="15" t="s">
        <v>68</v>
      </c>
      <c r="C92" s="15" t="s">
        <v>303</v>
      </c>
      <c r="D92" s="15" t="s">
        <v>304</v>
      </c>
      <c r="E92" s="15" t="s">
        <v>305</v>
      </c>
      <c r="F92" s="37">
        <v>2009</v>
      </c>
      <c r="G92" s="15" t="s">
        <v>162</v>
      </c>
      <c r="H92" s="15" t="s">
        <v>73</v>
      </c>
      <c r="I92" s="15" t="s">
        <v>230</v>
      </c>
      <c r="J92" s="15"/>
      <c r="K92" s="15" t="s">
        <v>119</v>
      </c>
      <c r="L92" s="15"/>
      <c r="M92" s="15"/>
      <c r="N92" s="15"/>
      <c r="O92" s="15" t="s">
        <v>230</v>
      </c>
      <c r="P92" s="15" t="s">
        <v>230</v>
      </c>
      <c r="Q92" s="17"/>
      <c r="R92" s="17"/>
      <c r="S92" s="17"/>
      <c r="T92" s="17"/>
      <c r="U92" s="17"/>
      <c r="V92" s="18"/>
      <c r="W92" s="17">
        <f>3-SUMPRODUCT(--(E$2:E92&amp;K$2:K92=E92&amp;K92))</f>
        <v>2</v>
      </c>
      <c r="X92" s="19"/>
      <c r="Y92" s="19"/>
      <c r="Z92" s="19"/>
      <c r="AA92" s="20" t="str">
        <f>IF(Inscrits!$X92="Déjà Validé","",IF(AND(Inscrits!$X92&lt;&gt;"Dispensé",Inscrits!$Z92="Validé"),Inscrits!$F92+5,""))</f>
        <v/>
      </c>
      <c r="AB92" s="19"/>
      <c r="AC92" s="21" t="s">
        <v>78</v>
      </c>
      <c r="AD92" s="21"/>
      <c r="AE92" s="21">
        <v>13</v>
      </c>
      <c r="AF92" s="21" t="s">
        <v>77</v>
      </c>
      <c r="AG92" s="29">
        <v>42004</v>
      </c>
      <c r="AH92" s="21">
        <v>2</v>
      </c>
      <c r="AI92" s="23" t="s">
        <v>82</v>
      </c>
      <c r="AJ92" s="15"/>
      <c r="AK92" s="15" t="str">
        <f>IF(Inscrits!$AJ92="","",IF(Inscrits!$AJ92&gt;=12,"Validé","Non Validé"))</f>
        <v/>
      </c>
      <c r="AL92" s="24"/>
      <c r="AM92" s="15"/>
      <c r="AN92" s="15" t="str">
        <f>IF(Inscrits!$AM92="","",IF(Inscrits!$AM92&gt;=12,"Validé","Non Validé"))</f>
        <v/>
      </c>
      <c r="AO92" s="24"/>
      <c r="AP92" s="15"/>
      <c r="AQ92" s="15" t="str">
        <f>IF(Inscrits!$AP92="","",IF(Inscrits!$AP92&gt;=12,"Validé","Non Validé"))</f>
        <v/>
      </c>
      <c r="AR92" s="24"/>
      <c r="AS92" s="15"/>
      <c r="AT92" s="15" t="str">
        <f>IF(Inscrits!$AS92="","",IF(Inscrits!$AS92&gt;=12,"Validé","Non Validé"))</f>
        <v/>
      </c>
      <c r="AU92" s="24"/>
      <c r="AV92" s="15"/>
      <c r="AW92" s="15" t="str">
        <f>IF(Inscrits!$AV92="","",IF(Inscrits!$AV92&gt;=12,"Validé","Non Validé"))</f>
        <v/>
      </c>
      <c r="AX92" s="24"/>
      <c r="AY92" s="15"/>
      <c r="AZ92" s="15" t="str">
        <f>IF(Inscrits!$AY92="","",IF(Inscrits!$AY92&gt;=12,"Validé","Non Validé"))</f>
        <v/>
      </c>
      <c r="BA92" s="24"/>
      <c r="BB92" s="15"/>
      <c r="BC92" s="15" t="str">
        <f>IF(Inscrits!$BB92="","",IF(Inscrits!$BB92&gt;=12,"Validé","Non Validé"))</f>
        <v/>
      </c>
      <c r="BD92" s="24"/>
      <c r="BE92" s="15"/>
      <c r="BF92" s="15" t="str">
        <f>IF(Inscrits!$BE92="","",IF(Inscrits!$BE92&gt;=12,"Validé","Non Validé"))</f>
        <v/>
      </c>
      <c r="BG92" s="24"/>
      <c r="BH92" s="15"/>
      <c r="BI92" s="15" t="str">
        <f>IF(Inscrits!$BH92="","",IF(Inscrits!$BH92&gt;=12,"Validé","Non Validé"))</f>
        <v/>
      </c>
      <c r="BJ92" s="24"/>
      <c r="BK92" s="15"/>
      <c r="BL92" s="15" t="str">
        <f>IF(Inscrits!$BK92="","",IF(Inscrits!$BK92&gt;=12,"Validé","Non Validé"))</f>
        <v/>
      </c>
      <c r="BM92" s="24"/>
      <c r="BN92" s="15"/>
      <c r="BO92" s="15" t="str">
        <f>IF(Inscrits!$BN92="","",IF(Inscrits!$BN92&gt;=12,"Validé","Non Validé"))</f>
        <v/>
      </c>
      <c r="BP92" s="24"/>
      <c r="BQ92" s="15"/>
      <c r="BR92" s="15" t="str">
        <f>IF(Inscrits!$BQ92="","",IF(Inscrits!$BQ92&gt;=12,"Validé","Non Validé"))</f>
        <v/>
      </c>
      <c r="BS92" s="24"/>
      <c r="BT92" s="15"/>
      <c r="BU92" s="25" t="str">
        <f>IFERROR(AVERAGE(Inscrits!$AJ92,Inscrits!$AM92,Inscrits!$AP92,Inscrits!$AS92,Inscrits!$AV92,Inscrits!$AY92,Inscrits!$BB92,Inscrits!$BE92,Inscrits!$BH92,Inscrits!$BK92,Inscrits!$BN92,Inscrits!$BQ92),"")</f>
        <v/>
      </c>
      <c r="BV92" s="15"/>
      <c r="BW92" s="15"/>
      <c r="BX92" s="26"/>
    </row>
    <row r="93" spans="1:76">
      <c r="A93" s="27" t="s">
        <v>1647</v>
      </c>
      <c r="B93" s="28" t="s">
        <v>210</v>
      </c>
      <c r="C93" s="28" t="s">
        <v>306</v>
      </c>
      <c r="D93" s="28" t="s">
        <v>307</v>
      </c>
      <c r="E93" s="28" t="s">
        <v>308</v>
      </c>
      <c r="F93" s="37">
        <v>2009</v>
      </c>
      <c r="G93" s="28" t="s">
        <v>139</v>
      </c>
      <c r="H93" s="28" t="s">
        <v>73</v>
      </c>
      <c r="I93" s="28" t="s">
        <v>74</v>
      </c>
      <c r="J93" s="28"/>
      <c r="K93" s="28" t="s">
        <v>88</v>
      </c>
      <c r="L93" s="28"/>
      <c r="M93" s="28"/>
      <c r="N93" s="28"/>
      <c r="O93" s="28" t="s">
        <v>74</v>
      </c>
      <c r="P93" s="28" t="s">
        <v>74</v>
      </c>
      <c r="Q93" s="17"/>
      <c r="R93" s="17"/>
      <c r="S93" s="17"/>
      <c r="T93" s="17"/>
      <c r="U93" s="17"/>
      <c r="V93" s="18"/>
      <c r="W93" s="17">
        <f>3-SUMPRODUCT(--(E$2:E93&amp;K$2:K93=E93&amp;K93))</f>
        <v>2</v>
      </c>
      <c r="X93" s="19"/>
      <c r="Y93" s="19"/>
      <c r="Z93" s="19"/>
      <c r="AA93" s="20" t="str">
        <f>IF(Inscrits!$X93="Déjà Validé","",IF(AND(Inscrits!$X93&lt;&gt;"Dispensé",Inscrits!$Z93="Validé"),Inscrits!$F93+5,""))</f>
        <v/>
      </c>
      <c r="AB93" s="19"/>
      <c r="AC93" s="21" t="s">
        <v>78</v>
      </c>
      <c r="AD93" s="21" t="s">
        <v>79</v>
      </c>
      <c r="AE93" s="21">
        <v>9</v>
      </c>
      <c r="AF93" s="21" t="s">
        <v>912</v>
      </c>
      <c r="AG93" s="29">
        <v>40908</v>
      </c>
      <c r="AH93" s="21">
        <v>2</v>
      </c>
      <c r="AI93" s="23" t="s">
        <v>82</v>
      </c>
      <c r="AJ93" s="28"/>
      <c r="AK93" s="28" t="str">
        <f>IF(Inscrits!$AJ93="","",IF(Inscrits!$AJ93&gt;=12,"Validé","Non Validé"))</f>
        <v/>
      </c>
      <c r="AL93" s="30"/>
      <c r="AM93" s="28"/>
      <c r="AN93" s="28" t="str">
        <f>IF(Inscrits!$AM93="","",IF(Inscrits!$AM93&gt;=12,"Validé","Non Validé"))</f>
        <v/>
      </c>
      <c r="AO93" s="30"/>
      <c r="AP93" s="28"/>
      <c r="AQ93" s="28" t="str">
        <f>IF(Inscrits!$AP93="","",IF(Inscrits!$AP93&gt;=12,"Validé","Non Validé"))</f>
        <v/>
      </c>
      <c r="AR93" s="30"/>
      <c r="AS93" s="28"/>
      <c r="AT93" s="28" t="str">
        <f>IF(Inscrits!$AS93="","",IF(Inscrits!$AS93&gt;=12,"Validé","Non Validé"))</f>
        <v/>
      </c>
      <c r="AU93" s="30"/>
      <c r="AV93" s="28"/>
      <c r="AW93" s="28" t="str">
        <f>IF(Inscrits!$AV93="","",IF(Inscrits!$AV93&gt;=12,"Validé","Non Validé"))</f>
        <v/>
      </c>
      <c r="AX93" s="30"/>
      <c r="AY93" s="28"/>
      <c r="AZ93" s="28" t="str">
        <f>IF(Inscrits!$AY93="","",IF(Inscrits!$AY93&gt;=12,"Validé","Non Validé"))</f>
        <v/>
      </c>
      <c r="BA93" s="30"/>
      <c r="BB93" s="28"/>
      <c r="BC93" s="28" t="str">
        <f>IF(Inscrits!$BB93="","",IF(Inscrits!$BB93&gt;=12,"Validé","Non Validé"))</f>
        <v/>
      </c>
      <c r="BD93" s="30"/>
      <c r="BE93" s="28"/>
      <c r="BF93" s="28" t="str">
        <f>IF(Inscrits!$BE93="","",IF(Inscrits!$BE93&gt;=12,"Validé","Non Validé"))</f>
        <v/>
      </c>
      <c r="BG93" s="30"/>
      <c r="BH93" s="28"/>
      <c r="BI93" s="28" t="str">
        <f>IF(Inscrits!$BH93="","",IF(Inscrits!$BH93&gt;=12,"Validé","Non Validé"))</f>
        <v/>
      </c>
      <c r="BJ93" s="30"/>
      <c r="BK93" s="28"/>
      <c r="BL93" s="28" t="str">
        <f>IF(Inscrits!$BK93="","",IF(Inscrits!$BK93&gt;=12,"Validé","Non Validé"))</f>
        <v/>
      </c>
      <c r="BM93" s="30"/>
      <c r="BN93" s="28"/>
      <c r="BO93" s="28" t="str">
        <f>IF(Inscrits!$BN93="","",IF(Inscrits!$BN93&gt;=12,"Validé","Non Validé"))</f>
        <v/>
      </c>
      <c r="BP93" s="30"/>
      <c r="BQ93" s="28"/>
      <c r="BR93" s="28" t="str">
        <f>IF(Inscrits!$BQ93="","",IF(Inscrits!$BQ93&gt;=12,"Validé","Non Validé"))</f>
        <v/>
      </c>
      <c r="BS93" s="30"/>
      <c r="BT93" s="28"/>
      <c r="BU93" s="31" t="str">
        <f>IFERROR(AVERAGE(Inscrits!$AJ93,Inscrits!$AM93,Inscrits!$AP93,Inscrits!$AS93,Inscrits!$AV93,Inscrits!$AY93,Inscrits!$BB93,Inscrits!$BE93,Inscrits!$BH93,Inscrits!$BK93,Inscrits!$BN93,Inscrits!$BQ93),"")</f>
        <v/>
      </c>
      <c r="BV93" s="28"/>
      <c r="BW93" s="28"/>
      <c r="BX93" s="32"/>
    </row>
    <row r="94" spans="1:76">
      <c r="A94" s="14" t="s">
        <v>1051</v>
      </c>
      <c r="B94" s="15" t="s">
        <v>68</v>
      </c>
      <c r="C94" s="15" t="s">
        <v>309</v>
      </c>
      <c r="D94" s="15" t="s">
        <v>310</v>
      </c>
      <c r="E94" s="15" t="s">
        <v>311</v>
      </c>
      <c r="F94" s="39">
        <v>2010</v>
      </c>
      <c r="G94" s="15" t="s">
        <v>270</v>
      </c>
      <c r="H94" s="15" t="s">
        <v>73</v>
      </c>
      <c r="I94" s="15" t="s">
        <v>74</v>
      </c>
      <c r="J94" s="15"/>
      <c r="K94" s="15" t="s">
        <v>75</v>
      </c>
      <c r="L94" s="15" t="s">
        <v>76</v>
      </c>
      <c r="M94" s="15"/>
      <c r="N94" s="15"/>
      <c r="O94" s="15" t="s">
        <v>74</v>
      </c>
      <c r="P94" s="15" t="s">
        <v>74</v>
      </c>
      <c r="Q94" s="17"/>
      <c r="R94" s="17"/>
      <c r="S94" s="17"/>
      <c r="T94" s="17"/>
      <c r="U94" s="17"/>
      <c r="V94" s="18"/>
      <c r="W94" s="17">
        <f>3-SUMPRODUCT(--(E$2:E94&amp;K$2:K94=E94&amp;K94))</f>
        <v>2</v>
      </c>
      <c r="X94" s="19"/>
      <c r="Y94" s="19"/>
      <c r="Z94" s="19"/>
      <c r="AA94" s="20" t="str">
        <f>IF(Inscrits!$X94="Déjà Validé","",IF(AND(Inscrits!$X94&lt;&gt;"Dispensé",Inscrits!$Z94="Validé"),Inscrits!$F94+5,""))</f>
        <v/>
      </c>
      <c r="AB94" s="19"/>
      <c r="AC94" s="21" t="s">
        <v>78</v>
      </c>
      <c r="AD94" s="21" t="s">
        <v>79</v>
      </c>
      <c r="AE94" s="21">
        <v>12</v>
      </c>
      <c r="AF94" s="21" t="s">
        <v>77</v>
      </c>
      <c r="AG94" s="36" t="s">
        <v>312</v>
      </c>
      <c r="AH94" s="21">
        <v>2</v>
      </c>
      <c r="AI94" s="23" t="s">
        <v>82</v>
      </c>
      <c r="AJ94" s="15"/>
      <c r="AK94" s="15" t="str">
        <f>IF(Inscrits!$AJ94="","",IF(Inscrits!$AJ94&gt;=12,"Validé","Non Validé"))</f>
        <v/>
      </c>
      <c r="AL94" s="24"/>
      <c r="AM94" s="15"/>
      <c r="AN94" s="15" t="str">
        <f>IF(Inscrits!$AM94="","",IF(Inscrits!$AM94&gt;=12,"Validé","Non Validé"))</f>
        <v/>
      </c>
      <c r="AO94" s="24"/>
      <c r="AP94" s="15"/>
      <c r="AQ94" s="15" t="str">
        <f>IF(Inscrits!$AP94="","",IF(Inscrits!$AP94&gt;=12,"Validé","Non Validé"))</f>
        <v/>
      </c>
      <c r="AR94" s="24"/>
      <c r="AS94" s="15"/>
      <c r="AT94" s="15" t="str">
        <f>IF(Inscrits!$AS94="","",IF(Inscrits!$AS94&gt;=12,"Validé","Non Validé"))</f>
        <v/>
      </c>
      <c r="AU94" s="24"/>
      <c r="AV94" s="15"/>
      <c r="AW94" s="15" t="str">
        <f>IF(Inscrits!$AV94="","",IF(Inscrits!$AV94&gt;=12,"Validé","Non Validé"))</f>
        <v/>
      </c>
      <c r="AX94" s="24"/>
      <c r="AY94" s="15"/>
      <c r="AZ94" s="15" t="str">
        <f>IF(Inscrits!$AY94="","",IF(Inscrits!$AY94&gt;=12,"Validé","Non Validé"))</f>
        <v/>
      </c>
      <c r="BA94" s="24"/>
      <c r="BB94" s="15"/>
      <c r="BC94" s="15" t="str">
        <f>IF(Inscrits!$BB94="","",IF(Inscrits!$BB94&gt;=12,"Validé","Non Validé"))</f>
        <v/>
      </c>
      <c r="BD94" s="24"/>
      <c r="BE94" s="15"/>
      <c r="BF94" s="15" t="str">
        <f>IF(Inscrits!$BE94="","",IF(Inscrits!$BE94&gt;=12,"Validé","Non Validé"))</f>
        <v/>
      </c>
      <c r="BG94" s="24"/>
      <c r="BH94" s="15"/>
      <c r="BI94" s="15" t="str">
        <f>IF(Inscrits!$BH94="","",IF(Inscrits!$BH94&gt;=12,"Validé","Non Validé"))</f>
        <v/>
      </c>
      <c r="BJ94" s="24"/>
      <c r="BK94" s="15"/>
      <c r="BL94" s="15" t="str">
        <f>IF(Inscrits!$BK94="","",IF(Inscrits!$BK94&gt;=12,"Validé","Non Validé"))</f>
        <v/>
      </c>
      <c r="BM94" s="24"/>
      <c r="BN94" s="15"/>
      <c r="BO94" s="15" t="str">
        <f>IF(Inscrits!$BN94="","",IF(Inscrits!$BN94&gt;=12,"Validé","Non Validé"))</f>
        <v/>
      </c>
      <c r="BP94" s="24"/>
      <c r="BQ94" s="15"/>
      <c r="BR94" s="15" t="str">
        <f>IF(Inscrits!$BQ94="","",IF(Inscrits!$BQ94&gt;=12,"Validé","Non Validé"))</f>
        <v/>
      </c>
      <c r="BS94" s="24"/>
      <c r="BT94" s="15"/>
      <c r="BU94" s="25" t="str">
        <f>IFERROR(AVERAGE(Inscrits!$AJ94,Inscrits!$AM94,Inscrits!$AP94,Inscrits!$AS94,Inscrits!$AV94,Inscrits!$AY94,Inscrits!$BB94,Inscrits!$BE94,Inscrits!$BH94,Inscrits!$BK94,Inscrits!$BN94,Inscrits!$BQ94),"")</f>
        <v/>
      </c>
      <c r="BV94" s="15"/>
      <c r="BW94" s="15"/>
      <c r="BX94" s="26"/>
    </row>
    <row r="95" spans="1:76">
      <c r="A95" s="27" t="s">
        <v>1625</v>
      </c>
      <c r="B95" s="28" t="s">
        <v>68</v>
      </c>
      <c r="C95" s="28" t="s">
        <v>313</v>
      </c>
      <c r="D95" s="28" t="s">
        <v>314</v>
      </c>
      <c r="E95" s="28" t="s">
        <v>315</v>
      </c>
      <c r="F95" s="39">
        <v>2010</v>
      </c>
      <c r="G95" s="28" t="s">
        <v>316</v>
      </c>
      <c r="H95" s="28" t="s">
        <v>73</v>
      </c>
      <c r="I95" s="28" t="s">
        <v>74</v>
      </c>
      <c r="J95" s="28"/>
      <c r="K95" s="28" t="s">
        <v>109</v>
      </c>
      <c r="L95" s="28"/>
      <c r="M95" s="28"/>
      <c r="N95" s="28"/>
      <c r="O95" s="28" t="s">
        <v>74</v>
      </c>
      <c r="P95" s="28" t="s">
        <v>74</v>
      </c>
      <c r="Q95" s="17"/>
      <c r="R95" s="17"/>
      <c r="S95" s="17"/>
      <c r="T95" s="17"/>
      <c r="U95" s="17"/>
      <c r="V95" s="18"/>
      <c r="W95" s="17">
        <f>3-SUMPRODUCT(--(E$2:E95&amp;K$2:K95=E95&amp;K95))</f>
        <v>2</v>
      </c>
      <c r="X95" s="19"/>
      <c r="Y95" s="19"/>
      <c r="Z95" s="19"/>
      <c r="AA95" s="20" t="str">
        <f>IF(Inscrits!$X95="Déjà Validé","",IF(AND(Inscrits!$X95&lt;&gt;"Dispensé",Inscrits!$Z95="Validé"),Inscrits!$F95+5,""))</f>
        <v/>
      </c>
      <c r="AB95" s="19"/>
      <c r="AC95" s="21" t="s">
        <v>78</v>
      </c>
      <c r="AD95" s="21" t="s">
        <v>110</v>
      </c>
      <c r="AE95" s="21"/>
      <c r="AF95" s="21" t="s">
        <v>81</v>
      </c>
      <c r="AG95" s="22"/>
      <c r="AH95" s="21">
        <v>2</v>
      </c>
      <c r="AI95" s="23" t="s">
        <v>81</v>
      </c>
      <c r="AJ95" s="28"/>
      <c r="AK95" s="28" t="str">
        <f>IF(Inscrits!$AJ95="","",IF(Inscrits!$AJ95&gt;=12,"Validé","Non Validé"))</f>
        <v/>
      </c>
      <c r="AL95" s="30"/>
      <c r="AM95" s="28"/>
      <c r="AN95" s="28" t="str">
        <f>IF(Inscrits!$AM95="","",IF(Inscrits!$AM95&gt;=12,"Validé","Non Validé"))</f>
        <v/>
      </c>
      <c r="AO95" s="30"/>
      <c r="AP95" s="28"/>
      <c r="AQ95" s="28" t="str">
        <f>IF(Inscrits!$AP95="","",IF(Inscrits!$AP95&gt;=12,"Validé","Non Validé"))</f>
        <v/>
      </c>
      <c r="AR95" s="30"/>
      <c r="AS95" s="28"/>
      <c r="AT95" s="28" t="str">
        <f>IF(Inscrits!$AS95="","",IF(Inscrits!$AS95&gt;=12,"Validé","Non Validé"))</f>
        <v/>
      </c>
      <c r="AU95" s="30"/>
      <c r="AV95" s="28"/>
      <c r="AW95" s="28" t="str">
        <f>IF(Inscrits!$AV95="","",IF(Inscrits!$AV95&gt;=12,"Validé","Non Validé"))</f>
        <v/>
      </c>
      <c r="AX95" s="30"/>
      <c r="AY95" s="28"/>
      <c r="AZ95" s="28" t="str">
        <f>IF(Inscrits!$AY95="","",IF(Inscrits!$AY95&gt;=12,"Validé","Non Validé"))</f>
        <v/>
      </c>
      <c r="BA95" s="30"/>
      <c r="BB95" s="28"/>
      <c r="BC95" s="28" t="str">
        <f>IF(Inscrits!$BB95="","",IF(Inscrits!$BB95&gt;=12,"Validé","Non Validé"))</f>
        <v/>
      </c>
      <c r="BD95" s="30"/>
      <c r="BE95" s="28"/>
      <c r="BF95" s="28" t="str">
        <f>IF(Inscrits!$BE95="","",IF(Inscrits!$BE95&gt;=12,"Validé","Non Validé"))</f>
        <v/>
      </c>
      <c r="BG95" s="30"/>
      <c r="BH95" s="28"/>
      <c r="BI95" s="28" t="str">
        <f>IF(Inscrits!$BH95="","",IF(Inscrits!$BH95&gt;=12,"Validé","Non Validé"))</f>
        <v/>
      </c>
      <c r="BJ95" s="30"/>
      <c r="BK95" s="28"/>
      <c r="BL95" s="28" t="str">
        <f>IF(Inscrits!$BK95="","",IF(Inscrits!$BK95&gt;=12,"Validé","Non Validé"))</f>
        <v/>
      </c>
      <c r="BM95" s="30"/>
      <c r="BN95" s="28"/>
      <c r="BO95" s="28" t="str">
        <f>IF(Inscrits!$BN95="","",IF(Inscrits!$BN95&gt;=12,"Validé","Non Validé"))</f>
        <v/>
      </c>
      <c r="BP95" s="30"/>
      <c r="BQ95" s="28"/>
      <c r="BR95" s="28" t="str">
        <f>IF(Inscrits!$BQ95="","",IF(Inscrits!$BQ95&gt;=12,"Validé","Non Validé"))</f>
        <v/>
      </c>
      <c r="BS95" s="30"/>
      <c r="BT95" s="28"/>
      <c r="BU95" s="31" t="str">
        <f>IFERROR(AVERAGE(Inscrits!$AJ95,Inscrits!$AM95,Inscrits!$AP95,Inscrits!$AS95,Inscrits!$AV95,Inscrits!$AY95,Inscrits!$BB95,Inscrits!$BE95,Inscrits!$BH95,Inscrits!$BK95,Inscrits!$BN95,Inscrits!$BQ95),"")</f>
        <v/>
      </c>
      <c r="BV95" s="28"/>
      <c r="BW95" s="28"/>
      <c r="BX95" s="32"/>
    </row>
    <row r="96" spans="1:76">
      <c r="A96" s="14" t="s">
        <v>1626</v>
      </c>
      <c r="B96" s="15" t="s">
        <v>210</v>
      </c>
      <c r="C96" s="15" t="s">
        <v>317</v>
      </c>
      <c r="D96" s="15" t="s">
        <v>222</v>
      </c>
      <c r="E96" s="15" t="s">
        <v>318</v>
      </c>
      <c r="F96" s="39">
        <v>2010</v>
      </c>
      <c r="G96" s="15" t="s">
        <v>162</v>
      </c>
      <c r="H96" s="15" t="s">
        <v>73</v>
      </c>
      <c r="I96" s="15" t="s">
        <v>74</v>
      </c>
      <c r="J96" s="15"/>
      <c r="K96" s="15" t="s">
        <v>109</v>
      </c>
      <c r="L96" s="15"/>
      <c r="M96" s="15"/>
      <c r="N96" s="15"/>
      <c r="O96" s="15" t="s">
        <v>74</v>
      </c>
      <c r="P96" s="15" t="s">
        <v>74</v>
      </c>
      <c r="Q96" s="17"/>
      <c r="R96" s="17"/>
      <c r="S96" s="17"/>
      <c r="T96" s="17"/>
      <c r="U96" s="17"/>
      <c r="V96" s="18"/>
      <c r="W96" s="17">
        <f>3-SUMPRODUCT(--(E$2:E96&amp;K$2:K96=E96&amp;K96))</f>
        <v>2</v>
      </c>
      <c r="X96" s="19"/>
      <c r="Y96" s="19"/>
      <c r="Z96" s="19"/>
      <c r="AA96" s="20" t="str">
        <f>IF(Inscrits!$X96="Déjà Validé","",IF(AND(Inscrits!$X96&lt;&gt;"Dispensé",Inscrits!$Z96="Validé"),Inscrits!$F96+5,""))</f>
        <v/>
      </c>
      <c r="AB96" s="19"/>
      <c r="AC96" s="21" t="s">
        <v>78</v>
      </c>
      <c r="AD96" s="21" t="s">
        <v>79</v>
      </c>
      <c r="AE96" s="21">
        <v>9</v>
      </c>
      <c r="AF96" s="21" t="s">
        <v>912</v>
      </c>
      <c r="AG96" s="22" t="s">
        <v>81</v>
      </c>
      <c r="AH96" s="21">
        <v>2</v>
      </c>
      <c r="AI96" s="23" t="s">
        <v>82</v>
      </c>
      <c r="AJ96" s="15"/>
      <c r="AK96" s="15" t="str">
        <f>IF(Inscrits!$AJ96="","",IF(Inscrits!$AJ96&gt;=12,"Validé","Non Validé"))</f>
        <v/>
      </c>
      <c r="AL96" s="24"/>
      <c r="AM96" s="15"/>
      <c r="AN96" s="15" t="str">
        <f>IF(Inscrits!$AM96="","",IF(Inscrits!$AM96&gt;=12,"Validé","Non Validé"))</f>
        <v/>
      </c>
      <c r="AO96" s="24"/>
      <c r="AP96" s="15"/>
      <c r="AQ96" s="15" t="str">
        <f>IF(Inscrits!$AP96="","",IF(Inscrits!$AP96&gt;=12,"Validé","Non Validé"))</f>
        <v/>
      </c>
      <c r="AR96" s="24"/>
      <c r="AS96" s="15"/>
      <c r="AT96" s="15" t="str">
        <f>IF(Inscrits!$AS96="","",IF(Inscrits!$AS96&gt;=12,"Validé","Non Validé"))</f>
        <v/>
      </c>
      <c r="AU96" s="24"/>
      <c r="AV96" s="15"/>
      <c r="AW96" s="15" t="str">
        <f>IF(Inscrits!$AV96="","",IF(Inscrits!$AV96&gt;=12,"Validé","Non Validé"))</f>
        <v/>
      </c>
      <c r="AX96" s="24"/>
      <c r="AY96" s="15"/>
      <c r="AZ96" s="15" t="str">
        <f>IF(Inscrits!$AY96="","",IF(Inscrits!$AY96&gt;=12,"Validé","Non Validé"))</f>
        <v/>
      </c>
      <c r="BA96" s="24"/>
      <c r="BB96" s="15"/>
      <c r="BC96" s="15" t="str">
        <f>IF(Inscrits!$BB96="","",IF(Inscrits!$BB96&gt;=12,"Validé","Non Validé"))</f>
        <v/>
      </c>
      <c r="BD96" s="24"/>
      <c r="BE96" s="15"/>
      <c r="BF96" s="15" t="str">
        <f>IF(Inscrits!$BE96="","",IF(Inscrits!$BE96&gt;=12,"Validé","Non Validé"))</f>
        <v/>
      </c>
      <c r="BG96" s="24"/>
      <c r="BH96" s="15"/>
      <c r="BI96" s="15" t="str">
        <f>IF(Inscrits!$BH96="","",IF(Inscrits!$BH96&gt;=12,"Validé","Non Validé"))</f>
        <v/>
      </c>
      <c r="BJ96" s="24"/>
      <c r="BK96" s="15"/>
      <c r="BL96" s="15" t="str">
        <f>IF(Inscrits!$BK96="","",IF(Inscrits!$BK96&gt;=12,"Validé","Non Validé"))</f>
        <v/>
      </c>
      <c r="BM96" s="24"/>
      <c r="BN96" s="15"/>
      <c r="BO96" s="15" t="str">
        <f>IF(Inscrits!$BN96="","",IF(Inscrits!$BN96&gt;=12,"Validé","Non Validé"))</f>
        <v/>
      </c>
      <c r="BP96" s="24"/>
      <c r="BQ96" s="15"/>
      <c r="BR96" s="15" t="str">
        <f>IF(Inscrits!$BQ96="","",IF(Inscrits!$BQ96&gt;=12,"Validé","Non Validé"))</f>
        <v/>
      </c>
      <c r="BS96" s="24"/>
      <c r="BT96" s="15"/>
      <c r="BU96" s="25" t="str">
        <f>IFERROR(AVERAGE(Inscrits!$AJ96,Inscrits!$AM96,Inscrits!$AP96,Inscrits!$AS96,Inscrits!$AV96,Inscrits!$AY96,Inscrits!$BB96,Inscrits!$BE96,Inscrits!$BH96,Inscrits!$BK96,Inscrits!$BN96,Inscrits!$BQ96),"")</f>
        <v/>
      </c>
      <c r="BV96" s="15"/>
      <c r="BW96" s="15"/>
      <c r="BX96" s="26"/>
    </row>
    <row r="97" spans="1:76">
      <c r="A97" s="27" t="s">
        <v>1627</v>
      </c>
      <c r="B97" s="28" t="s">
        <v>68</v>
      </c>
      <c r="C97" s="28" t="s">
        <v>251</v>
      </c>
      <c r="D97" s="28" t="s">
        <v>252</v>
      </c>
      <c r="E97" s="28" t="s">
        <v>253</v>
      </c>
      <c r="F97" s="39">
        <v>2010</v>
      </c>
      <c r="G97" s="28" t="s">
        <v>238</v>
      </c>
      <c r="H97" s="28" t="s">
        <v>73</v>
      </c>
      <c r="I97" s="28" t="s">
        <v>74</v>
      </c>
      <c r="J97" s="28"/>
      <c r="K97" s="28" t="s">
        <v>103</v>
      </c>
      <c r="L97" s="28"/>
      <c r="M97" s="28"/>
      <c r="N97" s="28"/>
      <c r="O97" s="28" t="s">
        <v>319</v>
      </c>
      <c r="P97" s="28" t="s">
        <v>319</v>
      </c>
      <c r="Q97" s="17"/>
      <c r="R97" s="17"/>
      <c r="S97" s="17"/>
      <c r="T97" s="17"/>
      <c r="U97" s="17"/>
      <c r="V97" s="18"/>
      <c r="W97" s="17">
        <f>3-SUMPRODUCT(--(E$2:E97&amp;K$2:K97=E97&amp;K97))</f>
        <v>1</v>
      </c>
      <c r="X97" s="19"/>
      <c r="Y97" s="19"/>
      <c r="Z97" s="19"/>
      <c r="AA97" s="20" t="str">
        <f>IF(Inscrits!$X97="Déjà Validé","",IF(AND(Inscrits!$X97&lt;&gt;"Dispensé",Inscrits!$Z97="Validé"),Inscrits!$F97+5,""))</f>
        <v/>
      </c>
      <c r="AB97" s="19"/>
      <c r="AC97" s="21" t="s">
        <v>165</v>
      </c>
      <c r="AD97" s="21"/>
      <c r="AE97" s="21">
        <v>12</v>
      </c>
      <c r="AF97" s="21" t="s">
        <v>77</v>
      </c>
      <c r="AG97" s="36" t="s">
        <v>231</v>
      </c>
      <c r="AH97" s="21">
        <v>2</v>
      </c>
      <c r="AI97" s="23" t="s">
        <v>82</v>
      </c>
      <c r="AJ97" s="28"/>
      <c r="AK97" s="28" t="str">
        <f>IF(Inscrits!$AJ97="","",IF(Inscrits!$AJ97&gt;=12,"Validé","Non Validé"))</f>
        <v/>
      </c>
      <c r="AL97" s="30"/>
      <c r="AM97" s="28"/>
      <c r="AN97" s="28" t="str">
        <f>IF(Inscrits!$AM97="","",IF(Inscrits!$AM97&gt;=12,"Validé","Non Validé"))</f>
        <v/>
      </c>
      <c r="AO97" s="30"/>
      <c r="AP97" s="28"/>
      <c r="AQ97" s="28" t="str">
        <f>IF(Inscrits!$AP97="","",IF(Inscrits!$AP97&gt;=12,"Validé","Non Validé"))</f>
        <v/>
      </c>
      <c r="AR97" s="30"/>
      <c r="AS97" s="28"/>
      <c r="AT97" s="28" t="str">
        <f>IF(Inscrits!$AS97="","",IF(Inscrits!$AS97&gt;=12,"Validé","Non Validé"))</f>
        <v/>
      </c>
      <c r="AU97" s="30"/>
      <c r="AV97" s="28"/>
      <c r="AW97" s="28" t="str">
        <f>IF(Inscrits!$AV97="","",IF(Inscrits!$AV97&gt;=12,"Validé","Non Validé"))</f>
        <v/>
      </c>
      <c r="AX97" s="30"/>
      <c r="AY97" s="28"/>
      <c r="AZ97" s="28" t="str">
        <f>IF(Inscrits!$AY97="","",IF(Inscrits!$AY97&gt;=12,"Validé","Non Validé"))</f>
        <v/>
      </c>
      <c r="BA97" s="30"/>
      <c r="BB97" s="28"/>
      <c r="BC97" s="28" t="str">
        <f>IF(Inscrits!$BB97="","",IF(Inscrits!$BB97&gt;=12,"Validé","Non Validé"))</f>
        <v/>
      </c>
      <c r="BD97" s="30"/>
      <c r="BE97" s="28"/>
      <c r="BF97" s="28" t="str">
        <f>IF(Inscrits!$BE97="","",IF(Inscrits!$BE97&gt;=12,"Validé","Non Validé"))</f>
        <v/>
      </c>
      <c r="BG97" s="30"/>
      <c r="BH97" s="28"/>
      <c r="BI97" s="28" t="str">
        <f>IF(Inscrits!$BH97="","",IF(Inscrits!$BH97&gt;=12,"Validé","Non Validé"))</f>
        <v/>
      </c>
      <c r="BJ97" s="30"/>
      <c r="BK97" s="28"/>
      <c r="BL97" s="28" t="str">
        <f>IF(Inscrits!$BK97="","",IF(Inscrits!$BK97&gt;=12,"Validé","Non Validé"))</f>
        <v/>
      </c>
      <c r="BM97" s="30"/>
      <c r="BN97" s="28"/>
      <c r="BO97" s="28" t="str">
        <f>IF(Inscrits!$BN97="","",IF(Inscrits!$BN97&gt;=12,"Validé","Non Validé"))</f>
        <v/>
      </c>
      <c r="BP97" s="30"/>
      <c r="BQ97" s="28"/>
      <c r="BR97" s="28" t="str">
        <f>IF(Inscrits!$BQ97="","",IF(Inscrits!$BQ97&gt;=12,"Validé","Non Validé"))</f>
        <v/>
      </c>
      <c r="BS97" s="30"/>
      <c r="BT97" s="28"/>
      <c r="BU97" s="31" t="str">
        <f>IFERROR(AVERAGE(Inscrits!$AJ97,Inscrits!$AM97,Inscrits!$AP97,Inscrits!$AS97,Inscrits!$AV97,Inscrits!$AY97,Inscrits!$BB97,Inscrits!$BE97,Inscrits!$BH97,Inscrits!$BK97,Inscrits!$BN97,Inscrits!$BQ97),"")</f>
        <v/>
      </c>
      <c r="BV97" s="28"/>
      <c r="BW97" s="28"/>
      <c r="BX97" s="32"/>
    </row>
    <row r="98" spans="1:76">
      <c r="A98" s="14" t="s">
        <v>1628</v>
      </c>
      <c r="B98" s="15" t="s">
        <v>68</v>
      </c>
      <c r="C98" s="15" t="s">
        <v>320</v>
      </c>
      <c r="D98" s="15" t="s">
        <v>262</v>
      </c>
      <c r="E98" s="15" t="s">
        <v>321</v>
      </c>
      <c r="F98" s="39">
        <v>2010</v>
      </c>
      <c r="G98" s="15" t="s">
        <v>322</v>
      </c>
      <c r="H98" s="15" t="s">
        <v>179</v>
      </c>
      <c r="I98" s="15" t="s">
        <v>74</v>
      </c>
      <c r="J98" s="15"/>
      <c r="K98" s="15" t="s">
        <v>323</v>
      </c>
      <c r="L98" s="15"/>
      <c r="M98" s="15"/>
      <c r="N98" s="15"/>
      <c r="O98" s="15" t="s">
        <v>74</v>
      </c>
      <c r="P98" s="15" t="s">
        <v>74</v>
      </c>
      <c r="Q98" s="17"/>
      <c r="R98" s="17"/>
      <c r="S98" s="17"/>
      <c r="T98" s="17"/>
      <c r="U98" s="17"/>
      <c r="V98" s="18"/>
      <c r="W98" s="17">
        <f>3-SUMPRODUCT(--(E$2:E98&amp;K$2:K98=E98&amp;K98))</f>
        <v>2</v>
      </c>
      <c r="X98" s="19"/>
      <c r="Y98" s="19"/>
      <c r="Z98" s="19"/>
      <c r="AA98" s="20" t="str">
        <f>IF(Inscrits!$X98="Déjà Validé","",IF(AND(Inscrits!$X98&lt;&gt;"Dispensé",Inscrits!$Z98="Validé"),Inscrits!$F98+5,""))</f>
        <v/>
      </c>
      <c r="AB98" s="19"/>
      <c r="AC98" s="21" t="s">
        <v>78</v>
      </c>
      <c r="AD98" s="21" t="s">
        <v>110</v>
      </c>
      <c r="AE98" s="21"/>
      <c r="AF98" s="21" t="s">
        <v>81</v>
      </c>
      <c r="AG98" s="22"/>
      <c r="AH98" s="21">
        <v>2</v>
      </c>
      <c r="AI98" s="23" t="s">
        <v>82</v>
      </c>
      <c r="AJ98" s="15"/>
      <c r="AK98" s="15" t="str">
        <f>IF(Inscrits!$AJ98="","",IF(Inscrits!$AJ98&gt;=12,"Validé","Non Validé"))</f>
        <v/>
      </c>
      <c r="AL98" s="24"/>
      <c r="AM98" s="15"/>
      <c r="AN98" s="15" t="str">
        <f>IF(Inscrits!$AM98="","",IF(Inscrits!$AM98&gt;=12,"Validé","Non Validé"))</f>
        <v/>
      </c>
      <c r="AO98" s="24"/>
      <c r="AP98" s="15"/>
      <c r="AQ98" s="15" t="str">
        <f>IF(Inscrits!$AP98="","",IF(Inscrits!$AP98&gt;=12,"Validé","Non Validé"))</f>
        <v/>
      </c>
      <c r="AR98" s="24"/>
      <c r="AS98" s="15"/>
      <c r="AT98" s="15" t="str">
        <f>IF(Inscrits!$AS98="","",IF(Inscrits!$AS98&gt;=12,"Validé","Non Validé"))</f>
        <v/>
      </c>
      <c r="AU98" s="24"/>
      <c r="AV98" s="15"/>
      <c r="AW98" s="15" t="str">
        <f>IF(Inscrits!$AV98="","",IF(Inscrits!$AV98&gt;=12,"Validé","Non Validé"))</f>
        <v/>
      </c>
      <c r="AX98" s="24"/>
      <c r="AY98" s="15"/>
      <c r="AZ98" s="15" t="str">
        <f>IF(Inscrits!$AY98="","",IF(Inscrits!$AY98&gt;=12,"Validé","Non Validé"))</f>
        <v/>
      </c>
      <c r="BA98" s="24"/>
      <c r="BB98" s="15"/>
      <c r="BC98" s="15" t="str">
        <f>IF(Inscrits!$BB98="","",IF(Inscrits!$BB98&gt;=12,"Validé","Non Validé"))</f>
        <v/>
      </c>
      <c r="BD98" s="24"/>
      <c r="BE98" s="15"/>
      <c r="BF98" s="15" t="str">
        <f>IF(Inscrits!$BE98="","",IF(Inscrits!$BE98&gt;=12,"Validé","Non Validé"))</f>
        <v/>
      </c>
      <c r="BG98" s="24"/>
      <c r="BH98" s="15"/>
      <c r="BI98" s="15" t="str">
        <f>IF(Inscrits!$BH98="","",IF(Inscrits!$BH98&gt;=12,"Validé","Non Validé"))</f>
        <v/>
      </c>
      <c r="BJ98" s="24"/>
      <c r="BK98" s="15"/>
      <c r="BL98" s="15" t="str">
        <f>IF(Inscrits!$BK98="","",IF(Inscrits!$BK98&gt;=12,"Validé","Non Validé"))</f>
        <v/>
      </c>
      <c r="BM98" s="24"/>
      <c r="BN98" s="15"/>
      <c r="BO98" s="15" t="str">
        <f>IF(Inscrits!$BN98="","",IF(Inscrits!$BN98&gt;=12,"Validé","Non Validé"))</f>
        <v/>
      </c>
      <c r="BP98" s="24"/>
      <c r="BQ98" s="15"/>
      <c r="BR98" s="15" t="str">
        <f>IF(Inscrits!$BQ98="","",IF(Inscrits!$BQ98&gt;=12,"Validé","Non Validé"))</f>
        <v/>
      </c>
      <c r="BS98" s="24"/>
      <c r="BT98" s="15"/>
      <c r="BU98" s="25" t="str">
        <f>IFERROR(AVERAGE(Inscrits!$AJ98,Inscrits!$AM98,Inscrits!$AP98,Inscrits!$AS98,Inscrits!$AV98,Inscrits!$AY98,Inscrits!$BB98,Inscrits!$BE98,Inscrits!$BH98,Inscrits!$BK98,Inscrits!$BN98,Inscrits!$BQ98),"")</f>
        <v/>
      </c>
      <c r="BV98" s="15"/>
      <c r="BW98" s="15"/>
      <c r="BX98" s="26"/>
    </row>
    <row r="99" spans="1:76">
      <c r="A99" s="27" t="s">
        <v>1629</v>
      </c>
      <c r="B99" s="28" t="s">
        <v>210</v>
      </c>
      <c r="C99" s="28" t="s">
        <v>180</v>
      </c>
      <c r="D99" s="28" t="s">
        <v>181</v>
      </c>
      <c r="E99" s="28" t="s">
        <v>182</v>
      </c>
      <c r="F99" s="39">
        <v>2010</v>
      </c>
      <c r="G99" s="28" t="s">
        <v>86</v>
      </c>
      <c r="H99" s="28" t="s">
        <v>73</v>
      </c>
      <c r="I99" s="28" t="s">
        <v>183</v>
      </c>
      <c r="J99" s="28"/>
      <c r="K99" s="28" t="s">
        <v>109</v>
      </c>
      <c r="L99" s="28"/>
      <c r="M99" s="28"/>
      <c r="N99" s="28"/>
      <c r="O99" s="28" t="s">
        <v>74</v>
      </c>
      <c r="P99" s="28" t="s">
        <v>74</v>
      </c>
      <c r="Q99" s="17"/>
      <c r="R99" s="17"/>
      <c r="S99" s="17"/>
      <c r="T99" s="17"/>
      <c r="U99" s="17"/>
      <c r="V99" s="18"/>
      <c r="W99" s="17">
        <f>3-SUMPRODUCT(--(E$2:E99&amp;K$2:K99=E99&amp;K99))</f>
        <v>2</v>
      </c>
      <c r="X99" s="19"/>
      <c r="Y99" s="19"/>
      <c r="Z99" s="19"/>
      <c r="AA99" s="20" t="str">
        <f>IF(Inscrits!$X99="Déjà Validé","",IF(AND(Inscrits!$X99&lt;&gt;"Dispensé",Inscrits!$Z99="Validé"),Inscrits!$F99+5,""))</f>
        <v/>
      </c>
      <c r="AB99" s="19"/>
      <c r="AC99" s="21" t="s">
        <v>78</v>
      </c>
      <c r="AD99" s="21" t="s">
        <v>79</v>
      </c>
      <c r="AE99" s="21">
        <v>11</v>
      </c>
      <c r="AF99" s="21" t="s">
        <v>912</v>
      </c>
      <c r="AG99" s="36" t="s">
        <v>312</v>
      </c>
      <c r="AH99" s="21">
        <v>1</v>
      </c>
      <c r="AI99" s="23" t="s">
        <v>82</v>
      </c>
      <c r="AJ99" s="28"/>
      <c r="AK99" s="28" t="str">
        <f>IF(Inscrits!$AJ99="","",IF(Inscrits!$AJ99&gt;=12,"Validé","Non Validé"))</f>
        <v/>
      </c>
      <c r="AL99" s="30"/>
      <c r="AM99" s="28"/>
      <c r="AN99" s="28" t="str">
        <f>IF(Inscrits!$AM99="","",IF(Inscrits!$AM99&gt;=12,"Validé","Non Validé"))</f>
        <v/>
      </c>
      <c r="AO99" s="30"/>
      <c r="AP99" s="28"/>
      <c r="AQ99" s="28" t="str">
        <f>IF(Inscrits!$AP99="","",IF(Inscrits!$AP99&gt;=12,"Validé","Non Validé"))</f>
        <v/>
      </c>
      <c r="AR99" s="30"/>
      <c r="AS99" s="28"/>
      <c r="AT99" s="28" t="str">
        <f>IF(Inscrits!$AS99="","",IF(Inscrits!$AS99&gt;=12,"Validé","Non Validé"))</f>
        <v/>
      </c>
      <c r="AU99" s="30"/>
      <c r="AV99" s="28"/>
      <c r="AW99" s="28" t="str">
        <f>IF(Inscrits!$AV99="","",IF(Inscrits!$AV99&gt;=12,"Validé","Non Validé"))</f>
        <v/>
      </c>
      <c r="AX99" s="30"/>
      <c r="AY99" s="28"/>
      <c r="AZ99" s="28" t="str">
        <f>IF(Inscrits!$AY99="","",IF(Inscrits!$AY99&gt;=12,"Validé","Non Validé"))</f>
        <v/>
      </c>
      <c r="BA99" s="30"/>
      <c r="BB99" s="28"/>
      <c r="BC99" s="28" t="str">
        <f>IF(Inscrits!$BB99="","",IF(Inscrits!$BB99&gt;=12,"Validé","Non Validé"))</f>
        <v/>
      </c>
      <c r="BD99" s="30"/>
      <c r="BE99" s="28"/>
      <c r="BF99" s="28" t="str">
        <f>IF(Inscrits!$BE99="","",IF(Inscrits!$BE99&gt;=12,"Validé","Non Validé"))</f>
        <v/>
      </c>
      <c r="BG99" s="30"/>
      <c r="BH99" s="28"/>
      <c r="BI99" s="28" t="str">
        <f>IF(Inscrits!$BH99="","",IF(Inscrits!$BH99&gt;=12,"Validé","Non Validé"))</f>
        <v/>
      </c>
      <c r="BJ99" s="30"/>
      <c r="BK99" s="28"/>
      <c r="BL99" s="28" t="str">
        <f>IF(Inscrits!$BK99="","",IF(Inscrits!$BK99&gt;=12,"Validé","Non Validé"))</f>
        <v/>
      </c>
      <c r="BM99" s="30"/>
      <c r="BN99" s="28"/>
      <c r="BO99" s="28" t="str">
        <f>IF(Inscrits!$BN99="","",IF(Inscrits!$BN99&gt;=12,"Validé","Non Validé"))</f>
        <v/>
      </c>
      <c r="BP99" s="30"/>
      <c r="BQ99" s="28"/>
      <c r="BR99" s="28" t="str">
        <f>IF(Inscrits!$BQ99="","",IF(Inscrits!$BQ99&gt;=12,"Validé","Non Validé"))</f>
        <v/>
      </c>
      <c r="BS99" s="30"/>
      <c r="BT99" s="28"/>
      <c r="BU99" s="31" t="str">
        <f>IFERROR(AVERAGE(Inscrits!$AJ99,Inscrits!$AM99,Inscrits!$AP99,Inscrits!$AS99,Inscrits!$AV99,Inscrits!$AY99,Inscrits!$BB99,Inscrits!$BE99,Inscrits!$BH99,Inscrits!$BK99,Inscrits!$BN99,Inscrits!$BQ99),"")</f>
        <v/>
      </c>
      <c r="BV99" s="28"/>
      <c r="BW99" s="28"/>
      <c r="BX99" s="32"/>
    </row>
    <row r="100" spans="1:76">
      <c r="A100" s="14" t="s">
        <v>1630</v>
      </c>
      <c r="B100" s="15" t="s">
        <v>68</v>
      </c>
      <c r="C100" s="15" t="s">
        <v>185</v>
      </c>
      <c r="D100" s="15" t="s">
        <v>186</v>
      </c>
      <c r="E100" s="15" t="s">
        <v>187</v>
      </c>
      <c r="F100" s="39">
        <v>2010</v>
      </c>
      <c r="G100" s="15" t="s">
        <v>72</v>
      </c>
      <c r="H100" s="15" t="s">
        <v>73</v>
      </c>
      <c r="I100" s="15" t="s">
        <v>74</v>
      </c>
      <c r="J100" s="15"/>
      <c r="K100" s="15" t="s">
        <v>75</v>
      </c>
      <c r="L100" s="15" t="s">
        <v>76</v>
      </c>
      <c r="M100" s="15"/>
      <c r="N100" s="15"/>
      <c r="O100" s="15" t="s">
        <v>74</v>
      </c>
      <c r="P100" s="15" t="s">
        <v>74</v>
      </c>
      <c r="Q100" s="17"/>
      <c r="R100" s="17"/>
      <c r="S100" s="17"/>
      <c r="T100" s="17"/>
      <c r="U100" s="17"/>
      <c r="V100" s="18"/>
      <c r="W100" s="17">
        <f>3-SUMPRODUCT(--(E$2:E100&amp;K$2:K100=E100&amp;K100))</f>
        <v>0</v>
      </c>
      <c r="X100" s="19"/>
      <c r="Y100" s="19"/>
      <c r="Z100" s="19"/>
      <c r="AA100" s="20" t="str">
        <f>IF(Inscrits!$X100="Déjà Validé","",IF(AND(Inscrits!$X100&lt;&gt;"Dispensé",Inscrits!$Z100="Validé"),Inscrits!$F100+5,""))</f>
        <v/>
      </c>
      <c r="AB100" s="19"/>
      <c r="AC100" s="21" t="s">
        <v>78</v>
      </c>
      <c r="AD100" s="21" t="s">
        <v>79</v>
      </c>
      <c r="AE100" s="21">
        <v>14</v>
      </c>
      <c r="AF100" s="21" t="s">
        <v>77</v>
      </c>
      <c r="AG100" s="22" t="s">
        <v>81</v>
      </c>
      <c r="AH100" s="21">
        <v>1</v>
      </c>
      <c r="AI100" s="23" t="s">
        <v>82</v>
      </c>
      <c r="AJ100" s="15"/>
      <c r="AK100" s="15" t="str">
        <f>IF(Inscrits!$AJ100="","",IF(Inscrits!$AJ100&gt;=12,"Validé","Non Validé"))</f>
        <v/>
      </c>
      <c r="AL100" s="24"/>
      <c r="AM100" s="15"/>
      <c r="AN100" s="15" t="str">
        <f>IF(Inscrits!$AM100="","",IF(Inscrits!$AM100&gt;=12,"Validé","Non Validé"))</f>
        <v/>
      </c>
      <c r="AO100" s="24"/>
      <c r="AP100" s="15"/>
      <c r="AQ100" s="15" t="str">
        <f>IF(Inscrits!$AP100="","",IF(Inscrits!$AP100&gt;=12,"Validé","Non Validé"))</f>
        <v/>
      </c>
      <c r="AR100" s="24"/>
      <c r="AS100" s="15"/>
      <c r="AT100" s="15" t="str">
        <f>IF(Inscrits!$AS100="","",IF(Inscrits!$AS100&gt;=12,"Validé","Non Validé"))</f>
        <v/>
      </c>
      <c r="AU100" s="24"/>
      <c r="AV100" s="15"/>
      <c r="AW100" s="15" t="str">
        <f>IF(Inscrits!$AV100="","",IF(Inscrits!$AV100&gt;=12,"Validé","Non Validé"))</f>
        <v/>
      </c>
      <c r="AX100" s="24"/>
      <c r="AY100" s="15"/>
      <c r="AZ100" s="15" t="str">
        <f>IF(Inscrits!$AY100="","",IF(Inscrits!$AY100&gt;=12,"Validé","Non Validé"))</f>
        <v/>
      </c>
      <c r="BA100" s="24"/>
      <c r="BB100" s="15"/>
      <c r="BC100" s="15" t="str">
        <f>IF(Inscrits!$BB100="","",IF(Inscrits!$BB100&gt;=12,"Validé","Non Validé"))</f>
        <v/>
      </c>
      <c r="BD100" s="24"/>
      <c r="BE100" s="15"/>
      <c r="BF100" s="15" t="str">
        <f>IF(Inscrits!$BE100="","",IF(Inscrits!$BE100&gt;=12,"Validé","Non Validé"))</f>
        <v/>
      </c>
      <c r="BG100" s="24"/>
      <c r="BH100" s="15"/>
      <c r="BI100" s="15" t="str">
        <f>IF(Inscrits!$BH100="","",IF(Inscrits!$BH100&gt;=12,"Validé","Non Validé"))</f>
        <v/>
      </c>
      <c r="BJ100" s="24"/>
      <c r="BK100" s="15"/>
      <c r="BL100" s="15" t="str">
        <f>IF(Inscrits!$BK100="","",IF(Inscrits!$BK100&gt;=12,"Validé","Non Validé"))</f>
        <v/>
      </c>
      <c r="BM100" s="24"/>
      <c r="BN100" s="15"/>
      <c r="BO100" s="15" t="str">
        <f>IF(Inscrits!$BN100="","",IF(Inscrits!$BN100&gt;=12,"Validé","Non Validé"))</f>
        <v/>
      </c>
      <c r="BP100" s="24"/>
      <c r="BQ100" s="15"/>
      <c r="BR100" s="15" t="str">
        <f>IF(Inscrits!$BQ100="","",IF(Inscrits!$BQ100&gt;=12,"Validé","Non Validé"))</f>
        <v/>
      </c>
      <c r="BS100" s="24"/>
      <c r="BT100" s="15"/>
      <c r="BU100" s="25" t="str">
        <f>IFERROR(AVERAGE(Inscrits!$AJ100,Inscrits!$AM100,Inscrits!$AP100,Inscrits!$AS100,Inscrits!$AV100,Inscrits!$AY100,Inscrits!$BB100,Inscrits!$BE100,Inscrits!$BH100,Inscrits!$BK100,Inscrits!$BN100,Inscrits!$BQ100),"")</f>
        <v/>
      </c>
      <c r="BV100" s="15"/>
      <c r="BW100" s="15"/>
      <c r="BX100" s="26"/>
    </row>
    <row r="101" spans="1:76">
      <c r="A101" s="27" t="s">
        <v>1631</v>
      </c>
      <c r="B101" s="28" t="s">
        <v>210</v>
      </c>
      <c r="C101" s="28" t="s">
        <v>289</v>
      </c>
      <c r="D101" s="28" t="s">
        <v>290</v>
      </c>
      <c r="E101" s="28" t="s">
        <v>291</v>
      </c>
      <c r="F101" s="39">
        <v>2010</v>
      </c>
      <c r="G101" s="28" t="s">
        <v>92</v>
      </c>
      <c r="H101" s="28" t="s">
        <v>93</v>
      </c>
      <c r="I101" s="28" t="s">
        <v>74</v>
      </c>
      <c r="J101" s="28"/>
      <c r="K101" s="28" t="s">
        <v>109</v>
      </c>
      <c r="L101" s="28"/>
      <c r="M101" s="28"/>
      <c r="N101" s="28"/>
      <c r="O101" s="28" t="s">
        <v>74</v>
      </c>
      <c r="P101" s="28" t="s">
        <v>74</v>
      </c>
      <c r="Q101" s="17"/>
      <c r="R101" s="17"/>
      <c r="S101" s="17"/>
      <c r="T101" s="17"/>
      <c r="U101" s="17"/>
      <c r="V101" s="18"/>
      <c r="W101" s="17">
        <f>3-SUMPRODUCT(--(E$2:E101&amp;K$2:K101=E101&amp;K101))</f>
        <v>2</v>
      </c>
      <c r="X101" s="19"/>
      <c r="Y101" s="19"/>
      <c r="Z101" s="19"/>
      <c r="AA101" s="20" t="str">
        <f>IF(Inscrits!$X101="Déjà Validé","",IF(AND(Inscrits!$X101&lt;&gt;"Dispensé",Inscrits!$Z101="Validé"),Inscrits!$F101+5,""))</f>
        <v/>
      </c>
      <c r="AB101" s="19"/>
      <c r="AC101" s="21" t="s">
        <v>78</v>
      </c>
      <c r="AD101" s="21" t="s">
        <v>79</v>
      </c>
      <c r="AE101" s="21">
        <v>15</v>
      </c>
      <c r="AF101" s="21" t="s">
        <v>77</v>
      </c>
      <c r="AG101" s="22"/>
      <c r="AH101" s="21">
        <v>2</v>
      </c>
      <c r="AI101" s="23" t="s">
        <v>82</v>
      </c>
      <c r="AJ101" s="28"/>
      <c r="AK101" s="28" t="str">
        <f>IF(Inscrits!$AJ101="","",IF(Inscrits!$AJ101&gt;=12,"Validé","Non Validé"))</f>
        <v/>
      </c>
      <c r="AL101" s="30"/>
      <c r="AM101" s="28"/>
      <c r="AN101" s="28" t="str">
        <f>IF(Inscrits!$AM101="","",IF(Inscrits!$AM101&gt;=12,"Validé","Non Validé"))</f>
        <v/>
      </c>
      <c r="AO101" s="30"/>
      <c r="AP101" s="28"/>
      <c r="AQ101" s="28" t="str">
        <f>IF(Inscrits!$AP101="","",IF(Inscrits!$AP101&gt;=12,"Validé","Non Validé"))</f>
        <v/>
      </c>
      <c r="AR101" s="30"/>
      <c r="AS101" s="28"/>
      <c r="AT101" s="28" t="str">
        <f>IF(Inscrits!$AS101="","",IF(Inscrits!$AS101&gt;=12,"Validé","Non Validé"))</f>
        <v/>
      </c>
      <c r="AU101" s="30"/>
      <c r="AV101" s="28"/>
      <c r="AW101" s="28" t="str">
        <f>IF(Inscrits!$AV101="","",IF(Inscrits!$AV101&gt;=12,"Validé","Non Validé"))</f>
        <v/>
      </c>
      <c r="AX101" s="30"/>
      <c r="AY101" s="28"/>
      <c r="AZ101" s="28" t="str">
        <f>IF(Inscrits!$AY101="","",IF(Inscrits!$AY101&gt;=12,"Validé","Non Validé"))</f>
        <v/>
      </c>
      <c r="BA101" s="30"/>
      <c r="BB101" s="28"/>
      <c r="BC101" s="28" t="str">
        <f>IF(Inscrits!$BB101="","",IF(Inscrits!$BB101&gt;=12,"Validé","Non Validé"))</f>
        <v/>
      </c>
      <c r="BD101" s="30"/>
      <c r="BE101" s="28"/>
      <c r="BF101" s="28" t="str">
        <f>IF(Inscrits!$BE101="","",IF(Inscrits!$BE101&gt;=12,"Validé","Non Validé"))</f>
        <v/>
      </c>
      <c r="BG101" s="30"/>
      <c r="BH101" s="28"/>
      <c r="BI101" s="28" t="str">
        <f>IF(Inscrits!$BH101="","",IF(Inscrits!$BH101&gt;=12,"Validé","Non Validé"))</f>
        <v/>
      </c>
      <c r="BJ101" s="30"/>
      <c r="BK101" s="28"/>
      <c r="BL101" s="28" t="str">
        <f>IF(Inscrits!$BK101="","",IF(Inscrits!$BK101&gt;=12,"Validé","Non Validé"))</f>
        <v/>
      </c>
      <c r="BM101" s="30"/>
      <c r="BN101" s="28"/>
      <c r="BO101" s="28" t="str">
        <f>IF(Inscrits!$BN101="","",IF(Inscrits!$BN101&gt;=12,"Validé","Non Validé"))</f>
        <v/>
      </c>
      <c r="BP101" s="30"/>
      <c r="BQ101" s="28"/>
      <c r="BR101" s="28" t="str">
        <f>IF(Inscrits!$BQ101="","",IF(Inscrits!$BQ101&gt;=12,"Validé","Non Validé"))</f>
        <v/>
      </c>
      <c r="BS101" s="30"/>
      <c r="BT101" s="28"/>
      <c r="BU101" s="31" t="str">
        <f>IFERROR(AVERAGE(Inscrits!$AJ101,Inscrits!$AM101,Inscrits!$AP101,Inscrits!$AS101,Inscrits!$AV101,Inscrits!$AY101,Inscrits!$BB101,Inscrits!$BE101,Inscrits!$BH101,Inscrits!$BK101,Inscrits!$BN101,Inscrits!$BQ101),"")</f>
        <v/>
      </c>
      <c r="BV101" s="28"/>
      <c r="BW101" s="28"/>
      <c r="BX101" s="32"/>
    </row>
    <row r="102" spans="1:76">
      <c r="A102" s="14" t="s">
        <v>1632</v>
      </c>
      <c r="B102" s="15" t="s">
        <v>210</v>
      </c>
      <c r="C102" s="15" t="s">
        <v>324</v>
      </c>
      <c r="D102" s="15" t="s">
        <v>325</v>
      </c>
      <c r="E102" s="15" t="s">
        <v>326</v>
      </c>
      <c r="F102" s="39">
        <v>2010</v>
      </c>
      <c r="G102" s="15" t="s">
        <v>327</v>
      </c>
      <c r="H102" s="15" t="s">
        <v>73</v>
      </c>
      <c r="I102" s="15" t="s">
        <v>183</v>
      </c>
      <c r="J102" s="15"/>
      <c r="K102" s="15" t="s">
        <v>109</v>
      </c>
      <c r="L102" s="15"/>
      <c r="M102" s="15"/>
      <c r="N102" s="15"/>
      <c r="O102" s="15" t="s">
        <v>74</v>
      </c>
      <c r="P102" s="15" t="s">
        <v>74</v>
      </c>
      <c r="Q102" s="17"/>
      <c r="R102" s="17"/>
      <c r="S102" s="17"/>
      <c r="T102" s="17"/>
      <c r="U102" s="17"/>
      <c r="V102" s="18"/>
      <c r="W102" s="17">
        <f>3-SUMPRODUCT(--(E$2:E102&amp;K$2:K102=E102&amp;K102))</f>
        <v>2</v>
      </c>
      <c r="X102" s="19"/>
      <c r="Y102" s="19"/>
      <c r="Z102" s="19"/>
      <c r="AA102" s="20" t="str">
        <f>IF(Inscrits!$X102="Déjà Validé","",IF(AND(Inscrits!$X102&lt;&gt;"Dispensé",Inscrits!$Z102="Validé"),Inscrits!$F102+5,""))</f>
        <v/>
      </c>
      <c r="AB102" s="19"/>
      <c r="AC102" s="21" t="s">
        <v>78</v>
      </c>
      <c r="AD102" s="21" t="s">
        <v>79</v>
      </c>
      <c r="AE102" s="21">
        <v>10</v>
      </c>
      <c r="AF102" s="21" t="s">
        <v>912</v>
      </c>
      <c r="AG102" s="29">
        <v>42369</v>
      </c>
      <c r="AH102" s="21">
        <v>2</v>
      </c>
      <c r="AI102" s="23" t="s">
        <v>82</v>
      </c>
      <c r="AJ102" s="15"/>
      <c r="AK102" s="15" t="str">
        <f>IF(Inscrits!$AJ102="","",IF(Inscrits!$AJ102&gt;=12,"Validé","Non Validé"))</f>
        <v/>
      </c>
      <c r="AL102" s="24"/>
      <c r="AM102" s="15"/>
      <c r="AN102" s="15" t="str">
        <f>IF(Inscrits!$AM102="","",IF(Inscrits!$AM102&gt;=12,"Validé","Non Validé"))</f>
        <v/>
      </c>
      <c r="AO102" s="24"/>
      <c r="AP102" s="15"/>
      <c r="AQ102" s="15" t="str">
        <f>IF(Inscrits!$AP102="","",IF(Inscrits!$AP102&gt;=12,"Validé","Non Validé"))</f>
        <v/>
      </c>
      <c r="AR102" s="24"/>
      <c r="AS102" s="15"/>
      <c r="AT102" s="15" t="str">
        <f>IF(Inscrits!$AS102="","",IF(Inscrits!$AS102&gt;=12,"Validé","Non Validé"))</f>
        <v/>
      </c>
      <c r="AU102" s="24"/>
      <c r="AV102" s="15"/>
      <c r="AW102" s="15" t="str">
        <f>IF(Inscrits!$AV102="","",IF(Inscrits!$AV102&gt;=12,"Validé","Non Validé"))</f>
        <v/>
      </c>
      <c r="AX102" s="24"/>
      <c r="AY102" s="15"/>
      <c r="AZ102" s="15" t="str">
        <f>IF(Inscrits!$AY102="","",IF(Inscrits!$AY102&gt;=12,"Validé","Non Validé"))</f>
        <v/>
      </c>
      <c r="BA102" s="24"/>
      <c r="BB102" s="15"/>
      <c r="BC102" s="15" t="str">
        <f>IF(Inscrits!$BB102="","",IF(Inscrits!$BB102&gt;=12,"Validé","Non Validé"))</f>
        <v/>
      </c>
      <c r="BD102" s="24"/>
      <c r="BE102" s="15"/>
      <c r="BF102" s="15" t="str">
        <f>IF(Inscrits!$BE102="","",IF(Inscrits!$BE102&gt;=12,"Validé","Non Validé"))</f>
        <v/>
      </c>
      <c r="BG102" s="24"/>
      <c r="BH102" s="15"/>
      <c r="BI102" s="15" t="str">
        <f>IF(Inscrits!$BH102="","",IF(Inscrits!$BH102&gt;=12,"Validé","Non Validé"))</f>
        <v/>
      </c>
      <c r="BJ102" s="24"/>
      <c r="BK102" s="15"/>
      <c r="BL102" s="15" t="str">
        <f>IF(Inscrits!$BK102="","",IF(Inscrits!$BK102&gt;=12,"Validé","Non Validé"))</f>
        <v/>
      </c>
      <c r="BM102" s="24"/>
      <c r="BN102" s="15"/>
      <c r="BO102" s="15" t="str">
        <f>IF(Inscrits!$BN102="","",IF(Inscrits!$BN102&gt;=12,"Validé","Non Validé"))</f>
        <v/>
      </c>
      <c r="BP102" s="24"/>
      <c r="BQ102" s="15"/>
      <c r="BR102" s="15" t="str">
        <f>IF(Inscrits!$BQ102="","",IF(Inscrits!$BQ102&gt;=12,"Validé","Non Validé"))</f>
        <v/>
      </c>
      <c r="BS102" s="24"/>
      <c r="BT102" s="15"/>
      <c r="BU102" s="25" t="str">
        <f>IFERROR(AVERAGE(Inscrits!$AJ102,Inscrits!$AM102,Inscrits!$AP102,Inscrits!$AS102,Inscrits!$AV102,Inscrits!$AY102,Inscrits!$BB102,Inscrits!$BE102,Inscrits!$BH102,Inscrits!$BK102,Inscrits!$BN102,Inscrits!$BQ102),"")</f>
        <v/>
      </c>
      <c r="BV102" s="15"/>
      <c r="BW102" s="15"/>
      <c r="BX102" s="26"/>
    </row>
    <row r="103" spans="1:76">
      <c r="A103" s="27" t="s">
        <v>1633</v>
      </c>
      <c r="B103" s="28" t="s">
        <v>210</v>
      </c>
      <c r="C103" s="28" t="s">
        <v>200</v>
      </c>
      <c r="D103" s="28" t="s">
        <v>201</v>
      </c>
      <c r="E103" s="28" t="s">
        <v>202</v>
      </c>
      <c r="F103" s="39">
        <v>2010</v>
      </c>
      <c r="G103" s="28" t="s">
        <v>192</v>
      </c>
      <c r="H103" s="28" t="s">
        <v>93</v>
      </c>
      <c r="I103" s="28" t="s">
        <v>74</v>
      </c>
      <c r="J103" s="28"/>
      <c r="K103" s="28" t="s">
        <v>328</v>
      </c>
      <c r="L103" s="28"/>
      <c r="M103" s="28"/>
      <c r="N103" s="28"/>
      <c r="O103" s="28" t="s">
        <v>74</v>
      </c>
      <c r="P103" s="28" t="s">
        <v>74</v>
      </c>
      <c r="Q103" s="17"/>
      <c r="R103" s="17"/>
      <c r="S103" s="17"/>
      <c r="T103" s="17"/>
      <c r="U103" s="17"/>
      <c r="V103" s="18"/>
      <c r="W103" s="17">
        <f>3-SUMPRODUCT(--(E$2:E103&amp;K$2:K103=E103&amp;K103))</f>
        <v>2</v>
      </c>
      <c r="X103" s="19"/>
      <c r="Y103" s="19"/>
      <c r="Z103" s="19"/>
      <c r="AA103" s="20" t="str">
        <f>IF(Inscrits!$X103="Déjà Validé","",IF(AND(Inscrits!$X103&lt;&gt;"Dispensé",Inscrits!$Z103="Validé"),Inscrits!$F103+5,""))</f>
        <v/>
      </c>
      <c r="AB103" s="19"/>
      <c r="AC103" s="21" t="s">
        <v>1708</v>
      </c>
      <c r="AD103" s="21"/>
      <c r="AE103" s="21"/>
      <c r="AF103" s="21" t="s">
        <v>81</v>
      </c>
      <c r="AG103" s="29"/>
      <c r="AH103" s="21">
        <v>2</v>
      </c>
      <c r="AI103" s="23" t="s">
        <v>81</v>
      </c>
      <c r="AJ103" s="28"/>
      <c r="AK103" s="28" t="str">
        <f>IF(Inscrits!$AJ103="","",IF(Inscrits!$AJ103&gt;=12,"Validé","Non Validé"))</f>
        <v/>
      </c>
      <c r="AL103" s="30"/>
      <c r="AM103" s="28"/>
      <c r="AN103" s="28" t="str">
        <f>IF(Inscrits!$AM103="","",IF(Inscrits!$AM103&gt;=12,"Validé","Non Validé"))</f>
        <v/>
      </c>
      <c r="AO103" s="30"/>
      <c r="AP103" s="28"/>
      <c r="AQ103" s="28" t="str">
        <f>IF(Inscrits!$AP103="","",IF(Inscrits!$AP103&gt;=12,"Validé","Non Validé"))</f>
        <v/>
      </c>
      <c r="AR103" s="30"/>
      <c r="AS103" s="28"/>
      <c r="AT103" s="28" t="str">
        <f>IF(Inscrits!$AS103="","",IF(Inscrits!$AS103&gt;=12,"Validé","Non Validé"))</f>
        <v/>
      </c>
      <c r="AU103" s="30"/>
      <c r="AV103" s="28"/>
      <c r="AW103" s="28" t="str">
        <f>IF(Inscrits!$AV103="","",IF(Inscrits!$AV103&gt;=12,"Validé","Non Validé"))</f>
        <v/>
      </c>
      <c r="AX103" s="30"/>
      <c r="AY103" s="28"/>
      <c r="AZ103" s="28" t="str">
        <f>IF(Inscrits!$AY103="","",IF(Inscrits!$AY103&gt;=12,"Validé","Non Validé"))</f>
        <v/>
      </c>
      <c r="BA103" s="30"/>
      <c r="BB103" s="28"/>
      <c r="BC103" s="28" t="str">
        <f>IF(Inscrits!$BB103="","",IF(Inscrits!$BB103&gt;=12,"Validé","Non Validé"))</f>
        <v/>
      </c>
      <c r="BD103" s="30"/>
      <c r="BE103" s="28"/>
      <c r="BF103" s="28" t="str">
        <f>IF(Inscrits!$BE103="","",IF(Inscrits!$BE103&gt;=12,"Validé","Non Validé"))</f>
        <v/>
      </c>
      <c r="BG103" s="30"/>
      <c r="BH103" s="28"/>
      <c r="BI103" s="28" t="str">
        <f>IF(Inscrits!$BH103="","",IF(Inscrits!$BH103&gt;=12,"Validé","Non Validé"))</f>
        <v/>
      </c>
      <c r="BJ103" s="30"/>
      <c r="BK103" s="28"/>
      <c r="BL103" s="28" t="str">
        <f>IF(Inscrits!$BK103="","",IF(Inscrits!$BK103&gt;=12,"Validé","Non Validé"))</f>
        <v/>
      </c>
      <c r="BM103" s="30"/>
      <c r="BN103" s="28"/>
      <c r="BO103" s="28" t="str">
        <f>IF(Inscrits!$BN103="","",IF(Inscrits!$BN103&gt;=12,"Validé","Non Validé"))</f>
        <v/>
      </c>
      <c r="BP103" s="30"/>
      <c r="BQ103" s="28"/>
      <c r="BR103" s="28" t="str">
        <f>IF(Inscrits!$BQ103="","",IF(Inscrits!$BQ103&gt;=12,"Validé","Non Validé"))</f>
        <v/>
      </c>
      <c r="BS103" s="30"/>
      <c r="BT103" s="28"/>
      <c r="BU103" s="31" t="str">
        <f>IFERROR(AVERAGE(Inscrits!$AJ103,Inscrits!$AM103,Inscrits!$AP103,Inscrits!$AS103,Inscrits!$AV103,Inscrits!$AY103,Inscrits!$BB103,Inscrits!$BE103,Inscrits!$BH103,Inscrits!$BK103,Inscrits!$BN103,Inscrits!$BQ103),"")</f>
        <v/>
      </c>
      <c r="BV103" s="28"/>
      <c r="BW103" s="28"/>
      <c r="BX103" s="32"/>
    </row>
    <row r="104" spans="1:76">
      <c r="A104" s="14" t="s">
        <v>1051</v>
      </c>
      <c r="B104" s="15" t="s">
        <v>68</v>
      </c>
      <c r="C104" s="15" t="s">
        <v>329</v>
      </c>
      <c r="D104" s="15" t="s">
        <v>330</v>
      </c>
      <c r="E104" s="15" t="s">
        <v>331</v>
      </c>
      <c r="F104" s="40">
        <v>2011</v>
      </c>
      <c r="G104" s="15" t="s">
        <v>332</v>
      </c>
      <c r="H104" s="15" t="s">
        <v>179</v>
      </c>
      <c r="I104" s="15" t="s">
        <v>74</v>
      </c>
      <c r="J104" s="15"/>
      <c r="K104" s="15" t="s">
        <v>119</v>
      </c>
      <c r="L104" s="15"/>
      <c r="M104" s="15"/>
      <c r="N104" s="15"/>
      <c r="O104" s="15" t="s">
        <v>74</v>
      </c>
      <c r="P104" s="15" t="s">
        <v>74</v>
      </c>
      <c r="Q104" s="17"/>
      <c r="R104" s="17"/>
      <c r="S104" s="17"/>
      <c r="T104" s="17"/>
      <c r="U104" s="17"/>
      <c r="V104" s="18"/>
      <c r="W104" s="17">
        <f>3-SUMPRODUCT(--(E$2:E104&amp;K$2:K104=E104&amp;K104))</f>
        <v>2</v>
      </c>
      <c r="X104" s="19"/>
      <c r="Y104" s="19"/>
      <c r="Z104" s="19"/>
      <c r="AA104" s="20" t="str">
        <f>IF(Inscrits!$X104="Déjà Validé","",IF(AND(Inscrits!$X104&lt;&gt;"Dispensé",Inscrits!$Z104="Validé"),Inscrits!$F104+5,""))</f>
        <v/>
      </c>
      <c r="AB104" s="19"/>
      <c r="AC104" s="21" t="s">
        <v>78</v>
      </c>
      <c r="AD104" s="21" t="s">
        <v>79</v>
      </c>
      <c r="AE104" s="21">
        <v>18</v>
      </c>
      <c r="AF104" s="21" t="s">
        <v>77</v>
      </c>
      <c r="AG104" s="36" t="s">
        <v>287</v>
      </c>
      <c r="AH104" s="21">
        <v>2</v>
      </c>
      <c r="AI104" s="23" t="s">
        <v>82</v>
      </c>
      <c r="AJ104" s="15"/>
      <c r="AK104" s="15" t="str">
        <f>IF(Inscrits!$AJ104="","",IF(Inscrits!$AJ104&gt;=12,"Validé","Non Validé"))</f>
        <v/>
      </c>
      <c r="AL104" s="24"/>
      <c r="AM104" s="15"/>
      <c r="AN104" s="15" t="str">
        <f>IF(Inscrits!$AM104="","",IF(Inscrits!$AM104&gt;=12,"Validé","Non Validé"))</f>
        <v/>
      </c>
      <c r="AO104" s="24"/>
      <c r="AP104" s="15"/>
      <c r="AQ104" s="15" t="str">
        <f>IF(Inscrits!$AP104="","",IF(Inscrits!$AP104&gt;=12,"Validé","Non Validé"))</f>
        <v/>
      </c>
      <c r="AR104" s="24"/>
      <c r="AS104" s="15"/>
      <c r="AT104" s="15" t="str">
        <f>IF(Inscrits!$AS104="","",IF(Inscrits!$AS104&gt;=12,"Validé","Non Validé"))</f>
        <v/>
      </c>
      <c r="AU104" s="24"/>
      <c r="AV104" s="15"/>
      <c r="AW104" s="15" t="str">
        <f>IF(Inscrits!$AV104="","",IF(Inscrits!$AV104&gt;=12,"Validé","Non Validé"))</f>
        <v/>
      </c>
      <c r="AX104" s="24"/>
      <c r="AY104" s="15"/>
      <c r="AZ104" s="15" t="str">
        <f>IF(Inscrits!$AY104="","",IF(Inscrits!$AY104&gt;=12,"Validé","Non Validé"))</f>
        <v/>
      </c>
      <c r="BA104" s="24"/>
      <c r="BB104" s="15"/>
      <c r="BC104" s="15" t="str">
        <f>IF(Inscrits!$BB104="","",IF(Inscrits!$BB104&gt;=12,"Validé","Non Validé"))</f>
        <v/>
      </c>
      <c r="BD104" s="24"/>
      <c r="BE104" s="15"/>
      <c r="BF104" s="15" t="str">
        <f>IF(Inscrits!$BE104="","",IF(Inscrits!$BE104&gt;=12,"Validé","Non Validé"))</f>
        <v/>
      </c>
      <c r="BG104" s="24"/>
      <c r="BH104" s="15"/>
      <c r="BI104" s="15" t="str">
        <f>IF(Inscrits!$BH104="","",IF(Inscrits!$BH104&gt;=12,"Validé","Non Validé"))</f>
        <v/>
      </c>
      <c r="BJ104" s="24"/>
      <c r="BK104" s="15"/>
      <c r="BL104" s="15" t="str">
        <f>IF(Inscrits!$BK104="","",IF(Inscrits!$BK104&gt;=12,"Validé","Non Validé"))</f>
        <v/>
      </c>
      <c r="BM104" s="24"/>
      <c r="BN104" s="15"/>
      <c r="BO104" s="15" t="str">
        <f>IF(Inscrits!$BN104="","",IF(Inscrits!$BN104&gt;=12,"Validé","Non Validé"))</f>
        <v/>
      </c>
      <c r="BP104" s="24"/>
      <c r="BQ104" s="15"/>
      <c r="BR104" s="15" t="str">
        <f>IF(Inscrits!$BQ104="","",IF(Inscrits!$BQ104&gt;=12,"Validé","Non Validé"))</f>
        <v/>
      </c>
      <c r="BS104" s="24"/>
      <c r="BT104" s="15"/>
      <c r="BU104" s="25" t="str">
        <f>IFERROR(AVERAGE(Inscrits!$AJ104,Inscrits!$AM104,Inscrits!$AP104,Inscrits!$AS104,Inscrits!$AV104,Inscrits!$AY104,Inscrits!$BB104,Inscrits!$BE104,Inscrits!$BH104,Inscrits!$BK104,Inscrits!$BN104,Inscrits!$BQ104),"")</f>
        <v/>
      </c>
      <c r="BV104" s="15"/>
      <c r="BW104" s="15"/>
      <c r="BX104" s="26"/>
    </row>
    <row r="105" spans="1:76">
      <c r="A105" s="27" t="s">
        <v>1625</v>
      </c>
      <c r="B105" s="28" t="s">
        <v>68</v>
      </c>
      <c r="C105" s="28" t="s">
        <v>333</v>
      </c>
      <c r="D105" s="28" t="s">
        <v>99</v>
      </c>
      <c r="E105" s="28" t="s">
        <v>334</v>
      </c>
      <c r="F105" s="40">
        <v>2011</v>
      </c>
      <c r="G105" s="28" t="s">
        <v>335</v>
      </c>
      <c r="H105" s="28" t="s">
        <v>93</v>
      </c>
      <c r="I105" s="28" t="s">
        <v>74</v>
      </c>
      <c r="J105" s="28"/>
      <c r="K105" s="28" t="s">
        <v>336</v>
      </c>
      <c r="L105" s="28"/>
      <c r="M105" s="28"/>
      <c r="N105" s="28"/>
      <c r="O105" s="28" t="s">
        <v>74</v>
      </c>
      <c r="P105" s="28" t="s">
        <v>74</v>
      </c>
      <c r="Q105" s="17"/>
      <c r="R105" s="17"/>
      <c r="S105" s="17"/>
      <c r="T105" s="17"/>
      <c r="U105" s="17"/>
      <c r="V105" s="18"/>
      <c r="W105" s="17">
        <f>3-SUMPRODUCT(--(E$2:E105&amp;K$2:K105=E105&amp;K105))</f>
        <v>2</v>
      </c>
      <c r="X105" s="19"/>
      <c r="Y105" s="19"/>
      <c r="Z105" s="19"/>
      <c r="AA105" s="20" t="str">
        <f>IF(Inscrits!$X105="Déjà Validé","",IF(AND(Inscrits!$X105&lt;&gt;"Dispensé",Inscrits!$Z105="Validé"),Inscrits!$F105+5,""))</f>
        <v/>
      </c>
      <c r="AB105" s="19"/>
      <c r="AC105" s="21" t="s">
        <v>78</v>
      </c>
      <c r="AD105" s="21" t="s">
        <v>79</v>
      </c>
      <c r="AE105" s="21">
        <v>14</v>
      </c>
      <c r="AF105" s="21" t="s">
        <v>77</v>
      </c>
      <c r="AG105" s="36" t="s">
        <v>287</v>
      </c>
      <c r="AH105" s="21">
        <v>2</v>
      </c>
      <c r="AI105" s="23" t="s">
        <v>82</v>
      </c>
      <c r="AJ105" s="28"/>
      <c r="AK105" s="28" t="str">
        <f>IF(Inscrits!$AJ105="","",IF(Inscrits!$AJ105&gt;=12,"Validé","Non Validé"))</f>
        <v/>
      </c>
      <c r="AL105" s="30"/>
      <c r="AM105" s="28"/>
      <c r="AN105" s="28" t="str">
        <f>IF(Inscrits!$AM105="","",IF(Inscrits!$AM105&gt;=12,"Validé","Non Validé"))</f>
        <v/>
      </c>
      <c r="AO105" s="30"/>
      <c r="AP105" s="28"/>
      <c r="AQ105" s="28" t="str">
        <f>IF(Inscrits!$AP105="","",IF(Inscrits!$AP105&gt;=12,"Validé","Non Validé"))</f>
        <v/>
      </c>
      <c r="AR105" s="30"/>
      <c r="AS105" s="28"/>
      <c r="AT105" s="28" t="str">
        <f>IF(Inscrits!$AS105="","",IF(Inscrits!$AS105&gt;=12,"Validé","Non Validé"))</f>
        <v/>
      </c>
      <c r="AU105" s="30"/>
      <c r="AV105" s="28"/>
      <c r="AW105" s="28" t="str">
        <f>IF(Inscrits!$AV105="","",IF(Inscrits!$AV105&gt;=12,"Validé","Non Validé"))</f>
        <v/>
      </c>
      <c r="AX105" s="30"/>
      <c r="AY105" s="28"/>
      <c r="AZ105" s="28" t="str">
        <f>IF(Inscrits!$AY105="","",IF(Inscrits!$AY105&gt;=12,"Validé","Non Validé"))</f>
        <v/>
      </c>
      <c r="BA105" s="30"/>
      <c r="BB105" s="28"/>
      <c r="BC105" s="28" t="str">
        <f>IF(Inscrits!$BB105="","",IF(Inscrits!$BB105&gt;=12,"Validé","Non Validé"))</f>
        <v/>
      </c>
      <c r="BD105" s="30"/>
      <c r="BE105" s="28"/>
      <c r="BF105" s="28" t="str">
        <f>IF(Inscrits!$BE105="","",IF(Inscrits!$BE105&gt;=12,"Validé","Non Validé"))</f>
        <v/>
      </c>
      <c r="BG105" s="30"/>
      <c r="BH105" s="28"/>
      <c r="BI105" s="28" t="str">
        <f>IF(Inscrits!$BH105="","",IF(Inscrits!$BH105&gt;=12,"Validé","Non Validé"))</f>
        <v/>
      </c>
      <c r="BJ105" s="30"/>
      <c r="BK105" s="28"/>
      <c r="BL105" s="28" t="str">
        <f>IF(Inscrits!$BK105="","",IF(Inscrits!$BK105&gt;=12,"Validé","Non Validé"))</f>
        <v/>
      </c>
      <c r="BM105" s="30"/>
      <c r="BN105" s="28"/>
      <c r="BO105" s="28" t="str">
        <f>IF(Inscrits!$BN105="","",IF(Inscrits!$BN105&gt;=12,"Validé","Non Validé"))</f>
        <v/>
      </c>
      <c r="BP105" s="30"/>
      <c r="BQ105" s="28"/>
      <c r="BR105" s="28" t="str">
        <f>IF(Inscrits!$BQ105="","",IF(Inscrits!$BQ105&gt;=12,"Validé","Non Validé"))</f>
        <v/>
      </c>
      <c r="BS105" s="30"/>
      <c r="BT105" s="28"/>
      <c r="BU105" s="31" t="str">
        <f>IFERROR(AVERAGE(Inscrits!$AJ105,Inscrits!$AM105,Inscrits!$AP105,Inscrits!$AS105,Inscrits!$AV105,Inscrits!$AY105,Inscrits!$BB105,Inscrits!$BE105,Inscrits!$BH105,Inscrits!$BK105,Inscrits!$BN105,Inscrits!$BQ105),"")</f>
        <v/>
      </c>
      <c r="BV105" s="28"/>
      <c r="BW105" s="28"/>
      <c r="BX105" s="32"/>
    </row>
    <row r="106" spans="1:76">
      <c r="A106" s="14" t="s">
        <v>1626</v>
      </c>
      <c r="B106" s="15" t="s">
        <v>68</v>
      </c>
      <c r="C106" s="15" t="s">
        <v>337</v>
      </c>
      <c r="D106" s="15" t="s">
        <v>227</v>
      </c>
      <c r="E106" s="15" t="s">
        <v>338</v>
      </c>
      <c r="F106" s="40">
        <v>2011</v>
      </c>
      <c r="G106" s="15" t="s">
        <v>238</v>
      </c>
      <c r="H106" s="15" t="s">
        <v>73</v>
      </c>
      <c r="I106" s="15" t="s">
        <v>74</v>
      </c>
      <c r="J106" s="15"/>
      <c r="K106" s="15" t="s">
        <v>103</v>
      </c>
      <c r="L106" s="15"/>
      <c r="M106" s="15"/>
      <c r="N106" s="15"/>
      <c r="O106" s="15" t="s">
        <v>74</v>
      </c>
      <c r="P106" s="15" t="s">
        <v>74</v>
      </c>
      <c r="Q106" s="17"/>
      <c r="R106" s="17"/>
      <c r="S106" s="17"/>
      <c r="T106" s="17"/>
      <c r="U106" s="17"/>
      <c r="V106" s="18"/>
      <c r="W106" s="17">
        <f>3-SUMPRODUCT(--(E$2:E106&amp;K$2:K106=E106&amp;K106))</f>
        <v>2</v>
      </c>
      <c r="X106" s="19"/>
      <c r="Y106" s="19"/>
      <c r="Z106" s="19"/>
      <c r="AA106" s="20" t="str">
        <f>IF(Inscrits!$X106="Déjà Validé","",IF(AND(Inscrits!$X106&lt;&gt;"Dispensé",Inscrits!$Z106="Validé"),Inscrits!$F106+5,""))</f>
        <v/>
      </c>
      <c r="AB106" s="19"/>
      <c r="AC106" s="21" t="s">
        <v>78</v>
      </c>
      <c r="AD106" s="21"/>
      <c r="AE106" s="21">
        <v>13</v>
      </c>
      <c r="AF106" s="21" t="s">
        <v>77</v>
      </c>
      <c r="AG106" s="36">
        <v>42735</v>
      </c>
      <c r="AH106" s="21">
        <v>2</v>
      </c>
      <c r="AI106" s="23"/>
      <c r="AJ106" s="15"/>
      <c r="AK106" s="15" t="str">
        <f>IF(Inscrits!$AJ106="","",IF(Inscrits!$AJ106&gt;=12,"Validé","Non Validé"))</f>
        <v/>
      </c>
      <c r="AL106" s="24"/>
      <c r="AM106" s="15"/>
      <c r="AN106" s="15" t="str">
        <f>IF(Inscrits!$AM106="","",IF(Inscrits!$AM106&gt;=12,"Validé","Non Validé"))</f>
        <v/>
      </c>
      <c r="AO106" s="24"/>
      <c r="AP106" s="15"/>
      <c r="AQ106" s="15" t="str">
        <f>IF(Inscrits!$AP106="","",IF(Inscrits!$AP106&gt;=12,"Validé","Non Validé"))</f>
        <v/>
      </c>
      <c r="AR106" s="24"/>
      <c r="AS106" s="15"/>
      <c r="AT106" s="15" t="str">
        <f>IF(Inscrits!$AS106="","",IF(Inscrits!$AS106&gt;=12,"Validé","Non Validé"))</f>
        <v/>
      </c>
      <c r="AU106" s="24"/>
      <c r="AV106" s="15"/>
      <c r="AW106" s="15" t="str">
        <f>IF(Inscrits!$AV106="","",IF(Inscrits!$AV106&gt;=12,"Validé","Non Validé"))</f>
        <v/>
      </c>
      <c r="AX106" s="24"/>
      <c r="AY106" s="15"/>
      <c r="AZ106" s="15" t="str">
        <f>IF(Inscrits!$AY106="","",IF(Inscrits!$AY106&gt;=12,"Validé","Non Validé"))</f>
        <v/>
      </c>
      <c r="BA106" s="24"/>
      <c r="BB106" s="15"/>
      <c r="BC106" s="15" t="str">
        <f>IF(Inscrits!$BB106="","",IF(Inscrits!$BB106&gt;=12,"Validé","Non Validé"))</f>
        <v/>
      </c>
      <c r="BD106" s="24"/>
      <c r="BE106" s="15"/>
      <c r="BF106" s="15" t="str">
        <f>IF(Inscrits!$BE106="","",IF(Inscrits!$BE106&gt;=12,"Validé","Non Validé"))</f>
        <v/>
      </c>
      <c r="BG106" s="24"/>
      <c r="BH106" s="15"/>
      <c r="BI106" s="15" t="str">
        <f>IF(Inscrits!$BH106="","",IF(Inscrits!$BH106&gt;=12,"Validé","Non Validé"))</f>
        <v/>
      </c>
      <c r="BJ106" s="24"/>
      <c r="BK106" s="15"/>
      <c r="BL106" s="15" t="str">
        <f>IF(Inscrits!$BK106="","",IF(Inscrits!$BK106&gt;=12,"Validé","Non Validé"))</f>
        <v/>
      </c>
      <c r="BM106" s="24"/>
      <c r="BN106" s="15"/>
      <c r="BO106" s="15" t="str">
        <f>IF(Inscrits!$BN106="","",IF(Inscrits!$BN106&gt;=12,"Validé","Non Validé"))</f>
        <v/>
      </c>
      <c r="BP106" s="24"/>
      <c r="BQ106" s="15"/>
      <c r="BR106" s="15" t="str">
        <f>IF(Inscrits!$BQ106="","",IF(Inscrits!$BQ106&gt;=12,"Validé","Non Validé"))</f>
        <v/>
      </c>
      <c r="BS106" s="24"/>
      <c r="BT106" s="15"/>
      <c r="BU106" s="25" t="str">
        <f>IFERROR(AVERAGE(Inscrits!$AJ106,Inscrits!$AM106,Inscrits!$AP106,Inscrits!$AS106,Inscrits!$AV106,Inscrits!$AY106,Inscrits!$BB106,Inscrits!$BE106,Inscrits!$BH106,Inscrits!$BK106,Inscrits!$BN106,Inscrits!$BQ106),"")</f>
        <v/>
      </c>
      <c r="BV106" s="15"/>
      <c r="BW106" s="15"/>
      <c r="BX106" s="26"/>
    </row>
    <row r="107" spans="1:76">
      <c r="A107" s="27" t="s">
        <v>1627</v>
      </c>
      <c r="B107" s="28" t="s">
        <v>68</v>
      </c>
      <c r="C107" s="28" t="s">
        <v>105</v>
      </c>
      <c r="D107" s="28" t="s">
        <v>106</v>
      </c>
      <c r="E107" s="28" t="s">
        <v>107</v>
      </c>
      <c r="F107" s="40">
        <v>2011</v>
      </c>
      <c r="G107" s="28" t="s">
        <v>108</v>
      </c>
      <c r="H107" s="28" t="s">
        <v>93</v>
      </c>
      <c r="I107" s="28" t="s">
        <v>339</v>
      </c>
      <c r="J107" s="28"/>
      <c r="K107" s="28" t="s">
        <v>119</v>
      </c>
      <c r="L107" s="28"/>
      <c r="M107" s="28"/>
      <c r="N107" s="28"/>
      <c r="O107" s="28" t="s">
        <v>74</v>
      </c>
      <c r="P107" s="28" t="s">
        <v>74</v>
      </c>
      <c r="Q107" s="17"/>
      <c r="R107" s="17"/>
      <c r="S107" s="17"/>
      <c r="T107" s="17"/>
      <c r="U107" s="17"/>
      <c r="V107" s="18"/>
      <c r="W107" s="17">
        <f>3-SUMPRODUCT(--(E$2:E107&amp;K$2:K107=E107&amp;K107))</f>
        <v>2</v>
      </c>
      <c r="X107" s="19"/>
      <c r="Y107" s="19"/>
      <c r="Z107" s="19"/>
      <c r="AA107" s="20" t="str">
        <f>IF(Inscrits!$X107="Déjà Validé","",IF(AND(Inscrits!$X107&lt;&gt;"Dispensé",Inscrits!$Z107="Validé"),Inscrits!$F107+5,""))</f>
        <v/>
      </c>
      <c r="AB107" s="19"/>
      <c r="AC107" s="21" t="s">
        <v>78</v>
      </c>
      <c r="AD107" s="21" t="s">
        <v>79</v>
      </c>
      <c r="AE107" s="21">
        <v>17</v>
      </c>
      <c r="AF107" s="21" t="s">
        <v>77</v>
      </c>
      <c r="AG107" s="22" t="s">
        <v>81</v>
      </c>
      <c r="AH107" s="21">
        <v>1</v>
      </c>
      <c r="AI107" s="23" t="s">
        <v>126</v>
      </c>
      <c r="AJ107" s="28"/>
      <c r="AK107" s="28" t="str">
        <f>IF(Inscrits!$AJ107="","",IF(Inscrits!$AJ107&gt;=12,"Validé","Non Validé"))</f>
        <v/>
      </c>
      <c r="AL107" s="30"/>
      <c r="AM107" s="28"/>
      <c r="AN107" s="28" t="str">
        <f>IF(Inscrits!$AM107="","",IF(Inscrits!$AM107&gt;=12,"Validé","Non Validé"))</f>
        <v/>
      </c>
      <c r="AO107" s="30"/>
      <c r="AP107" s="28"/>
      <c r="AQ107" s="28" t="str">
        <f>IF(Inscrits!$AP107="","",IF(Inscrits!$AP107&gt;=12,"Validé","Non Validé"))</f>
        <v/>
      </c>
      <c r="AR107" s="30"/>
      <c r="AS107" s="28"/>
      <c r="AT107" s="28" t="str">
        <f>IF(Inscrits!$AS107="","",IF(Inscrits!$AS107&gt;=12,"Validé","Non Validé"))</f>
        <v/>
      </c>
      <c r="AU107" s="30"/>
      <c r="AV107" s="28"/>
      <c r="AW107" s="28" t="str">
        <f>IF(Inscrits!$AV107="","",IF(Inscrits!$AV107&gt;=12,"Validé","Non Validé"))</f>
        <v/>
      </c>
      <c r="AX107" s="30"/>
      <c r="AY107" s="28"/>
      <c r="AZ107" s="28" t="str">
        <f>IF(Inscrits!$AY107="","",IF(Inscrits!$AY107&gt;=12,"Validé","Non Validé"))</f>
        <v/>
      </c>
      <c r="BA107" s="30"/>
      <c r="BB107" s="28"/>
      <c r="BC107" s="28" t="str">
        <f>IF(Inscrits!$BB107="","",IF(Inscrits!$BB107&gt;=12,"Validé","Non Validé"))</f>
        <v/>
      </c>
      <c r="BD107" s="30"/>
      <c r="BE107" s="28"/>
      <c r="BF107" s="28" t="str">
        <f>IF(Inscrits!$BE107="","",IF(Inscrits!$BE107&gt;=12,"Validé","Non Validé"))</f>
        <v/>
      </c>
      <c r="BG107" s="30"/>
      <c r="BH107" s="28"/>
      <c r="BI107" s="28" t="str">
        <f>IF(Inscrits!$BH107="","",IF(Inscrits!$BH107&gt;=12,"Validé","Non Validé"))</f>
        <v/>
      </c>
      <c r="BJ107" s="30"/>
      <c r="BK107" s="28"/>
      <c r="BL107" s="28" t="str">
        <f>IF(Inscrits!$BK107="","",IF(Inscrits!$BK107&gt;=12,"Validé","Non Validé"))</f>
        <v/>
      </c>
      <c r="BM107" s="30"/>
      <c r="BN107" s="28"/>
      <c r="BO107" s="28" t="str">
        <f>IF(Inscrits!$BN107="","",IF(Inscrits!$BN107&gt;=12,"Validé","Non Validé"))</f>
        <v/>
      </c>
      <c r="BP107" s="30"/>
      <c r="BQ107" s="28"/>
      <c r="BR107" s="28" t="str">
        <f>IF(Inscrits!$BQ107="","",IF(Inscrits!$BQ107&gt;=12,"Validé","Non Validé"))</f>
        <v/>
      </c>
      <c r="BS107" s="30"/>
      <c r="BT107" s="28"/>
      <c r="BU107" s="31" t="str">
        <f>IFERROR(AVERAGE(Inscrits!$AJ107,Inscrits!$AM107,Inscrits!$AP107,Inscrits!$AS107,Inscrits!$AV107,Inscrits!$AY107,Inscrits!$BB107,Inscrits!$BE107,Inscrits!$BH107,Inscrits!$BK107,Inscrits!$BN107,Inscrits!$BQ107),"")</f>
        <v/>
      </c>
      <c r="BV107" s="28"/>
      <c r="BW107" s="28"/>
      <c r="BX107" s="32"/>
    </row>
    <row r="108" spans="1:76">
      <c r="A108" s="14" t="s">
        <v>1628</v>
      </c>
      <c r="B108" s="15" t="s">
        <v>68</v>
      </c>
      <c r="C108" s="15" t="s">
        <v>341</v>
      </c>
      <c r="D108" s="15" t="s">
        <v>262</v>
      </c>
      <c r="E108" s="15" t="s">
        <v>342</v>
      </c>
      <c r="F108" s="40">
        <v>2011</v>
      </c>
      <c r="G108" s="15" t="s">
        <v>302</v>
      </c>
      <c r="H108" s="15" t="s">
        <v>73</v>
      </c>
      <c r="I108" s="15" t="s">
        <v>74</v>
      </c>
      <c r="J108" s="15"/>
      <c r="K108" s="15" t="s">
        <v>75</v>
      </c>
      <c r="L108" s="15" t="s">
        <v>76</v>
      </c>
      <c r="M108" s="15"/>
      <c r="N108" s="15"/>
      <c r="O108" s="15" t="s">
        <v>74</v>
      </c>
      <c r="P108" s="15" t="s">
        <v>74</v>
      </c>
      <c r="Q108" s="17"/>
      <c r="R108" s="17"/>
      <c r="S108" s="17"/>
      <c r="T108" s="17"/>
      <c r="U108" s="17"/>
      <c r="V108" s="18"/>
      <c r="W108" s="17">
        <f>3-SUMPRODUCT(--(E$2:E108&amp;K$2:K108=E108&amp;K108))</f>
        <v>2</v>
      </c>
      <c r="X108" s="19"/>
      <c r="Y108" s="19"/>
      <c r="Z108" s="19"/>
      <c r="AA108" s="20" t="str">
        <f>IF(Inscrits!$X108="Déjà Validé","",IF(AND(Inscrits!$X108&lt;&gt;"Dispensé",Inscrits!$Z108="Validé"),Inscrits!$F108+5,""))</f>
        <v/>
      </c>
      <c r="AB108" s="19"/>
      <c r="AC108" s="21" t="s">
        <v>78</v>
      </c>
      <c r="AD108" s="21" t="s">
        <v>79</v>
      </c>
      <c r="AE108" s="21">
        <v>8</v>
      </c>
      <c r="AF108" s="21" t="s">
        <v>912</v>
      </c>
      <c r="AG108" s="36" t="s">
        <v>231</v>
      </c>
      <c r="AH108" s="21">
        <v>2</v>
      </c>
      <c r="AI108" s="23" t="s">
        <v>82</v>
      </c>
      <c r="AJ108" s="15"/>
      <c r="AK108" s="15" t="str">
        <f>IF(Inscrits!$AJ108="","",IF(Inscrits!$AJ108&gt;=12,"Validé","Non Validé"))</f>
        <v/>
      </c>
      <c r="AL108" s="24"/>
      <c r="AM108" s="15"/>
      <c r="AN108" s="15" t="str">
        <f>IF(Inscrits!$AM108="","",IF(Inscrits!$AM108&gt;=12,"Validé","Non Validé"))</f>
        <v/>
      </c>
      <c r="AO108" s="24"/>
      <c r="AP108" s="15"/>
      <c r="AQ108" s="15" t="str">
        <f>IF(Inscrits!$AP108="","",IF(Inscrits!$AP108&gt;=12,"Validé","Non Validé"))</f>
        <v/>
      </c>
      <c r="AR108" s="24"/>
      <c r="AS108" s="15"/>
      <c r="AT108" s="15" t="str">
        <f>IF(Inscrits!$AS108="","",IF(Inscrits!$AS108&gt;=12,"Validé","Non Validé"))</f>
        <v/>
      </c>
      <c r="AU108" s="24"/>
      <c r="AV108" s="15"/>
      <c r="AW108" s="15" t="str">
        <f>IF(Inscrits!$AV108="","",IF(Inscrits!$AV108&gt;=12,"Validé","Non Validé"))</f>
        <v/>
      </c>
      <c r="AX108" s="24"/>
      <c r="AY108" s="15"/>
      <c r="AZ108" s="15" t="str">
        <f>IF(Inscrits!$AY108="","",IF(Inscrits!$AY108&gt;=12,"Validé","Non Validé"))</f>
        <v/>
      </c>
      <c r="BA108" s="24"/>
      <c r="BB108" s="15"/>
      <c r="BC108" s="15" t="str">
        <f>IF(Inscrits!$BB108="","",IF(Inscrits!$BB108&gt;=12,"Validé","Non Validé"))</f>
        <v/>
      </c>
      <c r="BD108" s="24"/>
      <c r="BE108" s="15"/>
      <c r="BF108" s="15" t="str">
        <f>IF(Inscrits!$BE108="","",IF(Inscrits!$BE108&gt;=12,"Validé","Non Validé"))</f>
        <v/>
      </c>
      <c r="BG108" s="24"/>
      <c r="BH108" s="15"/>
      <c r="BI108" s="15" t="str">
        <f>IF(Inscrits!$BH108="","",IF(Inscrits!$BH108&gt;=12,"Validé","Non Validé"))</f>
        <v/>
      </c>
      <c r="BJ108" s="24"/>
      <c r="BK108" s="15"/>
      <c r="BL108" s="15" t="str">
        <f>IF(Inscrits!$BK108="","",IF(Inscrits!$BK108&gt;=12,"Validé","Non Validé"))</f>
        <v/>
      </c>
      <c r="BM108" s="24"/>
      <c r="BN108" s="15"/>
      <c r="BO108" s="15" t="str">
        <f>IF(Inscrits!$BN108="","",IF(Inscrits!$BN108&gt;=12,"Validé","Non Validé"))</f>
        <v/>
      </c>
      <c r="BP108" s="24"/>
      <c r="BQ108" s="15"/>
      <c r="BR108" s="15" t="str">
        <f>IF(Inscrits!$BQ108="","",IF(Inscrits!$BQ108&gt;=12,"Validé","Non Validé"))</f>
        <v/>
      </c>
      <c r="BS108" s="24"/>
      <c r="BT108" s="15"/>
      <c r="BU108" s="25" t="str">
        <f>IFERROR(AVERAGE(Inscrits!$AJ108,Inscrits!$AM108,Inscrits!$AP108,Inscrits!$AS108,Inscrits!$AV108,Inscrits!$AY108,Inscrits!$BB108,Inscrits!$BE108,Inscrits!$BH108,Inscrits!$BK108,Inscrits!$BN108,Inscrits!$BQ108),"")</f>
        <v/>
      </c>
      <c r="BV108" s="15"/>
      <c r="BW108" s="15"/>
      <c r="BX108" s="26"/>
    </row>
    <row r="109" spans="1:76">
      <c r="A109" s="27" t="s">
        <v>1629</v>
      </c>
      <c r="B109" s="28" t="s">
        <v>68</v>
      </c>
      <c r="C109" s="28" t="s">
        <v>343</v>
      </c>
      <c r="D109" s="28" t="s">
        <v>344</v>
      </c>
      <c r="E109" s="28" t="s">
        <v>345</v>
      </c>
      <c r="F109" s="40">
        <v>2011</v>
      </c>
      <c r="G109" s="28" t="s">
        <v>101</v>
      </c>
      <c r="H109" s="28" t="s">
        <v>93</v>
      </c>
      <c r="I109" s="28" t="s">
        <v>74</v>
      </c>
      <c r="J109" s="28"/>
      <c r="K109" s="28" t="s">
        <v>103</v>
      </c>
      <c r="L109" s="28"/>
      <c r="M109" s="28"/>
      <c r="N109" s="28"/>
      <c r="O109" s="28" t="s">
        <v>74</v>
      </c>
      <c r="P109" s="28" t="s">
        <v>74</v>
      </c>
      <c r="Q109" s="17"/>
      <c r="R109" s="17"/>
      <c r="S109" s="17"/>
      <c r="T109" s="17"/>
      <c r="U109" s="17"/>
      <c r="V109" s="18"/>
      <c r="W109" s="17">
        <f>3-SUMPRODUCT(--(E$2:E109&amp;K$2:K109=E109&amp;K109))</f>
        <v>2</v>
      </c>
      <c r="X109" s="19"/>
      <c r="Y109" s="19"/>
      <c r="Z109" s="19"/>
      <c r="AA109" s="20" t="str">
        <f>IF(Inscrits!$X109="Déjà Validé","",IF(AND(Inscrits!$X109&lt;&gt;"Dispensé",Inscrits!$Z109="Validé"),Inscrits!$F109+5,""))</f>
        <v/>
      </c>
      <c r="AB109" s="19"/>
      <c r="AC109" s="21" t="s">
        <v>78</v>
      </c>
      <c r="AD109" s="21"/>
      <c r="AE109" s="21">
        <v>13</v>
      </c>
      <c r="AF109" s="21" t="s">
        <v>77</v>
      </c>
      <c r="AG109" s="36" t="s">
        <v>287</v>
      </c>
      <c r="AH109" s="21">
        <v>2</v>
      </c>
      <c r="AI109" s="23"/>
      <c r="AJ109" s="28"/>
      <c r="AK109" s="28" t="str">
        <f>IF(Inscrits!$AJ109="","",IF(Inscrits!$AJ109&gt;=12,"Validé","Non Validé"))</f>
        <v/>
      </c>
      <c r="AL109" s="30"/>
      <c r="AM109" s="28"/>
      <c r="AN109" s="28" t="str">
        <f>IF(Inscrits!$AM109="","",IF(Inscrits!$AM109&gt;=12,"Validé","Non Validé"))</f>
        <v/>
      </c>
      <c r="AO109" s="30"/>
      <c r="AP109" s="28"/>
      <c r="AQ109" s="28" t="str">
        <f>IF(Inscrits!$AP109="","",IF(Inscrits!$AP109&gt;=12,"Validé","Non Validé"))</f>
        <v/>
      </c>
      <c r="AR109" s="30"/>
      <c r="AS109" s="28"/>
      <c r="AT109" s="28" t="str">
        <f>IF(Inscrits!$AS109="","",IF(Inscrits!$AS109&gt;=12,"Validé","Non Validé"))</f>
        <v/>
      </c>
      <c r="AU109" s="30"/>
      <c r="AV109" s="28"/>
      <c r="AW109" s="28" t="str">
        <f>IF(Inscrits!$AV109="","",IF(Inscrits!$AV109&gt;=12,"Validé","Non Validé"))</f>
        <v/>
      </c>
      <c r="AX109" s="30"/>
      <c r="AY109" s="28"/>
      <c r="AZ109" s="28" t="str">
        <f>IF(Inscrits!$AY109="","",IF(Inscrits!$AY109&gt;=12,"Validé","Non Validé"))</f>
        <v/>
      </c>
      <c r="BA109" s="30"/>
      <c r="BB109" s="28"/>
      <c r="BC109" s="28" t="str">
        <f>IF(Inscrits!$BB109="","",IF(Inscrits!$BB109&gt;=12,"Validé","Non Validé"))</f>
        <v/>
      </c>
      <c r="BD109" s="30"/>
      <c r="BE109" s="28"/>
      <c r="BF109" s="28" t="str">
        <f>IF(Inscrits!$BE109="","",IF(Inscrits!$BE109&gt;=12,"Validé","Non Validé"))</f>
        <v/>
      </c>
      <c r="BG109" s="30"/>
      <c r="BH109" s="28"/>
      <c r="BI109" s="28" t="str">
        <f>IF(Inscrits!$BH109="","",IF(Inscrits!$BH109&gt;=12,"Validé","Non Validé"))</f>
        <v/>
      </c>
      <c r="BJ109" s="30"/>
      <c r="BK109" s="28"/>
      <c r="BL109" s="28" t="str">
        <f>IF(Inscrits!$BK109="","",IF(Inscrits!$BK109&gt;=12,"Validé","Non Validé"))</f>
        <v/>
      </c>
      <c r="BM109" s="30"/>
      <c r="BN109" s="28"/>
      <c r="BO109" s="28" t="str">
        <f>IF(Inscrits!$BN109="","",IF(Inscrits!$BN109&gt;=12,"Validé","Non Validé"))</f>
        <v/>
      </c>
      <c r="BP109" s="30"/>
      <c r="BQ109" s="28"/>
      <c r="BR109" s="28" t="str">
        <f>IF(Inscrits!$BQ109="","",IF(Inscrits!$BQ109&gt;=12,"Validé","Non Validé"))</f>
        <v/>
      </c>
      <c r="BS109" s="30"/>
      <c r="BT109" s="28"/>
      <c r="BU109" s="31" t="str">
        <f>IFERROR(AVERAGE(Inscrits!$AJ109,Inscrits!$AM109,Inscrits!$AP109,Inscrits!$AS109,Inscrits!$AV109,Inscrits!$AY109,Inscrits!$BB109,Inscrits!$BE109,Inscrits!$BH109,Inscrits!$BK109,Inscrits!$BN109,Inscrits!$BQ109),"")</f>
        <v/>
      </c>
      <c r="BV109" s="28"/>
      <c r="BW109" s="28"/>
      <c r="BX109" s="32"/>
    </row>
    <row r="110" spans="1:76">
      <c r="A110" s="14" t="s">
        <v>1630</v>
      </c>
      <c r="B110" s="15" t="s">
        <v>68</v>
      </c>
      <c r="C110" s="15" t="s">
        <v>251</v>
      </c>
      <c r="D110" s="15" t="s">
        <v>252</v>
      </c>
      <c r="E110" s="15" t="s">
        <v>253</v>
      </c>
      <c r="F110" s="40">
        <v>2011</v>
      </c>
      <c r="G110" s="15" t="s">
        <v>238</v>
      </c>
      <c r="H110" s="15" t="s">
        <v>73</v>
      </c>
      <c r="I110" s="15" t="s">
        <v>74</v>
      </c>
      <c r="J110" s="15"/>
      <c r="K110" s="15" t="s">
        <v>103</v>
      </c>
      <c r="L110" s="15"/>
      <c r="M110" s="15"/>
      <c r="N110" s="15"/>
      <c r="O110" s="15" t="s">
        <v>74</v>
      </c>
      <c r="P110" s="15" t="s">
        <v>74</v>
      </c>
      <c r="Q110" s="17"/>
      <c r="R110" s="17"/>
      <c r="S110" s="17"/>
      <c r="T110" s="17"/>
      <c r="U110" s="17"/>
      <c r="V110" s="18"/>
      <c r="W110" s="17">
        <f>3-SUMPRODUCT(--(E$2:E110&amp;K$2:K110=E110&amp;K110))</f>
        <v>0</v>
      </c>
      <c r="X110" s="19"/>
      <c r="Y110" s="19"/>
      <c r="Z110" s="19"/>
      <c r="AA110" s="20" t="str">
        <f>IF(Inscrits!$X110="Déjà Validé","",IF(AND(Inscrits!$X110&lt;&gt;"Dispensé",Inscrits!$Z110="Validé"),Inscrits!$F110+5,""))</f>
        <v/>
      </c>
      <c r="AB110" s="19"/>
      <c r="AC110" s="21" t="s">
        <v>165</v>
      </c>
      <c r="AD110" s="21"/>
      <c r="AE110" s="21">
        <v>12</v>
      </c>
      <c r="AF110" s="21" t="s">
        <v>77</v>
      </c>
      <c r="AG110" s="36" t="s">
        <v>287</v>
      </c>
      <c r="AH110" s="21">
        <v>2</v>
      </c>
      <c r="AI110" s="23" t="s">
        <v>82</v>
      </c>
      <c r="AJ110" s="15"/>
      <c r="AK110" s="15" t="str">
        <f>IF(Inscrits!$AJ110="","",IF(Inscrits!$AJ110&gt;=12,"Validé","Non Validé"))</f>
        <v/>
      </c>
      <c r="AL110" s="24"/>
      <c r="AM110" s="15"/>
      <c r="AN110" s="15" t="str">
        <f>IF(Inscrits!$AM110="","",IF(Inscrits!$AM110&gt;=12,"Validé","Non Validé"))</f>
        <v/>
      </c>
      <c r="AO110" s="24"/>
      <c r="AP110" s="15"/>
      <c r="AQ110" s="15" t="str">
        <f>IF(Inscrits!$AP110="","",IF(Inscrits!$AP110&gt;=12,"Validé","Non Validé"))</f>
        <v/>
      </c>
      <c r="AR110" s="24"/>
      <c r="AS110" s="15"/>
      <c r="AT110" s="15" t="str">
        <f>IF(Inscrits!$AS110="","",IF(Inscrits!$AS110&gt;=12,"Validé","Non Validé"))</f>
        <v/>
      </c>
      <c r="AU110" s="24"/>
      <c r="AV110" s="15"/>
      <c r="AW110" s="15" t="str">
        <f>IF(Inscrits!$AV110="","",IF(Inscrits!$AV110&gt;=12,"Validé","Non Validé"))</f>
        <v/>
      </c>
      <c r="AX110" s="24"/>
      <c r="AY110" s="15"/>
      <c r="AZ110" s="15" t="str">
        <f>IF(Inscrits!$AY110="","",IF(Inscrits!$AY110&gt;=12,"Validé","Non Validé"))</f>
        <v/>
      </c>
      <c r="BA110" s="24"/>
      <c r="BB110" s="15"/>
      <c r="BC110" s="15" t="str">
        <f>IF(Inscrits!$BB110="","",IF(Inscrits!$BB110&gt;=12,"Validé","Non Validé"))</f>
        <v/>
      </c>
      <c r="BD110" s="24"/>
      <c r="BE110" s="15"/>
      <c r="BF110" s="15" t="str">
        <f>IF(Inscrits!$BE110="","",IF(Inscrits!$BE110&gt;=12,"Validé","Non Validé"))</f>
        <v/>
      </c>
      <c r="BG110" s="24"/>
      <c r="BH110" s="15"/>
      <c r="BI110" s="15" t="str">
        <f>IF(Inscrits!$BH110="","",IF(Inscrits!$BH110&gt;=12,"Validé","Non Validé"))</f>
        <v/>
      </c>
      <c r="BJ110" s="24"/>
      <c r="BK110" s="15"/>
      <c r="BL110" s="15" t="str">
        <f>IF(Inscrits!$BK110="","",IF(Inscrits!$BK110&gt;=12,"Validé","Non Validé"))</f>
        <v/>
      </c>
      <c r="BM110" s="24"/>
      <c r="BN110" s="15"/>
      <c r="BO110" s="15" t="str">
        <f>IF(Inscrits!$BN110="","",IF(Inscrits!$BN110&gt;=12,"Validé","Non Validé"))</f>
        <v/>
      </c>
      <c r="BP110" s="24"/>
      <c r="BQ110" s="15"/>
      <c r="BR110" s="15" t="str">
        <f>IF(Inscrits!$BQ110="","",IF(Inscrits!$BQ110&gt;=12,"Validé","Non Validé"))</f>
        <v/>
      </c>
      <c r="BS110" s="24"/>
      <c r="BT110" s="15"/>
      <c r="BU110" s="25" t="str">
        <f>IFERROR(AVERAGE(Inscrits!$AJ110,Inscrits!$AM110,Inscrits!$AP110,Inscrits!$AS110,Inscrits!$AV110,Inscrits!$AY110,Inscrits!$BB110,Inscrits!$BE110,Inscrits!$BH110,Inscrits!$BK110,Inscrits!$BN110,Inscrits!$BQ110),"")</f>
        <v/>
      </c>
      <c r="BV110" s="15"/>
      <c r="BW110" s="15"/>
      <c r="BX110" s="26"/>
    </row>
    <row r="111" spans="1:76">
      <c r="A111" s="27" t="s">
        <v>1631</v>
      </c>
      <c r="B111" s="28" t="s">
        <v>68</v>
      </c>
      <c r="C111" s="28" t="s">
        <v>346</v>
      </c>
      <c r="D111" s="28" t="s">
        <v>347</v>
      </c>
      <c r="E111" s="28" t="s">
        <v>348</v>
      </c>
      <c r="F111" s="40">
        <v>2011</v>
      </c>
      <c r="G111" s="28" t="s">
        <v>238</v>
      </c>
      <c r="H111" s="28" t="s">
        <v>73</v>
      </c>
      <c r="I111" s="28" t="s">
        <v>74</v>
      </c>
      <c r="J111" s="28"/>
      <c r="K111" s="28" t="s">
        <v>119</v>
      </c>
      <c r="L111" s="28"/>
      <c r="M111" s="28"/>
      <c r="N111" s="28"/>
      <c r="O111" s="28" t="s">
        <v>74</v>
      </c>
      <c r="P111" s="28" t="s">
        <v>74</v>
      </c>
      <c r="Q111" s="17"/>
      <c r="R111" s="17"/>
      <c r="S111" s="17"/>
      <c r="T111" s="17"/>
      <c r="U111" s="17"/>
      <c r="V111" s="18"/>
      <c r="W111" s="17">
        <f>3-SUMPRODUCT(--(E$2:E111&amp;K$2:K111=E111&amp;K111))</f>
        <v>2</v>
      </c>
      <c r="X111" s="19"/>
      <c r="Y111" s="19"/>
      <c r="Z111" s="19"/>
      <c r="AA111" s="20" t="str">
        <f>IF(Inscrits!$X111="Déjà Validé","",IF(AND(Inscrits!$X111&lt;&gt;"Dispensé",Inscrits!$Z111="Validé"),Inscrits!$F111+5,""))</f>
        <v/>
      </c>
      <c r="AB111" s="19"/>
      <c r="AC111" s="21" t="s">
        <v>78</v>
      </c>
      <c r="AD111" s="21" t="s">
        <v>79</v>
      </c>
      <c r="AE111" s="21">
        <v>13</v>
      </c>
      <c r="AF111" s="21" t="s">
        <v>77</v>
      </c>
      <c r="AG111" s="36" t="s">
        <v>287</v>
      </c>
      <c r="AH111" s="21">
        <v>2</v>
      </c>
      <c r="AI111" s="23" t="s">
        <v>82</v>
      </c>
      <c r="AJ111" s="28"/>
      <c r="AK111" s="28" t="str">
        <f>IF(Inscrits!$AJ111="","",IF(Inscrits!$AJ111&gt;=12,"Validé","Non Validé"))</f>
        <v/>
      </c>
      <c r="AL111" s="30"/>
      <c r="AM111" s="28"/>
      <c r="AN111" s="28" t="str">
        <f>IF(Inscrits!$AM111="","",IF(Inscrits!$AM111&gt;=12,"Validé","Non Validé"))</f>
        <v/>
      </c>
      <c r="AO111" s="30"/>
      <c r="AP111" s="28"/>
      <c r="AQ111" s="28" t="str">
        <f>IF(Inscrits!$AP111="","",IF(Inscrits!$AP111&gt;=12,"Validé","Non Validé"))</f>
        <v/>
      </c>
      <c r="AR111" s="30"/>
      <c r="AS111" s="28"/>
      <c r="AT111" s="28" t="str">
        <f>IF(Inscrits!$AS111="","",IF(Inscrits!$AS111&gt;=12,"Validé","Non Validé"))</f>
        <v/>
      </c>
      <c r="AU111" s="30"/>
      <c r="AV111" s="28"/>
      <c r="AW111" s="28" t="str">
        <f>IF(Inscrits!$AV111="","",IF(Inscrits!$AV111&gt;=12,"Validé","Non Validé"))</f>
        <v/>
      </c>
      <c r="AX111" s="30"/>
      <c r="AY111" s="28"/>
      <c r="AZ111" s="28" t="str">
        <f>IF(Inscrits!$AY111="","",IF(Inscrits!$AY111&gt;=12,"Validé","Non Validé"))</f>
        <v/>
      </c>
      <c r="BA111" s="30"/>
      <c r="BB111" s="28"/>
      <c r="BC111" s="28" t="str">
        <f>IF(Inscrits!$BB111="","",IF(Inscrits!$BB111&gt;=12,"Validé","Non Validé"))</f>
        <v/>
      </c>
      <c r="BD111" s="30"/>
      <c r="BE111" s="28"/>
      <c r="BF111" s="28" t="str">
        <f>IF(Inscrits!$BE111="","",IF(Inscrits!$BE111&gt;=12,"Validé","Non Validé"))</f>
        <v/>
      </c>
      <c r="BG111" s="30"/>
      <c r="BH111" s="28"/>
      <c r="BI111" s="28" t="str">
        <f>IF(Inscrits!$BH111="","",IF(Inscrits!$BH111&gt;=12,"Validé","Non Validé"))</f>
        <v/>
      </c>
      <c r="BJ111" s="30"/>
      <c r="BK111" s="28"/>
      <c r="BL111" s="28" t="str">
        <f>IF(Inscrits!$BK111="","",IF(Inscrits!$BK111&gt;=12,"Validé","Non Validé"))</f>
        <v/>
      </c>
      <c r="BM111" s="30"/>
      <c r="BN111" s="28"/>
      <c r="BO111" s="28" t="str">
        <f>IF(Inscrits!$BN111="","",IF(Inscrits!$BN111&gt;=12,"Validé","Non Validé"))</f>
        <v/>
      </c>
      <c r="BP111" s="30"/>
      <c r="BQ111" s="28"/>
      <c r="BR111" s="28" t="str">
        <f>IF(Inscrits!$BQ111="","",IF(Inscrits!$BQ111&gt;=12,"Validé","Non Validé"))</f>
        <v/>
      </c>
      <c r="BS111" s="30"/>
      <c r="BT111" s="28"/>
      <c r="BU111" s="31" t="str">
        <f>IFERROR(AVERAGE(Inscrits!$AJ111,Inscrits!$AM111,Inscrits!$AP111,Inscrits!$AS111,Inscrits!$AV111,Inscrits!$AY111,Inscrits!$BB111,Inscrits!$BE111,Inscrits!$BH111,Inscrits!$BK111,Inscrits!$BN111,Inscrits!$BQ111),"")</f>
        <v/>
      </c>
      <c r="BV111" s="28"/>
      <c r="BW111" s="28"/>
      <c r="BX111" s="32"/>
    </row>
    <row r="112" spans="1:76">
      <c r="A112" s="14" t="s">
        <v>1632</v>
      </c>
      <c r="B112" s="15" t="s">
        <v>210</v>
      </c>
      <c r="C112" s="15" t="s">
        <v>349</v>
      </c>
      <c r="D112" s="15" t="s">
        <v>350</v>
      </c>
      <c r="E112" s="15" t="s">
        <v>351</v>
      </c>
      <c r="F112" s="40">
        <v>2011</v>
      </c>
      <c r="G112" s="15" t="s">
        <v>247</v>
      </c>
      <c r="H112" s="15" t="s">
        <v>93</v>
      </c>
      <c r="I112" s="15" t="s">
        <v>74</v>
      </c>
      <c r="J112" s="15"/>
      <c r="K112" s="15" t="s">
        <v>103</v>
      </c>
      <c r="L112" s="15"/>
      <c r="M112" s="15"/>
      <c r="N112" s="15"/>
      <c r="O112" s="15" t="s">
        <v>74</v>
      </c>
      <c r="P112" s="15" t="s">
        <v>74</v>
      </c>
      <c r="Q112" s="17"/>
      <c r="R112" s="17"/>
      <c r="S112" s="17"/>
      <c r="T112" s="17"/>
      <c r="U112" s="17"/>
      <c r="V112" s="18"/>
      <c r="W112" s="17">
        <f>3-SUMPRODUCT(--(E$2:E112&amp;K$2:K112=E112&amp;K112))</f>
        <v>2</v>
      </c>
      <c r="X112" s="19"/>
      <c r="Y112" s="19"/>
      <c r="Z112" s="19"/>
      <c r="AA112" s="20" t="str">
        <f>IF(Inscrits!$X112="Déjà Validé","",IF(AND(Inscrits!$X112&lt;&gt;"Dispensé",Inscrits!$Z112="Validé"),Inscrits!$F112+5,""))</f>
        <v/>
      </c>
      <c r="AB112" s="19"/>
      <c r="AC112" s="21" t="s">
        <v>78</v>
      </c>
      <c r="AD112" s="21" t="s">
        <v>79</v>
      </c>
      <c r="AE112" s="21">
        <v>12</v>
      </c>
      <c r="AF112" s="21" t="s">
        <v>77</v>
      </c>
      <c r="AG112" s="36" t="s">
        <v>287</v>
      </c>
      <c r="AH112" s="21">
        <v>2</v>
      </c>
      <c r="AI112" s="23" t="s">
        <v>82</v>
      </c>
      <c r="AJ112" s="15"/>
      <c r="AK112" s="15" t="str">
        <f>IF(Inscrits!$AJ112="","",IF(Inscrits!$AJ112&gt;=12,"Validé","Non Validé"))</f>
        <v/>
      </c>
      <c r="AL112" s="24"/>
      <c r="AM112" s="15"/>
      <c r="AN112" s="15" t="str">
        <f>IF(Inscrits!$AM112="","",IF(Inscrits!$AM112&gt;=12,"Validé","Non Validé"))</f>
        <v/>
      </c>
      <c r="AO112" s="24"/>
      <c r="AP112" s="15"/>
      <c r="AQ112" s="15" t="str">
        <f>IF(Inscrits!$AP112="","",IF(Inscrits!$AP112&gt;=12,"Validé","Non Validé"))</f>
        <v/>
      </c>
      <c r="AR112" s="24"/>
      <c r="AS112" s="15"/>
      <c r="AT112" s="15" t="str">
        <f>IF(Inscrits!$AS112="","",IF(Inscrits!$AS112&gt;=12,"Validé","Non Validé"))</f>
        <v/>
      </c>
      <c r="AU112" s="24"/>
      <c r="AV112" s="15"/>
      <c r="AW112" s="15" t="str">
        <f>IF(Inscrits!$AV112="","",IF(Inscrits!$AV112&gt;=12,"Validé","Non Validé"))</f>
        <v/>
      </c>
      <c r="AX112" s="24"/>
      <c r="AY112" s="15"/>
      <c r="AZ112" s="15" t="str">
        <f>IF(Inscrits!$AY112="","",IF(Inscrits!$AY112&gt;=12,"Validé","Non Validé"))</f>
        <v/>
      </c>
      <c r="BA112" s="24"/>
      <c r="BB112" s="15"/>
      <c r="BC112" s="15" t="str">
        <f>IF(Inscrits!$BB112="","",IF(Inscrits!$BB112&gt;=12,"Validé","Non Validé"))</f>
        <v/>
      </c>
      <c r="BD112" s="24"/>
      <c r="BE112" s="15"/>
      <c r="BF112" s="15" t="str">
        <f>IF(Inscrits!$BE112="","",IF(Inscrits!$BE112&gt;=12,"Validé","Non Validé"))</f>
        <v/>
      </c>
      <c r="BG112" s="24"/>
      <c r="BH112" s="15"/>
      <c r="BI112" s="15" t="str">
        <f>IF(Inscrits!$BH112="","",IF(Inscrits!$BH112&gt;=12,"Validé","Non Validé"))</f>
        <v/>
      </c>
      <c r="BJ112" s="24"/>
      <c r="BK112" s="15"/>
      <c r="BL112" s="15" t="str">
        <f>IF(Inscrits!$BK112="","",IF(Inscrits!$BK112&gt;=12,"Validé","Non Validé"))</f>
        <v/>
      </c>
      <c r="BM112" s="24"/>
      <c r="BN112" s="15"/>
      <c r="BO112" s="15" t="str">
        <f>IF(Inscrits!$BN112="","",IF(Inscrits!$BN112&gt;=12,"Validé","Non Validé"))</f>
        <v/>
      </c>
      <c r="BP112" s="24"/>
      <c r="BQ112" s="15"/>
      <c r="BR112" s="15" t="str">
        <f>IF(Inscrits!$BQ112="","",IF(Inscrits!$BQ112&gt;=12,"Validé","Non Validé"))</f>
        <v/>
      </c>
      <c r="BS112" s="24"/>
      <c r="BT112" s="15"/>
      <c r="BU112" s="25" t="str">
        <f>IFERROR(AVERAGE(Inscrits!$AJ112,Inscrits!$AM112,Inscrits!$AP112,Inscrits!$AS112,Inscrits!$AV112,Inscrits!$AY112,Inscrits!$BB112,Inscrits!$BE112,Inscrits!$BH112,Inscrits!$BK112,Inscrits!$BN112,Inscrits!$BQ112),"")</f>
        <v/>
      </c>
      <c r="BV112" s="15"/>
      <c r="BW112" s="15"/>
      <c r="BX112" s="26"/>
    </row>
    <row r="113" spans="1:76">
      <c r="A113" s="27" t="s">
        <v>1633</v>
      </c>
      <c r="B113" s="28" t="s">
        <v>210</v>
      </c>
      <c r="C113" s="28" t="s">
        <v>352</v>
      </c>
      <c r="D113" s="28" t="s">
        <v>353</v>
      </c>
      <c r="E113" s="28" t="s">
        <v>354</v>
      </c>
      <c r="F113" s="40">
        <v>2011</v>
      </c>
      <c r="G113" s="28" t="s">
        <v>355</v>
      </c>
      <c r="H113" s="28" t="s">
        <v>356</v>
      </c>
      <c r="I113" s="28" t="s">
        <v>74</v>
      </c>
      <c r="J113" s="28"/>
      <c r="K113" s="28" t="s">
        <v>109</v>
      </c>
      <c r="L113" s="28"/>
      <c r="M113" s="28"/>
      <c r="N113" s="28"/>
      <c r="O113" s="28" t="s">
        <v>184</v>
      </c>
      <c r="P113" s="28" t="s">
        <v>184</v>
      </c>
      <c r="Q113" s="17"/>
      <c r="R113" s="17"/>
      <c r="S113" s="17"/>
      <c r="T113" s="17"/>
      <c r="U113" s="17"/>
      <c r="V113" s="18"/>
      <c r="W113" s="17">
        <f>3-SUMPRODUCT(--(E$2:E113&amp;K$2:K113=E113&amp;K113))</f>
        <v>2</v>
      </c>
      <c r="X113" s="19"/>
      <c r="Y113" s="19"/>
      <c r="Z113" s="19"/>
      <c r="AA113" s="20" t="str">
        <f>IF(Inscrits!$X113="Déjà Validé","",IF(AND(Inscrits!$X113&lt;&gt;"Dispensé",Inscrits!$Z113="Validé"),Inscrits!$F113+5,""))</f>
        <v/>
      </c>
      <c r="AB113" s="19"/>
      <c r="AC113" s="21" t="s">
        <v>78</v>
      </c>
      <c r="AD113" s="21" t="s">
        <v>79</v>
      </c>
      <c r="AE113" s="21">
        <v>18</v>
      </c>
      <c r="AF113" s="21" t="s">
        <v>77</v>
      </c>
      <c r="AG113" s="22"/>
      <c r="AH113" s="21">
        <v>2</v>
      </c>
      <c r="AI113" s="23" t="s">
        <v>126</v>
      </c>
      <c r="AJ113" s="28"/>
      <c r="AK113" s="28" t="str">
        <f>IF(Inscrits!$AJ113="","",IF(Inscrits!$AJ113&gt;=12,"Validé","Non Validé"))</f>
        <v/>
      </c>
      <c r="AL113" s="30"/>
      <c r="AM113" s="28">
        <v>17</v>
      </c>
      <c r="AN113" s="28" t="str">
        <f>IF(Inscrits!$AM113="","",IF(Inscrits!$AM113&gt;=12,"Validé","Non Validé"))</f>
        <v>Validé</v>
      </c>
      <c r="AO113" s="30"/>
      <c r="AP113" s="28">
        <v>18</v>
      </c>
      <c r="AQ113" s="28" t="str">
        <f>IF(Inscrits!$AP113="","",IF(Inscrits!$AP113&gt;=12,"Validé","Non Validé"))</f>
        <v>Validé</v>
      </c>
      <c r="AR113" s="30"/>
      <c r="AS113" s="28">
        <v>14</v>
      </c>
      <c r="AT113" s="28" t="str">
        <f>IF(Inscrits!$AS113="","",IF(Inscrits!$AS113&gt;=12,"Validé","Non Validé"))</f>
        <v>Validé</v>
      </c>
      <c r="AU113" s="30"/>
      <c r="AV113" s="28">
        <v>17</v>
      </c>
      <c r="AW113" s="28" t="str">
        <f>IF(Inscrits!$AV113="","",IF(Inscrits!$AV113&gt;=12,"Validé","Non Validé"))</f>
        <v>Validé</v>
      </c>
      <c r="AX113" s="30"/>
      <c r="AY113" s="28">
        <v>14</v>
      </c>
      <c r="AZ113" s="28" t="str">
        <f>IF(Inscrits!$AY113="","",IF(Inscrits!$AY113&gt;=12,"Validé","Non Validé"))</f>
        <v>Validé</v>
      </c>
      <c r="BA113" s="30"/>
      <c r="BB113" s="28">
        <v>15</v>
      </c>
      <c r="BC113" s="28" t="str">
        <f>IF(Inscrits!$BB113="","",IF(Inscrits!$BB113&gt;=12,"Validé","Non Validé"))</f>
        <v>Validé</v>
      </c>
      <c r="BD113" s="30"/>
      <c r="BE113" s="28">
        <v>15</v>
      </c>
      <c r="BF113" s="28" t="str">
        <f>IF(Inscrits!$BE113="","",IF(Inscrits!$BE113&gt;=12,"Validé","Non Validé"))</f>
        <v>Validé</v>
      </c>
      <c r="BG113" s="30"/>
      <c r="BH113" s="28">
        <v>13</v>
      </c>
      <c r="BI113" s="28" t="str">
        <f>IF(Inscrits!$BH113="","",IF(Inscrits!$BH113&gt;=12,"Validé","Non Validé"))</f>
        <v>Validé</v>
      </c>
      <c r="BJ113" s="30"/>
      <c r="BK113" s="28">
        <v>12</v>
      </c>
      <c r="BL113" s="28" t="str">
        <f>IF(Inscrits!$BK113="","",IF(Inscrits!$BK113&gt;=12,"Validé","Non Validé"))</f>
        <v>Validé</v>
      </c>
      <c r="BM113" s="30"/>
      <c r="BN113" s="28">
        <v>18</v>
      </c>
      <c r="BO113" s="28" t="str">
        <f>IF(Inscrits!$BN113="","",IF(Inscrits!$BN113&gt;=12,"Validé","Non Validé"))</f>
        <v>Validé</v>
      </c>
      <c r="BP113" s="30"/>
      <c r="BQ113" s="28"/>
      <c r="BR113" s="28" t="str">
        <f>IF(Inscrits!$BQ113="","",IF(Inscrits!$BQ113&gt;=12,"Validé","Non Validé"))</f>
        <v/>
      </c>
      <c r="BS113" s="30"/>
      <c r="BT113" s="28"/>
      <c r="BU113" s="31">
        <f>IFERROR(AVERAGE(Inscrits!$AJ113,Inscrits!$AM113,Inscrits!$AP113,Inscrits!$AS113,Inscrits!$AV113,Inscrits!$AY113,Inscrits!$BB113,Inscrits!$BE113,Inscrits!$BH113,Inscrits!$BK113,Inscrits!$BN113,Inscrits!$BQ113),"")</f>
        <v>15.3</v>
      </c>
      <c r="BV113" s="28"/>
      <c r="BW113" s="28"/>
      <c r="BX113" s="32"/>
    </row>
    <row r="114" spans="1:76">
      <c r="A114" s="14" t="s">
        <v>911</v>
      </c>
      <c r="B114" s="15" t="s">
        <v>68</v>
      </c>
      <c r="C114" s="15" t="s">
        <v>284</v>
      </c>
      <c r="D114" s="15" t="s">
        <v>285</v>
      </c>
      <c r="E114" s="15" t="s">
        <v>286</v>
      </c>
      <c r="F114" s="40">
        <v>2011</v>
      </c>
      <c r="G114" s="15" t="s">
        <v>232</v>
      </c>
      <c r="H114" s="15" t="s">
        <v>93</v>
      </c>
      <c r="I114" s="15" t="s">
        <v>74</v>
      </c>
      <c r="J114" s="15"/>
      <c r="K114" s="15" t="s">
        <v>75</v>
      </c>
      <c r="L114" s="15" t="s">
        <v>76</v>
      </c>
      <c r="M114" s="15"/>
      <c r="N114" s="15"/>
      <c r="O114" s="15" t="s">
        <v>357</v>
      </c>
      <c r="P114" s="15" t="s">
        <v>357</v>
      </c>
      <c r="Q114" s="17"/>
      <c r="R114" s="17"/>
      <c r="S114" s="17"/>
      <c r="T114" s="17"/>
      <c r="U114" s="17"/>
      <c r="V114" s="18"/>
      <c r="W114" s="17">
        <f>3-SUMPRODUCT(--(E$2:E114&amp;K$2:K114=E114&amp;K114))</f>
        <v>1</v>
      </c>
      <c r="X114" s="19"/>
      <c r="Y114" s="19"/>
      <c r="Z114" s="19"/>
      <c r="AA114" s="20" t="str">
        <f>IF(Inscrits!$X114="Déjà Validé","",IF(AND(Inscrits!$X114&lt;&gt;"Dispensé",Inscrits!$Z114="Validé"),Inscrits!$F114+5,""))</f>
        <v/>
      </c>
      <c r="AB114" s="19"/>
      <c r="AC114" s="21" t="s">
        <v>165</v>
      </c>
      <c r="AD114" s="21"/>
      <c r="AE114" s="21">
        <v>13</v>
      </c>
      <c r="AF114" s="21" t="s">
        <v>77</v>
      </c>
      <c r="AG114" s="36" t="s">
        <v>287</v>
      </c>
      <c r="AH114" s="21">
        <v>2</v>
      </c>
      <c r="AI114" s="23" t="s">
        <v>126</v>
      </c>
      <c r="AJ114" s="15">
        <v>18</v>
      </c>
      <c r="AK114" s="15" t="str">
        <f>IF(Inscrits!$AJ114="","",IF(Inscrits!$AJ114&gt;=12,"Validé","Non Validé"))</f>
        <v>Validé</v>
      </c>
      <c r="AL114" s="24"/>
      <c r="AM114" s="15">
        <v>13</v>
      </c>
      <c r="AN114" s="15" t="str">
        <f>IF(Inscrits!$AM114="","",IF(Inscrits!$AM114&gt;=12,"Validé","Non Validé"))</f>
        <v>Validé</v>
      </c>
      <c r="AO114" s="24"/>
      <c r="AP114" s="15">
        <v>16</v>
      </c>
      <c r="AQ114" s="15" t="str">
        <f>IF(Inscrits!$AP114="","",IF(Inscrits!$AP114&gt;=12,"Validé","Non Validé"))</f>
        <v>Validé</v>
      </c>
      <c r="AR114" s="24"/>
      <c r="AS114" s="15"/>
      <c r="AT114" s="15" t="str">
        <f>IF(Inscrits!$AS114="","",IF(Inscrits!$AS114&gt;=12,"Validé","Non Validé"))</f>
        <v/>
      </c>
      <c r="AU114" s="24"/>
      <c r="AV114" s="15"/>
      <c r="AW114" s="15" t="str">
        <f>IF(Inscrits!$AV114="","",IF(Inscrits!$AV114&gt;=12,"Validé","Non Validé"))</f>
        <v/>
      </c>
      <c r="AX114" s="24"/>
      <c r="AY114" s="15"/>
      <c r="AZ114" s="15" t="str">
        <f>IF(Inscrits!$AY114="","",IF(Inscrits!$AY114&gt;=12,"Validé","Non Validé"))</f>
        <v/>
      </c>
      <c r="BA114" s="24"/>
      <c r="BB114" s="15"/>
      <c r="BC114" s="15" t="str">
        <f>IF(Inscrits!$BB114="","",IF(Inscrits!$BB114&gt;=12,"Validé","Non Validé"))</f>
        <v/>
      </c>
      <c r="BD114" s="24"/>
      <c r="BE114" s="15"/>
      <c r="BF114" s="15" t="str">
        <f>IF(Inscrits!$BE114="","",IF(Inscrits!$BE114&gt;=12,"Validé","Non Validé"))</f>
        <v/>
      </c>
      <c r="BG114" s="24"/>
      <c r="BH114" s="15"/>
      <c r="BI114" s="15" t="str">
        <f>IF(Inscrits!$BH114="","",IF(Inscrits!$BH114&gt;=12,"Validé","Non Validé"))</f>
        <v/>
      </c>
      <c r="BJ114" s="24"/>
      <c r="BK114" s="15"/>
      <c r="BL114" s="15" t="str">
        <f>IF(Inscrits!$BK114="","",IF(Inscrits!$BK114&gt;=12,"Validé","Non Validé"))</f>
        <v/>
      </c>
      <c r="BM114" s="24"/>
      <c r="BN114" s="15"/>
      <c r="BO114" s="15" t="str">
        <f>IF(Inscrits!$BN114="","",IF(Inscrits!$BN114&gt;=12,"Validé","Non Validé"))</f>
        <v/>
      </c>
      <c r="BP114" s="24"/>
      <c r="BQ114" s="15"/>
      <c r="BR114" s="15" t="str">
        <f>IF(Inscrits!$BQ114="","",IF(Inscrits!$BQ114&gt;=12,"Validé","Non Validé"))</f>
        <v/>
      </c>
      <c r="BS114" s="24"/>
      <c r="BT114" s="15"/>
      <c r="BU114" s="25">
        <f>IFERROR(AVERAGE(Inscrits!$AJ114,Inscrits!$AM114,Inscrits!$AP114,Inscrits!$AS114,Inscrits!$AV114,Inscrits!$AY114,Inscrits!$BB114,Inscrits!$BE114,Inscrits!$BH114,Inscrits!$BK114,Inscrits!$BN114,Inscrits!$BQ114),"")</f>
        <v>15.666666666666666</v>
      </c>
      <c r="BV114" s="15"/>
      <c r="BW114" s="15"/>
      <c r="BX114" s="26" t="s">
        <v>358</v>
      </c>
    </row>
    <row r="115" spans="1:76">
      <c r="A115" s="27" t="s">
        <v>1052</v>
      </c>
      <c r="B115" s="28" t="s">
        <v>210</v>
      </c>
      <c r="C115" s="28" t="s">
        <v>359</v>
      </c>
      <c r="D115" s="28" t="s">
        <v>360</v>
      </c>
      <c r="E115" s="28" t="s">
        <v>361</v>
      </c>
      <c r="F115" s="40">
        <v>2011</v>
      </c>
      <c r="G115" s="28" t="s">
        <v>238</v>
      </c>
      <c r="H115" s="28" t="s">
        <v>73</v>
      </c>
      <c r="I115" s="28" t="s">
        <v>74</v>
      </c>
      <c r="J115" s="28"/>
      <c r="K115" s="28" t="s">
        <v>119</v>
      </c>
      <c r="L115" s="28"/>
      <c r="M115" s="28"/>
      <c r="N115" s="28"/>
      <c r="O115" s="28" t="s">
        <v>74</v>
      </c>
      <c r="P115" s="28" t="s">
        <v>74</v>
      </c>
      <c r="Q115" s="17"/>
      <c r="R115" s="17"/>
      <c r="S115" s="17"/>
      <c r="T115" s="17"/>
      <c r="U115" s="17"/>
      <c r="V115" s="18"/>
      <c r="W115" s="17">
        <f>3-SUMPRODUCT(--(E$2:E115&amp;K$2:K115=E115&amp;K115))</f>
        <v>2</v>
      </c>
      <c r="X115" s="19"/>
      <c r="Y115" s="19"/>
      <c r="Z115" s="19"/>
      <c r="AA115" s="20" t="str">
        <f>IF(Inscrits!$X115="Déjà Validé","",IF(AND(Inscrits!$X115&lt;&gt;"Dispensé",Inscrits!$Z115="Validé"),Inscrits!$F115+5,""))</f>
        <v/>
      </c>
      <c r="AB115" s="19"/>
      <c r="AC115" s="21" t="s">
        <v>78</v>
      </c>
      <c r="AD115" s="21" t="s">
        <v>110</v>
      </c>
      <c r="AE115" s="21"/>
      <c r="AF115" s="21" t="s">
        <v>81</v>
      </c>
      <c r="AG115" s="22"/>
      <c r="AH115" s="21">
        <v>2</v>
      </c>
      <c r="AI115" s="23" t="s">
        <v>81</v>
      </c>
      <c r="AJ115" s="28"/>
      <c r="AK115" s="28" t="str">
        <f>IF(Inscrits!$AJ115="","",IF(Inscrits!$AJ115&gt;=12,"Validé","Non Validé"))</f>
        <v/>
      </c>
      <c r="AL115" s="30"/>
      <c r="AM115" s="28"/>
      <c r="AN115" s="28" t="str">
        <f>IF(Inscrits!$AM115="","",IF(Inscrits!$AM115&gt;=12,"Validé","Non Validé"))</f>
        <v/>
      </c>
      <c r="AO115" s="30"/>
      <c r="AP115" s="28"/>
      <c r="AQ115" s="28" t="str">
        <f>IF(Inscrits!$AP115="","",IF(Inscrits!$AP115&gt;=12,"Validé","Non Validé"))</f>
        <v/>
      </c>
      <c r="AR115" s="30"/>
      <c r="AS115" s="28"/>
      <c r="AT115" s="28" t="str">
        <f>IF(Inscrits!$AS115="","",IF(Inscrits!$AS115&gt;=12,"Validé","Non Validé"))</f>
        <v/>
      </c>
      <c r="AU115" s="30"/>
      <c r="AV115" s="28"/>
      <c r="AW115" s="28" t="str">
        <f>IF(Inscrits!$AV115="","",IF(Inscrits!$AV115&gt;=12,"Validé","Non Validé"))</f>
        <v/>
      </c>
      <c r="AX115" s="30"/>
      <c r="AY115" s="28"/>
      <c r="AZ115" s="28" t="str">
        <f>IF(Inscrits!$AY115="","",IF(Inscrits!$AY115&gt;=12,"Validé","Non Validé"))</f>
        <v/>
      </c>
      <c r="BA115" s="30"/>
      <c r="BB115" s="28"/>
      <c r="BC115" s="28" t="str">
        <f>IF(Inscrits!$BB115="","",IF(Inscrits!$BB115&gt;=12,"Validé","Non Validé"))</f>
        <v/>
      </c>
      <c r="BD115" s="30"/>
      <c r="BE115" s="28"/>
      <c r="BF115" s="28" t="str">
        <f>IF(Inscrits!$BE115="","",IF(Inscrits!$BE115&gt;=12,"Validé","Non Validé"))</f>
        <v/>
      </c>
      <c r="BG115" s="30"/>
      <c r="BH115" s="28"/>
      <c r="BI115" s="28" t="str">
        <f>IF(Inscrits!$BH115="","",IF(Inscrits!$BH115&gt;=12,"Validé","Non Validé"))</f>
        <v/>
      </c>
      <c r="BJ115" s="30"/>
      <c r="BK115" s="28"/>
      <c r="BL115" s="28" t="str">
        <f>IF(Inscrits!$BK115="","",IF(Inscrits!$BK115&gt;=12,"Validé","Non Validé"))</f>
        <v/>
      </c>
      <c r="BM115" s="30"/>
      <c r="BN115" s="28"/>
      <c r="BO115" s="28" t="str">
        <f>IF(Inscrits!$BN115="","",IF(Inscrits!$BN115&gt;=12,"Validé","Non Validé"))</f>
        <v/>
      </c>
      <c r="BP115" s="30"/>
      <c r="BQ115" s="28"/>
      <c r="BR115" s="28" t="str">
        <f>IF(Inscrits!$BQ115="","",IF(Inscrits!$BQ115&gt;=12,"Validé","Non Validé"))</f>
        <v/>
      </c>
      <c r="BS115" s="30"/>
      <c r="BT115" s="28"/>
      <c r="BU115" s="31" t="str">
        <f>IFERROR(AVERAGE(Inscrits!$AJ115,Inscrits!$AM115,Inscrits!$AP115,Inscrits!$AS115,Inscrits!$AV115,Inscrits!$AY115,Inscrits!$BB115,Inscrits!$BE115,Inscrits!$BH115,Inscrits!$BK115,Inscrits!$BN115,Inscrits!$BQ115),"")</f>
        <v/>
      </c>
      <c r="BV115" s="28"/>
      <c r="BW115" s="28"/>
      <c r="BX115" s="32"/>
    </row>
    <row r="116" spans="1:76">
      <c r="A116" s="14" t="s">
        <v>1050</v>
      </c>
      <c r="B116" s="15" t="s">
        <v>210</v>
      </c>
      <c r="C116" s="15" t="s">
        <v>362</v>
      </c>
      <c r="D116" s="15" t="s">
        <v>363</v>
      </c>
      <c r="E116" s="15" t="s">
        <v>364</v>
      </c>
      <c r="F116" s="40">
        <v>2011</v>
      </c>
      <c r="G116" s="15" t="s">
        <v>238</v>
      </c>
      <c r="H116" s="15" t="s">
        <v>73</v>
      </c>
      <c r="I116" s="15" t="s">
        <v>74</v>
      </c>
      <c r="J116" s="15"/>
      <c r="K116" s="15" t="s">
        <v>103</v>
      </c>
      <c r="L116" s="15"/>
      <c r="M116" s="15"/>
      <c r="N116" s="15"/>
      <c r="O116" s="15" t="s">
        <v>74</v>
      </c>
      <c r="P116" s="15" t="s">
        <v>74</v>
      </c>
      <c r="Q116" s="17"/>
      <c r="R116" s="17"/>
      <c r="S116" s="17"/>
      <c r="T116" s="17"/>
      <c r="U116" s="17"/>
      <c r="V116" s="18"/>
      <c r="W116" s="17">
        <f>3-SUMPRODUCT(--(E$2:E116&amp;K$2:K116=E116&amp;K116))</f>
        <v>2</v>
      </c>
      <c r="X116" s="19"/>
      <c r="Y116" s="19"/>
      <c r="Z116" s="19"/>
      <c r="AA116" s="20" t="str">
        <f>IF(Inscrits!$X116="Déjà Validé","",IF(AND(Inscrits!$X116&lt;&gt;"Dispensé",Inscrits!$Z116="Validé"),Inscrits!$F116+5,""))</f>
        <v/>
      </c>
      <c r="AB116" s="19"/>
      <c r="AC116" s="21" t="s">
        <v>78</v>
      </c>
      <c r="AD116" s="21" t="s">
        <v>79</v>
      </c>
      <c r="AE116" s="21">
        <v>19</v>
      </c>
      <c r="AF116" s="21" t="s">
        <v>77</v>
      </c>
      <c r="AG116" s="22"/>
      <c r="AH116" s="21">
        <v>2</v>
      </c>
      <c r="AI116" s="23" t="s">
        <v>82</v>
      </c>
      <c r="AJ116" s="15"/>
      <c r="AK116" s="15" t="str">
        <f>IF(Inscrits!$AJ116="","",IF(Inscrits!$AJ116&gt;=12,"Validé","Non Validé"))</f>
        <v/>
      </c>
      <c r="AL116" s="24"/>
      <c r="AM116" s="15"/>
      <c r="AN116" s="15" t="str">
        <f>IF(Inscrits!$AM116="","",IF(Inscrits!$AM116&gt;=12,"Validé","Non Validé"))</f>
        <v/>
      </c>
      <c r="AO116" s="24"/>
      <c r="AP116" s="15"/>
      <c r="AQ116" s="15" t="str">
        <f>IF(Inscrits!$AP116="","",IF(Inscrits!$AP116&gt;=12,"Validé","Non Validé"))</f>
        <v/>
      </c>
      <c r="AR116" s="24"/>
      <c r="AS116" s="15"/>
      <c r="AT116" s="15" t="str">
        <f>IF(Inscrits!$AS116="","",IF(Inscrits!$AS116&gt;=12,"Validé","Non Validé"))</f>
        <v/>
      </c>
      <c r="AU116" s="24"/>
      <c r="AV116" s="15"/>
      <c r="AW116" s="15" t="str">
        <f>IF(Inscrits!$AV116="","",IF(Inscrits!$AV116&gt;=12,"Validé","Non Validé"))</f>
        <v/>
      </c>
      <c r="AX116" s="24"/>
      <c r="AY116" s="15"/>
      <c r="AZ116" s="15" t="str">
        <f>IF(Inscrits!$AY116="","",IF(Inscrits!$AY116&gt;=12,"Validé","Non Validé"))</f>
        <v/>
      </c>
      <c r="BA116" s="24"/>
      <c r="BB116" s="15"/>
      <c r="BC116" s="15" t="str">
        <f>IF(Inscrits!$BB116="","",IF(Inscrits!$BB116&gt;=12,"Validé","Non Validé"))</f>
        <v/>
      </c>
      <c r="BD116" s="24"/>
      <c r="BE116" s="15"/>
      <c r="BF116" s="15" t="str">
        <f>IF(Inscrits!$BE116="","",IF(Inscrits!$BE116&gt;=12,"Validé","Non Validé"))</f>
        <v/>
      </c>
      <c r="BG116" s="24"/>
      <c r="BH116" s="15"/>
      <c r="BI116" s="15" t="str">
        <f>IF(Inscrits!$BH116="","",IF(Inscrits!$BH116&gt;=12,"Validé","Non Validé"))</f>
        <v/>
      </c>
      <c r="BJ116" s="24"/>
      <c r="BK116" s="15"/>
      <c r="BL116" s="15" t="str">
        <f>IF(Inscrits!$BK116="","",IF(Inscrits!$BK116&gt;=12,"Validé","Non Validé"))</f>
        <v/>
      </c>
      <c r="BM116" s="24"/>
      <c r="BN116" s="15"/>
      <c r="BO116" s="15" t="str">
        <f>IF(Inscrits!$BN116="","",IF(Inscrits!$BN116&gt;=12,"Validé","Non Validé"))</f>
        <v/>
      </c>
      <c r="BP116" s="24"/>
      <c r="BQ116" s="15"/>
      <c r="BR116" s="15" t="str">
        <f>IF(Inscrits!$BQ116="","",IF(Inscrits!$BQ116&gt;=12,"Validé","Non Validé"))</f>
        <v/>
      </c>
      <c r="BS116" s="24"/>
      <c r="BT116" s="15"/>
      <c r="BU116" s="25" t="str">
        <f>IFERROR(AVERAGE(Inscrits!$AJ116,Inscrits!$AM116,Inscrits!$AP116,Inscrits!$AS116,Inscrits!$AV116,Inscrits!$AY116,Inscrits!$BB116,Inscrits!$BE116,Inscrits!$BH116,Inscrits!$BK116,Inscrits!$BN116,Inscrits!$BQ116),"")</f>
        <v/>
      </c>
      <c r="BV116" s="15"/>
      <c r="BW116" s="15"/>
      <c r="BX116" s="26"/>
    </row>
    <row r="117" spans="1:76">
      <c r="A117" s="27" t="s">
        <v>908</v>
      </c>
      <c r="B117" s="28" t="s">
        <v>68</v>
      </c>
      <c r="C117" s="28" t="s">
        <v>365</v>
      </c>
      <c r="D117" s="28" t="s">
        <v>366</v>
      </c>
      <c r="E117" s="28" t="s">
        <v>367</v>
      </c>
      <c r="F117" s="40">
        <v>2011</v>
      </c>
      <c r="G117" s="28" t="s">
        <v>238</v>
      </c>
      <c r="H117" s="28" t="s">
        <v>73</v>
      </c>
      <c r="I117" s="28" t="s">
        <v>74</v>
      </c>
      <c r="J117" s="28"/>
      <c r="K117" s="28" t="s">
        <v>103</v>
      </c>
      <c r="L117" s="28"/>
      <c r="M117" s="28"/>
      <c r="N117" s="28"/>
      <c r="O117" s="28" t="s">
        <v>319</v>
      </c>
      <c r="P117" s="28" t="s">
        <v>319</v>
      </c>
      <c r="Q117" s="17"/>
      <c r="R117" s="17"/>
      <c r="S117" s="17"/>
      <c r="T117" s="17"/>
      <c r="U117" s="17"/>
      <c r="V117" s="18"/>
      <c r="W117" s="17">
        <f>3-SUMPRODUCT(--(E$2:E117&amp;K$2:K117=E117&amp;K117))</f>
        <v>2</v>
      </c>
      <c r="X117" s="19"/>
      <c r="Y117" s="19"/>
      <c r="Z117" s="19"/>
      <c r="AA117" s="20" t="str">
        <f>IF(Inscrits!$X117="Déjà Validé","",IF(AND(Inscrits!$X117&lt;&gt;"Dispensé",Inscrits!$Z117="Validé"),Inscrits!$F117+5,""))</f>
        <v/>
      </c>
      <c r="AB117" s="19"/>
      <c r="AC117" s="21" t="s">
        <v>78</v>
      </c>
      <c r="AD117" s="21" t="s">
        <v>110</v>
      </c>
      <c r="AE117" s="21"/>
      <c r="AF117" s="21" t="s">
        <v>81</v>
      </c>
      <c r="AG117" s="36" t="s">
        <v>287</v>
      </c>
      <c r="AH117" s="21">
        <v>2</v>
      </c>
      <c r="AI117" s="23" t="s">
        <v>81</v>
      </c>
      <c r="AJ117" s="28"/>
      <c r="AK117" s="28" t="str">
        <f>IF(Inscrits!$AJ117="","",IF(Inscrits!$AJ117&gt;=12,"Validé","Non Validé"))</f>
        <v/>
      </c>
      <c r="AL117" s="30"/>
      <c r="AM117" s="28"/>
      <c r="AN117" s="28" t="str">
        <f>IF(Inscrits!$AM117="","",IF(Inscrits!$AM117&gt;=12,"Validé","Non Validé"))</f>
        <v/>
      </c>
      <c r="AO117" s="30"/>
      <c r="AP117" s="28"/>
      <c r="AQ117" s="28" t="str">
        <f>IF(Inscrits!$AP117="","",IF(Inscrits!$AP117&gt;=12,"Validé","Non Validé"))</f>
        <v/>
      </c>
      <c r="AR117" s="30"/>
      <c r="AS117" s="28"/>
      <c r="AT117" s="28" t="str">
        <f>IF(Inscrits!$AS117="","",IF(Inscrits!$AS117&gt;=12,"Validé","Non Validé"))</f>
        <v/>
      </c>
      <c r="AU117" s="30"/>
      <c r="AV117" s="28"/>
      <c r="AW117" s="28" t="str">
        <f>IF(Inscrits!$AV117="","",IF(Inscrits!$AV117&gt;=12,"Validé","Non Validé"))</f>
        <v/>
      </c>
      <c r="AX117" s="30"/>
      <c r="AY117" s="28"/>
      <c r="AZ117" s="28" t="str">
        <f>IF(Inscrits!$AY117="","",IF(Inscrits!$AY117&gt;=12,"Validé","Non Validé"))</f>
        <v/>
      </c>
      <c r="BA117" s="30"/>
      <c r="BB117" s="28"/>
      <c r="BC117" s="28" t="str">
        <f>IF(Inscrits!$BB117="","",IF(Inscrits!$BB117&gt;=12,"Validé","Non Validé"))</f>
        <v/>
      </c>
      <c r="BD117" s="30"/>
      <c r="BE117" s="28"/>
      <c r="BF117" s="28" t="str">
        <f>IF(Inscrits!$BE117="","",IF(Inscrits!$BE117&gt;=12,"Validé","Non Validé"))</f>
        <v/>
      </c>
      <c r="BG117" s="30"/>
      <c r="BH117" s="28"/>
      <c r="BI117" s="28" t="str">
        <f>IF(Inscrits!$BH117="","",IF(Inscrits!$BH117&gt;=12,"Validé","Non Validé"))</f>
        <v/>
      </c>
      <c r="BJ117" s="30"/>
      <c r="BK117" s="28"/>
      <c r="BL117" s="28" t="str">
        <f>IF(Inscrits!$BK117="","",IF(Inscrits!$BK117&gt;=12,"Validé","Non Validé"))</f>
        <v/>
      </c>
      <c r="BM117" s="30"/>
      <c r="BN117" s="28"/>
      <c r="BO117" s="28" t="str">
        <f>IF(Inscrits!$BN117="","",IF(Inscrits!$BN117&gt;=12,"Validé","Non Validé"))</f>
        <v/>
      </c>
      <c r="BP117" s="30"/>
      <c r="BQ117" s="28"/>
      <c r="BR117" s="28" t="str">
        <f>IF(Inscrits!$BQ117="","",IF(Inscrits!$BQ117&gt;=12,"Validé","Non Validé"))</f>
        <v/>
      </c>
      <c r="BS117" s="30"/>
      <c r="BT117" s="28"/>
      <c r="BU117" s="31" t="str">
        <f>IFERROR(AVERAGE(Inscrits!$AJ117,Inscrits!$AM117,Inscrits!$AP117,Inscrits!$AS117,Inscrits!$AV117,Inscrits!$AY117,Inscrits!$BB117,Inscrits!$BE117,Inscrits!$BH117,Inscrits!$BK117,Inscrits!$BN117,Inscrits!$BQ117),"")</f>
        <v/>
      </c>
      <c r="BV117" s="28"/>
      <c r="BW117" s="28"/>
      <c r="BX117" s="32"/>
    </row>
    <row r="118" spans="1:76">
      <c r="A118" s="14" t="s">
        <v>996</v>
      </c>
      <c r="B118" s="15" t="s">
        <v>68</v>
      </c>
      <c r="C118" s="15" t="s">
        <v>368</v>
      </c>
      <c r="D118" s="15" t="s">
        <v>369</v>
      </c>
      <c r="E118" s="15" t="s">
        <v>370</v>
      </c>
      <c r="F118" s="40">
        <v>2011</v>
      </c>
      <c r="G118" s="15" t="s">
        <v>371</v>
      </c>
      <c r="H118" s="15" t="s">
        <v>73</v>
      </c>
      <c r="I118" s="15" t="s">
        <v>74</v>
      </c>
      <c r="J118" s="15"/>
      <c r="K118" s="15" t="s">
        <v>119</v>
      </c>
      <c r="L118" s="15"/>
      <c r="M118" s="15"/>
      <c r="N118" s="15"/>
      <c r="O118" s="15" t="s">
        <v>74</v>
      </c>
      <c r="P118" s="15" t="s">
        <v>74</v>
      </c>
      <c r="Q118" s="17"/>
      <c r="R118" s="17"/>
      <c r="S118" s="17"/>
      <c r="T118" s="17"/>
      <c r="U118" s="17"/>
      <c r="V118" s="18"/>
      <c r="W118" s="17">
        <f>3-SUMPRODUCT(--(E$2:E118&amp;K$2:K118=E118&amp;K118))</f>
        <v>2</v>
      </c>
      <c r="X118" s="19"/>
      <c r="Y118" s="19"/>
      <c r="Z118" s="19"/>
      <c r="AA118" s="20" t="str">
        <f>IF(Inscrits!$X118="Déjà Validé","",IF(AND(Inscrits!$X118&lt;&gt;"Dispensé",Inscrits!$Z118="Validé"),Inscrits!$F118+5,""))</f>
        <v/>
      </c>
      <c r="AB118" s="19"/>
      <c r="AC118" s="21" t="s">
        <v>78</v>
      </c>
      <c r="AD118" s="21" t="s">
        <v>110</v>
      </c>
      <c r="AE118" s="21"/>
      <c r="AF118" s="21" t="s">
        <v>81</v>
      </c>
      <c r="AG118" s="29">
        <v>42735</v>
      </c>
      <c r="AH118" s="21">
        <v>2</v>
      </c>
      <c r="AI118" s="23" t="s">
        <v>81</v>
      </c>
      <c r="AJ118" s="15"/>
      <c r="AK118" s="15" t="str">
        <f>IF(Inscrits!$AJ118="","",IF(Inscrits!$AJ118&gt;=12,"Validé","Non Validé"))</f>
        <v/>
      </c>
      <c r="AL118" s="24"/>
      <c r="AM118" s="15"/>
      <c r="AN118" s="15" t="str">
        <f>IF(Inscrits!$AM118="","",IF(Inscrits!$AM118&gt;=12,"Validé","Non Validé"))</f>
        <v/>
      </c>
      <c r="AO118" s="24"/>
      <c r="AP118" s="15"/>
      <c r="AQ118" s="15" t="str">
        <f>IF(Inscrits!$AP118="","",IF(Inscrits!$AP118&gt;=12,"Validé","Non Validé"))</f>
        <v/>
      </c>
      <c r="AR118" s="24"/>
      <c r="AS118" s="15"/>
      <c r="AT118" s="15" t="str">
        <f>IF(Inscrits!$AS118="","",IF(Inscrits!$AS118&gt;=12,"Validé","Non Validé"))</f>
        <v/>
      </c>
      <c r="AU118" s="24"/>
      <c r="AV118" s="15"/>
      <c r="AW118" s="15" t="str">
        <f>IF(Inscrits!$AV118="","",IF(Inscrits!$AV118&gt;=12,"Validé","Non Validé"))</f>
        <v/>
      </c>
      <c r="AX118" s="24"/>
      <c r="AY118" s="15"/>
      <c r="AZ118" s="15" t="str">
        <f>IF(Inscrits!$AY118="","",IF(Inscrits!$AY118&gt;=12,"Validé","Non Validé"))</f>
        <v/>
      </c>
      <c r="BA118" s="24"/>
      <c r="BB118" s="15"/>
      <c r="BC118" s="15" t="str">
        <f>IF(Inscrits!$BB118="","",IF(Inscrits!$BB118&gt;=12,"Validé","Non Validé"))</f>
        <v/>
      </c>
      <c r="BD118" s="24"/>
      <c r="BE118" s="15"/>
      <c r="BF118" s="15" t="str">
        <f>IF(Inscrits!$BE118="","",IF(Inscrits!$BE118&gt;=12,"Validé","Non Validé"))</f>
        <v/>
      </c>
      <c r="BG118" s="24"/>
      <c r="BH118" s="15"/>
      <c r="BI118" s="15" t="str">
        <f>IF(Inscrits!$BH118="","",IF(Inscrits!$BH118&gt;=12,"Validé","Non Validé"))</f>
        <v/>
      </c>
      <c r="BJ118" s="24"/>
      <c r="BK118" s="15"/>
      <c r="BL118" s="15" t="str">
        <f>IF(Inscrits!$BK118="","",IF(Inscrits!$BK118&gt;=12,"Validé","Non Validé"))</f>
        <v/>
      </c>
      <c r="BM118" s="24"/>
      <c r="BN118" s="15"/>
      <c r="BO118" s="15" t="str">
        <f>IF(Inscrits!$BN118="","",IF(Inscrits!$BN118&gt;=12,"Validé","Non Validé"))</f>
        <v/>
      </c>
      <c r="BP118" s="24"/>
      <c r="BQ118" s="15"/>
      <c r="BR118" s="15" t="str">
        <f>IF(Inscrits!$BQ118="","",IF(Inscrits!$BQ118&gt;=12,"Validé","Non Validé"))</f>
        <v/>
      </c>
      <c r="BS118" s="24"/>
      <c r="BT118" s="15"/>
      <c r="BU118" s="25" t="str">
        <f>IFERROR(AVERAGE(Inscrits!$AJ118,Inscrits!$AM118,Inscrits!$AP118,Inscrits!$AS118,Inscrits!$AV118,Inscrits!$AY118,Inscrits!$BB118,Inscrits!$BE118,Inscrits!$BH118,Inscrits!$BK118,Inscrits!$BN118,Inscrits!$BQ118),"")</f>
        <v/>
      </c>
      <c r="BV118" s="15"/>
      <c r="BW118" s="15"/>
      <c r="BX118" s="26"/>
    </row>
    <row r="119" spans="1:76">
      <c r="A119" s="27" t="s">
        <v>907</v>
      </c>
      <c r="B119" s="28" t="s">
        <v>68</v>
      </c>
      <c r="C119" s="28" t="s">
        <v>372</v>
      </c>
      <c r="D119" s="28" t="s">
        <v>106</v>
      </c>
      <c r="E119" s="28" t="s">
        <v>373</v>
      </c>
      <c r="F119" s="40">
        <v>2011</v>
      </c>
      <c r="G119" s="28" t="s">
        <v>238</v>
      </c>
      <c r="H119" s="28" t="s">
        <v>73</v>
      </c>
      <c r="I119" s="28" t="s">
        <v>74</v>
      </c>
      <c r="J119" s="28"/>
      <c r="K119" s="28" t="s">
        <v>103</v>
      </c>
      <c r="L119" s="28"/>
      <c r="M119" s="28"/>
      <c r="N119" s="28"/>
      <c r="O119" s="28" t="s">
        <v>74</v>
      </c>
      <c r="P119" s="28" t="s">
        <v>74</v>
      </c>
      <c r="Q119" s="17"/>
      <c r="R119" s="17"/>
      <c r="S119" s="17"/>
      <c r="T119" s="17"/>
      <c r="U119" s="17"/>
      <c r="V119" s="18"/>
      <c r="W119" s="17">
        <f>3-SUMPRODUCT(--(E$2:E119&amp;K$2:K119=E119&amp;K119))</f>
        <v>2</v>
      </c>
      <c r="X119" s="19"/>
      <c r="Y119" s="19"/>
      <c r="Z119" s="19"/>
      <c r="AA119" s="20" t="str">
        <f>IF(Inscrits!$X119="Déjà Validé","",IF(AND(Inscrits!$X119&lt;&gt;"Dispensé",Inscrits!$Z119="Validé"),Inscrits!$F119+5,""))</f>
        <v/>
      </c>
      <c r="AB119" s="19"/>
      <c r="AC119" s="21" t="s">
        <v>78</v>
      </c>
      <c r="AD119" s="21" t="s">
        <v>79</v>
      </c>
      <c r="AE119" s="21">
        <v>14</v>
      </c>
      <c r="AF119" s="21" t="s">
        <v>77</v>
      </c>
      <c r="AG119" s="29">
        <v>42735</v>
      </c>
      <c r="AH119" s="21">
        <v>2</v>
      </c>
      <c r="AI119" s="23" t="s">
        <v>82</v>
      </c>
      <c r="AJ119" s="28"/>
      <c r="AK119" s="28" t="str">
        <f>IF(Inscrits!$AJ119="","",IF(Inscrits!$AJ119&gt;=12,"Validé","Non Validé"))</f>
        <v/>
      </c>
      <c r="AL119" s="30"/>
      <c r="AM119" s="28"/>
      <c r="AN119" s="28" t="str">
        <f>IF(Inscrits!$AM119="","",IF(Inscrits!$AM119&gt;=12,"Validé","Non Validé"))</f>
        <v/>
      </c>
      <c r="AO119" s="30"/>
      <c r="AP119" s="28"/>
      <c r="AQ119" s="28" t="str">
        <f>IF(Inscrits!$AP119="","",IF(Inscrits!$AP119&gt;=12,"Validé","Non Validé"))</f>
        <v/>
      </c>
      <c r="AR119" s="30"/>
      <c r="AS119" s="28"/>
      <c r="AT119" s="28" t="str">
        <f>IF(Inscrits!$AS119="","",IF(Inscrits!$AS119&gt;=12,"Validé","Non Validé"))</f>
        <v/>
      </c>
      <c r="AU119" s="30"/>
      <c r="AV119" s="28"/>
      <c r="AW119" s="28" t="str">
        <f>IF(Inscrits!$AV119="","",IF(Inscrits!$AV119&gt;=12,"Validé","Non Validé"))</f>
        <v/>
      </c>
      <c r="AX119" s="30"/>
      <c r="AY119" s="28"/>
      <c r="AZ119" s="28" t="str">
        <f>IF(Inscrits!$AY119="","",IF(Inscrits!$AY119&gt;=12,"Validé","Non Validé"))</f>
        <v/>
      </c>
      <c r="BA119" s="30"/>
      <c r="BB119" s="28"/>
      <c r="BC119" s="28" t="str">
        <f>IF(Inscrits!$BB119="","",IF(Inscrits!$BB119&gt;=12,"Validé","Non Validé"))</f>
        <v/>
      </c>
      <c r="BD119" s="30"/>
      <c r="BE119" s="28"/>
      <c r="BF119" s="28" t="str">
        <f>IF(Inscrits!$BE119="","",IF(Inscrits!$BE119&gt;=12,"Validé","Non Validé"))</f>
        <v/>
      </c>
      <c r="BG119" s="30"/>
      <c r="BH119" s="28"/>
      <c r="BI119" s="28" t="str">
        <f>IF(Inscrits!$BH119="","",IF(Inscrits!$BH119&gt;=12,"Validé","Non Validé"))</f>
        <v/>
      </c>
      <c r="BJ119" s="30"/>
      <c r="BK119" s="28"/>
      <c r="BL119" s="28" t="str">
        <f>IF(Inscrits!$BK119="","",IF(Inscrits!$BK119&gt;=12,"Validé","Non Validé"))</f>
        <v/>
      </c>
      <c r="BM119" s="30"/>
      <c r="BN119" s="28"/>
      <c r="BO119" s="28" t="str">
        <f>IF(Inscrits!$BN119="","",IF(Inscrits!$BN119&gt;=12,"Validé","Non Validé"))</f>
        <v/>
      </c>
      <c r="BP119" s="30"/>
      <c r="BQ119" s="28"/>
      <c r="BR119" s="28" t="str">
        <f>IF(Inscrits!$BQ119="","",IF(Inscrits!$BQ119&gt;=12,"Validé","Non Validé"))</f>
        <v/>
      </c>
      <c r="BS119" s="30"/>
      <c r="BT119" s="28"/>
      <c r="BU119" s="31" t="str">
        <f>IFERROR(AVERAGE(Inscrits!$AJ119,Inscrits!$AM119,Inscrits!$AP119,Inscrits!$AS119,Inscrits!$AV119,Inscrits!$AY119,Inscrits!$BB119,Inscrits!$BE119,Inscrits!$BH119,Inscrits!$BK119,Inscrits!$BN119,Inscrits!$BQ119),"")</f>
        <v/>
      </c>
      <c r="BV119" s="28"/>
      <c r="BW119" s="28"/>
      <c r="BX119" s="32"/>
    </row>
    <row r="120" spans="1:76">
      <c r="A120" s="14" t="s">
        <v>1051</v>
      </c>
      <c r="B120" s="15" t="s">
        <v>68</v>
      </c>
      <c r="C120" s="15" t="s">
        <v>374</v>
      </c>
      <c r="D120" s="15" t="s">
        <v>375</v>
      </c>
      <c r="E120" s="15" t="s">
        <v>376</v>
      </c>
      <c r="F120" s="41">
        <v>2012</v>
      </c>
      <c r="G120" s="15" t="s">
        <v>377</v>
      </c>
      <c r="H120" s="15" t="s">
        <v>93</v>
      </c>
      <c r="I120" s="15" t="s">
        <v>378</v>
      </c>
      <c r="J120" s="15"/>
      <c r="K120" s="15" t="s">
        <v>75</v>
      </c>
      <c r="L120" s="15" t="s">
        <v>379</v>
      </c>
      <c r="M120" s="15"/>
      <c r="N120" s="15"/>
      <c r="O120" s="15" t="s">
        <v>380</v>
      </c>
      <c r="P120" s="15" t="s">
        <v>380</v>
      </c>
      <c r="Q120" s="17"/>
      <c r="R120" s="17"/>
      <c r="S120" s="17"/>
      <c r="T120" s="17"/>
      <c r="U120" s="17"/>
      <c r="V120" s="18"/>
      <c r="W120" s="17">
        <f>3-SUMPRODUCT(--(E$2:E120&amp;K$2:K120=E120&amp;K120))</f>
        <v>2</v>
      </c>
      <c r="X120" s="19"/>
      <c r="Y120" s="19"/>
      <c r="Z120" s="19"/>
      <c r="AA120" s="20" t="str">
        <f>IF(Inscrits!$X120="Déjà Validé","",IF(AND(Inscrits!$X120&lt;&gt;"Dispensé",Inscrits!$Z120="Validé"),Inscrits!$F120+5,""))</f>
        <v/>
      </c>
      <c r="AB120" s="19"/>
      <c r="AC120" s="21" t="s">
        <v>78</v>
      </c>
      <c r="AD120" s="21"/>
      <c r="AE120" s="21">
        <v>14</v>
      </c>
      <c r="AF120" s="21" t="s">
        <v>77</v>
      </c>
      <c r="AG120" s="22"/>
      <c r="AH120" s="21">
        <v>2</v>
      </c>
      <c r="AI120" s="23"/>
      <c r="AJ120" s="15"/>
      <c r="AK120" s="15" t="str">
        <f>IF(Inscrits!$AJ120="","",IF(Inscrits!$AJ120&gt;=12,"Validé","Non Validé"))</f>
        <v/>
      </c>
      <c r="AL120" s="24"/>
      <c r="AM120" s="15"/>
      <c r="AN120" s="15" t="str">
        <f>IF(Inscrits!$AM120="","",IF(Inscrits!$AM120&gt;=12,"Validé","Non Validé"))</f>
        <v/>
      </c>
      <c r="AO120" s="24"/>
      <c r="AP120" s="15"/>
      <c r="AQ120" s="15" t="str">
        <f>IF(Inscrits!$AP120="","",IF(Inscrits!$AP120&gt;=12,"Validé","Non Validé"))</f>
        <v/>
      </c>
      <c r="AR120" s="24"/>
      <c r="AS120" s="15"/>
      <c r="AT120" s="15" t="str">
        <f>IF(Inscrits!$AS120="","",IF(Inscrits!$AS120&gt;=12,"Validé","Non Validé"))</f>
        <v/>
      </c>
      <c r="AU120" s="24"/>
      <c r="AV120" s="15"/>
      <c r="AW120" s="15" t="str">
        <f>IF(Inscrits!$AV120="","",IF(Inscrits!$AV120&gt;=12,"Validé","Non Validé"))</f>
        <v/>
      </c>
      <c r="AX120" s="24"/>
      <c r="AY120" s="15"/>
      <c r="AZ120" s="15" t="str">
        <f>IF(Inscrits!$AY120="","",IF(Inscrits!$AY120&gt;=12,"Validé","Non Validé"))</f>
        <v/>
      </c>
      <c r="BA120" s="24"/>
      <c r="BB120" s="15"/>
      <c r="BC120" s="15" t="str">
        <f>IF(Inscrits!$BB120="","",IF(Inscrits!$BB120&gt;=12,"Validé","Non Validé"))</f>
        <v/>
      </c>
      <c r="BD120" s="24"/>
      <c r="BE120" s="15"/>
      <c r="BF120" s="15" t="str">
        <f>IF(Inscrits!$BE120="","",IF(Inscrits!$BE120&gt;=12,"Validé","Non Validé"))</f>
        <v/>
      </c>
      <c r="BG120" s="24"/>
      <c r="BH120" s="15"/>
      <c r="BI120" s="15" t="str">
        <f>IF(Inscrits!$BH120="","",IF(Inscrits!$BH120&gt;=12,"Validé","Non Validé"))</f>
        <v/>
      </c>
      <c r="BJ120" s="24"/>
      <c r="BK120" s="15"/>
      <c r="BL120" s="15" t="str">
        <f>IF(Inscrits!$BK120="","",IF(Inscrits!$BK120&gt;=12,"Validé","Non Validé"))</f>
        <v/>
      </c>
      <c r="BM120" s="24"/>
      <c r="BN120" s="15"/>
      <c r="BO120" s="15" t="str">
        <f>IF(Inscrits!$BN120="","",IF(Inscrits!$BN120&gt;=12,"Validé","Non Validé"))</f>
        <v/>
      </c>
      <c r="BP120" s="24"/>
      <c r="BQ120" s="15"/>
      <c r="BR120" s="15" t="str">
        <f>IF(Inscrits!$BQ120="","",IF(Inscrits!$BQ120&gt;=12,"Validé","Non Validé"))</f>
        <v/>
      </c>
      <c r="BS120" s="24"/>
      <c r="BT120" s="15"/>
      <c r="BU120" s="25" t="str">
        <f>IFERROR(AVERAGE(Inscrits!$AJ120,Inscrits!$AM120,Inscrits!$AP120,Inscrits!$AS120,Inscrits!$AV120,Inscrits!$AY120,Inscrits!$BB120,Inscrits!$BE120,Inscrits!$BH120,Inscrits!$BK120,Inscrits!$BN120,Inscrits!$BQ120),"")</f>
        <v/>
      </c>
      <c r="BV120" s="15"/>
      <c r="BW120" s="15"/>
      <c r="BX120" s="26"/>
    </row>
    <row r="121" spans="1:76">
      <c r="A121" s="27" t="s">
        <v>1625</v>
      </c>
      <c r="B121" s="28" t="s">
        <v>68</v>
      </c>
      <c r="C121" s="28" t="s">
        <v>381</v>
      </c>
      <c r="D121" s="28" t="s">
        <v>382</v>
      </c>
      <c r="E121" s="28" t="s">
        <v>383</v>
      </c>
      <c r="F121" s="41">
        <v>2012</v>
      </c>
      <c r="G121" s="28" t="s">
        <v>117</v>
      </c>
      <c r="H121" s="28" t="s">
        <v>93</v>
      </c>
      <c r="I121" s="28" t="s">
        <v>74</v>
      </c>
      <c r="J121" s="28"/>
      <c r="K121" s="28" t="s">
        <v>88</v>
      </c>
      <c r="L121" s="28"/>
      <c r="M121" s="28"/>
      <c r="N121" s="28"/>
      <c r="O121" s="28" t="s">
        <v>319</v>
      </c>
      <c r="P121" s="28" t="s">
        <v>319</v>
      </c>
      <c r="Q121" s="17"/>
      <c r="R121" s="17"/>
      <c r="S121" s="17"/>
      <c r="T121" s="17"/>
      <c r="U121" s="17"/>
      <c r="V121" s="18"/>
      <c r="W121" s="17">
        <f>3-SUMPRODUCT(--(E$2:E121&amp;K$2:K121=E121&amp;K121))</f>
        <v>2</v>
      </c>
      <c r="X121" s="19"/>
      <c r="Y121" s="19"/>
      <c r="Z121" s="19"/>
      <c r="AA121" s="20" t="str">
        <f>IF(Inscrits!$X121="Déjà Validé","",IF(AND(Inscrits!$X121&lt;&gt;"Dispensé",Inscrits!$Z121="Validé"),Inscrits!$F121+5,""))</f>
        <v/>
      </c>
      <c r="AB121" s="19"/>
      <c r="AC121" s="21" t="s">
        <v>78</v>
      </c>
      <c r="AD121" s="21" t="s">
        <v>79</v>
      </c>
      <c r="AE121" s="21">
        <v>3</v>
      </c>
      <c r="AF121" s="21" t="s">
        <v>912</v>
      </c>
      <c r="AG121" s="29">
        <v>42004</v>
      </c>
      <c r="AH121" s="21">
        <v>2</v>
      </c>
      <c r="AI121" s="23" t="s">
        <v>82</v>
      </c>
      <c r="AJ121" s="28"/>
      <c r="AK121" s="28" t="str">
        <f>IF(Inscrits!$AJ121="","",IF(Inscrits!$AJ121&gt;=12,"Validé","Non Validé"))</f>
        <v/>
      </c>
      <c r="AL121" s="30"/>
      <c r="AM121" s="28"/>
      <c r="AN121" s="28" t="str">
        <f>IF(Inscrits!$AM121="","",IF(Inscrits!$AM121&gt;=12,"Validé","Non Validé"))</f>
        <v/>
      </c>
      <c r="AO121" s="30"/>
      <c r="AP121" s="28"/>
      <c r="AQ121" s="28" t="str">
        <f>IF(Inscrits!$AP121="","",IF(Inscrits!$AP121&gt;=12,"Validé","Non Validé"))</f>
        <v/>
      </c>
      <c r="AR121" s="30"/>
      <c r="AS121" s="28"/>
      <c r="AT121" s="28" t="str">
        <f>IF(Inscrits!$AS121="","",IF(Inscrits!$AS121&gt;=12,"Validé","Non Validé"))</f>
        <v/>
      </c>
      <c r="AU121" s="30"/>
      <c r="AV121" s="28"/>
      <c r="AW121" s="28" t="str">
        <f>IF(Inscrits!$AV121="","",IF(Inscrits!$AV121&gt;=12,"Validé","Non Validé"))</f>
        <v/>
      </c>
      <c r="AX121" s="30"/>
      <c r="AY121" s="28"/>
      <c r="AZ121" s="28" t="str">
        <f>IF(Inscrits!$AY121="","",IF(Inscrits!$AY121&gt;=12,"Validé","Non Validé"))</f>
        <v/>
      </c>
      <c r="BA121" s="30"/>
      <c r="BB121" s="28"/>
      <c r="BC121" s="28" t="str">
        <f>IF(Inscrits!$BB121="","",IF(Inscrits!$BB121&gt;=12,"Validé","Non Validé"))</f>
        <v/>
      </c>
      <c r="BD121" s="30"/>
      <c r="BE121" s="28"/>
      <c r="BF121" s="28" t="str">
        <f>IF(Inscrits!$BE121="","",IF(Inscrits!$BE121&gt;=12,"Validé","Non Validé"))</f>
        <v/>
      </c>
      <c r="BG121" s="30"/>
      <c r="BH121" s="28"/>
      <c r="BI121" s="28" t="str">
        <f>IF(Inscrits!$BH121="","",IF(Inscrits!$BH121&gt;=12,"Validé","Non Validé"))</f>
        <v/>
      </c>
      <c r="BJ121" s="30"/>
      <c r="BK121" s="28"/>
      <c r="BL121" s="28" t="str">
        <f>IF(Inscrits!$BK121="","",IF(Inscrits!$BK121&gt;=12,"Validé","Non Validé"))</f>
        <v/>
      </c>
      <c r="BM121" s="30"/>
      <c r="BN121" s="28"/>
      <c r="BO121" s="28" t="str">
        <f>IF(Inscrits!$BN121="","",IF(Inscrits!$BN121&gt;=12,"Validé","Non Validé"))</f>
        <v/>
      </c>
      <c r="BP121" s="30"/>
      <c r="BQ121" s="28"/>
      <c r="BR121" s="28" t="str">
        <f>IF(Inscrits!$BQ121="","",IF(Inscrits!$BQ121&gt;=12,"Validé","Non Validé"))</f>
        <v/>
      </c>
      <c r="BS121" s="30"/>
      <c r="BT121" s="28"/>
      <c r="BU121" s="31" t="str">
        <f>IFERROR(AVERAGE(Inscrits!$AJ121,Inscrits!$AM121,Inscrits!$AP121,Inscrits!$AS121,Inscrits!$AV121,Inscrits!$AY121,Inscrits!$BB121,Inscrits!$BE121,Inscrits!$BH121,Inscrits!$BK121,Inscrits!$BN121,Inscrits!$BQ121),"")</f>
        <v/>
      </c>
      <c r="BV121" s="28" t="s">
        <v>65</v>
      </c>
      <c r="BW121" s="28"/>
      <c r="BX121" s="32"/>
    </row>
    <row r="122" spans="1:76">
      <c r="A122" s="14" t="s">
        <v>1626</v>
      </c>
      <c r="B122" s="15" t="s">
        <v>210</v>
      </c>
      <c r="C122" s="15" t="s">
        <v>211</v>
      </c>
      <c r="D122" s="15" t="s">
        <v>84</v>
      </c>
      <c r="E122" s="15" t="s">
        <v>212</v>
      </c>
      <c r="F122" s="41">
        <v>2012</v>
      </c>
      <c r="G122" s="15" t="s">
        <v>117</v>
      </c>
      <c r="H122" s="15" t="s">
        <v>93</v>
      </c>
      <c r="I122" s="15" t="s">
        <v>74</v>
      </c>
      <c r="J122" s="15"/>
      <c r="K122" s="15" t="s">
        <v>88</v>
      </c>
      <c r="L122" s="15"/>
      <c r="M122" s="15"/>
      <c r="N122" s="15"/>
      <c r="O122" s="15" t="s">
        <v>74</v>
      </c>
      <c r="P122" s="15" t="s">
        <v>74</v>
      </c>
      <c r="Q122" s="17"/>
      <c r="R122" s="17"/>
      <c r="S122" s="17"/>
      <c r="T122" s="17"/>
      <c r="U122" s="17"/>
      <c r="V122" s="18"/>
      <c r="W122" s="17">
        <f>3-SUMPRODUCT(--(E$2:E122&amp;K$2:K122=E122&amp;K122))</f>
        <v>2</v>
      </c>
      <c r="X122" s="19"/>
      <c r="Y122" s="19"/>
      <c r="Z122" s="19"/>
      <c r="AA122" s="20" t="str">
        <f>IF(Inscrits!$X122="Déjà Validé","",IF(AND(Inscrits!$X122&lt;&gt;"Dispensé",Inscrits!$Z122="Validé"),Inscrits!$F122+5,""))</f>
        <v/>
      </c>
      <c r="AB122" s="19"/>
      <c r="AC122" s="21" t="s">
        <v>165</v>
      </c>
      <c r="AD122" s="21"/>
      <c r="AE122" s="21">
        <v>14</v>
      </c>
      <c r="AF122" s="21" t="s">
        <v>77</v>
      </c>
      <c r="AG122" s="36" t="s">
        <v>287</v>
      </c>
      <c r="AH122" s="21">
        <v>1</v>
      </c>
      <c r="AI122" s="23" t="s">
        <v>82</v>
      </c>
      <c r="AJ122" s="15"/>
      <c r="AK122" s="15" t="str">
        <f>IF(Inscrits!$AJ122="","",IF(Inscrits!$AJ122&gt;=12,"Validé","Non Validé"))</f>
        <v/>
      </c>
      <c r="AL122" s="24"/>
      <c r="AM122" s="15"/>
      <c r="AN122" s="15" t="str">
        <f>IF(Inscrits!$AM122="","",IF(Inscrits!$AM122&gt;=12,"Validé","Non Validé"))</f>
        <v/>
      </c>
      <c r="AO122" s="24"/>
      <c r="AP122" s="15"/>
      <c r="AQ122" s="15" t="str">
        <f>IF(Inscrits!$AP122="","",IF(Inscrits!$AP122&gt;=12,"Validé","Non Validé"))</f>
        <v/>
      </c>
      <c r="AR122" s="24"/>
      <c r="AS122" s="15"/>
      <c r="AT122" s="15" t="str">
        <f>IF(Inscrits!$AS122="","",IF(Inscrits!$AS122&gt;=12,"Validé","Non Validé"))</f>
        <v/>
      </c>
      <c r="AU122" s="24"/>
      <c r="AV122" s="15"/>
      <c r="AW122" s="15" t="str">
        <f>IF(Inscrits!$AV122="","",IF(Inscrits!$AV122&gt;=12,"Validé","Non Validé"))</f>
        <v/>
      </c>
      <c r="AX122" s="24"/>
      <c r="AY122" s="15"/>
      <c r="AZ122" s="15" t="str">
        <f>IF(Inscrits!$AY122="","",IF(Inscrits!$AY122&gt;=12,"Validé","Non Validé"))</f>
        <v/>
      </c>
      <c r="BA122" s="24"/>
      <c r="BB122" s="15"/>
      <c r="BC122" s="15" t="str">
        <f>IF(Inscrits!$BB122="","",IF(Inscrits!$BB122&gt;=12,"Validé","Non Validé"))</f>
        <v/>
      </c>
      <c r="BD122" s="24"/>
      <c r="BE122" s="15"/>
      <c r="BF122" s="15" t="str">
        <f>IF(Inscrits!$BE122="","",IF(Inscrits!$BE122&gt;=12,"Validé","Non Validé"))</f>
        <v/>
      </c>
      <c r="BG122" s="24"/>
      <c r="BH122" s="15"/>
      <c r="BI122" s="15" t="str">
        <f>IF(Inscrits!$BH122="","",IF(Inscrits!$BH122&gt;=12,"Validé","Non Validé"))</f>
        <v/>
      </c>
      <c r="BJ122" s="24"/>
      <c r="BK122" s="15"/>
      <c r="BL122" s="15" t="str">
        <f>IF(Inscrits!$BK122="","",IF(Inscrits!$BK122&gt;=12,"Validé","Non Validé"))</f>
        <v/>
      </c>
      <c r="BM122" s="24"/>
      <c r="BN122" s="15"/>
      <c r="BO122" s="15" t="str">
        <f>IF(Inscrits!$BN122="","",IF(Inscrits!$BN122&gt;=12,"Validé","Non Validé"))</f>
        <v/>
      </c>
      <c r="BP122" s="24"/>
      <c r="BQ122" s="15"/>
      <c r="BR122" s="15" t="str">
        <f>IF(Inscrits!$BQ122="","",IF(Inscrits!$BQ122&gt;=12,"Validé","Non Validé"))</f>
        <v/>
      </c>
      <c r="BS122" s="24"/>
      <c r="BT122" s="15"/>
      <c r="BU122" s="25" t="str">
        <f>IFERROR(AVERAGE(Inscrits!$AJ122,Inscrits!$AM122,Inscrits!$AP122,Inscrits!$AS122,Inscrits!$AV122,Inscrits!$AY122,Inscrits!$BB122,Inscrits!$BE122,Inscrits!$BH122,Inscrits!$BK122,Inscrits!$BN122,Inscrits!$BQ122),"")</f>
        <v/>
      </c>
      <c r="BV122" s="15" t="s">
        <v>65</v>
      </c>
      <c r="BW122" s="15"/>
      <c r="BX122" s="26"/>
    </row>
    <row r="123" spans="1:76">
      <c r="A123" s="27" t="s">
        <v>1627</v>
      </c>
      <c r="B123" s="28" t="s">
        <v>68</v>
      </c>
      <c r="C123" s="28" t="s">
        <v>329</v>
      </c>
      <c r="D123" s="28" t="s">
        <v>330</v>
      </c>
      <c r="E123" s="28" t="s">
        <v>331</v>
      </c>
      <c r="F123" s="41">
        <v>2012</v>
      </c>
      <c r="G123" s="28" t="s">
        <v>332</v>
      </c>
      <c r="H123" s="28" t="s">
        <v>179</v>
      </c>
      <c r="I123" s="28" t="s">
        <v>74</v>
      </c>
      <c r="J123" s="28"/>
      <c r="K123" s="28" t="s">
        <v>119</v>
      </c>
      <c r="L123" s="28"/>
      <c r="M123" s="28"/>
      <c r="N123" s="28"/>
      <c r="O123" s="28" t="s">
        <v>74</v>
      </c>
      <c r="P123" s="28" t="s">
        <v>74</v>
      </c>
      <c r="Q123" s="17"/>
      <c r="R123" s="17"/>
      <c r="S123" s="17"/>
      <c r="T123" s="17"/>
      <c r="U123" s="17"/>
      <c r="V123" s="18"/>
      <c r="W123" s="17">
        <f>3-SUMPRODUCT(--(E$2:E123&amp;K$2:K123=E123&amp;K123))</f>
        <v>1</v>
      </c>
      <c r="X123" s="19"/>
      <c r="Y123" s="19"/>
      <c r="Z123" s="19"/>
      <c r="AA123" s="20" t="str">
        <f>IF(Inscrits!$X123="Déjà Validé","",IF(AND(Inscrits!$X123&lt;&gt;"Dispensé",Inscrits!$Z123="Validé"),Inscrits!$F123+5,""))</f>
        <v/>
      </c>
      <c r="AB123" s="19"/>
      <c r="AC123" s="21" t="s">
        <v>165</v>
      </c>
      <c r="AD123" s="21"/>
      <c r="AE123" s="21">
        <v>18</v>
      </c>
      <c r="AF123" s="21" t="s">
        <v>77</v>
      </c>
      <c r="AG123" s="36" t="s">
        <v>287</v>
      </c>
      <c r="AH123" s="21">
        <v>2</v>
      </c>
      <c r="AI123" s="23" t="s">
        <v>82</v>
      </c>
      <c r="AJ123" s="28"/>
      <c r="AK123" s="28" t="str">
        <f>IF(Inscrits!$AJ123="","",IF(Inscrits!$AJ123&gt;=12,"Validé","Non Validé"))</f>
        <v/>
      </c>
      <c r="AL123" s="30"/>
      <c r="AM123" s="28"/>
      <c r="AN123" s="28" t="str">
        <f>IF(Inscrits!$AM123="","",IF(Inscrits!$AM123&gt;=12,"Validé","Non Validé"))</f>
        <v/>
      </c>
      <c r="AO123" s="30"/>
      <c r="AP123" s="28"/>
      <c r="AQ123" s="28" t="str">
        <f>IF(Inscrits!$AP123="","",IF(Inscrits!$AP123&gt;=12,"Validé","Non Validé"))</f>
        <v/>
      </c>
      <c r="AR123" s="30"/>
      <c r="AS123" s="28"/>
      <c r="AT123" s="28" t="str">
        <f>IF(Inscrits!$AS123="","",IF(Inscrits!$AS123&gt;=12,"Validé","Non Validé"))</f>
        <v/>
      </c>
      <c r="AU123" s="30"/>
      <c r="AV123" s="28"/>
      <c r="AW123" s="28" t="str">
        <f>IF(Inscrits!$AV123="","",IF(Inscrits!$AV123&gt;=12,"Validé","Non Validé"))</f>
        <v/>
      </c>
      <c r="AX123" s="30"/>
      <c r="AY123" s="28"/>
      <c r="AZ123" s="28" t="str">
        <f>IF(Inscrits!$AY123="","",IF(Inscrits!$AY123&gt;=12,"Validé","Non Validé"))</f>
        <v/>
      </c>
      <c r="BA123" s="30"/>
      <c r="BB123" s="28"/>
      <c r="BC123" s="28" t="str">
        <f>IF(Inscrits!$BB123="","",IF(Inscrits!$BB123&gt;=12,"Validé","Non Validé"))</f>
        <v/>
      </c>
      <c r="BD123" s="30"/>
      <c r="BE123" s="28"/>
      <c r="BF123" s="28" t="str">
        <f>IF(Inscrits!$BE123="","",IF(Inscrits!$BE123&gt;=12,"Validé","Non Validé"))</f>
        <v/>
      </c>
      <c r="BG123" s="30"/>
      <c r="BH123" s="28"/>
      <c r="BI123" s="28" t="str">
        <f>IF(Inscrits!$BH123="","",IF(Inscrits!$BH123&gt;=12,"Validé","Non Validé"))</f>
        <v/>
      </c>
      <c r="BJ123" s="30"/>
      <c r="BK123" s="28"/>
      <c r="BL123" s="28" t="str">
        <f>IF(Inscrits!$BK123="","",IF(Inscrits!$BK123&gt;=12,"Validé","Non Validé"))</f>
        <v/>
      </c>
      <c r="BM123" s="30"/>
      <c r="BN123" s="28"/>
      <c r="BO123" s="28" t="str">
        <f>IF(Inscrits!$BN123="","",IF(Inscrits!$BN123&gt;=12,"Validé","Non Validé"))</f>
        <v/>
      </c>
      <c r="BP123" s="30"/>
      <c r="BQ123" s="28"/>
      <c r="BR123" s="28" t="str">
        <f>IF(Inscrits!$BQ123="","",IF(Inscrits!$BQ123&gt;=12,"Validé","Non Validé"))</f>
        <v/>
      </c>
      <c r="BS123" s="30"/>
      <c r="BT123" s="28"/>
      <c r="BU123" s="31" t="str">
        <f>IFERROR(AVERAGE(Inscrits!$AJ123,Inscrits!$AM123,Inscrits!$AP123,Inscrits!$AS123,Inscrits!$AV123,Inscrits!$AY123,Inscrits!$BB123,Inscrits!$BE123,Inscrits!$BH123,Inscrits!$BK123,Inscrits!$BN123,Inscrits!$BQ123),"")</f>
        <v/>
      </c>
      <c r="BV123" s="28"/>
      <c r="BW123" s="28"/>
      <c r="BX123" s="32"/>
    </row>
    <row r="124" spans="1:76">
      <c r="A124" s="14" t="s">
        <v>1628</v>
      </c>
      <c r="B124" s="15" t="s">
        <v>68</v>
      </c>
      <c r="C124" s="15" t="s">
        <v>333</v>
      </c>
      <c r="D124" s="15" t="s">
        <v>99</v>
      </c>
      <c r="E124" s="15" t="s">
        <v>334</v>
      </c>
      <c r="F124" s="41">
        <v>2012</v>
      </c>
      <c r="G124" s="15" t="s">
        <v>335</v>
      </c>
      <c r="H124" s="15" t="s">
        <v>93</v>
      </c>
      <c r="I124" s="15" t="s">
        <v>74</v>
      </c>
      <c r="J124" s="15"/>
      <c r="K124" s="15" t="s">
        <v>336</v>
      </c>
      <c r="L124" s="15"/>
      <c r="M124" s="15"/>
      <c r="N124" s="15"/>
      <c r="O124" s="15" t="s">
        <v>74</v>
      </c>
      <c r="P124" s="15" t="s">
        <v>74</v>
      </c>
      <c r="Q124" s="17"/>
      <c r="R124" s="17"/>
      <c r="S124" s="17"/>
      <c r="T124" s="17"/>
      <c r="U124" s="17"/>
      <c r="V124" s="18"/>
      <c r="W124" s="17">
        <f>3-SUMPRODUCT(--(E$2:E124&amp;K$2:K124=E124&amp;K124))</f>
        <v>1</v>
      </c>
      <c r="X124" s="19"/>
      <c r="Y124" s="19"/>
      <c r="Z124" s="19"/>
      <c r="AA124" s="20" t="str">
        <f>IF(Inscrits!$X124="Déjà Validé","",IF(AND(Inscrits!$X124&lt;&gt;"Dispensé",Inscrits!$Z124="Validé"),Inscrits!$F124+5,""))</f>
        <v/>
      </c>
      <c r="AB124" s="19"/>
      <c r="AC124" s="21" t="s">
        <v>165</v>
      </c>
      <c r="AD124" s="21"/>
      <c r="AE124" s="21">
        <v>14</v>
      </c>
      <c r="AF124" s="21" t="s">
        <v>77</v>
      </c>
      <c r="AG124" s="22"/>
      <c r="AH124" s="21">
        <v>2</v>
      </c>
      <c r="AI124" s="23" t="s">
        <v>82</v>
      </c>
      <c r="AJ124" s="15"/>
      <c r="AK124" s="15" t="str">
        <f>IF(Inscrits!$AJ124="","",IF(Inscrits!$AJ124&gt;=12,"Validé","Non Validé"))</f>
        <v/>
      </c>
      <c r="AL124" s="24"/>
      <c r="AM124" s="15"/>
      <c r="AN124" s="15" t="str">
        <f>IF(Inscrits!$AM124="","",IF(Inscrits!$AM124&gt;=12,"Validé","Non Validé"))</f>
        <v/>
      </c>
      <c r="AO124" s="24"/>
      <c r="AP124" s="15"/>
      <c r="AQ124" s="15" t="str">
        <f>IF(Inscrits!$AP124="","",IF(Inscrits!$AP124&gt;=12,"Validé","Non Validé"))</f>
        <v/>
      </c>
      <c r="AR124" s="24"/>
      <c r="AS124" s="15"/>
      <c r="AT124" s="15" t="str">
        <f>IF(Inscrits!$AS124="","",IF(Inscrits!$AS124&gt;=12,"Validé","Non Validé"))</f>
        <v/>
      </c>
      <c r="AU124" s="24"/>
      <c r="AV124" s="15"/>
      <c r="AW124" s="15" t="str">
        <f>IF(Inscrits!$AV124="","",IF(Inscrits!$AV124&gt;=12,"Validé","Non Validé"))</f>
        <v/>
      </c>
      <c r="AX124" s="24"/>
      <c r="AY124" s="15"/>
      <c r="AZ124" s="15" t="str">
        <f>IF(Inscrits!$AY124="","",IF(Inscrits!$AY124&gt;=12,"Validé","Non Validé"))</f>
        <v/>
      </c>
      <c r="BA124" s="24"/>
      <c r="BB124" s="15"/>
      <c r="BC124" s="15" t="str">
        <f>IF(Inscrits!$BB124="","",IF(Inscrits!$BB124&gt;=12,"Validé","Non Validé"))</f>
        <v/>
      </c>
      <c r="BD124" s="24"/>
      <c r="BE124" s="15"/>
      <c r="BF124" s="15" t="str">
        <f>IF(Inscrits!$BE124="","",IF(Inscrits!$BE124&gt;=12,"Validé","Non Validé"))</f>
        <v/>
      </c>
      <c r="BG124" s="24"/>
      <c r="BH124" s="15"/>
      <c r="BI124" s="15" t="str">
        <f>IF(Inscrits!$BH124="","",IF(Inscrits!$BH124&gt;=12,"Validé","Non Validé"))</f>
        <v/>
      </c>
      <c r="BJ124" s="24"/>
      <c r="BK124" s="15"/>
      <c r="BL124" s="15" t="str">
        <f>IF(Inscrits!$BK124="","",IF(Inscrits!$BK124&gt;=12,"Validé","Non Validé"))</f>
        <v/>
      </c>
      <c r="BM124" s="24"/>
      <c r="BN124" s="15"/>
      <c r="BO124" s="15" t="str">
        <f>IF(Inscrits!$BN124="","",IF(Inscrits!$BN124&gt;=12,"Validé","Non Validé"))</f>
        <v/>
      </c>
      <c r="BP124" s="24"/>
      <c r="BQ124" s="15"/>
      <c r="BR124" s="15" t="str">
        <f>IF(Inscrits!$BQ124="","",IF(Inscrits!$BQ124&gt;=12,"Validé","Non Validé"))</f>
        <v/>
      </c>
      <c r="BS124" s="24"/>
      <c r="BT124" s="15"/>
      <c r="BU124" s="25" t="str">
        <f>IFERROR(AVERAGE(Inscrits!$AJ124,Inscrits!$AM124,Inscrits!$AP124,Inscrits!$AS124,Inscrits!$AV124,Inscrits!$AY124,Inscrits!$BB124,Inscrits!$BE124,Inscrits!$BH124,Inscrits!$BK124,Inscrits!$BN124,Inscrits!$BQ124),"")</f>
        <v/>
      </c>
      <c r="BV124" s="15"/>
      <c r="BW124" s="15"/>
      <c r="BX124" s="26"/>
    </row>
    <row r="125" spans="1:76">
      <c r="A125" s="27" t="s">
        <v>1629</v>
      </c>
      <c r="B125" s="28" t="s">
        <v>68</v>
      </c>
      <c r="C125" s="28" t="s">
        <v>226</v>
      </c>
      <c r="D125" s="28" t="s">
        <v>227</v>
      </c>
      <c r="E125" s="28" t="s">
        <v>228</v>
      </c>
      <c r="F125" s="41">
        <v>2012</v>
      </c>
      <c r="G125" s="28" t="s">
        <v>92</v>
      </c>
      <c r="H125" s="28" t="s">
        <v>93</v>
      </c>
      <c r="I125" s="28" t="s">
        <v>74</v>
      </c>
      <c r="J125" s="28"/>
      <c r="K125" s="28" t="s">
        <v>88</v>
      </c>
      <c r="L125" s="28"/>
      <c r="M125" s="28"/>
      <c r="N125" s="28"/>
      <c r="O125" s="28" t="s">
        <v>74</v>
      </c>
      <c r="P125" s="28" t="s">
        <v>74</v>
      </c>
      <c r="Q125" s="17"/>
      <c r="R125" s="17"/>
      <c r="S125" s="17"/>
      <c r="T125" s="17"/>
      <c r="U125" s="17"/>
      <c r="V125" s="18"/>
      <c r="W125" s="17">
        <f>3-SUMPRODUCT(--(E$2:E125&amp;K$2:K125=E125&amp;K125))</f>
        <v>1</v>
      </c>
      <c r="X125" s="19"/>
      <c r="Y125" s="19"/>
      <c r="Z125" s="19"/>
      <c r="AA125" s="20" t="str">
        <f>IF(Inscrits!$X125="Déjà Validé","",IF(AND(Inscrits!$X125&lt;&gt;"Dispensé",Inscrits!$Z125="Validé"),Inscrits!$F125+5,""))</f>
        <v/>
      </c>
      <c r="AB125" s="19"/>
      <c r="AC125" s="21" t="s">
        <v>165</v>
      </c>
      <c r="AD125" s="21"/>
      <c r="AE125" s="21">
        <v>16</v>
      </c>
      <c r="AF125" s="21" t="s">
        <v>77</v>
      </c>
      <c r="AG125" s="22"/>
      <c r="AH125" s="21">
        <v>2</v>
      </c>
      <c r="AI125" s="23" t="s">
        <v>126</v>
      </c>
      <c r="AJ125" s="28">
        <v>14</v>
      </c>
      <c r="AK125" s="28" t="str">
        <f>IF(Inscrits!$AJ125="","",IF(Inscrits!$AJ125&gt;=12,"Validé","Non Validé"))</f>
        <v>Validé</v>
      </c>
      <c r="AL125" s="30"/>
      <c r="AM125" s="28">
        <v>13</v>
      </c>
      <c r="AN125" s="28" t="str">
        <f>IF(Inscrits!$AM125="","",IF(Inscrits!$AM125&gt;=12,"Validé","Non Validé"))</f>
        <v>Validé</v>
      </c>
      <c r="AO125" s="30"/>
      <c r="AP125" s="28">
        <v>6</v>
      </c>
      <c r="AQ125" s="28" t="str">
        <f>IF(Inscrits!$AP125="","",IF(Inscrits!$AP125&gt;=12,"Validé","Non Validé"))</f>
        <v>Non Validé</v>
      </c>
      <c r="AR125" s="30"/>
      <c r="AS125" s="28">
        <v>9</v>
      </c>
      <c r="AT125" s="28" t="str">
        <f>IF(Inscrits!$AS125="","",IF(Inscrits!$AS125&gt;=12,"Validé","Non Validé"))</f>
        <v>Non Validé</v>
      </c>
      <c r="AU125" s="30"/>
      <c r="AV125" s="28">
        <v>7</v>
      </c>
      <c r="AW125" s="28" t="str">
        <f>IF(Inscrits!$AV125="","",IF(Inscrits!$AV125&gt;=12,"Validé","Non Validé"))</f>
        <v>Non Validé</v>
      </c>
      <c r="AX125" s="30"/>
      <c r="AY125" s="28">
        <v>14</v>
      </c>
      <c r="AZ125" s="28" t="str">
        <f>IF(Inscrits!$AY125="","",IF(Inscrits!$AY125&gt;=12,"Validé","Non Validé"))</f>
        <v>Validé</v>
      </c>
      <c r="BA125" s="30"/>
      <c r="BB125" s="28">
        <v>15</v>
      </c>
      <c r="BC125" s="28" t="str">
        <f>IF(Inscrits!$BB125="","",IF(Inscrits!$BB125&gt;=12,"Validé","Non Validé"))</f>
        <v>Validé</v>
      </c>
      <c r="BD125" s="30"/>
      <c r="BE125" s="28">
        <v>8</v>
      </c>
      <c r="BF125" s="28" t="str">
        <f>IF(Inscrits!$BE125="","",IF(Inscrits!$BE125&gt;=12,"Validé","Non Validé"))</f>
        <v>Non Validé</v>
      </c>
      <c r="BG125" s="30"/>
      <c r="BH125" s="28"/>
      <c r="BI125" s="28" t="str">
        <f>IF(Inscrits!$BH125="","",IF(Inscrits!$BH125&gt;=12,"Validé","Non Validé"))</f>
        <v/>
      </c>
      <c r="BJ125" s="30"/>
      <c r="BK125" s="28"/>
      <c r="BL125" s="28" t="str">
        <f>IF(Inscrits!$BK125="","",IF(Inscrits!$BK125&gt;=12,"Validé","Non Validé"))</f>
        <v/>
      </c>
      <c r="BM125" s="30"/>
      <c r="BN125" s="28"/>
      <c r="BO125" s="28" t="str">
        <f>IF(Inscrits!$BN125="","",IF(Inscrits!$BN125&gt;=12,"Validé","Non Validé"))</f>
        <v/>
      </c>
      <c r="BP125" s="30"/>
      <c r="BQ125" s="28"/>
      <c r="BR125" s="28" t="str">
        <f>IF(Inscrits!$BQ125="","",IF(Inscrits!$BQ125&gt;=12,"Validé","Non Validé"))</f>
        <v/>
      </c>
      <c r="BS125" s="30"/>
      <c r="BT125" s="28">
        <v>7</v>
      </c>
      <c r="BU125" s="31">
        <f>IFERROR(AVERAGE(Inscrits!$AJ125,Inscrits!$AM125,Inscrits!$AP125,Inscrits!$AS125,Inscrits!$AV125,Inscrits!$AY125,Inscrits!$BB125,Inscrits!$BE125,Inscrits!$BH125,Inscrits!$BK125,Inscrits!$BN125,Inscrits!$BQ125),"")</f>
        <v>10.75</v>
      </c>
      <c r="BV125" s="28" t="s">
        <v>65</v>
      </c>
      <c r="BW125" s="28"/>
      <c r="BX125" s="32" t="s">
        <v>384</v>
      </c>
    </row>
    <row r="126" spans="1:76">
      <c r="A126" s="14" t="s">
        <v>1630</v>
      </c>
      <c r="B126" s="15" t="s">
        <v>68</v>
      </c>
      <c r="C126" s="15" t="s">
        <v>385</v>
      </c>
      <c r="D126" s="15" t="s">
        <v>386</v>
      </c>
      <c r="E126" s="15" t="s">
        <v>387</v>
      </c>
      <c r="F126" s="41">
        <v>2012</v>
      </c>
      <c r="G126" s="15" t="s">
        <v>139</v>
      </c>
      <c r="H126" s="15" t="s">
        <v>73</v>
      </c>
      <c r="I126" s="15" t="s">
        <v>74</v>
      </c>
      <c r="J126" s="15"/>
      <c r="K126" s="15" t="s">
        <v>88</v>
      </c>
      <c r="L126" s="15"/>
      <c r="M126" s="15"/>
      <c r="N126" s="15"/>
      <c r="O126" s="15" t="s">
        <v>319</v>
      </c>
      <c r="P126" s="15" t="s">
        <v>319</v>
      </c>
      <c r="Q126" s="17"/>
      <c r="R126" s="17"/>
      <c r="S126" s="17"/>
      <c r="T126" s="17"/>
      <c r="U126" s="17"/>
      <c r="V126" s="18"/>
      <c r="W126" s="17">
        <f>3-SUMPRODUCT(--(E$2:E126&amp;K$2:K126=E126&amp;K126))</f>
        <v>2</v>
      </c>
      <c r="X126" s="19"/>
      <c r="Y126" s="19"/>
      <c r="Z126" s="19"/>
      <c r="AA126" s="20" t="str">
        <f>IF(Inscrits!$X126="Déjà Validé","",IF(AND(Inscrits!$X126&lt;&gt;"Dispensé",Inscrits!$Z126="Validé"),Inscrits!$F126+5,""))</f>
        <v/>
      </c>
      <c r="AB126" s="19"/>
      <c r="AC126" s="21" t="s">
        <v>78</v>
      </c>
      <c r="AD126" s="21" t="s">
        <v>79</v>
      </c>
      <c r="AE126" s="21">
        <v>9</v>
      </c>
      <c r="AF126" s="21" t="s">
        <v>912</v>
      </c>
      <c r="AG126" s="29">
        <v>43100</v>
      </c>
      <c r="AH126" s="21">
        <v>2</v>
      </c>
      <c r="AI126" s="23" t="s">
        <v>82</v>
      </c>
      <c r="AJ126" s="15"/>
      <c r="AK126" s="15" t="str">
        <f>IF(Inscrits!$AJ126="","",IF(Inscrits!$AJ126&gt;=12,"Validé","Non Validé"))</f>
        <v/>
      </c>
      <c r="AL126" s="24"/>
      <c r="AM126" s="15"/>
      <c r="AN126" s="15" t="str">
        <f>IF(Inscrits!$AM126="","",IF(Inscrits!$AM126&gt;=12,"Validé","Non Validé"))</f>
        <v/>
      </c>
      <c r="AO126" s="24"/>
      <c r="AP126" s="15"/>
      <c r="AQ126" s="15" t="str">
        <f>IF(Inscrits!$AP126="","",IF(Inscrits!$AP126&gt;=12,"Validé","Non Validé"))</f>
        <v/>
      </c>
      <c r="AR126" s="24"/>
      <c r="AS126" s="15"/>
      <c r="AT126" s="15" t="str">
        <f>IF(Inscrits!$AS126="","",IF(Inscrits!$AS126&gt;=12,"Validé","Non Validé"))</f>
        <v/>
      </c>
      <c r="AU126" s="24"/>
      <c r="AV126" s="15"/>
      <c r="AW126" s="15" t="str">
        <f>IF(Inscrits!$AV126="","",IF(Inscrits!$AV126&gt;=12,"Validé","Non Validé"))</f>
        <v/>
      </c>
      <c r="AX126" s="24"/>
      <c r="AY126" s="15"/>
      <c r="AZ126" s="15" t="str">
        <f>IF(Inscrits!$AY126="","",IF(Inscrits!$AY126&gt;=12,"Validé","Non Validé"))</f>
        <v/>
      </c>
      <c r="BA126" s="24"/>
      <c r="BB126" s="15"/>
      <c r="BC126" s="15" t="str">
        <f>IF(Inscrits!$BB126="","",IF(Inscrits!$BB126&gt;=12,"Validé","Non Validé"))</f>
        <v/>
      </c>
      <c r="BD126" s="24"/>
      <c r="BE126" s="15"/>
      <c r="BF126" s="15" t="str">
        <f>IF(Inscrits!$BE126="","",IF(Inscrits!$BE126&gt;=12,"Validé","Non Validé"))</f>
        <v/>
      </c>
      <c r="BG126" s="24"/>
      <c r="BH126" s="15"/>
      <c r="BI126" s="15" t="str">
        <f>IF(Inscrits!$BH126="","",IF(Inscrits!$BH126&gt;=12,"Validé","Non Validé"))</f>
        <v/>
      </c>
      <c r="BJ126" s="24"/>
      <c r="BK126" s="15"/>
      <c r="BL126" s="15" t="str">
        <f>IF(Inscrits!$BK126="","",IF(Inscrits!$BK126&gt;=12,"Validé","Non Validé"))</f>
        <v/>
      </c>
      <c r="BM126" s="24"/>
      <c r="BN126" s="15"/>
      <c r="BO126" s="15" t="str">
        <f>IF(Inscrits!$BN126="","",IF(Inscrits!$BN126&gt;=12,"Validé","Non Validé"))</f>
        <v/>
      </c>
      <c r="BP126" s="24"/>
      <c r="BQ126" s="15"/>
      <c r="BR126" s="15" t="str">
        <f>IF(Inscrits!$BQ126="","",IF(Inscrits!$BQ126&gt;=12,"Validé","Non Validé"))</f>
        <v/>
      </c>
      <c r="BS126" s="24"/>
      <c r="BT126" s="15"/>
      <c r="BU126" s="25" t="str">
        <f>IFERROR(AVERAGE(Inscrits!$AJ126,Inscrits!$AM126,Inscrits!$AP126,Inscrits!$AS126,Inscrits!$AV126,Inscrits!$AY126,Inscrits!$BB126,Inscrits!$BE126,Inscrits!$BH126,Inscrits!$BK126,Inscrits!$BN126,Inscrits!$BQ126),"")</f>
        <v/>
      </c>
      <c r="BV126" s="15" t="s">
        <v>65</v>
      </c>
      <c r="BW126" s="15"/>
      <c r="BX126" s="26"/>
    </row>
    <row r="127" spans="1:76">
      <c r="A127" s="27" t="s">
        <v>1631</v>
      </c>
      <c r="B127" s="28" t="s">
        <v>210</v>
      </c>
      <c r="C127" s="28" t="s">
        <v>388</v>
      </c>
      <c r="D127" s="28" t="s">
        <v>389</v>
      </c>
      <c r="E127" s="28" t="s">
        <v>390</v>
      </c>
      <c r="F127" s="41">
        <v>2012</v>
      </c>
      <c r="G127" s="28" t="s">
        <v>92</v>
      </c>
      <c r="H127" s="28" t="s">
        <v>93</v>
      </c>
      <c r="I127" s="28" t="s">
        <v>74</v>
      </c>
      <c r="J127" s="28"/>
      <c r="K127" s="28" t="s">
        <v>109</v>
      </c>
      <c r="L127" s="28"/>
      <c r="M127" s="28"/>
      <c r="N127" s="28"/>
      <c r="O127" s="28" t="s">
        <v>74</v>
      </c>
      <c r="P127" s="28" t="s">
        <v>74</v>
      </c>
      <c r="Q127" s="17"/>
      <c r="R127" s="17"/>
      <c r="S127" s="17"/>
      <c r="T127" s="17"/>
      <c r="U127" s="17"/>
      <c r="V127" s="18"/>
      <c r="W127" s="17">
        <f>3-SUMPRODUCT(--(E$2:E127&amp;K$2:K127=E127&amp;K127))</f>
        <v>2</v>
      </c>
      <c r="X127" s="19"/>
      <c r="Y127" s="19"/>
      <c r="Z127" s="19"/>
      <c r="AA127" s="20" t="str">
        <f>IF(Inscrits!$X127="Déjà Validé","",IF(AND(Inscrits!$X127&lt;&gt;"Dispensé",Inscrits!$Z127="Validé"),Inscrits!$F127+5,""))</f>
        <v/>
      </c>
      <c r="AB127" s="19"/>
      <c r="AC127" s="21" t="s">
        <v>78</v>
      </c>
      <c r="AD127" s="21" t="s">
        <v>79</v>
      </c>
      <c r="AE127" s="21">
        <v>11</v>
      </c>
      <c r="AF127" s="21" t="s">
        <v>912</v>
      </c>
      <c r="AG127" s="22" t="s">
        <v>81</v>
      </c>
      <c r="AH127" s="21">
        <v>2</v>
      </c>
      <c r="AI127" s="23" t="s">
        <v>82</v>
      </c>
      <c r="AJ127" s="28"/>
      <c r="AK127" s="28" t="str">
        <f>IF(Inscrits!$AJ127="","",IF(Inscrits!$AJ127&gt;=12,"Validé","Non Validé"))</f>
        <v/>
      </c>
      <c r="AL127" s="30"/>
      <c r="AM127" s="28"/>
      <c r="AN127" s="28" t="str">
        <f>IF(Inscrits!$AM127="","",IF(Inscrits!$AM127&gt;=12,"Validé","Non Validé"))</f>
        <v/>
      </c>
      <c r="AO127" s="30"/>
      <c r="AP127" s="28"/>
      <c r="AQ127" s="28" t="str">
        <f>IF(Inscrits!$AP127="","",IF(Inscrits!$AP127&gt;=12,"Validé","Non Validé"))</f>
        <v/>
      </c>
      <c r="AR127" s="30"/>
      <c r="AS127" s="28"/>
      <c r="AT127" s="28" t="str">
        <f>IF(Inscrits!$AS127="","",IF(Inscrits!$AS127&gt;=12,"Validé","Non Validé"))</f>
        <v/>
      </c>
      <c r="AU127" s="30"/>
      <c r="AV127" s="28"/>
      <c r="AW127" s="28" t="str">
        <f>IF(Inscrits!$AV127="","",IF(Inscrits!$AV127&gt;=12,"Validé","Non Validé"))</f>
        <v/>
      </c>
      <c r="AX127" s="30"/>
      <c r="AY127" s="28"/>
      <c r="AZ127" s="28" t="str">
        <f>IF(Inscrits!$AY127="","",IF(Inscrits!$AY127&gt;=12,"Validé","Non Validé"))</f>
        <v/>
      </c>
      <c r="BA127" s="30"/>
      <c r="BB127" s="28"/>
      <c r="BC127" s="28" t="str">
        <f>IF(Inscrits!$BB127="","",IF(Inscrits!$BB127&gt;=12,"Validé","Non Validé"))</f>
        <v/>
      </c>
      <c r="BD127" s="30"/>
      <c r="BE127" s="28"/>
      <c r="BF127" s="28" t="str">
        <f>IF(Inscrits!$BE127="","",IF(Inscrits!$BE127&gt;=12,"Validé","Non Validé"))</f>
        <v/>
      </c>
      <c r="BG127" s="30"/>
      <c r="BH127" s="28"/>
      <c r="BI127" s="28" t="str">
        <f>IF(Inscrits!$BH127="","",IF(Inscrits!$BH127&gt;=12,"Validé","Non Validé"))</f>
        <v/>
      </c>
      <c r="BJ127" s="30"/>
      <c r="BK127" s="28"/>
      <c r="BL127" s="28" t="str">
        <f>IF(Inscrits!$BK127="","",IF(Inscrits!$BK127&gt;=12,"Validé","Non Validé"))</f>
        <v/>
      </c>
      <c r="BM127" s="30"/>
      <c r="BN127" s="28"/>
      <c r="BO127" s="28" t="str">
        <f>IF(Inscrits!$BN127="","",IF(Inscrits!$BN127&gt;=12,"Validé","Non Validé"))</f>
        <v/>
      </c>
      <c r="BP127" s="30"/>
      <c r="BQ127" s="28"/>
      <c r="BR127" s="28" t="str">
        <f>IF(Inscrits!$BQ127="","",IF(Inscrits!$BQ127&gt;=12,"Validé","Non Validé"))</f>
        <v/>
      </c>
      <c r="BS127" s="30"/>
      <c r="BT127" s="28"/>
      <c r="BU127" s="31" t="str">
        <f>IFERROR(AVERAGE(Inscrits!$AJ127,Inscrits!$AM127,Inscrits!$AP127,Inscrits!$AS127,Inscrits!$AV127,Inscrits!$AY127,Inscrits!$BB127,Inscrits!$BE127,Inscrits!$BH127,Inscrits!$BK127,Inscrits!$BN127,Inscrits!$BQ127),"")</f>
        <v/>
      </c>
      <c r="BV127" s="28"/>
      <c r="BW127" s="28"/>
      <c r="BX127" s="32"/>
    </row>
    <row r="128" spans="1:76">
      <c r="A128" s="14" t="s">
        <v>1632</v>
      </c>
      <c r="B128" s="15" t="s">
        <v>210</v>
      </c>
      <c r="C128" s="15" t="s">
        <v>83</v>
      </c>
      <c r="D128" s="15" t="s">
        <v>84</v>
      </c>
      <c r="E128" s="15" t="s">
        <v>85</v>
      </c>
      <c r="F128" s="41">
        <v>2012</v>
      </c>
      <c r="G128" s="15" t="s">
        <v>86</v>
      </c>
      <c r="H128" s="15" t="s">
        <v>73</v>
      </c>
      <c r="I128" s="15" t="s">
        <v>74</v>
      </c>
      <c r="J128" s="15"/>
      <c r="K128" s="15" t="s">
        <v>88</v>
      </c>
      <c r="L128" s="15"/>
      <c r="M128" s="15"/>
      <c r="N128" s="15"/>
      <c r="O128" s="15" t="s">
        <v>74</v>
      </c>
      <c r="P128" s="15" t="s">
        <v>74</v>
      </c>
      <c r="Q128" s="17"/>
      <c r="R128" s="17"/>
      <c r="S128" s="17"/>
      <c r="T128" s="17"/>
      <c r="U128" s="17"/>
      <c r="V128" s="18"/>
      <c r="W128" s="17">
        <f>3-SUMPRODUCT(--(E$2:E128&amp;K$2:K128=E128&amp;K128))</f>
        <v>0</v>
      </c>
      <c r="X128" s="19"/>
      <c r="Y128" s="19"/>
      <c r="Z128" s="19"/>
      <c r="AA128" s="20" t="str">
        <f>IF(Inscrits!$X128="Déjà Validé","",IF(AND(Inscrits!$X128&lt;&gt;"Dispensé",Inscrits!$Z128="Validé"),Inscrits!$F128+5,""))</f>
        <v/>
      </c>
      <c r="AB128" s="19"/>
      <c r="AC128" s="21" t="s">
        <v>78</v>
      </c>
      <c r="AD128" s="21" t="s">
        <v>79</v>
      </c>
      <c r="AE128" s="21">
        <v>15</v>
      </c>
      <c r="AF128" s="21" t="s">
        <v>77</v>
      </c>
      <c r="AG128" s="36" t="s">
        <v>402</v>
      </c>
      <c r="AH128" s="21">
        <v>1</v>
      </c>
      <c r="AI128" s="23" t="s">
        <v>126</v>
      </c>
      <c r="AJ128" s="15">
        <v>19</v>
      </c>
      <c r="AK128" s="15" t="str">
        <f>IF(Inscrits!$AJ128="","",IF(Inscrits!$AJ128&gt;=12,"Validé","Non Validé"))</f>
        <v>Validé</v>
      </c>
      <c r="AL128" s="24"/>
      <c r="AM128" s="15">
        <v>14</v>
      </c>
      <c r="AN128" s="15" t="str">
        <f>IF(Inscrits!$AM128="","",IF(Inscrits!$AM128&gt;=12,"Validé","Non Validé"))</f>
        <v>Validé</v>
      </c>
      <c r="AO128" s="24"/>
      <c r="AP128" s="15">
        <v>16</v>
      </c>
      <c r="AQ128" s="15" t="str">
        <f>IF(Inscrits!$AP128="","",IF(Inscrits!$AP128&gt;=12,"Validé","Non Validé"))</f>
        <v>Validé</v>
      </c>
      <c r="AR128" s="24"/>
      <c r="AS128" s="15">
        <v>13</v>
      </c>
      <c r="AT128" s="15" t="str">
        <f>IF(Inscrits!$AS128="","",IF(Inscrits!$AS128&gt;=12,"Validé","Non Validé"))</f>
        <v>Validé</v>
      </c>
      <c r="AU128" s="24"/>
      <c r="AV128" s="15">
        <v>14</v>
      </c>
      <c r="AW128" s="15" t="str">
        <f>IF(Inscrits!$AV128="","",IF(Inscrits!$AV128&gt;=12,"Validé","Non Validé"))</f>
        <v>Validé</v>
      </c>
      <c r="AX128" s="24"/>
      <c r="AY128" s="15">
        <v>18</v>
      </c>
      <c r="AZ128" s="15" t="str">
        <f>IF(Inscrits!$AY128="","",IF(Inscrits!$AY128&gt;=12,"Validé","Non Validé"))</f>
        <v>Validé</v>
      </c>
      <c r="BA128" s="24"/>
      <c r="BB128" s="15">
        <v>18</v>
      </c>
      <c r="BC128" s="15" t="str">
        <f>IF(Inscrits!$BB128="","",IF(Inscrits!$BB128&gt;=12,"Validé","Non Validé"))</f>
        <v>Validé</v>
      </c>
      <c r="BD128" s="24"/>
      <c r="BE128" s="15">
        <v>17</v>
      </c>
      <c r="BF128" s="15" t="str">
        <f>IF(Inscrits!$BE128="","",IF(Inscrits!$BE128&gt;=12,"Validé","Non Validé"))</f>
        <v>Validé</v>
      </c>
      <c r="BG128" s="24"/>
      <c r="BH128" s="15"/>
      <c r="BI128" s="15" t="str">
        <f>IF(Inscrits!$BH128="","",IF(Inscrits!$BH128&gt;=12,"Validé","Non Validé"))</f>
        <v/>
      </c>
      <c r="BJ128" s="24"/>
      <c r="BK128" s="15"/>
      <c r="BL128" s="15" t="str">
        <f>IF(Inscrits!$BK128="","",IF(Inscrits!$BK128&gt;=12,"Validé","Non Validé"))</f>
        <v/>
      </c>
      <c r="BM128" s="24"/>
      <c r="BN128" s="15"/>
      <c r="BO128" s="15" t="str">
        <f>IF(Inscrits!$BN128="","",IF(Inscrits!$BN128&gt;=12,"Validé","Non Validé"))</f>
        <v/>
      </c>
      <c r="BP128" s="24"/>
      <c r="BQ128" s="15"/>
      <c r="BR128" s="15" t="str">
        <f>IF(Inscrits!$BQ128="","",IF(Inscrits!$BQ128&gt;=12,"Validé","Non Validé"))</f>
        <v/>
      </c>
      <c r="BS128" s="24"/>
      <c r="BT128" s="15">
        <v>1</v>
      </c>
      <c r="BU128" s="25">
        <f>IFERROR(AVERAGE(Inscrits!$AJ128,Inscrits!$AM128,Inscrits!$AP128,Inscrits!$AS128,Inscrits!$AV128,Inscrits!$AY128,Inscrits!$BB128,Inscrits!$BE128,Inscrits!$BH128,Inscrits!$BK128,Inscrits!$BN128,Inscrits!$BQ128),"")</f>
        <v>16.125</v>
      </c>
      <c r="BV128" s="15" t="s">
        <v>64</v>
      </c>
      <c r="BW128" s="15"/>
      <c r="BX128" s="26" t="s">
        <v>391</v>
      </c>
    </row>
    <row r="129" spans="1:76">
      <c r="A129" s="27" t="s">
        <v>1633</v>
      </c>
      <c r="B129" s="28" t="s">
        <v>68</v>
      </c>
      <c r="C129" s="28" t="s">
        <v>392</v>
      </c>
      <c r="D129" s="28" t="s">
        <v>393</v>
      </c>
      <c r="E129" s="28" t="s">
        <v>394</v>
      </c>
      <c r="F129" s="41">
        <v>2012</v>
      </c>
      <c r="G129" s="28" t="s">
        <v>395</v>
      </c>
      <c r="H129" s="28" t="s">
        <v>179</v>
      </c>
      <c r="I129" s="28" t="s">
        <v>183</v>
      </c>
      <c r="J129" s="28"/>
      <c r="K129" s="28" t="s">
        <v>75</v>
      </c>
      <c r="L129" s="28" t="s">
        <v>76</v>
      </c>
      <c r="M129" s="28"/>
      <c r="N129" s="28"/>
      <c r="O129" s="28" t="s">
        <v>74</v>
      </c>
      <c r="P129" s="28" t="s">
        <v>74</v>
      </c>
      <c r="Q129" s="17"/>
      <c r="R129" s="17"/>
      <c r="S129" s="17"/>
      <c r="T129" s="17"/>
      <c r="U129" s="17"/>
      <c r="V129" s="18"/>
      <c r="W129" s="17">
        <f>MAX(0,3-SUMPRODUCT(--(E$2:E129&amp;K$2:K129=E129&amp;K129)))</f>
        <v>2</v>
      </c>
      <c r="X129" s="19"/>
      <c r="Y129" s="19"/>
      <c r="Z129" s="19"/>
      <c r="AA129" s="20" t="str">
        <f>IF(Inscrits!$X129="Déjà Validé","",IF(AND(Inscrits!$X129&lt;&gt;"Dispensé",Inscrits!$Z129="Validé"),Inscrits!$F129+5,""))</f>
        <v/>
      </c>
      <c r="AB129" s="19"/>
      <c r="AC129" s="21" t="s">
        <v>78</v>
      </c>
      <c r="AD129" s="21"/>
      <c r="AE129" s="21">
        <v>15</v>
      </c>
      <c r="AF129" s="21" t="s">
        <v>77</v>
      </c>
      <c r="AG129" s="22" t="s">
        <v>81</v>
      </c>
      <c r="AH129" s="21">
        <v>2</v>
      </c>
      <c r="AI129" s="23" t="s">
        <v>82</v>
      </c>
      <c r="AJ129" s="28"/>
      <c r="AK129" s="28" t="str">
        <f>IF(Inscrits!$AJ129="","",IF(Inscrits!$AJ129&gt;=12,"Validé","Non Validé"))</f>
        <v/>
      </c>
      <c r="AL129" s="30"/>
      <c r="AM129" s="28"/>
      <c r="AN129" s="28" t="str">
        <f>IF(Inscrits!$AM129="","",IF(Inscrits!$AM129&gt;=12,"Validé","Non Validé"))</f>
        <v/>
      </c>
      <c r="AO129" s="30"/>
      <c r="AP129" s="28"/>
      <c r="AQ129" s="28" t="str">
        <f>IF(Inscrits!$AP129="","",IF(Inscrits!$AP129&gt;=12,"Validé","Non Validé"))</f>
        <v/>
      </c>
      <c r="AR129" s="30"/>
      <c r="AS129" s="28"/>
      <c r="AT129" s="28" t="str">
        <f>IF(Inscrits!$AS129="","",IF(Inscrits!$AS129&gt;=12,"Validé","Non Validé"))</f>
        <v/>
      </c>
      <c r="AU129" s="30"/>
      <c r="AV129" s="28"/>
      <c r="AW129" s="28" t="str">
        <f>IF(Inscrits!$AV129="","",IF(Inscrits!$AV129&gt;=12,"Validé","Non Validé"))</f>
        <v/>
      </c>
      <c r="AX129" s="30"/>
      <c r="AY129" s="28"/>
      <c r="AZ129" s="28" t="str">
        <f>IF(Inscrits!$AY129="","",IF(Inscrits!$AY129&gt;=12,"Validé","Non Validé"))</f>
        <v/>
      </c>
      <c r="BA129" s="30"/>
      <c r="BB129" s="28"/>
      <c r="BC129" s="28" t="str">
        <f>IF(Inscrits!$BB129="","",IF(Inscrits!$BB129&gt;=12,"Validé","Non Validé"))</f>
        <v/>
      </c>
      <c r="BD129" s="30"/>
      <c r="BE129" s="28"/>
      <c r="BF129" s="28" t="str">
        <f>IF(Inscrits!$BE129="","",IF(Inscrits!$BE129&gt;=12,"Validé","Non Validé"))</f>
        <v/>
      </c>
      <c r="BG129" s="30"/>
      <c r="BH129" s="28"/>
      <c r="BI129" s="28" t="str">
        <f>IF(Inscrits!$BH129="","",IF(Inscrits!$BH129&gt;=12,"Validé","Non Validé"))</f>
        <v/>
      </c>
      <c r="BJ129" s="30"/>
      <c r="BK129" s="28"/>
      <c r="BL129" s="28" t="str">
        <f>IF(Inscrits!$BK129="","",IF(Inscrits!$BK129&gt;=12,"Validé","Non Validé"))</f>
        <v/>
      </c>
      <c r="BM129" s="30"/>
      <c r="BN129" s="28"/>
      <c r="BO129" s="28" t="str">
        <f>IF(Inscrits!$BN129="","",IF(Inscrits!$BN129&gt;=12,"Validé","Non Validé"))</f>
        <v/>
      </c>
      <c r="BP129" s="30"/>
      <c r="BQ129" s="28"/>
      <c r="BR129" s="28" t="str">
        <f>IF(Inscrits!$BQ129="","",IF(Inscrits!$BQ129&gt;=12,"Validé","Non Validé"))</f>
        <v/>
      </c>
      <c r="BS129" s="30"/>
      <c r="BT129" s="28"/>
      <c r="BU129" s="31" t="str">
        <f>IFERROR(AVERAGE(Inscrits!$AJ129,Inscrits!$AM129,Inscrits!$AP129,Inscrits!$AS129,Inscrits!$AV129,Inscrits!$AY129,Inscrits!$BB129,Inscrits!$BE129,Inscrits!$BH129,Inscrits!$BK129,Inscrits!$BN129,Inscrits!$BQ129),"")</f>
        <v/>
      </c>
      <c r="BV129" s="28"/>
      <c r="BW129" s="28"/>
      <c r="BX129" s="32"/>
    </row>
    <row r="130" spans="1:76">
      <c r="A130" s="14" t="s">
        <v>911</v>
      </c>
      <c r="B130" s="15" t="s">
        <v>210</v>
      </c>
      <c r="C130" s="15" t="s">
        <v>89</v>
      </c>
      <c r="D130" s="15" t="s">
        <v>90</v>
      </c>
      <c r="E130" s="15" t="s">
        <v>91</v>
      </c>
      <c r="F130" s="41">
        <v>2012</v>
      </c>
      <c r="G130" s="15" t="s">
        <v>92</v>
      </c>
      <c r="H130" s="15" t="s">
        <v>93</v>
      </c>
      <c r="I130" s="15" t="s">
        <v>74</v>
      </c>
      <c r="J130" s="15"/>
      <c r="K130" s="15" t="s">
        <v>88</v>
      </c>
      <c r="L130" s="15"/>
      <c r="M130" s="15"/>
      <c r="N130" s="15"/>
      <c r="O130" s="15" t="s">
        <v>74</v>
      </c>
      <c r="P130" s="15" t="s">
        <v>74</v>
      </c>
      <c r="Q130" s="17"/>
      <c r="R130" s="17"/>
      <c r="S130" s="17"/>
      <c r="T130" s="17"/>
      <c r="U130" s="17"/>
      <c r="V130" s="18"/>
      <c r="W130" s="17">
        <f>MAX(0,3-SUMPRODUCT(--(E$2:E130&amp;K$2:K130=E130&amp;K130)))</f>
        <v>0</v>
      </c>
      <c r="X130" s="19"/>
      <c r="Y130" s="19"/>
      <c r="Z130" s="19"/>
      <c r="AA130" s="20" t="str">
        <f>IF(Inscrits!$X130="Déjà Validé","",IF(AND(Inscrits!$X130&lt;&gt;"Dispensé",Inscrits!$Z130="Validé"),Inscrits!$F130+5,""))</f>
        <v/>
      </c>
      <c r="AB130" s="19"/>
      <c r="AC130" s="21" t="s">
        <v>78</v>
      </c>
      <c r="AD130" s="21" t="s">
        <v>79</v>
      </c>
      <c r="AE130" s="21">
        <v>14</v>
      </c>
      <c r="AF130" s="21" t="s">
        <v>77</v>
      </c>
      <c r="AG130" s="36">
        <v>43100</v>
      </c>
      <c r="AH130" s="21">
        <v>1</v>
      </c>
      <c r="AI130" s="23" t="s">
        <v>126</v>
      </c>
      <c r="AJ130" s="15"/>
      <c r="AK130" s="15" t="str">
        <f>IF(Inscrits!$AJ130="","",IF(Inscrits!$AJ130&gt;=12,"Validé","Non Validé"))</f>
        <v/>
      </c>
      <c r="AL130" s="24"/>
      <c r="AM130" s="15"/>
      <c r="AN130" s="15" t="str">
        <f>IF(Inscrits!$AM130="","",IF(Inscrits!$AM130&gt;=12,"Validé","Non Validé"))</f>
        <v/>
      </c>
      <c r="AO130" s="24"/>
      <c r="AP130" s="15"/>
      <c r="AQ130" s="15" t="str">
        <f>IF(Inscrits!$AP130="","",IF(Inscrits!$AP130&gt;=12,"Validé","Non Validé"))</f>
        <v/>
      </c>
      <c r="AR130" s="24"/>
      <c r="AS130" s="15"/>
      <c r="AT130" s="15" t="str">
        <f>IF(Inscrits!$AS130="","",IF(Inscrits!$AS130&gt;=12,"Validé","Non Validé"))</f>
        <v/>
      </c>
      <c r="AU130" s="24"/>
      <c r="AV130" s="15"/>
      <c r="AW130" s="15" t="str">
        <f>IF(Inscrits!$AV130="","",IF(Inscrits!$AV130&gt;=12,"Validé","Non Validé"))</f>
        <v/>
      </c>
      <c r="AX130" s="24"/>
      <c r="AY130" s="15"/>
      <c r="AZ130" s="15" t="str">
        <f>IF(Inscrits!$AY130="","",IF(Inscrits!$AY130&gt;=12,"Validé","Non Validé"))</f>
        <v/>
      </c>
      <c r="BA130" s="24"/>
      <c r="BB130" s="15"/>
      <c r="BC130" s="15" t="str">
        <f>IF(Inscrits!$BB130="","",IF(Inscrits!$BB130&gt;=12,"Validé","Non Validé"))</f>
        <v/>
      </c>
      <c r="BD130" s="24"/>
      <c r="BE130" s="15"/>
      <c r="BF130" s="15" t="str">
        <f>IF(Inscrits!$BE130="","",IF(Inscrits!$BE130&gt;=12,"Validé","Non Validé"))</f>
        <v/>
      </c>
      <c r="BG130" s="24"/>
      <c r="BH130" s="15"/>
      <c r="BI130" s="15" t="str">
        <f>IF(Inscrits!$BH130="","",IF(Inscrits!$BH130&gt;=12,"Validé","Non Validé"))</f>
        <v/>
      </c>
      <c r="BJ130" s="24"/>
      <c r="BK130" s="15"/>
      <c r="BL130" s="15" t="str">
        <f>IF(Inscrits!$BK130="","",IF(Inscrits!$BK130&gt;=12,"Validé","Non Validé"))</f>
        <v/>
      </c>
      <c r="BM130" s="24"/>
      <c r="BN130" s="15"/>
      <c r="BO130" s="15" t="str">
        <f>IF(Inscrits!$BN130="","",IF(Inscrits!$BN130&gt;=12,"Validé","Non Validé"))</f>
        <v/>
      </c>
      <c r="BP130" s="24"/>
      <c r="BQ130" s="15"/>
      <c r="BR130" s="15" t="str">
        <f>IF(Inscrits!$BQ130="","",IF(Inscrits!$BQ130&gt;=12,"Validé","Non Validé"))</f>
        <v/>
      </c>
      <c r="BS130" s="24"/>
      <c r="BT130" s="15"/>
      <c r="BU130" s="25" t="str">
        <f>IFERROR(AVERAGE(Inscrits!$AJ130,Inscrits!$AM130,Inscrits!$AP130,Inscrits!$AS130,Inscrits!$AV130,Inscrits!$AY130,Inscrits!$BB130,Inscrits!$BE130,Inscrits!$BH130,Inscrits!$BK130,Inscrits!$BN130,Inscrits!$BQ130),"")</f>
        <v/>
      </c>
      <c r="BV130" s="15"/>
      <c r="BW130" s="15"/>
      <c r="BX130" s="26" t="s">
        <v>358</v>
      </c>
    </row>
    <row r="131" spans="1:76">
      <c r="A131" s="27" t="s">
        <v>1052</v>
      </c>
      <c r="B131" s="28" t="s">
        <v>210</v>
      </c>
      <c r="C131" s="28" t="s">
        <v>396</v>
      </c>
      <c r="D131" s="28" t="s">
        <v>397</v>
      </c>
      <c r="E131" s="28" t="s">
        <v>398</v>
      </c>
      <c r="F131" s="41">
        <v>2012</v>
      </c>
      <c r="G131" s="28" t="s">
        <v>92</v>
      </c>
      <c r="H131" s="28" t="s">
        <v>93</v>
      </c>
      <c r="I131" s="28" t="s">
        <v>74</v>
      </c>
      <c r="J131" s="28"/>
      <c r="K131" s="28" t="s">
        <v>109</v>
      </c>
      <c r="L131" s="28"/>
      <c r="M131" s="28"/>
      <c r="N131" s="28"/>
      <c r="O131" s="28" t="s">
        <v>74</v>
      </c>
      <c r="P131" s="28" t="s">
        <v>74</v>
      </c>
      <c r="Q131" s="17"/>
      <c r="R131" s="17"/>
      <c r="S131" s="17"/>
      <c r="T131" s="17"/>
      <c r="U131" s="17"/>
      <c r="V131" s="18"/>
      <c r="W131" s="17">
        <f>MAX(0,3-SUMPRODUCT(--(E$2:E131&amp;K$2:K131=E131&amp;K131)))</f>
        <v>2</v>
      </c>
      <c r="X131" s="19"/>
      <c r="Y131" s="19"/>
      <c r="Z131" s="19"/>
      <c r="AA131" s="20" t="str">
        <f>IF(Inscrits!$X131="Déjà Validé","",IF(AND(Inscrits!$X131&lt;&gt;"Dispensé",Inscrits!$Z131="Validé"),Inscrits!$F131+5,""))</f>
        <v/>
      </c>
      <c r="AB131" s="19"/>
      <c r="AC131" s="21" t="s">
        <v>78</v>
      </c>
      <c r="AD131" s="21" t="s">
        <v>79</v>
      </c>
      <c r="AE131" s="21">
        <v>7</v>
      </c>
      <c r="AF131" s="21" t="s">
        <v>912</v>
      </c>
      <c r="AG131" s="22"/>
      <c r="AH131" s="21">
        <v>2</v>
      </c>
      <c r="AI131" s="23" t="s">
        <v>82</v>
      </c>
      <c r="AJ131" s="28"/>
      <c r="AK131" s="28" t="str">
        <f>IF(Inscrits!$AJ131="","",IF(Inscrits!$AJ131&gt;=12,"Validé","Non Validé"))</f>
        <v/>
      </c>
      <c r="AL131" s="30"/>
      <c r="AM131" s="28"/>
      <c r="AN131" s="28" t="str">
        <f>IF(Inscrits!$AM131="","",IF(Inscrits!$AM131&gt;=12,"Validé","Non Validé"))</f>
        <v/>
      </c>
      <c r="AO131" s="30"/>
      <c r="AP131" s="28"/>
      <c r="AQ131" s="28" t="str">
        <f>IF(Inscrits!$AP131="","",IF(Inscrits!$AP131&gt;=12,"Validé","Non Validé"))</f>
        <v/>
      </c>
      <c r="AR131" s="30"/>
      <c r="AS131" s="28"/>
      <c r="AT131" s="28" t="str">
        <f>IF(Inscrits!$AS131="","",IF(Inscrits!$AS131&gt;=12,"Validé","Non Validé"))</f>
        <v/>
      </c>
      <c r="AU131" s="30"/>
      <c r="AV131" s="28"/>
      <c r="AW131" s="28" t="str">
        <f>IF(Inscrits!$AV131="","",IF(Inscrits!$AV131&gt;=12,"Validé","Non Validé"))</f>
        <v/>
      </c>
      <c r="AX131" s="30"/>
      <c r="AY131" s="28"/>
      <c r="AZ131" s="28" t="str">
        <f>IF(Inscrits!$AY131="","",IF(Inscrits!$AY131&gt;=12,"Validé","Non Validé"))</f>
        <v/>
      </c>
      <c r="BA131" s="30"/>
      <c r="BB131" s="28"/>
      <c r="BC131" s="28" t="str">
        <f>IF(Inscrits!$BB131="","",IF(Inscrits!$BB131&gt;=12,"Validé","Non Validé"))</f>
        <v/>
      </c>
      <c r="BD131" s="30"/>
      <c r="BE131" s="28"/>
      <c r="BF131" s="28" t="str">
        <f>IF(Inscrits!$BE131="","",IF(Inscrits!$BE131&gt;=12,"Validé","Non Validé"))</f>
        <v/>
      </c>
      <c r="BG131" s="30"/>
      <c r="BH131" s="28"/>
      <c r="BI131" s="28" t="str">
        <f>IF(Inscrits!$BH131="","",IF(Inscrits!$BH131&gt;=12,"Validé","Non Validé"))</f>
        <v/>
      </c>
      <c r="BJ131" s="30"/>
      <c r="BK131" s="28"/>
      <c r="BL131" s="28" t="str">
        <f>IF(Inscrits!$BK131="","",IF(Inscrits!$BK131&gt;=12,"Validé","Non Validé"))</f>
        <v/>
      </c>
      <c r="BM131" s="30"/>
      <c r="BN131" s="28"/>
      <c r="BO131" s="28" t="str">
        <f>IF(Inscrits!$BN131="","",IF(Inscrits!$BN131&gt;=12,"Validé","Non Validé"))</f>
        <v/>
      </c>
      <c r="BP131" s="30"/>
      <c r="BQ131" s="28"/>
      <c r="BR131" s="28" t="str">
        <f>IF(Inscrits!$BQ131="","",IF(Inscrits!$BQ131&gt;=12,"Validé","Non Validé"))</f>
        <v/>
      </c>
      <c r="BS131" s="30"/>
      <c r="BT131" s="28"/>
      <c r="BU131" s="31" t="str">
        <f>IFERROR(AVERAGE(Inscrits!$AJ131,Inscrits!$AM131,Inscrits!$AP131,Inscrits!$AS131,Inscrits!$AV131,Inscrits!$AY131,Inscrits!$BB131,Inscrits!$BE131,Inscrits!$BH131,Inscrits!$BK131,Inscrits!$BN131,Inscrits!$BQ131),"")</f>
        <v/>
      </c>
      <c r="BV131" s="28"/>
      <c r="BW131" s="28"/>
      <c r="BX131" s="32"/>
    </row>
    <row r="132" spans="1:76">
      <c r="A132" s="14" t="s">
        <v>1050</v>
      </c>
      <c r="B132" s="15" t="s">
        <v>210</v>
      </c>
      <c r="C132" s="15" t="s">
        <v>166</v>
      </c>
      <c r="D132" s="15" t="s">
        <v>154</v>
      </c>
      <c r="E132" s="15" t="s">
        <v>167</v>
      </c>
      <c r="F132" s="41">
        <v>2012</v>
      </c>
      <c r="G132" s="15" t="s">
        <v>143</v>
      </c>
      <c r="H132" s="15" t="s">
        <v>73</v>
      </c>
      <c r="I132" s="15" t="s">
        <v>74</v>
      </c>
      <c r="J132" s="15"/>
      <c r="K132" s="15" t="s">
        <v>88</v>
      </c>
      <c r="L132" s="15"/>
      <c r="M132" s="15"/>
      <c r="N132" s="15"/>
      <c r="O132" s="15" t="s">
        <v>74</v>
      </c>
      <c r="P132" s="15" t="s">
        <v>74</v>
      </c>
      <c r="Q132" s="17"/>
      <c r="R132" s="17"/>
      <c r="S132" s="17"/>
      <c r="T132" s="17"/>
      <c r="U132" s="17"/>
      <c r="V132" s="18"/>
      <c r="W132" s="17">
        <f>MAX(0,3-SUMPRODUCT(--(E$2:E132&amp;K$2:K132=E132&amp;K132)))</f>
        <v>1</v>
      </c>
      <c r="X132" s="19"/>
      <c r="Y132" s="19"/>
      <c r="Z132" s="19"/>
      <c r="AA132" s="20" t="str">
        <f>IF(Inscrits!$X132="Déjà Validé","",IF(AND(Inscrits!$X132&lt;&gt;"Dispensé",Inscrits!$Z132="Validé"),Inscrits!$F132+5,""))</f>
        <v/>
      </c>
      <c r="AB132" s="19"/>
      <c r="AC132" s="21" t="s">
        <v>165</v>
      </c>
      <c r="AD132" s="21"/>
      <c r="AE132" s="21">
        <v>14</v>
      </c>
      <c r="AF132" s="21" t="s">
        <v>77</v>
      </c>
      <c r="AG132" s="36" t="s">
        <v>402</v>
      </c>
      <c r="AH132" s="21">
        <v>2</v>
      </c>
      <c r="AI132" s="23" t="s">
        <v>126</v>
      </c>
      <c r="AJ132" s="15">
        <v>19</v>
      </c>
      <c r="AK132" s="15" t="str">
        <f>IF(Inscrits!$AJ132="","",IF(Inscrits!$AJ132&gt;=12,"Validé","Non Validé"))</f>
        <v>Validé</v>
      </c>
      <c r="AL132" s="24"/>
      <c r="AM132" s="15">
        <v>14</v>
      </c>
      <c r="AN132" s="15" t="str">
        <f>IF(Inscrits!$AM132="","",IF(Inscrits!$AM132&gt;=12,"Validé","Non Validé"))</f>
        <v>Validé</v>
      </c>
      <c r="AO132" s="24"/>
      <c r="AP132" s="15">
        <v>19</v>
      </c>
      <c r="AQ132" s="15" t="str">
        <f>IF(Inscrits!$AP132="","",IF(Inscrits!$AP132&gt;=12,"Validé","Non Validé"))</f>
        <v>Validé</v>
      </c>
      <c r="AR132" s="24"/>
      <c r="AS132" s="15">
        <v>15</v>
      </c>
      <c r="AT132" s="15" t="str">
        <f>IF(Inscrits!$AS132="","",IF(Inscrits!$AS132&gt;=12,"Validé","Non Validé"))</f>
        <v>Validé</v>
      </c>
      <c r="AU132" s="24"/>
      <c r="AV132" s="15">
        <v>17</v>
      </c>
      <c r="AW132" s="15" t="str">
        <f>IF(Inscrits!$AV132="","",IF(Inscrits!$AV132&gt;=12,"Validé","Non Validé"))</f>
        <v>Validé</v>
      </c>
      <c r="AX132" s="24"/>
      <c r="AY132" s="15">
        <v>17</v>
      </c>
      <c r="AZ132" s="15" t="str">
        <f>IF(Inscrits!$AY132="","",IF(Inscrits!$AY132&gt;=12,"Validé","Non Validé"))</f>
        <v>Validé</v>
      </c>
      <c r="BA132" s="24"/>
      <c r="BB132" s="15">
        <v>18</v>
      </c>
      <c r="BC132" s="15" t="str">
        <f>IF(Inscrits!$BB132="","",IF(Inscrits!$BB132&gt;=12,"Validé","Non Validé"))</f>
        <v>Validé</v>
      </c>
      <c r="BD132" s="24"/>
      <c r="BE132" s="15">
        <v>14</v>
      </c>
      <c r="BF132" s="15" t="str">
        <f>IF(Inscrits!$BE132="","",IF(Inscrits!$BE132&gt;=12,"Validé","Non Validé"))</f>
        <v>Validé</v>
      </c>
      <c r="BG132" s="24"/>
      <c r="BH132" s="15"/>
      <c r="BI132" s="15" t="str">
        <f>IF(Inscrits!$BH132="","",IF(Inscrits!$BH132&gt;=12,"Validé","Non Validé"))</f>
        <v/>
      </c>
      <c r="BJ132" s="24"/>
      <c r="BK132" s="15"/>
      <c r="BL132" s="15" t="str">
        <f>IF(Inscrits!$BK132="","",IF(Inscrits!$BK132&gt;=12,"Validé","Non Validé"))</f>
        <v/>
      </c>
      <c r="BM132" s="24"/>
      <c r="BN132" s="15"/>
      <c r="BO132" s="15" t="str">
        <f>IF(Inscrits!$BN132="","",IF(Inscrits!$BN132&gt;=12,"Validé","Non Validé"))</f>
        <v/>
      </c>
      <c r="BP132" s="24"/>
      <c r="BQ132" s="15"/>
      <c r="BR132" s="15" t="str">
        <f>IF(Inscrits!$BQ132="","",IF(Inscrits!$BQ132&gt;=12,"Validé","Non Validé"))</f>
        <v/>
      </c>
      <c r="BS132" s="24"/>
      <c r="BT132" s="15">
        <v>2</v>
      </c>
      <c r="BU132" s="25">
        <f>IFERROR(AVERAGE(Inscrits!$AJ132,Inscrits!$AM132,Inscrits!$AP132,Inscrits!$AS132,Inscrits!$AV132,Inscrits!$AY132,Inscrits!$BB132,Inscrits!$BE132,Inscrits!$BH132,Inscrits!$BK132,Inscrits!$BN132,Inscrits!$BQ132),"")</f>
        <v>16.625</v>
      </c>
      <c r="BV132" s="15" t="s">
        <v>64</v>
      </c>
      <c r="BW132" s="15"/>
      <c r="BX132" s="26" t="s">
        <v>169</v>
      </c>
    </row>
    <row r="133" spans="1:76">
      <c r="A133" s="27" t="s">
        <v>908</v>
      </c>
      <c r="B133" s="28" t="s">
        <v>68</v>
      </c>
      <c r="C133" s="28" t="s">
        <v>399</v>
      </c>
      <c r="D133" s="28" t="s">
        <v>400</v>
      </c>
      <c r="E133" s="28" t="s">
        <v>401</v>
      </c>
      <c r="F133" s="41">
        <v>2012</v>
      </c>
      <c r="G133" s="28" t="s">
        <v>238</v>
      </c>
      <c r="H133" s="28" t="s">
        <v>73</v>
      </c>
      <c r="I133" s="28" t="s">
        <v>74</v>
      </c>
      <c r="J133" s="28"/>
      <c r="K133" s="28" t="s">
        <v>103</v>
      </c>
      <c r="L133" s="28"/>
      <c r="M133" s="28"/>
      <c r="N133" s="28"/>
      <c r="O133" s="28" t="s">
        <v>74</v>
      </c>
      <c r="P133" s="28" t="s">
        <v>74</v>
      </c>
      <c r="Q133" s="17"/>
      <c r="R133" s="17"/>
      <c r="S133" s="17"/>
      <c r="T133" s="17"/>
      <c r="U133" s="17"/>
      <c r="V133" s="18"/>
      <c r="W133" s="17">
        <f>MAX(0,3-SUMPRODUCT(--(E$2:E133&amp;K$2:K133=E133&amp;K133)))</f>
        <v>2</v>
      </c>
      <c r="X133" s="19"/>
      <c r="Y133" s="19"/>
      <c r="Z133" s="19"/>
      <c r="AA133" s="20" t="str">
        <f>IF(Inscrits!$X133="Déjà Validé","",IF(AND(Inscrits!$X133&lt;&gt;"Dispensé",Inscrits!$Z133="Validé"),Inscrits!$F133+5,""))</f>
        <v/>
      </c>
      <c r="AB133" s="19"/>
      <c r="AC133" s="21" t="s">
        <v>78</v>
      </c>
      <c r="AD133" s="21" t="s">
        <v>79</v>
      </c>
      <c r="AE133" s="21">
        <v>15</v>
      </c>
      <c r="AF133" s="21" t="s">
        <v>77</v>
      </c>
      <c r="AG133" s="22" t="s">
        <v>81</v>
      </c>
      <c r="AH133" s="21">
        <v>2</v>
      </c>
      <c r="AI133" s="23" t="s">
        <v>82</v>
      </c>
      <c r="AJ133" s="28"/>
      <c r="AK133" s="28" t="str">
        <f>IF(Inscrits!$AJ133="","",IF(Inscrits!$AJ133&gt;=12,"Validé","Non Validé"))</f>
        <v/>
      </c>
      <c r="AL133" s="30"/>
      <c r="AM133" s="28"/>
      <c r="AN133" s="28" t="str">
        <f>IF(Inscrits!$AM133="","",IF(Inscrits!$AM133&gt;=12,"Validé","Non Validé"))</f>
        <v/>
      </c>
      <c r="AO133" s="30"/>
      <c r="AP133" s="28"/>
      <c r="AQ133" s="28" t="str">
        <f>IF(Inscrits!$AP133="","",IF(Inscrits!$AP133&gt;=12,"Validé","Non Validé"))</f>
        <v/>
      </c>
      <c r="AR133" s="30"/>
      <c r="AS133" s="28"/>
      <c r="AT133" s="28" t="str">
        <f>IF(Inscrits!$AS133="","",IF(Inscrits!$AS133&gt;=12,"Validé","Non Validé"))</f>
        <v/>
      </c>
      <c r="AU133" s="30"/>
      <c r="AV133" s="28"/>
      <c r="AW133" s="28" t="str">
        <f>IF(Inscrits!$AV133="","",IF(Inscrits!$AV133&gt;=12,"Validé","Non Validé"))</f>
        <v/>
      </c>
      <c r="AX133" s="30"/>
      <c r="AY133" s="28"/>
      <c r="AZ133" s="28" t="str">
        <f>IF(Inscrits!$AY133="","",IF(Inscrits!$AY133&gt;=12,"Validé","Non Validé"))</f>
        <v/>
      </c>
      <c r="BA133" s="30"/>
      <c r="BB133" s="28"/>
      <c r="BC133" s="28" t="str">
        <f>IF(Inscrits!$BB133="","",IF(Inscrits!$BB133&gt;=12,"Validé","Non Validé"))</f>
        <v/>
      </c>
      <c r="BD133" s="30"/>
      <c r="BE133" s="28"/>
      <c r="BF133" s="28" t="str">
        <f>IF(Inscrits!$BE133="","",IF(Inscrits!$BE133&gt;=12,"Validé","Non Validé"))</f>
        <v/>
      </c>
      <c r="BG133" s="30"/>
      <c r="BH133" s="28"/>
      <c r="BI133" s="28" t="str">
        <f>IF(Inscrits!$BH133="","",IF(Inscrits!$BH133&gt;=12,"Validé","Non Validé"))</f>
        <v/>
      </c>
      <c r="BJ133" s="30"/>
      <c r="BK133" s="28"/>
      <c r="BL133" s="28" t="str">
        <f>IF(Inscrits!$BK133="","",IF(Inscrits!$BK133&gt;=12,"Validé","Non Validé"))</f>
        <v/>
      </c>
      <c r="BM133" s="30"/>
      <c r="BN133" s="28"/>
      <c r="BO133" s="28" t="str">
        <f>IF(Inscrits!$BN133="","",IF(Inscrits!$BN133&gt;=12,"Validé","Non Validé"))</f>
        <v/>
      </c>
      <c r="BP133" s="30"/>
      <c r="BQ133" s="28"/>
      <c r="BR133" s="28" t="str">
        <f>IF(Inscrits!$BQ133="","",IF(Inscrits!$BQ133&gt;=12,"Validé","Non Validé"))</f>
        <v/>
      </c>
      <c r="BS133" s="30"/>
      <c r="BT133" s="28"/>
      <c r="BU133" s="31" t="str">
        <f>IFERROR(AVERAGE(Inscrits!$AJ133,Inscrits!$AM133,Inscrits!$AP133,Inscrits!$AS133,Inscrits!$AV133,Inscrits!$AY133,Inscrits!$BB133,Inscrits!$BE133,Inscrits!$BH133,Inscrits!$BK133,Inscrits!$BN133,Inscrits!$BQ133),"")</f>
        <v/>
      </c>
      <c r="BV133" s="28"/>
      <c r="BW133" s="28"/>
      <c r="BX133" s="32"/>
    </row>
    <row r="134" spans="1:76">
      <c r="A134" s="14" t="s">
        <v>996</v>
      </c>
      <c r="B134" s="15" t="s">
        <v>68</v>
      </c>
      <c r="C134" s="15" t="s">
        <v>341</v>
      </c>
      <c r="D134" s="15" t="s">
        <v>262</v>
      </c>
      <c r="E134" s="15" t="s">
        <v>342</v>
      </c>
      <c r="F134" s="41">
        <v>2012</v>
      </c>
      <c r="G134" s="15" t="s">
        <v>270</v>
      </c>
      <c r="H134" s="15" t="s">
        <v>73</v>
      </c>
      <c r="I134" s="15" t="s">
        <v>74</v>
      </c>
      <c r="J134" s="15"/>
      <c r="K134" s="15" t="s">
        <v>18</v>
      </c>
      <c r="L134" s="15"/>
      <c r="M134" s="15"/>
      <c r="N134" s="15"/>
      <c r="O134" s="15" t="s">
        <v>74</v>
      </c>
      <c r="P134" s="15" t="s">
        <v>80</v>
      </c>
      <c r="Q134" s="17"/>
      <c r="R134" s="17"/>
      <c r="S134" s="17"/>
      <c r="T134" s="17"/>
      <c r="U134" s="17"/>
      <c r="V134" s="18"/>
      <c r="W134" s="17">
        <f>MAX(0,3-SUMPRODUCT(--(E$2:E134&amp;K$2:K134=E134&amp;K134)))</f>
        <v>2</v>
      </c>
      <c r="X134" s="19"/>
      <c r="Y134" s="19"/>
      <c r="Z134" s="19"/>
      <c r="AA134" s="20" t="str">
        <f>IF(Inscrits!$X134="Déjà Validé","",IF(AND(Inscrits!$X134&lt;&gt;"Dispensé",Inscrits!$Z134="Validé"),Inscrits!$F134+5,""))</f>
        <v/>
      </c>
      <c r="AB134" s="19"/>
      <c r="AC134" s="21" t="s">
        <v>78</v>
      </c>
      <c r="AD134" s="21" t="s">
        <v>79</v>
      </c>
      <c r="AE134" s="21">
        <v>10</v>
      </c>
      <c r="AF134" s="21" t="s">
        <v>912</v>
      </c>
      <c r="AG134" s="36" t="s">
        <v>231</v>
      </c>
      <c r="AH134" s="21">
        <v>1</v>
      </c>
      <c r="AI134" s="23" t="s">
        <v>82</v>
      </c>
      <c r="AJ134" s="15"/>
      <c r="AK134" s="15" t="str">
        <f>IF(Inscrits!$AJ134="","",IF(Inscrits!$AJ134&gt;=12,"Validé","Non Validé"))</f>
        <v/>
      </c>
      <c r="AL134" s="24"/>
      <c r="AM134" s="15"/>
      <c r="AN134" s="15" t="str">
        <f>IF(Inscrits!$AM134="","",IF(Inscrits!$AM134&gt;=12,"Validé","Non Validé"))</f>
        <v/>
      </c>
      <c r="AO134" s="24"/>
      <c r="AP134" s="15"/>
      <c r="AQ134" s="15" t="str">
        <f>IF(Inscrits!$AP134="","",IF(Inscrits!$AP134&gt;=12,"Validé","Non Validé"))</f>
        <v/>
      </c>
      <c r="AR134" s="24"/>
      <c r="AS134" s="15"/>
      <c r="AT134" s="15" t="str">
        <f>IF(Inscrits!$AS134="","",IF(Inscrits!$AS134&gt;=12,"Validé","Non Validé"))</f>
        <v/>
      </c>
      <c r="AU134" s="24"/>
      <c r="AV134" s="15"/>
      <c r="AW134" s="15" t="str">
        <f>IF(Inscrits!$AV134="","",IF(Inscrits!$AV134&gt;=12,"Validé","Non Validé"))</f>
        <v/>
      </c>
      <c r="AX134" s="24"/>
      <c r="AY134" s="15"/>
      <c r="AZ134" s="15" t="str">
        <f>IF(Inscrits!$AY134="","",IF(Inscrits!$AY134&gt;=12,"Validé","Non Validé"))</f>
        <v/>
      </c>
      <c r="BA134" s="24"/>
      <c r="BB134" s="15"/>
      <c r="BC134" s="15" t="str">
        <f>IF(Inscrits!$BB134="","",IF(Inscrits!$BB134&gt;=12,"Validé","Non Validé"))</f>
        <v/>
      </c>
      <c r="BD134" s="24"/>
      <c r="BE134" s="15"/>
      <c r="BF134" s="15" t="str">
        <f>IF(Inscrits!$BE134="","",IF(Inscrits!$BE134&gt;=12,"Validé","Non Validé"))</f>
        <v/>
      </c>
      <c r="BG134" s="24"/>
      <c r="BH134" s="15"/>
      <c r="BI134" s="15" t="str">
        <f>IF(Inscrits!$BH134="","",IF(Inscrits!$BH134&gt;=12,"Validé","Non Validé"))</f>
        <v/>
      </c>
      <c r="BJ134" s="24"/>
      <c r="BK134" s="15"/>
      <c r="BL134" s="15" t="str">
        <f>IF(Inscrits!$BK134="","",IF(Inscrits!$BK134&gt;=12,"Validé","Non Validé"))</f>
        <v/>
      </c>
      <c r="BM134" s="24"/>
      <c r="BN134" s="15"/>
      <c r="BO134" s="15" t="str">
        <f>IF(Inscrits!$BN134="","",IF(Inscrits!$BN134&gt;=12,"Validé","Non Validé"))</f>
        <v/>
      </c>
      <c r="BP134" s="24"/>
      <c r="BQ134" s="15"/>
      <c r="BR134" s="15" t="str">
        <f>IF(Inscrits!$BQ134="","",IF(Inscrits!$BQ134&gt;=12,"Validé","Non Validé"))</f>
        <v/>
      </c>
      <c r="BS134" s="24"/>
      <c r="BT134" s="15"/>
      <c r="BU134" s="25" t="str">
        <f>IFERROR(AVERAGE(Inscrits!$AJ134,Inscrits!$AM134,Inscrits!$AP134,Inscrits!$AS134,Inscrits!$AV134,Inscrits!$AY134,Inscrits!$BB134,Inscrits!$BE134,Inscrits!$BH134,Inscrits!$BK134,Inscrits!$BN134,Inscrits!$BQ134),"")</f>
        <v/>
      </c>
      <c r="BV134" s="15"/>
      <c r="BW134" s="24"/>
      <c r="BX134" s="26"/>
    </row>
    <row r="135" spans="1:76">
      <c r="A135" s="27" t="s">
        <v>907</v>
      </c>
      <c r="B135" s="28" t="s">
        <v>68</v>
      </c>
      <c r="C135" s="28" t="s">
        <v>403</v>
      </c>
      <c r="D135" s="28" t="s">
        <v>404</v>
      </c>
      <c r="E135" s="28" t="s">
        <v>405</v>
      </c>
      <c r="F135" s="41">
        <v>2012</v>
      </c>
      <c r="G135" s="28" t="s">
        <v>406</v>
      </c>
      <c r="H135" s="28" t="s">
        <v>93</v>
      </c>
      <c r="I135" s="28" t="s">
        <v>74</v>
      </c>
      <c r="J135" s="28"/>
      <c r="K135" s="28" t="s">
        <v>323</v>
      </c>
      <c r="L135" s="28" t="s">
        <v>407</v>
      </c>
      <c r="M135" s="28"/>
      <c r="N135" s="28"/>
      <c r="O135" s="28" t="s">
        <v>74</v>
      </c>
      <c r="P135" s="28" t="s">
        <v>74</v>
      </c>
      <c r="Q135" s="17"/>
      <c r="R135" s="17"/>
      <c r="S135" s="17"/>
      <c r="T135" s="17"/>
      <c r="U135" s="17"/>
      <c r="V135" s="18"/>
      <c r="W135" s="17">
        <f>MAX(0,3-SUMPRODUCT(--(E$2:E135&amp;K$2:K135=E135&amp;K135)))</f>
        <v>2</v>
      </c>
      <c r="X135" s="19"/>
      <c r="Y135" s="19"/>
      <c r="Z135" s="19"/>
      <c r="AA135" s="20" t="str">
        <f>IF(Inscrits!$X135="Déjà Validé","",IF(AND(Inscrits!$X135&lt;&gt;"Dispensé",Inscrits!$Z135="Validé"),Inscrits!$F135+5,""))</f>
        <v/>
      </c>
      <c r="AB135" s="19"/>
      <c r="AC135" s="21" t="s">
        <v>78</v>
      </c>
      <c r="AD135" s="21" t="s">
        <v>79</v>
      </c>
      <c r="AE135" s="21">
        <v>13</v>
      </c>
      <c r="AF135" s="21" t="s">
        <v>77</v>
      </c>
      <c r="AG135" s="36" t="s">
        <v>287</v>
      </c>
      <c r="AH135" s="21">
        <v>2</v>
      </c>
      <c r="AI135" s="23" t="s">
        <v>82</v>
      </c>
      <c r="AJ135" s="28"/>
      <c r="AK135" s="28" t="str">
        <f>IF(Inscrits!$AJ135="","",IF(Inscrits!$AJ135&gt;=12,"Validé","Non Validé"))</f>
        <v/>
      </c>
      <c r="AL135" s="30"/>
      <c r="AM135" s="28"/>
      <c r="AN135" s="28" t="str">
        <f>IF(Inscrits!$AM135="","",IF(Inscrits!$AM135&gt;=12,"Validé","Non Validé"))</f>
        <v/>
      </c>
      <c r="AO135" s="30"/>
      <c r="AP135" s="28"/>
      <c r="AQ135" s="28" t="str">
        <f>IF(Inscrits!$AP135="","",IF(Inscrits!$AP135&gt;=12,"Validé","Non Validé"))</f>
        <v/>
      </c>
      <c r="AR135" s="30"/>
      <c r="AS135" s="28"/>
      <c r="AT135" s="28" t="str">
        <f>IF(Inscrits!$AS135="","",IF(Inscrits!$AS135&gt;=12,"Validé","Non Validé"))</f>
        <v/>
      </c>
      <c r="AU135" s="30"/>
      <c r="AV135" s="28"/>
      <c r="AW135" s="28" t="str">
        <f>IF(Inscrits!$AV135="","",IF(Inscrits!$AV135&gt;=12,"Validé","Non Validé"))</f>
        <v/>
      </c>
      <c r="AX135" s="30"/>
      <c r="AY135" s="28"/>
      <c r="AZ135" s="28" t="str">
        <f>IF(Inscrits!$AY135="","",IF(Inscrits!$AY135&gt;=12,"Validé","Non Validé"))</f>
        <v/>
      </c>
      <c r="BA135" s="30"/>
      <c r="BB135" s="28"/>
      <c r="BC135" s="28" t="str">
        <f>IF(Inscrits!$BB135="","",IF(Inscrits!$BB135&gt;=12,"Validé","Non Validé"))</f>
        <v/>
      </c>
      <c r="BD135" s="30"/>
      <c r="BE135" s="28"/>
      <c r="BF135" s="28" t="str">
        <f>IF(Inscrits!$BE135="","",IF(Inscrits!$BE135&gt;=12,"Validé","Non Validé"))</f>
        <v/>
      </c>
      <c r="BG135" s="30"/>
      <c r="BH135" s="28"/>
      <c r="BI135" s="28" t="str">
        <f>IF(Inscrits!$BH135="","",IF(Inscrits!$BH135&gt;=12,"Validé","Non Validé"))</f>
        <v/>
      </c>
      <c r="BJ135" s="30"/>
      <c r="BK135" s="28"/>
      <c r="BL135" s="28" t="str">
        <f>IF(Inscrits!$BK135="","",IF(Inscrits!$BK135&gt;=12,"Validé","Non Validé"))</f>
        <v/>
      </c>
      <c r="BM135" s="30"/>
      <c r="BN135" s="28"/>
      <c r="BO135" s="28" t="str">
        <f>IF(Inscrits!$BN135="","",IF(Inscrits!$BN135&gt;=12,"Validé","Non Validé"))</f>
        <v/>
      </c>
      <c r="BP135" s="30"/>
      <c r="BQ135" s="28"/>
      <c r="BR135" s="28" t="str">
        <f>IF(Inscrits!$BQ135="","",IF(Inscrits!$BQ135&gt;=12,"Validé","Non Validé"))</f>
        <v/>
      </c>
      <c r="BS135" s="30"/>
      <c r="BT135" s="28"/>
      <c r="BU135" s="31" t="str">
        <f>IFERROR(AVERAGE(Inscrits!$AJ135,Inscrits!$AM135,Inscrits!$AP135,Inscrits!$AS135,Inscrits!$AV135,Inscrits!$AY135,Inscrits!$BB135,Inscrits!$BE135,Inscrits!$BH135,Inscrits!$BK135,Inscrits!$BN135,Inscrits!$BQ135),"")</f>
        <v/>
      </c>
      <c r="BV135" s="28"/>
      <c r="BW135" s="28"/>
      <c r="BX135" s="32"/>
    </row>
    <row r="136" spans="1:76">
      <c r="A136" s="14" t="s">
        <v>909</v>
      </c>
      <c r="B136" s="15" t="s">
        <v>210</v>
      </c>
      <c r="C136" s="15" t="s">
        <v>408</v>
      </c>
      <c r="D136" s="15" t="s">
        <v>409</v>
      </c>
      <c r="E136" s="15" t="s">
        <v>410</v>
      </c>
      <c r="F136" s="41">
        <v>2012</v>
      </c>
      <c r="G136" s="15" t="s">
        <v>139</v>
      </c>
      <c r="H136" s="15" t="s">
        <v>73</v>
      </c>
      <c r="I136" s="15" t="s">
        <v>74</v>
      </c>
      <c r="J136" s="15"/>
      <c r="K136" s="15" t="s">
        <v>88</v>
      </c>
      <c r="L136" s="15"/>
      <c r="M136" s="15"/>
      <c r="N136" s="15"/>
      <c r="O136" s="15" t="s">
        <v>319</v>
      </c>
      <c r="P136" s="15" t="s">
        <v>319</v>
      </c>
      <c r="Q136" s="17"/>
      <c r="R136" s="17"/>
      <c r="S136" s="17"/>
      <c r="T136" s="17"/>
      <c r="U136" s="17"/>
      <c r="V136" s="18"/>
      <c r="W136" s="17">
        <f>MAX(0,3-SUMPRODUCT(--(E$2:E136&amp;K$2:K136=E136&amp;K136)))</f>
        <v>2</v>
      </c>
      <c r="X136" s="19"/>
      <c r="Y136" s="19"/>
      <c r="Z136" s="19"/>
      <c r="AA136" s="20" t="str">
        <f>IF(Inscrits!$X136="Déjà Validé","",IF(AND(Inscrits!$X136&lt;&gt;"Dispensé",Inscrits!$Z136="Validé"),Inscrits!$F136+5,""))</f>
        <v/>
      </c>
      <c r="AB136" s="19"/>
      <c r="AC136" s="21" t="s">
        <v>78</v>
      </c>
      <c r="AD136" s="21" t="s">
        <v>79</v>
      </c>
      <c r="AE136" s="21">
        <v>9</v>
      </c>
      <c r="AF136" s="21" t="s">
        <v>912</v>
      </c>
      <c r="AG136" s="36" t="s">
        <v>163</v>
      </c>
      <c r="AH136" s="21">
        <v>2</v>
      </c>
      <c r="AI136" s="23" t="s">
        <v>82</v>
      </c>
      <c r="AJ136" s="15"/>
      <c r="AK136" s="15" t="str">
        <f>IF(Inscrits!$AJ136="","",IF(Inscrits!$AJ136&gt;=12,"Validé","Non Validé"))</f>
        <v/>
      </c>
      <c r="AL136" s="24"/>
      <c r="AM136" s="15"/>
      <c r="AN136" s="15" t="str">
        <f>IF(Inscrits!$AM136="","",IF(Inscrits!$AM136&gt;=12,"Validé","Non Validé"))</f>
        <v/>
      </c>
      <c r="AO136" s="24"/>
      <c r="AP136" s="15"/>
      <c r="AQ136" s="15" t="str">
        <f>IF(Inscrits!$AP136="","",IF(Inscrits!$AP136&gt;=12,"Validé","Non Validé"))</f>
        <v/>
      </c>
      <c r="AR136" s="24"/>
      <c r="AS136" s="15"/>
      <c r="AT136" s="15" t="str">
        <f>IF(Inscrits!$AS136="","",IF(Inscrits!$AS136&gt;=12,"Validé","Non Validé"))</f>
        <v/>
      </c>
      <c r="AU136" s="24"/>
      <c r="AV136" s="15"/>
      <c r="AW136" s="15" t="str">
        <f>IF(Inscrits!$AV136="","",IF(Inscrits!$AV136&gt;=12,"Validé","Non Validé"))</f>
        <v/>
      </c>
      <c r="AX136" s="24"/>
      <c r="AY136" s="15"/>
      <c r="AZ136" s="15" t="str">
        <f>IF(Inscrits!$AY136="","",IF(Inscrits!$AY136&gt;=12,"Validé","Non Validé"))</f>
        <v/>
      </c>
      <c r="BA136" s="24"/>
      <c r="BB136" s="15"/>
      <c r="BC136" s="15" t="str">
        <f>IF(Inscrits!$BB136="","",IF(Inscrits!$BB136&gt;=12,"Validé","Non Validé"))</f>
        <v/>
      </c>
      <c r="BD136" s="24"/>
      <c r="BE136" s="15"/>
      <c r="BF136" s="15" t="str">
        <f>IF(Inscrits!$BE136="","",IF(Inscrits!$BE136&gt;=12,"Validé","Non Validé"))</f>
        <v/>
      </c>
      <c r="BG136" s="24"/>
      <c r="BH136" s="15"/>
      <c r="BI136" s="15" t="str">
        <f>IF(Inscrits!$BH136="","",IF(Inscrits!$BH136&gt;=12,"Validé","Non Validé"))</f>
        <v/>
      </c>
      <c r="BJ136" s="24"/>
      <c r="BK136" s="15"/>
      <c r="BL136" s="15" t="str">
        <f>IF(Inscrits!$BK136="","",IF(Inscrits!$BK136&gt;=12,"Validé","Non Validé"))</f>
        <v/>
      </c>
      <c r="BM136" s="24"/>
      <c r="BN136" s="15"/>
      <c r="BO136" s="15" t="str">
        <f>IF(Inscrits!$BN136="","",IF(Inscrits!$BN136&gt;=12,"Validé","Non Validé"))</f>
        <v/>
      </c>
      <c r="BP136" s="24"/>
      <c r="BQ136" s="15"/>
      <c r="BR136" s="15" t="str">
        <f>IF(Inscrits!$BQ136="","",IF(Inscrits!$BQ136&gt;=12,"Validé","Non Validé"))</f>
        <v/>
      </c>
      <c r="BS136" s="24"/>
      <c r="BT136" s="15"/>
      <c r="BU136" s="25" t="str">
        <f>IFERROR(AVERAGE(Inscrits!$AJ136,Inscrits!$AM136,Inscrits!$AP136,Inscrits!$AS136,Inscrits!$AV136,Inscrits!$AY136,Inscrits!$BB136,Inscrits!$BE136,Inscrits!$BH136,Inscrits!$BK136,Inscrits!$BN136,Inscrits!$BQ136),"")</f>
        <v/>
      </c>
      <c r="BV136" s="15" t="s">
        <v>65</v>
      </c>
      <c r="BW136" s="15"/>
      <c r="BX136" s="26"/>
    </row>
    <row r="137" spans="1:76">
      <c r="A137" s="27" t="s">
        <v>910</v>
      </c>
      <c r="B137" s="28" t="s">
        <v>68</v>
      </c>
      <c r="C137" s="28" t="s">
        <v>248</v>
      </c>
      <c r="D137" s="28" t="s">
        <v>249</v>
      </c>
      <c r="E137" s="28" t="s">
        <v>250</v>
      </c>
      <c r="F137" s="41">
        <v>2012</v>
      </c>
      <c r="G137" s="28" t="s">
        <v>247</v>
      </c>
      <c r="H137" s="28" t="s">
        <v>93</v>
      </c>
      <c r="I137" s="28" t="s">
        <v>74</v>
      </c>
      <c r="J137" s="28"/>
      <c r="K137" s="28" t="s">
        <v>103</v>
      </c>
      <c r="L137" s="28"/>
      <c r="M137" s="28"/>
      <c r="N137" s="28"/>
      <c r="O137" s="28" t="s">
        <v>74</v>
      </c>
      <c r="P137" s="28" t="s">
        <v>80</v>
      </c>
      <c r="Q137" s="17"/>
      <c r="R137" s="17"/>
      <c r="S137" s="17"/>
      <c r="T137" s="17"/>
      <c r="U137" s="17"/>
      <c r="V137" s="18"/>
      <c r="W137" s="17">
        <f>MAX(0,3-SUMPRODUCT(--(E$2:E137&amp;K$2:K137=E137&amp;K137)))</f>
        <v>1</v>
      </c>
      <c r="X137" s="19"/>
      <c r="Y137" s="19"/>
      <c r="Z137" s="19"/>
      <c r="AA137" s="20" t="str">
        <f>IF(Inscrits!$X137="Déjà Validé","",IF(AND(Inscrits!$X137&lt;&gt;"Dispensé",Inscrits!$Z137="Validé"),Inscrits!$F137+5,""))</f>
        <v/>
      </c>
      <c r="AB137" s="19"/>
      <c r="AC137" s="21" t="s">
        <v>78</v>
      </c>
      <c r="AD137" s="21" t="s">
        <v>79</v>
      </c>
      <c r="AE137" s="21">
        <v>12</v>
      </c>
      <c r="AF137" s="21" t="s">
        <v>77</v>
      </c>
      <c r="AG137" s="36" t="s">
        <v>402</v>
      </c>
      <c r="AH137" s="21">
        <v>1</v>
      </c>
      <c r="AI137" s="23" t="s">
        <v>82</v>
      </c>
      <c r="AJ137" s="28"/>
      <c r="AK137" s="28" t="str">
        <f>IF(Inscrits!$AJ137="","",IF(Inscrits!$AJ137&gt;=12,"Validé","Non Validé"))</f>
        <v/>
      </c>
      <c r="AL137" s="30"/>
      <c r="AM137" s="28"/>
      <c r="AN137" s="28" t="str">
        <f>IF(Inscrits!$AM137="","",IF(Inscrits!$AM137&gt;=12,"Validé","Non Validé"))</f>
        <v/>
      </c>
      <c r="AO137" s="30"/>
      <c r="AP137" s="28"/>
      <c r="AQ137" s="28" t="str">
        <f>IF(Inscrits!$AP137="","",IF(Inscrits!$AP137&gt;=12,"Validé","Non Validé"))</f>
        <v/>
      </c>
      <c r="AR137" s="30"/>
      <c r="AS137" s="28"/>
      <c r="AT137" s="28" t="str">
        <f>IF(Inscrits!$AS137="","",IF(Inscrits!$AS137&gt;=12,"Validé","Non Validé"))</f>
        <v/>
      </c>
      <c r="AU137" s="30"/>
      <c r="AV137" s="28"/>
      <c r="AW137" s="28" t="str">
        <f>IF(Inscrits!$AV137="","",IF(Inscrits!$AV137&gt;=12,"Validé","Non Validé"))</f>
        <v/>
      </c>
      <c r="AX137" s="30"/>
      <c r="AY137" s="28"/>
      <c r="AZ137" s="28" t="str">
        <f>IF(Inscrits!$AY137="","",IF(Inscrits!$AY137&gt;=12,"Validé","Non Validé"))</f>
        <v/>
      </c>
      <c r="BA137" s="30"/>
      <c r="BB137" s="28"/>
      <c r="BC137" s="28" t="str">
        <f>IF(Inscrits!$BB137="","",IF(Inscrits!$BB137&gt;=12,"Validé","Non Validé"))</f>
        <v/>
      </c>
      <c r="BD137" s="30"/>
      <c r="BE137" s="28"/>
      <c r="BF137" s="28" t="str">
        <f>IF(Inscrits!$BE137="","",IF(Inscrits!$BE137&gt;=12,"Validé","Non Validé"))</f>
        <v/>
      </c>
      <c r="BG137" s="30"/>
      <c r="BH137" s="28"/>
      <c r="BI137" s="28" t="str">
        <f>IF(Inscrits!$BH137="","",IF(Inscrits!$BH137&gt;=12,"Validé","Non Validé"))</f>
        <v/>
      </c>
      <c r="BJ137" s="30"/>
      <c r="BK137" s="28"/>
      <c r="BL137" s="28" t="str">
        <f>IF(Inscrits!$BK137="","",IF(Inscrits!$BK137&gt;=12,"Validé","Non Validé"))</f>
        <v/>
      </c>
      <c r="BM137" s="30"/>
      <c r="BN137" s="28"/>
      <c r="BO137" s="28" t="str">
        <f>IF(Inscrits!$BN137="","",IF(Inscrits!$BN137&gt;=12,"Validé","Non Validé"))</f>
        <v/>
      </c>
      <c r="BP137" s="30"/>
      <c r="BQ137" s="28"/>
      <c r="BR137" s="28" t="str">
        <f>IF(Inscrits!$BQ137="","",IF(Inscrits!$BQ137&gt;=12,"Validé","Non Validé"))</f>
        <v/>
      </c>
      <c r="BS137" s="30"/>
      <c r="BT137" s="28"/>
      <c r="BU137" s="31" t="str">
        <f>IFERROR(AVERAGE(Inscrits!$AJ137,Inscrits!$AM137,Inscrits!$AP137,Inscrits!$AS137,Inscrits!$AV137,Inscrits!$AY137,Inscrits!$BB137,Inscrits!$BE137,Inscrits!$BH137,Inscrits!$BK137,Inscrits!$BN137,Inscrits!$BQ137),"")</f>
        <v/>
      </c>
      <c r="BV137" s="28"/>
      <c r="BW137" s="28"/>
      <c r="BX137" s="32"/>
    </row>
    <row r="138" spans="1:76">
      <c r="A138" s="14" t="s">
        <v>1109</v>
      </c>
      <c r="B138" s="15" t="s">
        <v>210</v>
      </c>
      <c r="C138" s="15" t="s">
        <v>411</v>
      </c>
      <c r="D138" s="15" t="s">
        <v>412</v>
      </c>
      <c r="E138" s="15" t="s">
        <v>413</v>
      </c>
      <c r="F138" s="41">
        <v>2012</v>
      </c>
      <c r="G138" s="15" t="s">
        <v>139</v>
      </c>
      <c r="H138" s="15" t="s">
        <v>73</v>
      </c>
      <c r="I138" s="15" t="s">
        <v>74</v>
      </c>
      <c r="J138" s="15"/>
      <c r="K138" s="15" t="s">
        <v>88</v>
      </c>
      <c r="L138" s="15"/>
      <c r="M138" s="15"/>
      <c r="N138" s="15"/>
      <c r="O138" s="15" t="s">
        <v>319</v>
      </c>
      <c r="P138" s="15" t="s">
        <v>319</v>
      </c>
      <c r="Q138" s="17"/>
      <c r="R138" s="17"/>
      <c r="S138" s="17"/>
      <c r="T138" s="17"/>
      <c r="U138" s="17"/>
      <c r="V138" s="18"/>
      <c r="W138" s="17">
        <f>MAX(0,3-SUMPRODUCT(--(E$2:E138&amp;K$2:K138=E138&amp;K138)))</f>
        <v>2</v>
      </c>
      <c r="X138" s="19"/>
      <c r="Y138" s="19"/>
      <c r="Z138" s="19"/>
      <c r="AA138" s="20" t="str">
        <f>IF(Inscrits!$X138="Déjà Validé","",IF(AND(Inscrits!$X138&lt;&gt;"Dispensé",Inscrits!$Z138="Validé"),Inscrits!$F138+5,""))</f>
        <v/>
      </c>
      <c r="AB138" s="19"/>
      <c r="AC138" s="21" t="s">
        <v>78</v>
      </c>
      <c r="AD138" s="21" t="s">
        <v>79</v>
      </c>
      <c r="AE138" s="21">
        <v>9</v>
      </c>
      <c r="AF138" s="21" t="s">
        <v>912</v>
      </c>
      <c r="AG138" s="22"/>
      <c r="AH138" s="21">
        <v>2</v>
      </c>
      <c r="AI138" s="23" t="s">
        <v>82</v>
      </c>
      <c r="AJ138" s="15"/>
      <c r="AK138" s="15" t="str">
        <f>IF(Inscrits!$AJ138="","",IF(Inscrits!$AJ138&gt;=12,"Validé","Non Validé"))</f>
        <v/>
      </c>
      <c r="AL138" s="24"/>
      <c r="AM138" s="15"/>
      <c r="AN138" s="15" t="str">
        <f>IF(Inscrits!$AM138="","",IF(Inscrits!$AM138&gt;=12,"Validé","Non Validé"))</f>
        <v/>
      </c>
      <c r="AO138" s="24"/>
      <c r="AP138" s="15"/>
      <c r="AQ138" s="15" t="str">
        <f>IF(Inscrits!$AP138="","",IF(Inscrits!$AP138&gt;=12,"Validé","Non Validé"))</f>
        <v/>
      </c>
      <c r="AR138" s="24"/>
      <c r="AS138" s="15"/>
      <c r="AT138" s="15" t="str">
        <f>IF(Inscrits!$AS138="","",IF(Inscrits!$AS138&gt;=12,"Validé","Non Validé"))</f>
        <v/>
      </c>
      <c r="AU138" s="24"/>
      <c r="AV138" s="15"/>
      <c r="AW138" s="15" t="str">
        <f>IF(Inscrits!$AV138="","",IF(Inscrits!$AV138&gt;=12,"Validé","Non Validé"))</f>
        <v/>
      </c>
      <c r="AX138" s="24"/>
      <c r="AY138" s="15"/>
      <c r="AZ138" s="15" t="str">
        <f>IF(Inscrits!$AY138="","",IF(Inscrits!$AY138&gt;=12,"Validé","Non Validé"))</f>
        <v/>
      </c>
      <c r="BA138" s="24"/>
      <c r="BB138" s="15"/>
      <c r="BC138" s="15" t="str">
        <f>IF(Inscrits!$BB138="","",IF(Inscrits!$BB138&gt;=12,"Validé","Non Validé"))</f>
        <v/>
      </c>
      <c r="BD138" s="24"/>
      <c r="BE138" s="15"/>
      <c r="BF138" s="15" t="str">
        <f>IF(Inscrits!$BE138="","",IF(Inscrits!$BE138&gt;=12,"Validé","Non Validé"))</f>
        <v/>
      </c>
      <c r="BG138" s="24"/>
      <c r="BH138" s="15"/>
      <c r="BI138" s="15" t="str">
        <f>IF(Inscrits!$BH138="","",IF(Inscrits!$BH138&gt;=12,"Validé","Non Validé"))</f>
        <v/>
      </c>
      <c r="BJ138" s="24"/>
      <c r="BK138" s="15"/>
      <c r="BL138" s="15" t="str">
        <f>IF(Inscrits!$BK138="","",IF(Inscrits!$BK138&gt;=12,"Validé","Non Validé"))</f>
        <v/>
      </c>
      <c r="BM138" s="24"/>
      <c r="BN138" s="15"/>
      <c r="BO138" s="15" t="str">
        <f>IF(Inscrits!$BN138="","",IF(Inscrits!$BN138&gt;=12,"Validé","Non Validé"))</f>
        <v/>
      </c>
      <c r="BP138" s="24"/>
      <c r="BQ138" s="15"/>
      <c r="BR138" s="15" t="str">
        <f>IF(Inscrits!$BQ138="","",IF(Inscrits!$BQ138&gt;=12,"Validé","Non Validé"))</f>
        <v/>
      </c>
      <c r="BS138" s="24"/>
      <c r="BT138" s="15"/>
      <c r="BU138" s="25" t="str">
        <f>IFERROR(AVERAGE(Inscrits!$AJ138,Inscrits!$AM138,Inscrits!$AP138,Inscrits!$AS138,Inscrits!$AV138,Inscrits!$AY138,Inscrits!$BB138,Inscrits!$BE138,Inscrits!$BH138,Inscrits!$BK138,Inscrits!$BN138,Inscrits!$BQ138),"")</f>
        <v/>
      </c>
      <c r="BV138" s="15" t="s">
        <v>65</v>
      </c>
      <c r="BW138" s="15"/>
      <c r="BX138" s="26"/>
    </row>
    <row r="139" spans="1:76">
      <c r="A139" s="27" t="s">
        <v>979</v>
      </c>
      <c r="B139" s="28" t="s">
        <v>68</v>
      </c>
      <c r="C139" s="28" t="s">
        <v>215</v>
      </c>
      <c r="D139" s="28" t="s">
        <v>216</v>
      </c>
      <c r="E139" s="28" t="s">
        <v>217</v>
      </c>
      <c r="F139" s="41">
        <v>2012</v>
      </c>
      <c r="G139" s="28" t="s">
        <v>139</v>
      </c>
      <c r="H139" s="28" t="s">
        <v>73</v>
      </c>
      <c r="I139" s="28" t="s">
        <v>74</v>
      </c>
      <c r="J139" s="28"/>
      <c r="K139" s="28" t="s">
        <v>88</v>
      </c>
      <c r="L139" s="28"/>
      <c r="M139" s="28"/>
      <c r="N139" s="28"/>
      <c r="O139" s="28" t="s">
        <v>74</v>
      </c>
      <c r="P139" s="28" t="s">
        <v>74</v>
      </c>
      <c r="Q139" s="17"/>
      <c r="R139" s="17"/>
      <c r="S139" s="17"/>
      <c r="T139" s="17"/>
      <c r="U139" s="17"/>
      <c r="V139" s="18"/>
      <c r="W139" s="17">
        <f>MAX(0,3-SUMPRODUCT(--(E$2:E139&amp;K$2:K139=E139&amp;K139)))</f>
        <v>0</v>
      </c>
      <c r="X139" s="19"/>
      <c r="Y139" s="19"/>
      <c r="Z139" s="19"/>
      <c r="AA139" s="20" t="str">
        <f>IF(Inscrits!$X139="Déjà Validé","",IF(AND(Inscrits!$X139&lt;&gt;"Dispensé",Inscrits!$Z139="Validé"),Inscrits!$F139+5,""))</f>
        <v/>
      </c>
      <c r="AB139" s="19"/>
      <c r="AC139" s="21" t="s">
        <v>165</v>
      </c>
      <c r="AD139" s="21"/>
      <c r="AE139" s="21">
        <v>13</v>
      </c>
      <c r="AF139" s="21" t="s">
        <v>77</v>
      </c>
      <c r="AG139" s="36" t="s">
        <v>402</v>
      </c>
      <c r="AH139" s="21">
        <v>2</v>
      </c>
      <c r="AI139" s="23" t="s">
        <v>126</v>
      </c>
      <c r="AJ139" s="28">
        <v>16</v>
      </c>
      <c r="AK139" s="28" t="str">
        <f>IF(Inscrits!$AJ139="","",IF(Inscrits!$AJ139&gt;=12,"Validé","Non Validé"))</f>
        <v>Validé</v>
      </c>
      <c r="AL139" s="30"/>
      <c r="AM139" s="28">
        <v>14</v>
      </c>
      <c r="AN139" s="28" t="str">
        <f>IF(Inscrits!$AM139="","",IF(Inscrits!$AM139&gt;=12,"Validé","Non Validé"))</f>
        <v>Validé</v>
      </c>
      <c r="AO139" s="30"/>
      <c r="AP139" s="28">
        <v>19</v>
      </c>
      <c r="AQ139" s="28" t="str">
        <f>IF(Inscrits!$AP139="","",IF(Inscrits!$AP139&gt;=12,"Validé","Non Validé"))</f>
        <v>Validé</v>
      </c>
      <c r="AR139" s="30"/>
      <c r="AS139" s="28">
        <v>14</v>
      </c>
      <c r="AT139" s="28" t="str">
        <f>IF(Inscrits!$AS139="","",IF(Inscrits!$AS139&gt;=12,"Validé","Non Validé"))</f>
        <v>Validé</v>
      </c>
      <c r="AU139" s="30"/>
      <c r="AV139" s="28">
        <v>12</v>
      </c>
      <c r="AW139" s="28" t="str">
        <f>IF(Inscrits!$AV139="","",IF(Inscrits!$AV139&gt;=12,"Validé","Non Validé"))</f>
        <v>Validé</v>
      </c>
      <c r="AX139" s="30"/>
      <c r="AY139" s="28">
        <v>13</v>
      </c>
      <c r="AZ139" s="28" t="str">
        <f>IF(Inscrits!$AY139="","",IF(Inscrits!$AY139&gt;=12,"Validé","Non Validé"))</f>
        <v>Validé</v>
      </c>
      <c r="BA139" s="30"/>
      <c r="BB139" s="28">
        <v>16</v>
      </c>
      <c r="BC139" s="28" t="str">
        <f>IF(Inscrits!$BB139="","",IF(Inscrits!$BB139&gt;=12,"Validé","Non Validé"))</f>
        <v>Validé</v>
      </c>
      <c r="BD139" s="30"/>
      <c r="BE139" s="28">
        <v>18</v>
      </c>
      <c r="BF139" s="28" t="str">
        <f>IF(Inscrits!$BE139="","",IF(Inscrits!$BE139&gt;=12,"Validé","Non Validé"))</f>
        <v>Validé</v>
      </c>
      <c r="BG139" s="30"/>
      <c r="BH139" s="28"/>
      <c r="BI139" s="28" t="str">
        <f>IF(Inscrits!$BH139="","",IF(Inscrits!$BH139&gt;=12,"Validé","Non Validé"))</f>
        <v/>
      </c>
      <c r="BJ139" s="30"/>
      <c r="BK139" s="28"/>
      <c r="BL139" s="28" t="str">
        <f>IF(Inscrits!$BK139="","",IF(Inscrits!$BK139&gt;=12,"Validé","Non Validé"))</f>
        <v/>
      </c>
      <c r="BM139" s="30"/>
      <c r="BN139" s="28"/>
      <c r="BO139" s="28" t="str">
        <f>IF(Inscrits!$BN139="","",IF(Inscrits!$BN139&gt;=12,"Validé","Non Validé"))</f>
        <v/>
      </c>
      <c r="BP139" s="30"/>
      <c r="BQ139" s="28"/>
      <c r="BR139" s="28" t="str">
        <f>IF(Inscrits!$BQ139="","",IF(Inscrits!$BQ139&gt;=12,"Validé","Non Validé"))</f>
        <v/>
      </c>
      <c r="BS139" s="30"/>
      <c r="BT139" s="28">
        <v>4</v>
      </c>
      <c r="BU139" s="31">
        <f>IFERROR(AVERAGE(Inscrits!$AJ139,Inscrits!$AM139,Inscrits!$AP139,Inscrits!$AS139,Inscrits!$AV139,Inscrits!$AY139,Inscrits!$BB139,Inscrits!$BE139,Inscrits!$BH139,Inscrits!$BK139,Inscrits!$BN139,Inscrits!$BQ139),"")</f>
        <v>15.25</v>
      </c>
      <c r="BV139" s="28" t="s">
        <v>64</v>
      </c>
      <c r="BW139" s="28"/>
      <c r="BX139" s="32" t="s">
        <v>384</v>
      </c>
    </row>
    <row r="140" spans="1:76">
      <c r="A140" s="14" t="s">
        <v>1634</v>
      </c>
      <c r="B140" s="15" t="s">
        <v>210</v>
      </c>
      <c r="C140" s="15" t="s">
        <v>414</v>
      </c>
      <c r="D140" s="15" t="s">
        <v>160</v>
      </c>
      <c r="E140" s="15" t="s">
        <v>161</v>
      </c>
      <c r="F140" s="41">
        <v>2012</v>
      </c>
      <c r="G140" s="15" t="s">
        <v>162</v>
      </c>
      <c r="H140" s="15" t="s">
        <v>93</v>
      </c>
      <c r="I140" s="15" t="s">
        <v>74</v>
      </c>
      <c r="J140" s="15"/>
      <c r="K140" s="15" t="s">
        <v>88</v>
      </c>
      <c r="L140" s="15"/>
      <c r="M140" s="15"/>
      <c r="N140" s="15"/>
      <c r="O140" s="15" t="s">
        <v>74</v>
      </c>
      <c r="P140" s="15" t="s">
        <v>74</v>
      </c>
      <c r="Q140" s="17"/>
      <c r="R140" s="17"/>
      <c r="S140" s="17"/>
      <c r="T140" s="17"/>
      <c r="U140" s="17"/>
      <c r="V140" s="18"/>
      <c r="W140" s="17">
        <f>MAX(0,3-SUMPRODUCT(--(E$2:E140&amp;K$2:K140=E140&amp;K140)))</f>
        <v>0</v>
      </c>
      <c r="X140" s="19"/>
      <c r="Y140" s="19"/>
      <c r="Z140" s="19"/>
      <c r="AA140" s="20" t="str">
        <f>IF(Inscrits!$X140="Déjà Validé","",IF(AND(Inscrits!$X140&lt;&gt;"Dispensé",Inscrits!$Z140="Validé"),Inscrits!$F140+5,""))</f>
        <v/>
      </c>
      <c r="AB140" s="19"/>
      <c r="AC140" s="21" t="s">
        <v>165</v>
      </c>
      <c r="AD140" s="21"/>
      <c r="AE140" s="21">
        <v>14</v>
      </c>
      <c r="AF140" s="21" t="s">
        <v>77</v>
      </c>
      <c r="AG140" s="38"/>
      <c r="AH140" s="21">
        <v>1</v>
      </c>
      <c r="AI140" s="23" t="s">
        <v>126</v>
      </c>
      <c r="AJ140" s="15">
        <v>16</v>
      </c>
      <c r="AK140" s="15" t="str">
        <f>IF(Inscrits!$AJ140="","",IF(Inscrits!$AJ140&gt;=12,"Validé","Non Validé"))</f>
        <v>Validé</v>
      </c>
      <c r="AL140" s="24"/>
      <c r="AM140" s="15">
        <v>15</v>
      </c>
      <c r="AN140" s="15" t="str">
        <f>IF(Inscrits!$AM140="","",IF(Inscrits!$AM140&gt;=12,"Validé","Non Validé"))</f>
        <v>Validé</v>
      </c>
      <c r="AO140" s="24"/>
      <c r="AP140" s="15">
        <v>12</v>
      </c>
      <c r="AQ140" s="15" t="str">
        <f>IF(Inscrits!$AP140="","",IF(Inscrits!$AP140&gt;=12,"Validé","Non Validé"))</f>
        <v>Validé</v>
      </c>
      <c r="AR140" s="24"/>
      <c r="AS140" s="15">
        <v>12</v>
      </c>
      <c r="AT140" s="15" t="str">
        <f>IF(Inscrits!$AS140="","",IF(Inscrits!$AS140&gt;=12,"Validé","Non Validé"))</f>
        <v>Validé</v>
      </c>
      <c r="AU140" s="24"/>
      <c r="AV140" s="15">
        <v>15</v>
      </c>
      <c r="AW140" s="15" t="str">
        <f>IF(Inscrits!$AV140="","",IF(Inscrits!$AV140&gt;=12,"Validé","Non Validé"))</f>
        <v>Validé</v>
      </c>
      <c r="AX140" s="24"/>
      <c r="AY140" s="15">
        <v>13</v>
      </c>
      <c r="AZ140" s="15" t="str">
        <f>IF(Inscrits!$AY140="","",IF(Inscrits!$AY140&gt;=12,"Validé","Non Validé"))</f>
        <v>Validé</v>
      </c>
      <c r="BA140" s="24"/>
      <c r="BB140" s="15">
        <v>17</v>
      </c>
      <c r="BC140" s="15" t="str">
        <f>IF(Inscrits!$BB140="","",IF(Inscrits!$BB140&gt;=12,"Validé","Non Validé"))</f>
        <v>Validé</v>
      </c>
      <c r="BD140" s="24"/>
      <c r="BE140" s="15">
        <v>14</v>
      </c>
      <c r="BF140" s="15" t="str">
        <f>IF(Inscrits!$BE140="","",IF(Inscrits!$BE140&gt;=12,"Validé","Non Validé"))</f>
        <v>Validé</v>
      </c>
      <c r="BG140" s="24"/>
      <c r="BH140" s="15"/>
      <c r="BI140" s="15" t="str">
        <f>IF(Inscrits!$BH140="","",IF(Inscrits!$BH140&gt;=12,"Validé","Non Validé"))</f>
        <v/>
      </c>
      <c r="BJ140" s="24"/>
      <c r="BK140" s="15"/>
      <c r="BL140" s="15" t="str">
        <f>IF(Inscrits!$BK140="","",IF(Inscrits!$BK140&gt;=12,"Validé","Non Validé"))</f>
        <v/>
      </c>
      <c r="BM140" s="24"/>
      <c r="BN140" s="15"/>
      <c r="BO140" s="15" t="str">
        <f>IF(Inscrits!$BN140="","",IF(Inscrits!$BN140&gt;=12,"Validé","Non Validé"))</f>
        <v/>
      </c>
      <c r="BP140" s="24"/>
      <c r="BQ140" s="15"/>
      <c r="BR140" s="15" t="str">
        <f>IF(Inscrits!$BQ140="","",IF(Inscrits!$BQ140&gt;=12,"Validé","Non Validé"))</f>
        <v/>
      </c>
      <c r="BS140" s="24"/>
      <c r="BT140" s="15">
        <v>2</v>
      </c>
      <c r="BU140" s="25">
        <f>IFERROR(AVERAGE(Inscrits!$AJ140,Inscrits!$AM140,Inscrits!$AP140,Inscrits!$AS140,Inscrits!$AV140,Inscrits!$AY140,Inscrits!$BB140,Inscrits!$BE140,Inscrits!$BH140,Inscrits!$BK140,Inscrits!$BN140,Inscrits!$BQ140),"")</f>
        <v>14.25</v>
      </c>
      <c r="BV140" s="15" t="s">
        <v>64</v>
      </c>
      <c r="BW140" s="15"/>
      <c r="BX140" s="26"/>
    </row>
    <row r="141" spans="1:76">
      <c r="A141" s="27" t="s">
        <v>1635</v>
      </c>
      <c r="B141" s="28" t="s">
        <v>68</v>
      </c>
      <c r="C141" s="28" t="s">
        <v>251</v>
      </c>
      <c r="D141" s="28" t="s">
        <v>252</v>
      </c>
      <c r="E141" s="28" t="s">
        <v>253</v>
      </c>
      <c r="F141" s="41">
        <v>2012</v>
      </c>
      <c r="G141" s="28" t="s">
        <v>238</v>
      </c>
      <c r="H141" s="28" t="s">
        <v>73</v>
      </c>
      <c r="I141" s="28" t="s">
        <v>74</v>
      </c>
      <c r="J141" s="28"/>
      <c r="K141" s="28" t="s">
        <v>119</v>
      </c>
      <c r="L141" s="28"/>
      <c r="M141" s="28"/>
      <c r="N141" s="28"/>
      <c r="O141" s="28" t="s">
        <v>74</v>
      </c>
      <c r="P141" s="28" t="s">
        <v>74</v>
      </c>
      <c r="Q141" s="17"/>
      <c r="R141" s="17"/>
      <c r="S141" s="17"/>
      <c r="T141" s="17"/>
      <c r="U141" s="17"/>
      <c r="V141" s="18"/>
      <c r="W141" s="17">
        <f>MAX(0,3-SUMPRODUCT(--(E$2:E141&amp;K$2:K141=E141&amp;K141)))</f>
        <v>2</v>
      </c>
      <c r="X141" s="19"/>
      <c r="Y141" s="19"/>
      <c r="Z141" s="19"/>
      <c r="AA141" s="20" t="str">
        <f>IF(Inscrits!$X141="Déjà Validé","",IF(AND(Inscrits!$X141&lt;&gt;"Dispensé",Inscrits!$Z141="Validé"),Inscrits!$F141+5,""))</f>
        <v/>
      </c>
      <c r="AB141" s="19"/>
      <c r="AC141" s="21" t="s">
        <v>165</v>
      </c>
      <c r="AD141" s="21"/>
      <c r="AE141" s="21">
        <v>12</v>
      </c>
      <c r="AF141" s="21" t="s">
        <v>77</v>
      </c>
      <c r="AG141" s="36">
        <v>43100</v>
      </c>
      <c r="AH141" s="21">
        <v>2</v>
      </c>
      <c r="AI141" s="23" t="s">
        <v>82</v>
      </c>
      <c r="AJ141" s="28"/>
      <c r="AK141" s="28" t="str">
        <f>IF(Inscrits!$AJ141="","",IF(Inscrits!$AJ141&gt;=12,"Validé","Non Validé"))</f>
        <v/>
      </c>
      <c r="AL141" s="30"/>
      <c r="AM141" s="28"/>
      <c r="AN141" s="28" t="str">
        <f>IF(Inscrits!$AM141="","",IF(Inscrits!$AM141&gt;=12,"Validé","Non Validé"))</f>
        <v/>
      </c>
      <c r="AO141" s="30"/>
      <c r="AP141" s="28"/>
      <c r="AQ141" s="28" t="str">
        <f>IF(Inscrits!$AP141="","",IF(Inscrits!$AP141&gt;=12,"Validé","Non Validé"))</f>
        <v/>
      </c>
      <c r="AR141" s="30"/>
      <c r="AS141" s="28"/>
      <c r="AT141" s="28" t="str">
        <f>IF(Inscrits!$AS141="","",IF(Inscrits!$AS141&gt;=12,"Validé","Non Validé"))</f>
        <v/>
      </c>
      <c r="AU141" s="30"/>
      <c r="AV141" s="28"/>
      <c r="AW141" s="28" t="str">
        <f>IF(Inscrits!$AV141="","",IF(Inscrits!$AV141&gt;=12,"Validé","Non Validé"))</f>
        <v/>
      </c>
      <c r="AX141" s="30"/>
      <c r="AY141" s="28"/>
      <c r="AZ141" s="28" t="str">
        <f>IF(Inscrits!$AY141="","",IF(Inscrits!$AY141&gt;=12,"Validé","Non Validé"))</f>
        <v/>
      </c>
      <c r="BA141" s="30"/>
      <c r="BB141" s="28"/>
      <c r="BC141" s="28" t="str">
        <f>IF(Inscrits!$BB141="","",IF(Inscrits!$BB141&gt;=12,"Validé","Non Validé"))</f>
        <v/>
      </c>
      <c r="BD141" s="30"/>
      <c r="BE141" s="28"/>
      <c r="BF141" s="28" t="str">
        <f>IF(Inscrits!$BE141="","",IF(Inscrits!$BE141&gt;=12,"Validé","Non Validé"))</f>
        <v/>
      </c>
      <c r="BG141" s="30"/>
      <c r="BH141" s="28"/>
      <c r="BI141" s="28" t="str">
        <f>IF(Inscrits!$BH141="","",IF(Inscrits!$BH141&gt;=12,"Validé","Non Validé"))</f>
        <v/>
      </c>
      <c r="BJ141" s="30"/>
      <c r="BK141" s="28"/>
      <c r="BL141" s="28" t="str">
        <f>IF(Inscrits!$BK141="","",IF(Inscrits!$BK141&gt;=12,"Validé","Non Validé"))</f>
        <v/>
      </c>
      <c r="BM141" s="30"/>
      <c r="BN141" s="28"/>
      <c r="BO141" s="28" t="str">
        <f>IF(Inscrits!$BN141="","",IF(Inscrits!$BN141&gt;=12,"Validé","Non Validé"))</f>
        <v/>
      </c>
      <c r="BP141" s="30"/>
      <c r="BQ141" s="28"/>
      <c r="BR141" s="28" t="str">
        <f>IF(Inscrits!$BQ141="","",IF(Inscrits!$BQ141&gt;=12,"Validé","Non Validé"))</f>
        <v/>
      </c>
      <c r="BS141" s="30"/>
      <c r="BT141" s="28"/>
      <c r="BU141" s="31" t="str">
        <f>IFERROR(AVERAGE(Inscrits!$AJ141,Inscrits!$AM141,Inscrits!$AP141,Inscrits!$AS141,Inscrits!$AV141,Inscrits!$AY141,Inscrits!$BB141,Inscrits!$BE141,Inscrits!$BH141,Inscrits!$BK141,Inscrits!$BN141,Inscrits!$BQ141),"")</f>
        <v/>
      </c>
      <c r="BV141" s="28"/>
      <c r="BW141" s="28"/>
      <c r="BX141" s="32"/>
    </row>
    <row r="142" spans="1:76">
      <c r="A142" s="14" t="s">
        <v>1636</v>
      </c>
      <c r="B142" s="15" t="s">
        <v>68</v>
      </c>
      <c r="C142" s="15" t="s">
        <v>261</v>
      </c>
      <c r="D142" s="15" t="s">
        <v>262</v>
      </c>
      <c r="E142" s="15" t="s">
        <v>263</v>
      </c>
      <c r="F142" s="41">
        <v>2012</v>
      </c>
      <c r="G142" s="15" t="s">
        <v>139</v>
      </c>
      <c r="H142" s="15" t="s">
        <v>73</v>
      </c>
      <c r="I142" s="15" t="s">
        <v>74</v>
      </c>
      <c r="J142" s="15"/>
      <c r="K142" s="15" t="s">
        <v>88</v>
      </c>
      <c r="L142" s="15"/>
      <c r="M142" s="15"/>
      <c r="N142" s="15"/>
      <c r="O142" s="15" t="s">
        <v>74</v>
      </c>
      <c r="P142" s="15" t="s">
        <v>74</v>
      </c>
      <c r="Q142" s="17"/>
      <c r="R142" s="17"/>
      <c r="S142" s="17"/>
      <c r="T142" s="17"/>
      <c r="U142" s="17"/>
      <c r="V142" s="18"/>
      <c r="W142" s="17">
        <f>MAX(0,3-SUMPRODUCT(--(E$2:E142&amp;K$2:K142=E142&amp;K142)))</f>
        <v>1</v>
      </c>
      <c r="X142" s="19"/>
      <c r="Y142" s="19"/>
      <c r="Z142" s="19"/>
      <c r="AA142" s="20" t="str">
        <f>IF(Inscrits!$X142="Déjà Validé","",IF(AND(Inscrits!$X142&lt;&gt;"Dispensé",Inscrits!$Z142="Validé"),Inscrits!$F142+5,""))</f>
        <v/>
      </c>
      <c r="AB142" s="19"/>
      <c r="AC142" s="21" t="s">
        <v>165</v>
      </c>
      <c r="AD142" s="21"/>
      <c r="AE142" s="21">
        <v>16</v>
      </c>
      <c r="AF142" s="21" t="s">
        <v>77</v>
      </c>
      <c r="AG142" s="36" t="s">
        <v>287</v>
      </c>
      <c r="AH142" s="21">
        <v>2</v>
      </c>
      <c r="AI142" s="23" t="s">
        <v>126</v>
      </c>
      <c r="AJ142" s="15">
        <v>19</v>
      </c>
      <c r="AK142" s="15" t="str">
        <f>IF(Inscrits!$AJ142="","",IF(Inscrits!$AJ142&gt;=12,"Validé","Non Validé"))</f>
        <v>Validé</v>
      </c>
      <c r="AL142" s="24"/>
      <c r="AM142" s="15">
        <v>18</v>
      </c>
      <c r="AN142" s="15" t="str">
        <f>IF(Inscrits!$AM142="","",IF(Inscrits!$AM142&gt;=12,"Validé","Non Validé"))</f>
        <v>Validé</v>
      </c>
      <c r="AO142" s="24"/>
      <c r="AP142" s="15">
        <v>13</v>
      </c>
      <c r="AQ142" s="15" t="str">
        <f>IF(Inscrits!$AP142="","",IF(Inscrits!$AP142&gt;=12,"Validé","Non Validé"))</f>
        <v>Validé</v>
      </c>
      <c r="AR142" s="24"/>
      <c r="AS142" s="15">
        <v>13</v>
      </c>
      <c r="AT142" s="15" t="str">
        <f>IF(Inscrits!$AS142="","",IF(Inscrits!$AS142&gt;=12,"Validé","Non Validé"))</f>
        <v>Validé</v>
      </c>
      <c r="AU142" s="24"/>
      <c r="AV142" s="15">
        <v>16</v>
      </c>
      <c r="AW142" s="15" t="str">
        <f>IF(Inscrits!$AV142="","",IF(Inscrits!$AV142&gt;=12,"Validé","Non Validé"))</f>
        <v>Validé</v>
      </c>
      <c r="AX142" s="24"/>
      <c r="AY142" s="15">
        <v>15</v>
      </c>
      <c r="AZ142" s="15" t="str">
        <f>IF(Inscrits!$AY142="","",IF(Inscrits!$AY142&gt;=12,"Validé","Non Validé"))</f>
        <v>Validé</v>
      </c>
      <c r="BA142" s="24"/>
      <c r="BB142" s="15">
        <v>15</v>
      </c>
      <c r="BC142" s="15" t="str">
        <f>IF(Inscrits!$BB142="","",IF(Inscrits!$BB142&gt;=12,"Validé","Non Validé"))</f>
        <v>Validé</v>
      </c>
      <c r="BD142" s="24"/>
      <c r="BE142" s="15">
        <v>13</v>
      </c>
      <c r="BF142" s="15" t="str">
        <f>IF(Inscrits!$BE142="","",IF(Inscrits!$BE142&gt;=12,"Validé","Non Validé"))</f>
        <v>Validé</v>
      </c>
      <c r="BG142" s="24"/>
      <c r="BH142" s="15"/>
      <c r="BI142" s="15" t="str">
        <f>IF(Inscrits!$BH142="","",IF(Inscrits!$BH142&gt;=12,"Validé","Non Validé"))</f>
        <v/>
      </c>
      <c r="BJ142" s="24"/>
      <c r="BK142" s="15"/>
      <c r="BL142" s="15" t="str">
        <f>IF(Inscrits!$BK142="","",IF(Inscrits!$BK142&gt;=12,"Validé","Non Validé"))</f>
        <v/>
      </c>
      <c r="BM142" s="24"/>
      <c r="BN142" s="15"/>
      <c r="BO142" s="15" t="str">
        <f>IF(Inscrits!$BN142="","",IF(Inscrits!$BN142&gt;=12,"Validé","Non Validé"))</f>
        <v/>
      </c>
      <c r="BP142" s="24"/>
      <c r="BQ142" s="15"/>
      <c r="BR142" s="15" t="str">
        <f>IF(Inscrits!$BQ142="","",IF(Inscrits!$BQ142&gt;=12,"Validé","Non Validé"))</f>
        <v/>
      </c>
      <c r="BS142" s="24"/>
      <c r="BT142" s="15">
        <v>1</v>
      </c>
      <c r="BU142" s="25">
        <f>IFERROR(AVERAGE(Inscrits!$AJ142,Inscrits!$AM142,Inscrits!$AP142,Inscrits!$AS142,Inscrits!$AV142,Inscrits!$AY142,Inscrits!$BB142,Inscrits!$BE142,Inscrits!$BH142,Inscrits!$BK142,Inscrits!$BN142,Inscrits!$BQ142),"")</f>
        <v>15.25</v>
      </c>
      <c r="BV142" s="15" t="s">
        <v>64</v>
      </c>
      <c r="BW142" s="15"/>
      <c r="BX142" s="26"/>
    </row>
    <row r="143" spans="1:76">
      <c r="A143" s="27" t="s">
        <v>1637</v>
      </c>
      <c r="B143" s="28" t="s">
        <v>210</v>
      </c>
      <c r="C143" s="28" t="s">
        <v>349</v>
      </c>
      <c r="D143" s="28" t="s">
        <v>350</v>
      </c>
      <c r="E143" s="28" t="s">
        <v>351</v>
      </c>
      <c r="F143" s="41">
        <v>2012</v>
      </c>
      <c r="G143" s="28" t="s">
        <v>247</v>
      </c>
      <c r="H143" s="28" t="s">
        <v>93</v>
      </c>
      <c r="I143" s="28" t="s">
        <v>74</v>
      </c>
      <c r="J143" s="28"/>
      <c r="K143" s="28" t="s">
        <v>103</v>
      </c>
      <c r="L143" s="28"/>
      <c r="M143" s="28"/>
      <c r="N143" s="28"/>
      <c r="O143" s="28" t="s">
        <v>74</v>
      </c>
      <c r="P143" s="28" t="s">
        <v>74</v>
      </c>
      <c r="Q143" s="17"/>
      <c r="R143" s="17"/>
      <c r="S143" s="17"/>
      <c r="T143" s="17"/>
      <c r="U143" s="17"/>
      <c r="V143" s="18"/>
      <c r="W143" s="17">
        <f>MAX(0,3-SUMPRODUCT(--(E$2:E143&amp;K$2:K143=E143&amp;K143)))</f>
        <v>1</v>
      </c>
      <c r="X143" s="19"/>
      <c r="Y143" s="19"/>
      <c r="Z143" s="19"/>
      <c r="AA143" s="20" t="str">
        <f>IF(Inscrits!$X143="Déjà Validé","",IF(AND(Inscrits!$X143&lt;&gt;"Dispensé",Inscrits!$Z143="Validé"),Inscrits!$F143+5,""))</f>
        <v/>
      </c>
      <c r="AB143" s="19"/>
      <c r="AC143" s="21" t="s">
        <v>165</v>
      </c>
      <c r="AD143" s="21"/>
      <c r="AE143" s="21">
        <v>12</v>
      </c>
      <c r="AF143" s="21" t="s">
        <v>77</v>
      </c>
      <c r="AG143" s="36" t="s">
        <v>402</v>
      </c>
      <c r="AH143" s="21">
        <v>2</v>
      </c>
      <c r="AI143" s="23" t="s">
        <v>82</v>
      </c>
      <c r="AJ143" s="28"/>
      <c r="AK143" s="28" t="str">
        <f>IF(Inscrits!$AJ143="","",IF(Inscrits!$AJ143&gt;=12,"Validé","Non Validé"))</f>
        <v/>
      </c>
      <c r="AL143" s="30"/>
      <c r="AM143" s="28"/>
      <c r="AN143" s="28" t="str">
        <f>IF(Inscrits!$AM143="","",IF(Inscrits!$AM143&gt;=12,"Validé","Non Validé"))</f>
        <v/>
      </c>
      <c r="AO143" s="30"/>
      <c r="AP143" s="28"/>
      <c r="AQ143" s="28" t="str">
        <f>IF(Inscrits!$AP143="","",IF(Inscrits!$AP143&gt;=12,"Validé","Non Validé"))</f>
        <v/>
      </c>
      <c r="AR143" s="30"/>
      <c r="AS143" s="28"/>
      <c r="AT143" s="28" t="str">
        <f>IF(Inscrits!$AS143="","",IF(Inscrits!$AS143&gt;=12,"Validé","Non Validé"))</f>
        <v/>
      </c>
      <c r="AU143" s="30"/>
      <c r="AV143" s="28"/>
      <c r="AW143" s="28" t="str">
        <f>IF(Inscrits!$AV143="","",IF(Inscrits!$AV143&gt;=12,"Validé","Non Validé"))</f>
        <v/>
      </c>
      <c r="AX143" s="30"/>
      <c r="AY143" s="28"/>
      <c r="AZ143" s="28" t="str">
        <f>IF(Inscrits!$AY143="","",IF(Inscrits!$AY143&gt;=12,"Validé","Non Validé"))</f>
        <v/>
      </c>
      <c r="BA143" s="30"/>
      <c r="BB143" s="28"/>
      <c r="BC143" s="28" t="str">
        <f>IF(Inscrits!$BB143="","",IF(Inscrits!$BB143&gt;=12,"Validé","Non Validé"))</f>
        <v/>
      </c>
      <c r="BD143" s="30"/>
      <c r="BE143" s="28"/>
      <c r="BF143" s="28" t="str">
        <f>IF(Inscrits!$BE143="","",IF(Inscrits!$BE143&gt;=12,"Validé","Non Validé"))</f>
        <v/>
      </c>
      <c r="BG143" s="30"/>
      <c r="BH143" s="28"/>
      <c r="BI143" s="28" t="str">
        <f>IF(Inscrits!$BH143="","",IF(Inscrits!$BH143&gt;=12,"Validé","Non Validé"))</f>
        <v/>
      </c>
      <c r="BJ143" s="30"/>
      <c r="BK143" s="28"/>
      <c r="BL143" s="28" t="str">
        <f>IF(Inscrits!$BK143="","",IF(Inscrits!$BK143&gt;=12,"Validé","Non Validé"))</f>
        <v/>
      </c>
      <c r="BM143" s="30"/>
      <c r="BN143" s="28"/>
      <c r="BO143" s="28" t="str">
        <f>IF(Inscrits!$BN143="","",IF(Inscrits!$BN143&gt;=12,"Validé","Non Validé"))</f>
        <v/>
      </c>
      <c r="BP143" s="30"/>
      <c r="BQ143" s="28"/>
      <c r="BR143" s="28" t="str">
        <f>IF(Inscrits!$BQ143="","",IF(Inscrits!$BQ143&gt;=12,"Validé","Non Validé"))</f>
        <v/>
      </c>
      <c r="BS143" s="30"/>
      <c r="BT143" s="28"/>
      <c r="BU143" s="31" t="str">
        <f>IFERROR(AVERAGE(Inscrits!$AJ143,Inscrits!$AM143,Inscrits!$AP143,Inscrits!$AS143,Inscrits!$AV143,Inscrits!$AY143,Inscrits!$BB143,Inscrits!$BE143,Inscrits!$BH143,Inscrits!$BK143,Inscrits!$BN143,Inscrits!$BQ143),"")</f>
        <v/>
      </c>
      <c r="BV143" s="28"/>
      <c r="BW143" s="28"/>
      <c r="BX143" s="32"/>
    </row>
    <row r="144" spans="1:76">
      <c r="A144" s="14" t="s">
        <v>1638</v>
      </c>
      <c r="B144" s="15" t="s">
        <v>68</v>
      </c>
      <c r="C144" s="15" t="s">
        <v>264</v>
      </c>
      <c r="D144" s="15" t="s">
        <v>265</v>
      </c>
      <c r="E144" s="15" t="s">
        <v>266</v>
      </c>
      <c r="F144" s="41">
        <v>2012</v>
      </c>
      <c r="G144" s="15" t="s">
        <v>139</v>
      </c>
      <c r="H144" s="15" t="s">
        <v>73</v>
      </c>
      <c r="I144" s="15" t="s">
        <v>74</v>
      </c>
      <c r="J144" s="15"/>
      <c r="K144" s="15" t="s">
        <v>88</v>
      </c>
      <c r="L144" s="15"/>
      <c r="M144" s="15"/>
      <c r="N144" s="15"/>
      <c r="O144" s="15" t="s">
        <v>74</v>
      </c>
      <c r="P144" s="15" t="s">
        <v>74</v>
      </c>
      <c r="Q144" s="17"/>
      <c r="R144" s="17"/>
      <c r="S144" s="17"/>
      <c r="T144" s="17"/>
      <c r="U144" s="17"/>
      <c r="V144" s="18"/>
      <c r="W144" s="17">
        <f>MAX(0,3-SUMPRODUCT(--(E$2:E144&amp;K$2:K144=E144&amp;K144)))</f>
        <v>1</v>
      </c>
      <c r="X144" s="19"/>
      <c r="Y144" s="19"/>
      <c r="Z144" s="19"/>
      <c r="AA144" s="20" t="str">
        <f>IF(Inscrits!$X144="Déjà Validé","",IF(AND(Inscrits!$X144&lt;&gt;"Dispensé",Inscrits!$Z144="Validé"),Inscrits!$F144+5,""))</f>
        <v/>
      </c>
      <c r="AB144" s="19"/>
      <c r="AC144" s="21" t="s">
        <v>165</v>
      </c>
      <c r="AD144" s="21"/>
      <c r="AE144" s="21">
        <v>16</v>
      </c>
      <c r="AF144" s="21" t="s">
        <v>77</v>
      </c>
      <c r="AG144" s="36" t="s">
        <v>402</v>
      </c>
      <c r="AH144" s="21">
        <v>2</v>
      </c>
      <c r="AI144" s="23" t="s">
        <v>126</v>
      </c>
      <c r="AJ144" s="15">
        <v>20</v>
      </c>
      <c r="AK144" s="15" t="str">
        <f>IF(Inscrits!$AJ144="","",IF(Inscrits!$AJ144&gt;=12,"Validé","Non Validé"))</f>
        <v>Validé</v>
      </c>
      <c r="AL144" s="24"/>
      <c r="AM144" s="15">
        <v>15</v>
      </c>
      <c r="AN144" s="15" t="str">
        <f>IF(Inscrits!$AM144="","",IF(Inscrits!$AM144&gt;=12,"Validé","Non Validé"))</f>
        <v>Validé</v>
      </c>
      <c r="AO144" s="24"/>
      <c r="AP144" s="15">
        <v>15</v>
      </c>
      <c r="AQ144" s="15" t="str">
        <f>IF(Inscrits!$AP144="","",IF(Inscrits!$AP144&gt;=12,"Validé","Non Validé"))</f>
        <v>Validé</v>
      </c>
      <c r="AR144" s="24"/>
      <c r="AS144" s="15">
        <v>14</v>
      </c>
      <c r="AT144" s="15" t="str">
        <f>IF(Inscrits!$AS144="","",IF(Inscrits!$AS144&gt;=12,"Validé","Non Validé"))</f>
        <v>Validé</v>
      </c>
      <c r="AU144" s="24"/>
      <c r="AV144" s="15">
        <v>15</v>
      </c>
      <c r="AW144" s="15" t="str">
        <f>IF(Inscrits!$AV144="","",IF(Inscrits!$AV144&gt;=12,"Validé","Non Validé"))</f>
        <v>Validé</v>
      </c>
      <c r="AX144" s="24"/>
      <c r="AY144" s="15">
        <v>18</v>
      </c>
      <c r="AZ144" s="15" t="str">
        <f>IF(Inscrits!$AY144="","",IF(Inscrits!$AY144&gt;=12,"Validé","Non Validé"))</f>
        <v>Validé</v>
      </c>
      <c r="BA144" s="24"/>
      <c r="BB144" s="15">
        <v>13</v>
      </c>
      <c r="BC144" s="15" t="str">
        <f>IF(Inscrits!$BB144="","",IF(Inscrits!$BB144&gt;=12,"Validé","Non Validé"))</f>
        <v>Validé</v>
      </c>
      <c r="BD144" s="24"/>
      <c r="BE144" s="15">
        <v>16</v>
      </c>
      <c r="BF144" s="15" t="str">
        <f>IF(Inscrits!$BE144="","",IF(Inscrits!$BE144&gt;=12,"Validé","Non Validé"))</f>
        <v>Validé</v>
      </c>
      <c r="BG144" s="24"/>
      <c r="BH144" s="15"/>
      <c r="BI144" s="15" t="str">
        <f>IF(Inscrits!$BH144="","",IF(Inscrits!$BH144&gt;=12,"Validé","Non Validé"))</f>
        <v/>
      </c>
      <c r="BJ144" s="24"/>
      <c r="BK144" s="15"/>
      <c r="BL144" s="15" t="str">
        <f>IF(Inscrits!$BK144="","",IF(Inscrits!$BK144&gt;=12,"Validé","Non Validé"))</f>
        <v/>
      </c>
      <c r="BM144" s="24"/>
      <c r="BN144" s="15"/>
      <c r="BO144" s="15" t="str">
        <f>IF(Inscrits!$BN144="","",IF(Inscrits!$BN144&gt;=12,"Validé","Non Validé"))</f>
        <v/>
      </c>
      <c r="BP144" s="24"/>
      <c r="BQ144" s="15"/>
      <c r="BR144" s="15" t="str">
        <f>IF(Inscrits!$BQ144="","",IF(Inscrits!$BQ144&gt;=12,"Validé","Non Validé"))</f>
        <v/>
      </c>
      <c r="BS144" s="24"/>
      <c r="BT144" s="15">
        <v>1</v>
      </c>
      <c r="BU144" s="25">
        <f>IFERROR(AVERAGE(Inscrits!$AJ144,Inscrits!$AM144,Inscrits!$AP144,Inscrits!$AS144,Inscrits!$AV144,Inscrits!$AY144,Inscrits!$BB144,Inscrits!$BE144,Inscrits!$BH144,Inscrits!$BK144,Inscrits!$BN144,Inscrits!$BQ144),"")</f>
        <v>15.75</v>
      </c>
      <c r="BV144" s="15" t="s">
        <v>64</v>
      </c>
      <c r="BW144" s="15"/>
      <c r="BX144" s="26"/>
    </row>
    <row r="145" spans="1:76">
      <c r="A145" s="27" t="s">
        <v>1639</v>
      </c>
      <c r="B145" s="28" t="s">
        <v>210</v>
      </c>
      <c r="C145" s="28" t="s">
        <v>111</v>
      </c>
      <c r="D145" s="28" t="s">
        <v>112</v>
      </c>
      <c r="E145" s="28" t="s">
        <v>113</v>
      </c>
      <c r="F145" s="41">
        <v>2012</v>
      </c>
      <c r="G145" s="28" t="s">
        <v>92</v>
      </c>
      <c r="H145" s="28" t="s">
        <v>93</v>
      </c>
      <c r="I145" s="28" t="s">
        <v>74</v>
      </c>
      <c r="J145" s="28"/>
      <c r="K145" s="28" t="s">
        <v>88</v>
      </c>
      <c r="L145" s="28"/>
      <c r="M145" s="28"/>
      <c r="N145" s="28"/>
      <c r="O145" s="28" t="s">
        <v>74</v>
      </c>
      <c r="P145" s="28" t="s">
        <v>74</v>
      </c>
      <c r="Q145" s="17"/>
      <c r="R145" s="17"/>
      <c r="S145" s="17"/>
      <c r="T145" s="17"/>
      <c r="U145" s="17"/>
      <c r="V145" s="18"/>
      <c r="W145" s="17">
        <f>MAX(0,3-SUMPRODUCT(--(E$2:E145&amp;K$2:K145=E145&amp;K145)))</f>
        <v>1</v>
      </c>
      <c r="X145" s="19"/>
      <c r="Y145" s="19"/>
      <c r="Z145" s="19"/>
      <c r="AA145" s="20" t="str">
        <f>IF(Inscrits!$X145="Déjà Validé","",IF(AND(Inscrits!$X145&lt;&gt;"Dispensé",Inscrits!$Z145="Validé"),Inscrits!$F145+5,""))</f>
        <v/>
      </c>
      <c r="AB145" s="19"/>
      <c r="AC145" s="21" t="s">
        <v>78</v>
      </c>
      <c r="AD145" s="21" t="s">
        <v>79</v>
      </c>
      <c r="AE145" s="21">
        <v>14</v>
      </c>
      <c r="AF145" s="21" t="s">
        <v>77</v>
      </c>
      <c r="AG145" s="22" t="s">
        <v>81</v>
      </c>
      <c r="AH145" s="21">
        <v>1</v>
      </c>
      <c r="AI145" s="23" t="s">
        <v>126</v>
      </c>
      <c r="AJ145" s="28">
        <v>19</v>
      </c>
      <c r="AK145" s="28" t="str">
        <f>IF(Inscrits!$AJ145="","",IF(Inscrits!$AJ145&gt;=12,"Validé","Non Validé"))</f>
        <v>Validé</v>
      </c>
      <c r="AL145" s="30"/>
      <c r="AM145" s="28">
        <v>15</v>
      </c>
      <c r="AN145" s="28" t="str">
        <f>IF(Inscrits!$AM145="","",IF(Inscrits!$AM145&gt;=12,"Validé","Non Validé"))</f>
        <v>Validé</v>
      </c>
      <c r="AO145" s="30"/>
      <c r="AP145" s="28">
        <v>15</v>
      </c>
      <c r="AQ145" s="28" t="str">
        <f>IF(Inscrits!$AP145="","",IF(Inscrits!$AP145&gt;=12,"Validé","Non Validé"))</f>
        <v>Validé</v>
      </c>
      <c r="AR145" s="30"/>
      <c r="AS145" s="28">
        <v>12</v>
      </c>
      <c r="AT145" s="28" t="str">
        <f>IF(Inscrits!$AS145="","",IF(Inscrits!$AS145&gt;=12,"Validé","Non Validé"))</f>
        <v>Validé</v>
      </c>
      <c r="AU145" s="30"/>
      <c r="AV145" s="28">
        <v>18</v>
      </c>
      <c r="AW145" s="28" t="str">
        <f>IF(Inscrits!$AV145="","",IF(Inscrits!$AV145&gt;=12,"Validé","Non Validé"))</f>
        <v>Validé</v>
      </c>
      <c r="AX145" s="30"/>
      <c r="AY145" s="28">
        <v>12</v>
      </c>
      <c r="AZ145" s="28" t="str">
        <f>IF(Inscrits!$AY145="","",IF(Inscrits!$AY145&gt;=12,"Validé","Non Validé"))</f>
        <v>Validé</v>
      </c>
      <c r="BA145" s="30"/>
      <c r="BB145" s="28">
        <v>12</v>
      </c>
      <c r="BC145" s="28" t="str">
        <f>IF(Inscrits!$BB145="","",IF(Inscrits!$BB145&gt;=12,"Validé","Non Validé"))</f>
        <v>Validé</v>
      </c>
      <c r="BD145" s="30"/>
      <c r="BE145" s="28">
        <v>12</v>
      </c>
      <c r="BF145" s="28" t="str">
        <f>IF(Inscrits!$BE145="","",IF(Inscrits!$BE145&gt;=12,"Validé","Non Validé"))</f>
        <v>Validé</v>
      </c>
      <c r="BG145" s="30"/>
      <c r="BH145" s="28"/>
      <c r="BI145" s="28" t="str">
        <f>IF(Inscrits!$BH145="","",IF(Inscrits!$BH145&gt;=12,"Validé","Non Validé"))</f>
        <v/>
      </c>
      <c r="BJ145" s="30"/>
      <c r="BK145" s="28"/>
      <c r="BL145" s="28" t="str">
        <f>IF(Inscrits!$BK145="","",IF(Inscrits!$BK145&gt;=12,"Validé","Non Validé"))</f>
        <v/>
      </c>
      <c r="BM145" s="30"/>
      <c r="BN145" s="28"/>
      <c r="BO145" s="28" t="str">
        <f>IF(Inscrits!$BN145="","",IF(Inscrits!$BN145&gt;=12,"Validé","Non Validé"))</f>
        <v/>
      </c>
      <c r="BP145" s="30"/>
      <c r="BQ145" s="28"/>
      <c r="BR145" s="28" t="str">
        <f>IF(Inscrits!$BQ145="","",IF(Inscrits!$BQ145&gt;=12,"Validé","Non Validé"))</f>
        <v/>
      </c>
      <c r="BS145" s="30"/>
      <c r="BT145" s="28">
        <v>2</v>
      </c>
      <c r="BU145" s="31">
        <f>IFERROR(AVERAGE(Inscrits!$AJ145,Inscrits!$AM145,Inscrits!$AP145,Inscrits!$AS145,Inscrits!$AV145,Inscrits!$AY145,Inscrits!$BB145,Inscrits!$BE145,Inscrits!$BH145,Inscrits!$BK145,Inscrits!$BN145,Inscrits!$BQ145),"")</f>
        <v>14.375</v>
      </c>
      <c r="BV145" s="28" t="s">
        <v>64</v>
      </c>
      <c r="BW145" s="28"/>
      <c r="BX145" s="32"/>
    </row>
    <row r="146" spans="1:76">
      <c r="A146" s="14" t="s">
        <v>1640</v>
      </c>
      <c r="B146" s="15" t="s">
        <v>210</v>
      </c>
      <c r="C146" s="15" t="s">
        <v>120</v>
      </c>
      <c r="D146" s="15" t="s">
        <v>121</v>
      </c>
      <c r="E146" s="15" t="s">
        <v>122</v>
      </c>
      <c r="F146" s="41">
        <v>2012</v>
      </c>
      <c r="G146" s="15" t="s">
        <v>92</v>
      </c>
      <c r="H146" s="15" t="s">
        <v>93</v>
      </c>
      <c r="I146" s="15" t="s">
        <v>74</v>
      </c>
      <c r="J146" s="15"/>
      <c r="K146" s="15" t="s">
        <v>88</v>
      </c>
      <c r="L146" s="15"/>
      <c r="M146" s="15"/>
      <c r="N146" s="15"/>
      <c r="O146" s="15" t="s">
        <v>74</v>
      </c>
      <c r="P146" s="15" t="s">
        <v>74</v>
      </c>
      <c r="Q146" s="17"/>
      <c r="R146" s="17"/>
      <c r="S146" s="17"/>
      <c r="T146" s="17"/>
      <c r="U146" s="17"/>
      <c r="V146" s="18"/>
      <c r="W146" s="17">
        <f>MAX(0,3-SUMPRODUCT(--(E$2:E146&amp;K$2:K146=E146&amp;K146)))</f>
        <v>0</v>
      </c>
      <c r="X146" s="19"/>
      <c r="Y146" s="19"/>
      <c r="Z146" s="19"/>
      <c r="AA146" s="20" t="str">
        <f>IF(Inscrits!$X146="Déjà Validé","",IF(AND(Inscrits!$X146&lt;&gt;"Dispensé",Inscrits!$Z146="Validé"),Inscrits!$F146+5,""))</f>
        <v/>
      </c>
      <c r="AB146" s="19"/>
      <c r="AC146" s="21" t="s">
        <v>165</v>
      </c>
      <c r="AD146" s="21"/>
      <c r="AE146" s="21">
        <v>12</v>
      </c>
      <c r="AF146" s="21" t="s">
        <v>77</v>
      </c>
      <c r="AG146" s="29">
        <v>42369</v>
      </c>
      <c r="AH146" s="21">
        <v>1</v>
      </c>
      <c r="AI146" s="23" t="s">
        <v>126</v>
      </c>
      <c r="AJ146" s="15">
        <v>16</v>
      </c>
      <c r="AK146" s="15" t="str">
        <f>IF(Inscrits!$AJ146="","",IF(Inscrits!$AJ146&gt;=12,"Validé","Non Validé"))</f>
        <v>Validé</v>
      </c>
      <c r="AL146" s="24"/>
      <c r="AM146" s="15">
        <v>12</v>
      </c>
      <c r="AN146" s="15" t="str">
        <f>IF(Inscrits!$AM146="","",IF(Inscrits!$AM146&gt;=12,"Validé","Non Validé"))</f>
        <v>Validé</v>
      </c>
      <c r="AO146" s="24"/>
      <c r="AP146" s="15">
        <v>17</v>
      </c>
      <c r="AQ146" s="15" t="str">
        <f>IF(Inscrits!$AP146="","",IF(Inscrits!$AP146&gt;=12,"Validé","Non Validé"))</f>
        <v>Validé</v>
      </c>
      <c r="AR146" s="24"/>
      <c r="AS146" s="15">
        <v>14</v>
      </c>
      <c r="AT146" s="15" t="str">
        <f>IF(Inscrits!$AS146="","",IF(Inscrits!$AS146&gt;=12,"Validé","Non Validé"))</f>
        <v>Validé</v>
      </c>
      <c r="AU146" s="24"/>
      <c r="AV146" s="15">
        <v>13</v>
      </c>
      <c r="AW146" s="15" t="str">
        <f>IF(Inscrits!$AV146="","",IF(Inscrits!$AV146&gt;=12,"Validé","Non Validé"))</f>
        <v>Validé</v>
      </c>
      <c r="AX146" s="24"/>
      <c r="AY146" s="15">
        <v>14</v>
      </c>
      <c r="AZ146" s="15" t="str">
        <f>IF(Inscrits!$AY146="","",IF(Inscrits!$AY146&gt;=12,"Validé","Non Validé"))</f>
        <v>Validé</v>
      </c>
      <c r="BA146" s="24"/>
      <c r="BB146" s="15">
        <v>13</v>
      </c>
      <c r="BC146" s="15" t="str">
        <f>IF(Inscrits!$BB146="","",IF(Inscrits!$BB146&gt;=12,"Validé","Non Validé"))</f>
        <v>Validé</v>
      </c>
      <c r="BD146" s="24"/>
      <c r="BE146" s="15">
        <v>15</v>
      </c>
      <c r="BF146" s="15" t="str">
        <f>IF(Inscrits!$BE146="","",IF(Inscrits!$BE146&gt;=12,"Validé","Non Validé"))</f>
        <v>Validé</v>
      </c>
      <c r="BG146" s="24"/>
      <c r="BH146" s="15"/>
      <c r="BI146" s="15" t="str">
        <f>IF(Inscrits!$BH146="","",IF(Inscrits!$BH146&gt;=12,"Validé","Non Validé"))</f>
        <v/>
      </c>
      <c r="BJ146" s="24"/>
      <c r="BK146" s="15"/>
      <c r="BL146" s="15" t="str">
        <f>IF(Inscrits!$BK146="","",IF(Inscrits!$BK146&gt;=12,"Validé","Non Validé"))</f>
        <v/>
      </c>
      <c r="BM146" s="24"/>
      <c r="BN146" s="15"/>
      <c r="BO146" s="15" t="str">
        <f>IF(Inscrits!$BN146="","",IF(Inscrits!$BN146&gt;=12,"Validé","Non Validé"))</f>
        <v/>
      </c>
      <c r="BP146" s="24"/>
      <c r="BQ146" s="15"/>
      <c r="BR146" s="15" t="str">
        <f>IF(Inscrits!$BQ146="","",IF(Inscrits!$BQ146&gt;=12,"Validé","Non Validé"))</f>
        <v/>
      </c>
      <c r="BS146" s="24"/>
      <c r="BT146" s="15">
        <v>0</v>
      </c>
      <c r="BU146" s="25">
        <f>IFERROR(AVERAGE(Inscrits!$AJ146,Inscrits!$AM146,Inscrits!$AP146,Inscrits!$AS146,Inscrits!$AV146,Inscrits!$AY146,Inscrits!$BB146,Inscrits!$BE146,Inscrits!$BH146,Inscrits!$BK146,Inscrits!$BN146,Inscrits!$BQ146),"")</f>
        <v>14.25</v>
      </c>
      <c r="BV146" s="15" t="s">
        <v>64</v>
      </c>
      <c r="BW146" s="15"/>
      <c r="BX146" s="26"/>
    </row>
    <row r="147" spans="1:76">
      <c r="A147" s="27" t="s">
        <v>1641</v>
      </c>
      <c r="B147" s="28" t="s">
        <v>68</v>
      </c>
      <c r="C147" s="28" t="s">
        <v>170</v>
      </c>
      <c r="D147" s="28" t="s">
        <v>171</v>
      </c>
      <c r="E147" s="28" t="s">
        <v>172</v>
      </c>
      <c r="F147" s="41">
        <v>2012</v>
      </c>
      <c r="G147" s="28" t="s">
        <v>173</v>
      </c>
      <c r="H147" s="28" t="s">
        <v>73</v>
      </c>
      <c r="I147" s="28" t="s">
        <v>74</v>
      </c>
      <c r="J147" s="28"/>
      <c r="K147" s="28" t="s">
        <v>75</v>
      </c>
      <c r="L147" s="28" t="s">
        <v>76</v>
      </c>
      <c r="M147" s="28"/>
      <c r="N147" s="28"/>
      <c r="O147" s="28" t="s">
        <v>74</v>
      </c>
      <c r="P147" s="28" t="s">
        <v>74</v>
      </c>
      <c r="Q147" s="17"/>
      <c r="R147" s="17"/>
      <c r="S147" s="17"/>
      <c r="T147" s="17"/>
      <c r="U147" s="17"/>
      <c r="V147" s="18"/>
      <c r="W147" s="17">
        <f>MAX(0,3-SUMPRODUCT(--(E$2:E147&amp;K$2:K147=E147&amp;K147)))</f>
        <v>0</v>
      </c>
      <c r="X147" s="19"/>
      <c r="Y147" s="19"/>
      <c r="Z147" s="19"/>
      <c r="AA147" s="20" t="str">
        <f>IF(Inscrits!$X147="Déjà Validé","",IF(AND(Inscrits!$X147&lt;&gt;"Dispensé",Inscrits!$Z147="Validé"),Inscrits!$F147+5,""))</f>
        <v/>
      </c>
      <c r="AB147" s="19"/>
      <c r="AC147" s="21" t="s">
        <v>165</v>
      </c>
      <c r="AD147" s="21"/>
      <c r="AE147" s="21">
        <v>13</v>
      </c>
      <c r="AF147" s="21" t="s">
        <v>77</v>
      </c>
      <c r="AG147" s="29">
        <v>43100</v>
      </c>
      <c r="AH147" s="21">
        <v>2</v>
      </c>
      <c r="AI147" s="23" t="s">
        <v>82</v>
      </c>
      <c r="AJ147" s="28"/>
      <c r="AK147" s="28" t="str">
        <f>IF(Inscrits!$AJ147="","",IF(Inscrits!$AJ147&gt;=12,"Validé","Non Validé"))</f>
        <v/>
      </c>
      <c r="AL147" s="30"/>
      <c r="AM147" s="28"/>
      <c r="AN147" s="28" t="str">
        <f>IF(Inscrits!$AM147="","",IF(Inscrits!$AM147&gt;=12,"Validé","Non Validé"))</f>
        <v/>
      </c>
      <c r="AO147" s="30"/>
      <c r="AP147" s="28"/>
      <c r="AQ147" s="28" t="str">
        <f>IF(Inscrits!$AP147="","",IF(Inscrits!$AP147&gt;=12,"Validé","Non Validé"))</f>
        <v/>
      </c>
      <c r="AR147" s="30"/>
      <c r="AS147" s="28"/>
      <c r="AT147" s="28" t="str">
        <f>IF(Inscrits!$AS147="","",IF(Inscrits!$AS147&gt;=12,"Validé","Non Validé"))</f>
        <v/>
      </c>
      <c r="AU147" s="30"/>
      <c r="AV147" s="28"/>
      <c r="AW147" s="28" t="str">
        <f>IF(Inscrits!$AV147="","",IF(Inscrits!$AV147&gt;=12,"Validé","Non Validé"))</f>
        <v/>
      </c>
      <c r="AX147" s="30"/>
      <c r="AY147" s="28"/>
      <c r="AZ147" s="28" t="str">
        <f>IF(Inscrits!$AY147="","",IF(Inscrits!$AY147&gt;=12,"Validé","Non Validé"))</f>
        <v/>
      </c>
      <c r="BA147" s="30"/>
      <c r="BB147" s="28"/>
      <c r="BC147" s="28" t="str">
        <f>IF(Inscrits!$BB147="","",IF(Inscrits!$BB147&gt;=12,"Validé","Non Validé"))</f>
        <v/>
      </c>
      <c r="BD147" s="30"/>
      <c r="BE147" s="28"/>
      <c r="BF147" s="28" t="str">
        <f>IF(Inscrits!$BE147="","",IF(Inscrits!$BE147&gt;=12,"Validé","Non Validé"))</f>
        <v/>
      </c>
      <c r="BG147" s="30"/>
      <c r="BH147" s="28"/>
      <c r="BI147" s="28" t="str">
        <f>IF(Inscrits!$BH147="","",IF(Inscrits!$BH147&gt;=12,"Validé","Non Validé"))</f>
        <v/>
      </c>
      <c r="BJ147" s="30"/>
      <c r="BK147" s="28"/>
      <c r="BL147" s="28" t="str">
        <f>IF(Inscrits!$BK147="","",IF(Inscrits!$BK147&gt;=12,"Validé","Non Validé"))</f>
        <v/>
      </c>
      <c r="BM147" s="30"/>
      <c r="BN147" s="28"/>
      <c r="BO147" s="28" t="str">
        <f>IF(Inscrits!$BN147="","",IF(Inscrits!$BN147&gt;=12,"Validé","Non Validé"))</f>
        <v/>
      </c>
      <c r="BP147" s="30"/>
      <c r="BQ147" s="28"/>
      <c r="BR147" s="28" t="str">
        <f>IF(Inscrits!$BQ147="","",IF(Inscrits!$BQ147&gt;=12,"Validé","Non Validé"))</f>
        <v/>
      </c>
      <c r="BS147" s="30"/>
      <c r="BT147" s="28"/>
      <c r="BU147" s="31" t="str">
        <f>IFERROR(AVERAGE(Inscrits!$AJ147,Inscrits!$AM147,Inscrits!$AP147,Inscrits!$AS147,Inscrits!$AV147,Inscrits!$AY147,Inscrits!$BB147,Inscrits!$BE147,Inscrits!$BH147,Inscrits!$BK147,Inscrits!$BN147,Inscrits!$BQ147),"")</f>
        <v/>
      </c>
      <c r="BV147" s="28"/>
      <c r="BW147" s="28"/>
      <c r="BX147" s="32"/>
    </row>
    <row r="148" spans="1:76">
      <c r="A148" s="14" t="s">
        <v>1642</v>
      </c>
      <c r="B148" s="15" t="s">
        <v>210</v>
      </c>
      <c r="C148" s="15" t="s">
        <v>415</v>
      </c>
      <c r="D148" s="15" t="s">
        <v>416</v>
      </c>
      <c r="E148" s="15" t="s">
        <v>417</v>
      </c>
      <c r="F148" s="41">
        <v>2012</v>
      </c>
      <c r="G148" s="15" t="s">
        <v>92</v>
      </c>
      <c r="H148" s="15" t="s">
        <v>93</v>
      </c>
      <c r="I148" s="15" t="s">
        <v>74</v>
      </c>
      <c r="J148" s="15"/>
      <c r="K148" s="15" t="s">
        <v>88</v>
      </c>
      <c r="L148" s="15"/>
      <c r="M148" s="15"/>
      <c r="N148" s="15"/>
      <c r="O148" s="15" t="s">
        <v>74</v>
      </c>
      <c r="P148" s="15" t="s">
        <v>74</v>
      </c>
      <c r="Q148" s="17"/>
      <c r="R148" s="17"/>
      <c r="S148" s="17"/>
      <c r="T148" s="17"/>
      <c r="U148" s="17"/>
      <c r="V148" s="18"/>
      <c r="W148" s="17">
        <f>MAX(0,3-SUMPRODUCT(--(E$2:E148&amp;K$2:K148=E148&amp;K148)))</f>
        <v>2</v>
      </c>
      <c r="X148" s="19"/>
      <c r="Y148" s="19"/>
      <c r="Z148" s="19"/>
      <c r="AA148" s="20" t="str">
        <f>IF(Inscrits!$X148="Déjà Validé","",IF(AND(Inscrits!$X148&lt;&gt;"Dispensé",Inscrits!$Z148="Validé"),Inscrits!$F148+5,""))</f>
        <v/>
      </c>
      <c r="AB148" s="19"/>
      <c r="AC148" s="21"/>
      <c r="AD148" s="21"/>
      <c r="AE148" s="21"/>
      <c r="AF148" s="21" t="s">
        <v>81</v>
      </c>
      <c r="AG148" s="29">
        <v>43100</v>
      </c>
      <c r="AH148" s="21"/>
      <c r="AI148" s="23" t="s">
        <v>81</v>
      </c>
      <c r="AJ148" s="15">
        <v>15</v>
      </c>
      <c r="AK148" s="15" t="str">
        <f>IF(Inscrits!$AJ148="","",IF(Inscrits!$AJ148&gt;=12,"Validé","Non Validé"))</f>
        <v>Validé</v>
      </c>
      <c r="AL148" s="24"/>
      <c r="AM148" s="15">
        <v>16</v>
      </c>
      <c r="AN148" s="15" t="str">
        <f>IF(Inscrits!$AM148="","",IF(Inscrits!$AM148&gt;=12,"Validé","Non Validé"))</f>
        <v>Validé</v>
      </c>
      <c r="AO148" s="24"/>
      <c r="AP148" s="15">
        <v>15</v>
      </c>
      <c r="AQ148" s="15" t="str">
        <f>IF(Inscrits!$AP148="","",IF(Inscrits!$AP148&gt;=12,"Validé","Non Validé"))</f>
        <v>Validé</v>
      </c>
      <c r="AR148" s="24"/>
      <c r="AS148" s="15">
        <v>15</v>
      </c>
      <c r="AT148" s="15" t="str">
        <f>IF(Inscrits!$AS148="","",IF(Inscrits!$AS148&gt;=12,"Validé","Non Validé"))</f>
        <v>Validé</v>
      </c>
      <c r="AU148" s="24"/>
      <c r="AV148" s="15">
        <v>12</v>
      </c>
      <c r="AW148" s="15" t="str">
        <f>IF(Inscrits!$AV148="","",IF(Inscrits!$AV148&gt;=12,"Validé","Non Validé"))</f>
        <v>Validé</v>
      </c>
      <c r="AX148" s="24"/>
      <c r="AY148" s="15">
        <v>13</v>
      </c>
      <c r="AZ148" s="15" t="str">
        <f>IF(Inscrits!$AY148="","",IF(Inscrits!$AY148&gt;=12,"Validé","Non Validé"))</f>
        <v>Validé</v>
      </c>
      <c r="BA148" s="24"/>
      <c r="BB148" s="15">
        <v>14</v>
      </c>
      <c r="BC148" s="15" t="str">
        <f>IF(Inscrits!$BB148="","",IF(Inscrits!$BB148&gt;=12,"Validé","Non Validé"))</f>
        <v>Validé</v>
      </c>
      <c r="BD148" s="24"/>
      <c r="BE148" s="15">
        <v>15</v>
      </c>
      <c r="BF148" s="15" t="str">
        <f>IF(Inscrits!$BE148="","",IF(Inscrits!$BE148&gt;=12,"Validé","Non Validé"))</f>
        <v>Validé</v>
      </c>
      <c r="BG148" s="24"/>
      <c r="BH148" s="15"/>
      <c r="BI148" s="15" t="str">
        <f>IF(Inscrits!$BH148="","",IF(Inscrits!$BH148&gt;=12,"Validé","Non Validé"))</f>
        <v/>
      </c>
      <c r="BJ148" s="24"/>
      <c r="BK148" s="15"/>
      <c r="BL148" s="15" t="str">
        <f>IF(Inscrits!$BK148="","",IF(Inscrits!$BK148&gt;=12,"Validé","Non Validé"))</f>
        <v/>
      </c>
      <c r="BM148" s="24"/>
      <c r="BN148" s="15"/>
      <c r="BO148" s="15" t="str">
        <f>IF(Inscrits!$BN148="","",IF(Inscrits!$BN148&gt;=12,"Validé","Non Validé"))</f>
        <v/>
      </c>
      <c r="BP148" s="24"/>
      <c r="BQ148" s="15"/>
      <c r="BR148" s="15" t="str">
        <f>IF(Inscrits!$BQ148="","",IF(Inscrits!$BQ148&gt;=12,"Validé","Non Validé"))</f>
        <v/>
      </c>
      <c r="BS148" s="24"/>
      <c r="BT148" s="15">
        <v>3</v>
      </c>
      <c r="BU148" s="25">
        <f>IFERROR(AVERAGE(Inscrits!$AJ148,Inscrits!$AM148,Inscrits!$AP148,Inscrits!$AS148,Inscrits!$AV148,Inscrits!$AY148,Inscrits!$BB148,Inscrits!$BE148,Inscrits!$BH148,Inscrits!$BK148,Inscrits!$BN148,Inscrits!$BQ148),"")</f>
        <v>14.375</v>
      </c>
      <c r="BV148" s="15" t="s">
        <v>64</v>
      </c>
      <c r="BW148" s="15"/>
      <c r="BX148" s="26"/>
    </row>
    <row r="149" spans="1:76">
      <c r="A149" s="27" t="s">
        <v>1643</v>
      </c>
      <c r="B149" s="28" t="s">
        <v>210</v>
      </c>
      <c r="C149" s="28" t="s">
        <v>418</v>
      </c>
      <c r="D149" s="28" t="s">
        <v>154</v>
      </c>
      <c r="E149" s="28" t="s">
        <v>419</v>
      </c>
      <c r="F149" s="41">
        <v>2012</v>
      </c>
      <c r="G149" s="28" t="s">
        <v>92</v>
      </c>
      <c r="H149" s="28" t="s">
        <v>93</v>
      </c>
      <c r="I149" s="28" t="s">
        <v>183</v>
      </c>
      <c r="J149" s="28"/>
      <c r="K149" s="28" t="s">
        <v>88</v>
      </c>
      <c r="L149" s="28"/>
      <c r="M149" s="28"/>
      <c r="N149" s="28"/>
      <c r="O149" s="28" t="s">
        <v>74</v>
      </c>
      <c r="P149" s="28" t="s">
        <v>74</v>
      </c>
      <c r="Q149" s="17"/>
      <c r="R149" s="17"/>
      <c r="S149" s="17"/>
      <c r="T149" s="17"/>
      <c r="U149" s="17"/>
      <c r="V149" s="18"/>
      <c r="W149" s="17">
        <f>MAX(0,3-SUMPRODUCT(--(E$2:E149&amp;K$2:K149=E149&amp;K149)))</f>
        <v>2</v>
      </c>
      <c r="X149" s="19"/>
      <c r="Y149" s="19"/>
      <c r="Z149" s="19"/>
      <c r="AA149" s="20" t="str">
        <f>IF(Inscrits!$X149="Déjà Validé","",IF(AND(Inscrits!$X149&lt;&gt;"Dispensé",Inscrits!$Z149="Validé"),Inscrits!$F149+5,""))</f>
        <v/>
      </c>
      <c r="AB149" s="19"/>
      <c r="AC149" s="21" t="s">
        <v>78</v>
      </c>
      <c r="AD149" s="21" t="s">
        <v>79</v>
      </c>
      <c r="AE149" s="21">
        <v>13</v>
      </c>
      <c r="AF149" s="21" t="s">
        <v>77</v>
      </c>
      <c r="AG149" s="29">
        <v>41274</v>
      </c>
      <c r="AH149" s="21">
        <v>2</v>
      </c>
      <c r="AI149" s="23" t="s">
        <v>126</v>
      </c>
      <c r="AJ149" s="28">
        <v>17</v>
      </c>
      <c r="AK149" s="28" t="str">
        <f>IF(Inscrits!$AJ149="","",IF(Inscrits!$AJ149&gt;=12,"Validé","Non Validé"))</f>
        <v>Validé</v>
      </c>
      <c r="AL149" s="30"/>
      <c r="AM149" s="28">
        <v>12</v>
      </c>
      <c r="AN149" s="28" t="str">
        <f>IF(Inscrits!$AM149="","",IF(Inscrits!$AM149&gt;=12,"Validé","Non Validé"))</f>
        <v>Validé</v>
      </c>
      <c r="AO149" s="30"/>
      <c r="AP149" s="28">
        <v>14</v>
      </c>
      <c r="AQ149" s="28" t="str">
        <f>IF(Inscrits!$AP149="","",IF(Inscrits!$AP149&gt;=12,"Validé","Non Validé"))</f>
        <v>Validé</v>
      </c>
      <c r="AR149" s="30"/>
      <c r="AS149" s="28">
        <v>14</v>
      </c>
      <c r="AT149" s="28" t="str">
        <f>IF(Inscrits!$AS149="","",IF(Inscrits!$AS149&gt;=12,"Validé","Non Validé"))</f>
        <v>Validé</v>
      </c>
      <c r="AU149" s="30"/>
      <c r="AV149" s="28">
        <v>10</v>
      </c>
      <c r="AW149" s="28" t="str">
        <f>IF(Inscrits!$AV149="","",IF(Inscrits!$AV149&gt;=12,"Validé","Non Validé"))</f>
        <v>Non Validé</v>
      </c>
      <c r="AX149" s="30"/>
      <c r="AY149" s="28">
        <v>7</v>
      </c>
      <c r="AZ149" s="28" t="str">
        <f>IF(Inscrits!$AY149="","",IF(Inscrits!$AY149&gt;=12,"Validé","Non Validé"))</f>
        <v>Non Validé</v>
      </c>
      <c r="BA149" s="30"/>
      <c r="BB149" s="28">
        <v>12</v>
      </c>
      <c r="BC149" s="28" t="str">
        <f>IF(Inscrits!$BB149="","",IF(Inscrits!$BB149&gt;=12,"Validé","Non Validé"))</f>
        <v>Validé</v>
      </c>
      <c r="BD149" s="30"/>
      <c r="BE149" s="28">
        <v>12</v>
      </c>
      <c r="BF149" s="28" t="str">
        <f>IF(Inscrits!$BE149="","",IF(Inscrits!$BE149&gt;=12,"Validé","Non Validé"))</f>
        <v>Validé</v>
      </c>
      <c r="BG149" s="30"/>
      <c r="BH149" s="28"/>
      <c r="BI149" s="28" t="str">
        <f>IF(Inscrits!$BH149="","",IF(Inscrits!$BH149&gt;=12,"Validé","Non Validé"))</f>
        <v/>
      </c>
      <c r="BJ149" s="30"/>
      <c r="BK149" s="28"/>
      <c r="BL149" s="28" t="str">
        <f>IF(Inscrits!$BK149="","",IF(Inscrits!$BK149&gt;=12,"Validé","Non Validé"))</f>
        <v/>
      </c>
      <c r="BM149" s="30"/>
      <c r="BN149" s="28"/>
      <c r="BO149" s="28" t="str">
        <f>IF(Inscrits!$BN149="","",IF(Inscrits!$BN149&gt;=12,"Validé","Non Validé"))</f>
        <v/>
      </c>
      <c r="BP149" s="30"/>
      <c r="BQ149" s="28"/>
      <c r="BR149" s="28" t="str">
        <f>IF(Inscrits!$BQ149="","",IF(Inscrits!$BQ149&gt;=12,"Validé","Non Validé"))</f>
        <v/>
      </c>
      <c r="BS149" s="30"/>
      <c r="BT149" s="28"/>
      <c r="BU149" s="31">
        <f>IFERROR(AVERAGE(Inscrits!$AJ149,Inscrits!$AM149,Inscrits!$AP149,Inscrits!$AS149,Inscrits!$AV149,Inscrits!$AY149,Inscrits!$BB149,Inscrits!$BE149,Inscrits!$BH149,Inscrits!$BK149,Inscrits!$BN149,Inscrits!$BQ149),"")</f>
        <v>12.25</v>
      </c>
      <c r="BV149" s="28" t="s">
        <v>65</v>
      </c>
      <c r="BW149" s="28"/>
      <c r="BX149" s="32" t="s">
        <v>384</v>
      </c>
    </row>
    <row r="150" spans="1:76">
      <c r="A150" s="14" t="s">
        <v>1644</v>
      </c>
      <c r="B150" s="15" t="s">
        <v>68</v>
      </c>
      <c r="C150" s="15" t="s">
        <v>136</v>
      </c>
      <c r="D150" s="15" t="s">
        <v>137</v>
      </c>
      <c r="E150" s="15" t="s">
        <v>138</v>
      </c>
      <c r="F150" s="41">
        <v>2012</v>
      </c>
      <c r="G150" s="15" t="s">
        <v>139</v>
      </c>
      <c r="H150" s="15" t="s">
        <v>73</v>
      </c>
      <c r="I150" s="15" t="s">
        <v>74</v>
      </c>
      <c r="J150" s="15"/>
      <c r="K150" s="15" t="s">
        <v>88</v>
      </c>
      <c r="L150" s="15"/>
      <c r="M150" s="15"/>
      <c r="N150" s="15"/>
      <c r="O150" s="15" t="s">
        <v>74</v>
      </c>
      <c r="P150" s="15" t="s">
        <v>74</v>
      </c>
      <c r="Q150" s="17"/>
      <c r="R150" s="17"/>
      <c r="S150" s="17"/>
      <c r="T150" s="17"/>
      <c r="U150" s="17"/>
      <c r="V150" s="18"/>
      <c r="W150" s="17">
        <f>MAX(0,3-SUMPRODUCT(--(E$2:E150&amp;K$2:K150=E150&amp;K150)))</f>
        <v>0</v>
      </c>
      <c r="X150" s="19"/>
      <c r="Y150" s="19"/>
      <c r="Z150" s="19"/>
      <c r="AA150" s="20" t="str">
        <f>IF(Inscrits!$X150="Déjà Validé","",IF(AND(Inscrits!$X150&lt;&gt;"Dispensé",Inscrits!$Z150="Validé"),Inscrits!$F150+5,""))</f>
        <v/>
      </c>
      <c r="AB150" s="19"/>
      <c r="AC150" s="21" t="s">
        <v>78</v>
      </c>
      <c r="AD150" s="21" t="s">
        <v>79</v>
      </c>
      <c r="AE150" s="21">
        <v>13</v>
      </c>
      <c r="AF150" s="21" t="s">
        <v>77</v>
      </c>
      <c r="AG150" s="29">
        <v>43100</v>
      </c>
      <c r="AH150" s="21">
        <v>1</v>
      </c>
      <c r="AI150" s="23" t="s">
        <v>126</v>
      </c>
      <c r="AJ150" s="15">
        <v>17</v>
      </c>
      <c r="AK150" s="15" t="str">
        <f>IF(Inscrits!$AJ150="","",IF(Inscrits!$AJ150&gt;=12,"Validé","Non Validé"))</f>
        <v>Validé</v>
      </c>
      <c r="AL150" s="24"/>
      <c r="AM150" s="15">
        <v>12</v>
      </c>
      <c r="AN150" s="15" t="str">
        <f>IF(Inscrits!$AM150="","",IF(Inscrits!$AM150&gt;=12,"Validé","Non Validé"))</f>
        <v>Validé</v>
      </c>
      <c r="AO150" s="24"/>
      <c r="AP150" s="15">
        <v>13</v>
      </c>
      <c r="AQ150" s="15" t="str">
        <f>IF(Inscrits!$AP150="","",IF(Inscrits!$AP150&gt;=12,"Validé","Non Validé"))</f>
        <v>Validé</v>
      </c>
      <c r="AR150" s="24"/>
      <c r="AS150" s="15">
        <v>15</v>
      </c>
      <c r="AT150" s="15" t="str">
        <f>IF(Inscrits!$AS150="","",IF(Inscrits!$AS150&gt;=12,"Validé","Non Validé"))</f>
        <v>Validé</v>
      </c>
      <c r="AU150" s="24"/>
      <c r="AV150" s="15">
        <v>12</v>
      </c>
      <c r="AW150" s="15" t="str">
        <f>IF(Inscrits!$AV150="","",IF(Inscrits!$AV150&gt;=12,"Validé","Non Validé"))</f>
        <v>Validé</v>
      </c>
      <c r="AX150" s="24"/>
      <c r="AY150" s="15">
        <v>12</v>
      </c>
      <c r="AZ150" s="15" t="str">
        <f>IF(Inscrits!$AY150="","",IF(Inscrits!$AY150&gt;=12,"Validé","Non Validé"))</f>
        <v>Validé</v>
      </c>
      <c r="BA150" s="24"/>
      <c r="BB150" s="15">
        <v>16</v>
      </c>
      <c r="BC150" s="15" t="str">
        <f>IF(Inscrits!$BB150="","",IF(Inscrits!$BB150&gt;=12,"Validé","Non Validé"))</f>
        <v>Validé</v>
      </c>
      <c r="BD150" s="24"/>
      <c r="BE150" s="15">
        <v>12</v>
      </c>
      <c r="BF150" s="15" t="str">
        <f>IF(Inscrits!$BE150="","",IF(Inscrits!$BE150&gt;=12,"Validé","Non Validé"))</f>
        <v>Validé</v>
      </c>
      <c r="BG150" s="24"/>
      <c r="BH150" s="15"/>
      <c r="BI150" s="15" t="str">
        <f>IF(Inscrits!$BH150="","",IF(Inscrits!$BH150&gt;=12,"Validé","Non Validé"))</f>
        <v/>
      </c>
      <c r="BJ150" s="24"/>
      <c r="BK150" s="15"/>
      <c r="BL150" s="15" t="str">
        <f>IF(Inscrits!$BK150="","",IF(Inscrits!$BK150&gt;=12,"Validé","Non Validé"))</f>
        <v/>
      </c>
      <c r="BM150" s="24"/>
      <c r="BN150" s="15"/>
      <c r="BO150" s="15" t="str">
        <f>IF(Inscrits!$BN150="","",IF(Inscrits!$BN150&gt;=12,"Validé","Non Validé"))</f>
        <v/>
      </c>
      <c r="BP150" s="24"/>
      <c r="BQ150" s="15"/>
      <c r="BR150" s="15" t="str">
        <f>IF(Inscrits!$BQ150="","",IF(Inscrits!$BQ150&gt;=12,"Validé","Non Validé"))</f>
        <v/>
      </c>
      <c r="BS150" s="24"/>
      <c r="BT150" s="15">
        <v>3</v>
      </c>
      <c r="BU150" s="25">
        <f>IFERROR(AVERAGE(Inscrits!$AJ150,Inscrits!$AM150,Inscrits!$AP150,Inscrits!$AS150,Inscrits!$AV150,Inscrits!$AY150,Inscrits!$BB150,Inscrits!$BE150,Inscrits!$BH150,Inscrits!$BK150,Inscrits!$BN150,Inscrits!$BQ150),"")</f>
        <v>13.625</v>
      </c>
      <c r="BV150" s="15" t="s">
        <v>64</v>
      </c>
      <c r="BW150" s="15"/>
      <c r="BX150" s="26" t="s">
        <v>384</v>
      </c>
    </row>
    <row r="151" spans="1:76">
      <c r="A151" s="27" t="s">
        <v>1645</v>
      </c>
      <c r="B151" s="28" t="s">
        <v>210</v>
      </c>
      <c r="C151" s="28" t="s">
        <v>420</v>
      </c>
      <c r="D151" s="28" t="s">
        <v>198</v>
      </c>
      <c r="E151" s="28" t="s">
        <v>199</v>
      </c>
      <c r="F151" s="41">
        <v>2012</v>
      </c>
      <c r="G151" s="28" t="s">
        <v>139</v>
      </c>
      <c r="H151" s="28" t="s">
        <v>73</v>
      </c>
      <c r="I151" s="28" t="s">
        <v>74</v>
      </c>
      <c r="J151" s="28"/>
      <c r="K151" s="28" t="s">
        <v>88</v>
      </c>
      <c r="L151" s="28"/>
      <c r="M151" s="28"/>
      <c r="N151" s="28"/>
      <c r="O151" s="28" t="s">
        <v>74</v>
      </c>
      <c r="P151" s="28" t="s">
        <v>74</v>
      </c>
      <c r="Q151" s="17"/>
      <c r="R151" s="17"/>
      <c r="S151" s="17"/>
      <c r="T151" s="17"/>
      <c r="U151" s="17"/>
      <c r="V151" s="18"/>
      <c r="W151" s="17">
        <f>MAX(0,3-SUMPRODUCT(--(E$2:E151&amp;K$2:K151=E151&amp;K151)))</f>
        <v>0</v>
      </c>
      <c r="X151" s="19"/>
      <c r="Y151" s="19"/>
      <c r="Z151" s="19"/>
      <c r="AA151" s="20" t="str">
        <f>IF(Inscrits!$X151="Déjà Validé","",IF(AND(Inscrits!$X151&lt;&gt;"Dispensé",Inscrits!$Z151="Validé"),Inscrits!$F151+5,""))</f>
        <v/>
      </c>
      <c r="AB151" s="19"/>
      <c r="AC151" s="21" t="s">
        <v>165</v>
      </c>
      <c r="AD151" s="21"/>
      <c r="AE151" s="21">
        <v>16</v>
      </c>
      <c r="AF151" s="21" t="s">
        <v>77</v>
      </c>
      <c r="AG151" s="29">
        <v>43100</v>
      </c>
      <c r="AH151" s="21">
        <v>2</v>
      </c>
      <c r="AI151" s="23" t="s">
        <v>126</v>
      </c>
      <c r="AJ151" s="28">
        <v>15</v>
      </c>
      <c r="AK151" s="28" t="str">
        <f>IF(Inscrits!$AJ151="","",IF(Inscrits!$AJ151&gt;=12,"Validé","Non Validé"))</f>
        <v>Validé</v>
      </c>
      <c r="AL151" s="30"/>
      <c r="AM151" s="28">
        <v>15</v>
      </c>
      <c r="AN151" s="28" t="str">
        <f>IF(Inscrits!$AM151="","",IF(Inscrits!$AM151&gt;=12,"Validé","Non Validé"))</f>
        <v>Validé</v>
      </c>
      <c r="AO151" s="30"/>
      <c r="AP151" s="28">
        <v>15</v>
      </c>
      <c r="AQ151" s="28" t="str">
        <f>IF(Inscrits!$AP151="","",IF(Inscrits!$AP151&gt;=12,"Validé","Non Validé"))</f>
        <v>Validé</v>
      </c>
      <c r="AR151" s="30"/>
      <c r="AS151" s="28">
        <v>12</v>
      </c>
      <c r="AT151" s="28" t="str">
        <f>IF(Inscrits!$AS151="","",IF(Inscrits!$AS151&gt;=12,"Validé","Non Validé"))</f>
        <v>Validé</v>
      </c>
      <c r="AU151" s="30"/>
      <c r="AV151" s="28">
        <v>12</v>
      </c>
      <c r="AW151" s="28" t="str">
        <f>IF(Inscrits!$AV151="","",IF(Inscrits!$AV151&gt;=12,"Validé","Non Validé"))</f>
        <v>Validé</v>
      </c>
      <c r="AX151" s="30"/>
      <c r="AY151" s="28">
        <v>17</v>
      </c>
      <c r="AZ151" s="28" t="str">
        <f>IF(Inscrits!$AY151="","",IF(Inscrits!$AY151&gt;=12,"Validé","Non Validé"))</f>
        <v>Validé</v>
      </c>
      <c r="BA151" s="30"/>
      <c r="BB151" s="28">
        <v>17</v>
      </c>
      <c r="BC151" s="28" t="str">
        <f>IF(Inscrits!$BB151="","",IF(Inscrits!$BB151&gt;=12,"Validé","Non Validé"))</f>
        <v>Validé</v>
      </c>
      <c r="BD151" s="30"/>
      <c r="BE151" s="28">
        <v>13</v>
      </c>
      <c r="BF151" s="28" t="str">
        <f>IF(Inscrits!$BE151="","",IF(Inscrits!$BE151&gt;=12,"Validé","Non Validé"))</f>
        <v>Validé</v>
      </c>
      <c r="BG151" s="30"/>
      <c r="BH151" s="28"/>
      <c r="BI151" s="28" t="str">
        <f>IF(Inscrits!$BH151="","",IF(Inscrits!$BH151&gt;=12,"Validé","Non Validé"))</f>
        <v/>
      </c>
      <c r="BJ151" s="30"/>
      <c r="BK151" s="28"/>
      <c r="BL151" s="28" t="str">
        <f>IF(Inscrits!$BK151="","",IF(Inscrits!$BK151&gt;=12,"Validé","Non Validé"))</f>
        <v/>
      </c>
      <c r="BM151" s="30"/>
      <c r="BN151" s="28"/>
      <c r="BO151" s="28" t="str">
        <f>IF(Inscrits!$BN151="","",IF(Inscrits!$BN151&gt;=12,"Validé","Non Validé"))</f>
        <v/>
      </c>
      <c r="BP151" s="30"/>
      <c r="BQ151" s="28"/>
      <c r="BR151" s="28" t="str">
        <f>IF(Inscrits!$BQ151="","",IF(Inscrits!$BQ151&gt;=12,"Validé","Non Validé"))</f>
        <v/>
      </c>
      <c r="BS151" s="30"/>
      <c r="BT151" s="28">
        <v>1</v>
      </c>
      <c r="BU151" s="31">
        <f>IFERROR(AVERAGE(Inscrits!$AJ151,Inscrits!$AM151,Inscrits!$AP151,Inscrits!$AS151,Inscrits!$AV151,Inscrits!$AY151,Inscrits!$BB151,Inscrits!$BE151,Inscrits!$BH151,Inscrits!$BK151,Inscrits!$BN151,Inscrits!$BQ151),"")</f>
        <v>14.5</v>
      </c>
      <c r="BV151" s="28" t="s">
        <v>64</v>
      </c>
      <c r="BW151" s="28"/>
      <c r="BX151" s="32"/>
    </row>
    <row r="152" spans="1:76">
      <c r="A152" s="14" t="s">
        <v>1646</v>
      </c>
      <c r="B152" s="15" t="s">
        <v>68</v>
      </c>
      <c r="C152" s="15" t="s">
        <v>421</v>
      </c>
      <c r="D152" s="15" t="s">
        <v>422</v>
      </c>
      <c r="E152" s="15" t="s">
        <v>423</v>
      </c>
      <c r="F152" s="41">
        <v>2012</v>
      </c>
      <c r="G152" s="15" t="s">
        <v>355</v>
      </c>
      <c r="H152" s="15" t="s">
        <v>1700</v>
      </c>
      <c r="I152" s="15" t="s">
        <v>74</v>
      </c>
      <c r="J152" s="15"/>
      <c r="K152" s="15" t="s">
        <v>119</v>
      </c>
      <c r="L152" s="15"/>
      <c r="M152" s="15"/>
      <c r="N152" s="15"/>
      <c r="O152" s="15"/>
      <c r="P152" s="15"/>
      <c r="Q152" s="17"/>
      <c r="R152" s="17"/>
      <c r="S152" s="17"/>
      <c r="T152" s="17"/>
      <c r="U152" s="17"/>
      <c r="V152" s="18"/>
      <c r="W152" s="17">
        <f>MAX(0,3-SUMPRODUCT(--(E$2:E152&amp;K$2:K152=E152&amp;K152)))</f>
        <v>2</v>
      </c>
      <c r="X152" s="19"/>
      <c r="Y152" s="19"/>
      <c r="Z152" s="19"/>
      <c r="AA152" s="20" t="str">
        <f>IF(Inscrits!$X152="Déjà Validé","",IF(AND(Inscrits!$X152&lt;&gt;"Dispensé",Inscrits!$Z152="Validé"),Inscrits!$F152+5,""))</f>
        <v/>
      </c>
      <c r="AB152" s="19"/>
      <c r="AC152" s="21" t="s">
        <v>78</v>
      </c>
      <c r="AD152" s="21" t="s">
        <v>79</v>
      </c>
      <c r="AE152" s="21">
        <v>13</v>
      </c>
      <c r="AF152" s="21" t="s">
        <v>77</v>
      </c>
      <c r="AG152" s="29">
        <v>42004</v>
      </c>
      <c r="AH152" s="21">
        <v>2</v>
      </c>
      <c r="AI152" s="23" t="s">
        <v>82</v>
      </c>
      <c r="AJ152" s="15"/>
      <c r="AK152" s="15" t="str">
        <f>IF(Inscrits!$AJ152="","",IF(Inscrits!$AJ152&gt;=12,"Validé","Non Validé"))</f>
        <v/>
      </c>
      <c r="AL152" s="24"/>
      <c r="AM152" s="15"/>
      <c r="AN152" s="15" t="str">
        <f>IF(Inscrits!$AM152="","",IF(Inscrits!$AM152&gt;=12,"Validé","Non Validé"))</f>
        <v/>
      </c>
      <c r="AO152" s="24"/>
      <c r="AP152" s="15"/>
      <c r="AQ152" s="15" t="str">
        <f>IF(Inscrits!$AP152="","",IF(Inscrits!$AP152&gt;=12,"Validé","Non Validé"))</f>
        <v/>
      </c>
      <c r="AR152" s="24"/>
      <c r="AS152" s="15"/>
      <c r="AT152" s="15" t="str">
        <f>IF(Inscrits!$AS152="","",IF(Inscrits!$AS152&gt;=12,"Validé","Non Validé"))</f>
        <v/>
      </c>
      <c r="AU152" s="24"/>
      <c r="AV152" s="15"/>
      <c r="AW152" s="15" t="str">
        <f>IF(Inscrits!$AV152="","",IF(Inscrits!$AV152&gt;=12,"Validé","Non Validé"))</f>
        <v/>
      </c>
      <c r="AX152" s="24"/>
      <c r="AY152" s="15"/>
      <c r="AZ152" s="15" t="str">
        <f>IF(Inscrits!$AY152="","",IF(Inscrits!$AY152&gt;=12,"Validé","Non Validé"))</f>
        <v/>
      </c>
      <c r="BA152" s="24"/>
      <c r="BB152" s="15"/>
      <c r="BC152" s="15" t="str">
        <f>IF(Inscrits!$BB152="","",IF(Inscrits!$BB152&gt;=12,"Validé","Non Validé"))</f>
        <v/>
      </c>
      <c r="BD152" s="24"/>
      <c r="BE152" s="15"/>
      <c r="BF152" s="15" t="str">
        <f>IF(Inscrits!$BE152="","",IF(Inscrits!$BE152&gt;=12,"Validé","Non Validé"))</f>
        <v/>
      </c>
      <c r="BG152" s="24"/>
      <c r="BH152" s="15"/>
      <c r="BI152" s="15" t="str">
        <f>IF(Inscrits!$BH152="","",IF(Inscrits!$BH152&gt;=12,"Validé","Non Validé"))</f>
        <v/>
      </c>
      <c r="BJ152" s="24"/>
      <c r="BK152" s="15"/>
      <c r="BL152" s="15" t="str">
        <f>IF(Inscrits!$BK152="","",IF(Inscrits!$BK152&gt;=12,"Validé","Non Validé"))</f>
        <v/>
      </c>
      <c r="BM152" s="24"/>
      <c r="BN152" s="15"/>
      <c r="BO152" s="15" t="str">
        <f>IF(Inscrits!$BN152="","",IF(Inscrits!$BN152&gt;=12,"Validé","Non Validé"))</f>
        <v/>
      </c>
      <c r="BP152" s="24"/>
      <c r="BQ152" s="15"/>
      <c r="BR152" s="15" t="str">
        <f>IF(Inscrits!$BQ152="","",IF(Inscrits!$BQ152&gt;=12,"Validé","Non Validé"))</f>
        <v/>
      </c>
      <c r="BS152" s="24"/>
      <c r="BT152" s="15"/>
      <c r="BU152" s="25" t="str">
        <f>IFERROR(AVERAGE(Inscrits!$AJ152,Inscrits!$AM152,Inscrits!$AP152,Inscrits!$AS152,Inscrits!$AV152,Inscrits!$AY152,Inscrits!$BB152,Inscrits!$BE152,Inscrits!$BH152,Inscrits!$BK152,Inscrits!$BN152,Inscrits!$BQ152),"")</f>
        <v/>
      </c>
      <c r="BV152" s="15"/>
      <c r="BW152" s="15"/>
      <c r="BX152" s="26"/>
    </row>
    <row r="153" spans="1:76">
      <c r="A153" s="27" t="s">
        <v>1647</v>
      </c>
      <c r="B153" s="28" t="s">
        <v>68</v>
      </c>
      <c r="C153" s="28" t="s">
        <v>365</v>
      </c>
      <c r="D153" s="28" t="s">
        <v>366</v>
      </c>
      <c r="E153" s="28" t="s">
        <v>367</v>
      </c>
      <c r="F153" s="41">
        <v>2012</v>
      </c>
      <c r="G153" s="28" t="s">
        <v>238</v>
      </c>
      <c r="H153" s="28" t="s">
        <v>73</v>
      </c>
      <c r="I153" s="28" t="s">
        <v>74</v>
      </c>
      <c r="J153" s="28"/>
      <c r="K153" s="28" t="s">
        <v>119</v>
      </c>
      <c r="L153" s="28"/>
      <c r="M153" s="28"/>
      <c r="N153" s="28"/>
      <c r="O153" s="28" t="s">
        <v>74</v>
      </c>
      <c r="P153" s="28" t="s">
        <v>74</v>
      </c>
      <c r="Q153" s="17"/>
      <c r="R153" s="17"/>
      <c r="S153" s="17"/>
      <c r="T153" s="17"/>
      <c r="U153" s="17"/>
      <c r="V153" s="18"/>
      <c r="W153" s="17">
        <f>MAX(0,3-SUMPRODUCT(--(E$2:E153&amp;K$2:K153=E153&amp;K153)))</f>
        <v>2</v>
      </c>
      <c r="X153" s="19"/>
      <c r="Y153" s="19"/>
      <c r="Z153" s="19"/>
      <c r="AA153" s="20" t="str">
        <f>IF(Inscrits!$X153="Déjà Validé","",IF(AND(Inscrits!$X153&lt;&gt;"Dispensé",Inscrits!$Z153="Validé"),Inscrits!$F153+5,""))</f>
        <v/>
      </c>
      <c r="AB153" s="19"/>
      <c r="AC153" s="21" t="s">
        <v>1708</v>
      </c>
      <c r="AD153" s="21"/>
      <c r="AE153" s="21"/>
      <c r="AF153" s="21" t="s">
        <v>81</v>
      </c>
      <c r="AG153" s="29">
        <v>40908</v>
      </c>
      <c r="AH153" s="21">
        <v>2</v>
      </c>
      <c r="AI153" s="23" t="s">
        <v>81</v>
      </c>
      <c r="AJ153" s="28"/>
      <c r="AK153" s="28" t="str">
        <f>IF(Inscrits!$AJ153="","",IF(Inscrits!$AJ153&gt;=12,"Validé","Non Validé"))</f>
        <v/>
      </c>
      <c r="AL153" s="30"/>
      <c r="AM153" s="28"/>
      <c r="AN153" s="28" t="str">
        <f>IF(Inscrits!$AM153="","",IF(Inscrits!$AM153&gt;=12,"Validé","Non Validé"))</f>
        <v/>
      </c>
      <c r="AO153" s="30"/>
      <c r="AP153" s="28"/>
      <c r="AQ153" s="28" t="str">
        <f>IF(Inscrits!$AP153="","",IF(Inscrits!$AP153&gt;=12,"Validé","Non Validé"))</f>
        <v/>
      </c>
      <c r="AR153" s="30"/>
      <c r="AS153" s="28"/>
      <c r="AT153" s="28" t="str">
        <f>IF(Inscrits!$AS153="","",IF(Inscrits!$AS153&gt;=12,"Validé","Non Validé"))</f>
        <v/>
      </c>
      <c r="AU153" s="30"/>
      <c r="AV153" s="28"/>
      <c r="AW153" s="28" t="str">
        <f>IF(Inscrits!$AV153="","",IF(Inscrits!$AV153&gt;=12,"Validé","Non Validé"))</f>
        <v/>
      </c>
      <c r="AX153" s="30"/>
      <c r="AY153" s="28"/>
      <c r="AZ153" s="28" t="str">
        <f>IF(Inscrits!$AY153="","",IF(Inscrits!$AY153&gt;=12,"Validé","Non Validé"))</f>
        <v/>
      </c>
      <c r="BA153" s="30"/>
      <c r="BB153" s="28"/>
      <c r="BC153" s="28" t="str">
        <f>IF(Inscrits!$BB153="","",IF(Inscrits!$BB153&gt;=12,"Validé","Non Validé"))</f>
        <v/>
      </c>
      <c r="BD153" s="30"/>
      <c r="BE153" s="28"/>
      <c r="BF153" s="28" t="str">
        <f>IF(Inscrits!$BE153="","",IF(Inscrits!$BE153&gt;=12,"Validé","Non Validé"))</f>
        <v/>
      </c>
      <c r="BG153" s="30"/>
      <c r="BH153" s="28"/>
      <c r="BI153" s="28" t="str">
        <f>IF(Inscrits!$BH153="","",IF(Inscrits!$BH153&gt;=12,"Validé","Non Validé"))</f>
        <v/>
      </c>
      <c r="BJ153" s="30"/>
      <c r="BK153" s="28"/>
      <c r="BL153" s="28" t="str">
        <f>IF(Inscrits!$BK153="","",IF(Inscrits!$BK153&gt;=12,"Validé","Non Validé"))</f>
        <v/>
      </c>
      <c r="BM153" s="30"/>
      <c r="BN153" s="28"/>
      <c r="BO153" s="28" t="str">
        <f>IF(Inscrits!$BN153="","",IF(Inscrits!$BN153&gt;=12,"Validé","Non Validé"))</f>
        <v/>
      </c>
      <c r="BP153" s="30"/>
      <c r="BQ153" s="28"/>
      <c r="BR153" s="28" t="str">
        <f>IF(Inscrits!$BQ153="","",IF(Inscrits!$BQ153&gt;=12,"Validé","Non Validé"))</f>
        <v/>
      </c>
      <c r="BS153" s="30"/>
      <c r="BT153" s="28"/>
      <c r="BU153" s="31" t="str">
        <f>IFERROR(AVERAGE(Inscrits!$AJ153,Inscrits!$AM153,Inscrits!$AP153,Inscrits!$AS153,Inscrits!$AV153,Inscrits!$AY153,Inscrits!$BB153,Inscrits!$BE153,Inscrits!$BH153,Inscrits!$BK153,Inscrits!$BN153,Inscrits!$BQ153),"")</f>
        <v/>
      </c>
      <c r="BV153" s="28"/>
      <c r="BW153" s="28"/>
      <c r="BX153" s="32"/>
    </row>
    <row r="154" spans="1:76">
      <c r="A154" s="14" t="s">
        <v>1648</v>
      </c>
      <c r="B154" s="15" t="s">
        <v>210</v>
      </c>
      <c r="C154" s="15" t="s">
        <v>180</v>
      </c>
      <c r="D154" s="15" t="s">
        <v>181</v>
      </c>
      <c r="E154" s="15" t="s">
        <v>182</v>
      </c>
      <c r="F154" s="41">
        <v>2012</v>
      </c>
      <c r="G154" s="15" t="s">
        <v>86</v>
      </c>
      <c r="H154" s="15" t="s">
        <v>73</v>
      </c>
      <c r="I154" s="15" t="s">
        <v>183</v>
      </c>
      <c r="J154" s="15"/>
      <c r="K154" s="15" t="s">
        <v>88</v>
      </c>
      <c r="L154" s="15"/>
      <c r="M154" s="15"/>
      <c r="N154" s="15"/>
      <c r="O154" s="15" t="s">
        <v>74</v>
      </c>
      <c r="P154" s="15" t="s">
        <v>74</v>
      </c>
      <c r="Q154" s="17"/>
      <c r="R154" s="17"/>
      <c r="S154" s="17"/>
      <c r="T154" s="17"/>
      <c r="U154" s="17"/>
      <c r="V154" s="18"/>
      <c r="W154" s="17">
        <f>MAX(0,3-SUMPRODUCT(--(E$2:E154&amp;K$2:K154=E154&amp;K154)))</f>
        <v>1</v>
      </c>
      <c r="X154" s="19"/>
      <c r="Y154" s="19"/>
      <c r="Z154" s="19"/>
      <c r="AA154" s="20" t="str">
        <f>IF(Inscrits!$X154="Déjà Validé","",IF(AND(Inscrits!$X154&lt;&gt;"Dispensé",Inscrits!$Z154="Validé"),Inscrits!$F154+5,""))</f>
        <v/>
      </c>
      <c r="AB154" s="19"/>
      <c r="AC154" s="21" t="s">
        <v>78</v>
      </c>
      <c r="AD154" s="21" t="s">
        <v>79</v>
      </c>
      <c r="AE154" s="21">
        <v>14</v>
      </c>
      <c r="AF154" s="21" t="s">
        <v>77</v>
      </c>
      <c r="AG154" s="29">
        <v>42004</v>
      </c>
      <c r="AH154" s="21">
        <v>0</v>
      </c>
      <c r="AI154" s="23" t="s">
        <v>126</v>
      </c>
      <c r="AJ154" s="15">
        <v>18</v>
      </c>
      <c r="AK154" s="15" t="str">
        <f>IF(Inscrits!$AJ154="","",IF(Inscrits!$AJ154&gt;=12,"Validé","Non Validé"))</f>
        <v>Validé</v>
      </c>
      <c r="AL154" s="24"/>
      <c r="AM154" s="15">
        <v>15</v>
      </c>
      <c r="AN154" s="15" t="str">
        <f>IF(Inscrits!$AM154="","",IF(Inscrits!$AM154&gt;=12,"Validé","Non Validé"))</f>
        <v>Validé</v>
      </c>
      <c r="AO154" s="24"/>
      <c r="AP154" s="15">
        <v>15</v>
      </c>
      <c r="AQ154" s="15" t="str">
        <f>IF(Inscrits!$AP154="","",IF(Inscrits!$AP154&gt;=12,"Validé","Non Validé"))</f>
        <v>Validé</v>
      </c>
      <c r="AR154" s="24"/>
      <c r="AS154" s="15">
        <v>14</v>
      </c>
      <c r="AT154" s="15" t="str">
        <f>IF(Inscrits!$AS154="","",IF(Inscrits!$AS154&gt;=12,"Validé","Non Validé"))</f>
        <v>Validé</v>
      </c>
      <c r="AU154" s="24"/>
      <c r="AV154" s="15">
        <v>14</v>
      </c>
      <c r="AW154" s="15" t="str">
        <f>IF(Inscrits!$AV154="","",IF(Inscrits!$AV154&gt;=12,"Validé","Non Validé"))</f>
        <v>Validé</v>
      </c>
      <c r="AX154" s="24"/>
      <c r="AY154" s="15">
        <v>12</v>
      </c>
      <c r="AZ154" s="15" t="str">
        <f>IF(Inscrits!$AY154="","",IF(Inscrits!$AY154&gt;=12,"Validé","Non Validé"))</f>
        <v>Validé</v>
      </c>
      <c r="BA154" s="24"/>
      <c r="BB154" s="15">
        <v>13</v>
      </c>
      <c r="BC154" s="15" t="str">
        <f>IF(Inscrits!$BB154="","",IF(Inscrits!$BB154&gt;=12,"Validé","Non Validé"))</f>
        <v>Validé</v>
      </c>
      <c r="BD154" s="24"/>
      <c r="BE154" s="15">
        <v>15</v>
      </c>
      <c r="BF154" s="15" t="str">
        <f>IF(Inscrits!$BE154="","",IF(Inscrits!$BE154&gt;=12,"Validé","Non Validé"))</f>
        <v>Validé</v>
      </c>
      <c r="BG154" s="24"/>
      <c r="BH154" s="15"/>
      <c r="BI154" s="15" t="str">
        <f>IF(Inscrits!$BH154="","",IF(Inscrits!$BH154&gt;=12,"Validé","Non Validé"))</f>
        <v/>
      </c>
      <c r="BJ154" s="24"/>
      <c r="BK154" s="15"/>
      <c r="BL154" s="15" t="str">
        <f>IF(Inscrits!$BK154="","",IF(Inscrits!$BK154&gt;=12,"Validé","Non Validé"))</f>
        <v/>
      </c>
      <c r="BM154" s="24"/>
      <c r="BN154" s="15"/>
      <c r="BO154" s="15" t="str">
        <f>IF(Inscrits!$BN154="","",IF(Inscrits!$BN154&gt;=12,"Validé","Non Validé"))</f>
        <v/>
      </c>
      <c r="BP154" s="24"/>
      <c r="BQ154" s="15"/>
      <c r="BR154" s="15" t="str">
        <f>IF(Inscrits!$BQ154="","",IF(Inscrits!$BQ154&gt;=12,"Validé","Non Validé"))</f>
        <v/>
      </c>
      <c r="BS154" s="24"/>
      <c r="BT154" s="15">
        <v>0</v>
      </c>
      <c r="BU154" s="25">
        <f>IFERROR(AVERAGE(Inscrits!$AJ154,Inscrits!$AM154,Inscrits!$AP154,Inscrits!$AS154,Inscrits!$AV154,Inscrits!$AY154,Inscrits!$BB154,Inscrits!$BE154,Inscrits!$BH154,Inscrits!$BK154,Inscrits!$BN154,Inscrits!$BQ154),"")</f>
        <v>14.5</v>
      </c>
      <c r="BV154" s="15" t="s">
        <v>64</v>
      </c>
      <c r="BW154" s="15"/>
      <c r="BX154" s="26"/>
    </row>
    <row r="155" spans="1:76">
      <c r="A155" s="27" t="s">
        <v>1649</v>
      </c>
      <c r="B155" s="28" t="s">
        <v>210</v>
      </c>
      <c r="C155" s="28" t="s">
        <v>288</v>
      </c>
      <c r="D155" s="28" t="s">
        <v>222</v>
      </c>
      <c r="E155" s="28" t="s">
        <v>223</v>
      </c>
      <c r="F155" s="41">
        <v>2012</v>
      </c>
      <c r="G155" s="28" t="s">
        <v>134</v>
      </c>
      <c r="H155" s="28" t="s">
        <v>93</v>
      </c>
      <c r="I155" s="28" t="s">
        <v>74</v>
      </c>
      <c r="J155" s="28"/>
      <c r="K155" s="28" t="s">
        <v>88</v>
      </c>
      <c r="L155" s="28"/>
      <c r="M155" s="28"/>
      <c r="N155" s="28"/>
      <c r="O155" s="28" t="s">
        <v>74</v>
      </c>
      <c r="P155" s="28" t="s">
        <v>74</v>
      </c>
      <c r="Q155" s="17"/>
      <c r="R155" s="17"/>
      <c r="S155" s="17"/>
      <c r="T155" s="17"/>
      <c r="U155" s="17"/>
      <c r="V155" s="18"/>
      <c r="W155" s="17">
        <f>MAX(0,3-SUMPRODUCT(--(E$2:E155&amp;K$2:K155=E155&amp;K155)))</f>
        <v>0</v>
      </c>
      <c r="X155" s="19"/>
      <c r="Y155" s="19"/>
      <c r="Z155" s="19"/>
      <c r="AA155" s="20" t="str">
        <f>IF(Inscrits!$X155="Déjà Validé","",IF(AND(Inscrits!$X155&lt;&gt;"Dispensé",Inscrits!$Z155="Validé"),Inscrits!$F155+5,""))</f>
        <v/>
      </c>
      <c r="AB155" s="19"/>
      <c r="AC155" s="21" t="s">
        <v>165</v>
      </c>
      <c r="AD155" s="21"/>
      <c r="AE155" s="21">
        <v>16</v>
      </c>
      <c r="AF155" s="21" t="s">
        <v>77</v>
      </c>
      <c r="AG155" s="29">
        <v>41274</v>
      </c>
      <c r="AH155" s="21">
        <v>1</v>
      </c>
      <c r="AI155" s="23" t="s">
        <v>126</v>
      </c>
      <c r="AJ155" s="28">
        <v>15</v>
      </c>
      <c r="AK155" s="28" t="str">
        <f>IF(Inscrits!$AJ155="","",IF(Inscrits!$AJ155&gt;=12,"Validé","Non Validé"))</f>
        <v>Validé</v>
      </c>
      <c r="AL155" s="30"/>
      <c r="AM155" s="28">
        <v>14</v>
      </c>
      <c r="AN155" s="28" t="str">
        <f>IF(Inscrits!$AM155="","",IF(Inscrits!$AM155&gt;=12,"Validé","Non Validé"))</f>
        <v>Validé</v>
      </c>
      <c r="AO155" s="30"/>
      <c r="AP155" s="28">
        <v>13</v>
      </c>
      <c r="AQ155" s="28" t="str">
        <f>IF(Inscrits!$AP155="","",IF(Inscrits!$AP155&gt;=12,"Validé","Non Validé"))</f>
        <v>Validé</v>
      </c>
      <c r="AR155" s="30"/>
      <c r="AS155" s="28">
        <v>15</v>
      </c>
      <c r="AT155" s="28" t="str">
        <f>IF(Inscrits!$AS155="","",IF(Inscrits!$AS155&gt;=12,"Validé","Non Validé"))</f>
        <v>Validé</v>
      </c>
      <c r="AU155" s="30"/>
      <c r="AV155" s="28">
        <v>12</v>
      </c>
      <c r="AW155" s="28" t="str">
        <f>IF(Inscrits!$AV155="","",IF(Inscrits!$AV155&gt;=12,"Validé","Non Validé"))</f>
        <v>Validé</v>
      </c>
      <c r="AX155" s="30"/>
      <c r="AY155" s="28">
        <v>12</v>
      </c>
      <c r="AZ155" s="28" t="str">
        <f>IF(Inscrits!$AY155="","",IF(Inscrits!$AY155&gt;=12,"Validé","Non Validé"))</f>
        <v>Validé</v>
      </c>
      <c r="BA155" s="30"/>
      <c r="BB155" s="28">
        <v>15</v>
      </c>
      <c r="BC155" s="28" t="str">
        <f>IF(Inscrits!$BB155="","",IF(Inscrits!$BB155&gt;=12,"Validé","Non Validé"))</f>
        <v>Validé</v>
      </c>
      <c r="BD155" s="30"/>
      <c r="BE155" s="28">
        <v>13</v>
      </c>
      <c r="BF155" s="28" t="str">
        <f>IF(Inscrits!$BE155="","",IF(Inscrits!$BE155&gt;=12,"Validé","Non Validé"))</f>
        <v>Validé</v>
      </c>
      <c r="BG155" s="30"/>
      <c r="BH155" s="28"/>
      <c r="BI155" s="28" t="str">
        <f>IF(Inscrits!$BH155="","",IF(Inscrits!$BH155&gt;=12,"Validé","Non Validé"))</f>
        <v/>
      </c>
      <c r="BJ155" s="30"/>
      <c r="BK155" s="28"/>
      <c r="BL155" s="28" t="str">
        <f>IF(Inscrits!$BK155="","",IF(Inscrits!$BK155&gt;=12,"Validé","Non Validé"))</f>
        <v/>
      </c>
      <c r="BM155" s="30"/>
      <c r="BN155" s="28"/>
      <c r="BO155" s="28" t="str">
        <f>IF(Inscrits!$BN155="","",IF(Inscrits!$BN155&gt;=12,"Validé","Non Validé"))</f>
        <v/>
      </c>
      <c r="BP155" s="30"/>
      <c r="BQ155" s="28"/>
      <c r="BR155" s="28" t="str">
        <f>IF(Inscrits!$BQ155="","",IF(Inscrits!$BQ155&gt;=12,"Validé","Non Validé"))</f>
        <v/>
      </c>
      <c r="BS155" s="30"/>
      <c r="BT155" s="28">
        <v>4</v>
      </c>
      <c r="BU155" s="31">
        <f>IFERROR(AVERAGE(Inscrits!$AJ155,Inscrits!$AM155,Inscrits!$AP155,Inscrits!$AS155,Inscrits!$AV155,Inscrits!$AY155,Inscrits!$BB155,Inscrits!$BE155,Inscrits!$BH155,Inscrits!$BK155,Inscrits!$BN155,Inscrits!$BQ155),"")</f>
        <v>13.625</v>
      </c>
      <c r="BV155" s="28" t="s">
        <v>64</v>
      </c>
      <c r="BW155" s="28"/>
      <c r="BX155" s="32"/>
    </row>
    <row r="156" spans="1:76">
      <c r="A156" s="14" t="s">
        <v>1650</v>
      </c>
      <c r="B156" s="15" t="s">
        <v>68</v>
      </c>
      <c r="C156" s="15" t="s">
        <v>424</v>
      </c>
      <c r="D156" s="15" t="s">
        <v>425</v>
      </c>
      <c r="E156" s="15" t="s">
        <v>426</v>
      </c>
      <c r="F156" s="41">
        <v>2012</v>
      </c>
      <c r="G156" s="15" t="s">
        <v>101</v>
      </c>
      <c r="H156" s="15" t="s">
        <v>93</v>
      </c>
      <c r="I156" s="15" t="s">
        <v>74</v>
      </c>
      <c r="J156" s="15"/>
      <c r="K156" s="15" t="s">
        <v>103</v>
      </c>
      <c r="L156" s="15"/>
      <c r="M156" s="15"/>
      <c r="N156" s="15"/>
      <c r="O156" s="15" t="s">
        <v>74</v>
      </c>
      <c r="P156" s="15" t="s">
        <v>74</v>
      </c>
      <c r="Q156" s="17"/>
      <c r="R156" s="17"/>
      <c r="S156" s="17"/>
      <c r="T156" s="17"/>
      <c r="U156" s="17"/>
      <c r="V156" s="18"/>
      <c r="W156" s="17">
        <f>MAX(0,3-SUMPRODUCT(--(E$2:E156&amp;K$2:K156=E156&amp;K156)))</f>
        <v>2</v>
      </c>
      <c r="X156" s="19"/>
      <c r="Y156" s="19"/>
      <c r="Z156" s="19"/>
      <c r="AA156" s="20" t="str">
        <f>IF(Inscrits!$X156="Déjà Validé","",IF(AND(Inscrits!$X156&lt;&gt;"Dispensé",Inscrits!$Z156="Validé"),Inscrits!$F156+5,""))</f>
        <v/>
      </c>
      <c r="AB156" s="19"/>
      <c r="AC156" s="21" t="s">
        <v>78</v>
      </c>
      <c r="AD156" s="21" t="s">
        <v>79</v>
      </c>
      <c r="AE156" s="21">
        <v>14</v>
      </c>
      <c r="AF156" s="21" t="s">
        <v>77</v>
      </c>
      <c r="AG156" s="29">
        <v>41274</v>
      </c>
      <c r="AH156" s="21">
        <v>2</v>
      </c>
      <c r="AI156" s="23" t="s">
        <v>82</v>
      </c>
      <c r="AJ156" s="15"/>
      <c r="AK156" s="15" t="str">
        <f>IF(Inscrits!$AJ156="","",IF(Inscrits!$AJ156&gt;=12,"Validé","Non Validé"))</f>
        <v/>
      </c>
      <c r="AL156" s="24"/>
      <c r="AM156" s="15"/>
      <c r="AN156" s="15" t="str">
        <f>IF(Inscrits!$AM156="","",IF(Inscrits!$AM156&gt;=12,"Validé","Non Validé"))</f>
        <v/>
      </c>
      <c r="AO156" s="24"/>
      <c r="AP156" s="15"/>
      <c r="AQ156" s="15" t="str">
        <f>IF(Inscrits!$AP156="","",IF(Inscrits!$AP156&gt;=12,"Validé","Non Validé"))</f>
        <v/>
      </c>
      <c r="AR156" s="24"/>
      <c r="AS156" s="15"/>
      <c r="AT156" s="15" t="str">
        <f>IF(Inscrits!$AS156="","",IF(Inscrits!$AS156&gt;=12,"Validé","Non Validé"))</f>
        <v/>
      </c>
      <c r="AU156" s="24"/>
      <c r="AV156" s="15"/>
      <c r="AW156" s="15" t="str">
        <f>IF(Inscrits!$AV156="","",IF(Inscrits!$AV156&gt;=12,"Validé","Non Validé"))</f>
        <v/>
      </c>
      <c r="AX156" s="24"/>
      <c r="AY156" s="15"/>
      <c r="AZ156" s="15" t="str">
        <f>IF(Inscrits!$AY156="","",IF(Inscrits!$AY156&gt;=12,"Validé","Non Validé"))</f>
        <v/>
      </c>
      <c r="BA156" s="24"/>
      <c r="BB156" s="15"/>
      <c r="BC156" s="15" t="str">
        <f>IF(Inscrits!$BB156="","",IF(Inscrits!$BB156&gt;=12,"Validé","Non Validé"))</f>
        <v/>
      </c>
      <c r="BD156" s="24"/>
      <c r="BE156" s="15"/>
      <c r="BF156" s="15" t="str">
        <f>IF(Inscrits!$BE156="","",IF(Inscrits!$BE156&gt;=12,"Validé","Non Validé"))</f>
        <v/>
      </c>
      <c r="BG156" s="24"/>
      <c r="BH156" s="15"/>
      <c r="BI156" s="15" t="str">
        <f>IF(Inscrits!$BH156="","",IF(Inscrits!$BH156&gt;=12,"Validé","Non Validé"))</f>
        <v/>
      </c>
      <c r="BJ156" s="24"/>
      <c r="BK156" s="15"/>
      <c r="BL156" s="15" t="str">
        <f>IF(Inscrits!$BK156="","",IF(Inscrits!$BK156&gt;=12,"Validé","Non Validé"))</f>
        <v/>
      </c>
      <c r="BM156" s="24"/>
      <c r="BN156" s="15"/>
      <c r="BO156" s="15" t="str">
        <f>IF(Inscrits!$BN156="","",IF(Inscrits!$BN156&gt;=12,"Validé","Non Validé"))</f>
        <v/>
      </c>
      <c r="BP156" s="24"/>
      <c r="BQ156" s="15"/>
      <c r="BR156" s="15" t="str">
        <f>IF(Inscrits!$BQ156="","",IF(Inscrits!$BQ156&gt;=12,"Validé","Non Validé"))</f>
        <v/>
      </c>
      <c r="BS156" s="24"/>
      <c r="BT156" s="15"/>
      <c r="BU156" s="25" t="str">
        <f>IFERROR(AVERAGE(Inscrits!$AJ156,Inscrits!$AM156,Inscrits!$AP156,Inscrits!$AS156,Inscrits!$AV156,Inscrits!$AY156,Inscrits!$BB156,Inscrits!$BE156,Inscrits!$BH156,Inscrits!$BK156,Inscrits!$BN156,Inscrits!$BQ156),"")</f>
        <v/>
      </c>
      <c r="BV156" s="15"/>
      <c r="BW156" s="15"/>
      <c r="BX156" s="26"/>
    </row>
    <row r="157" spans="1:76">
      <c r="A157" s="27" t="s">
        <v>1651</v>
      </c>
      <c r="B157" s="28" t="s">
        <v>210</v>
      </c>
      <c r="C157" s="28" t="s">
        <v>427</v>
      </c>
      <c r="D157" s="28" t="s">
        <v>428</v>
      </c>
      <c r="E157" s="28" t="s">
        <v>429</v>
      </c>
      <c r="F157" s="41">
        <v>2012</v>
      </c>
      <c r="G157" s="28" t="s">
        <v>143</v>
      </c>
      <c r="H157" s="28" t="s">
        <v>73</v>
      </c>
      <c r="I157" s="28" t="s">
        <v>183</v>
      </c>
      <c r="J157" s="28"/>
      <c r="K157" s="28" t="s">
        <v>88</v>
      </c>
      <c r="L157" s="28"/>
      <c r="M157" s="28"/>
      <c r="N157" s="28"/>
      <c r="O157" s="28" t="s">
        <v>74</v>
      </c>
      <c r="P157" s="28" t="s">
        <v>74</v>
      </c>
      <c r="Q157" s="17"/>
      <c r="R157" s="17"/>
      <c r="S157" s="17"/>
      <c r="T157" s="17"/>
      <c r="U157" s="17"/>
      <c r="V157" s="18"/>
      <c r="W157" s="17">
        <f>MAX(0,3-SUMPRODUCT(--(E$2:E157&amp;K$2:K157=E157&amp;K157)))</f>
        <v>2</v>
      </c>
      <c r="X157" s="19"/>
      <c r="Y157" s="19"/>
      <c r="Z157" s="19"/>
      <c r="AA157" s="20" t="str">
        <f>IF(Inscrits!$X157="Déjà Validé","",IF(AND(Inscrits!$X157&lt;&gt;"Dispensé",Inscrits!$Z157="Validé"),Inscrits!$F157+5,""))</f>
        <v/>
      </c>
      <c r="AB157" s="19"/>
      <c r="AC157" s="21"/>
      <c r="AD157" s="21"/>
      <c r="AE157" s="21"/>
      <c r="AF157" s="21" t="s">
        <v>81</v>
      </c>
      <c r="AG157" s="29"/>
      <c r="AH157" s="21"/>
      <c r="AI157" s="23" t="s">
        <v>81</v>
      </c>
      <c r="AJ157" s="28">
        <v>16</v>
      </c>
      <c r="AK157" s="28" t="str">
        <f>IF(Inscrits!$AJ157="","",IF(Inscrits!$AJ157&gt;=12,"Validé","Non Validé"))</f>
        <v>Validé</v>
      </c>
      <c r="AL157" s="30"/>
      <c r="AM157" s="28">
        <v>16</v>
      </c>
      <c r="AN157" s="28" t="str">
        <f>IF(Inscrits!$AM157="","",IF(Inscrits!$AM157&gt;=12,"Validé","Non Validé"))</f>
        <v>Validé</v>
      </c>
      <c r="AO157" s="30"/>
      <c r="AP157" s="28">
        <v>13</v>
      </c>
      <c r="AQ157" s="28" t="str">
        <f>IF(Inscrits!$AP157="","",IF(Inscrits!$AP157&gt;=12,"Validé","Non Validé"))</f>
        <v>Validé</v>
      </c>
      <c r="AR157" s="30"/>
      <c r="AS157" s="28">
        <v>16</v>
      </c>
      <c r="AT157" s="28" t="str">
        <f>IF(Inscrits!$AS157="","",IF(Inscrits!$AS157&gt;=12,"Validé","Non Validé"))</f>
        <v>Validé</v>
      </c>
      <c r="AU157" s="30"/>
      <c r="AV157" s="28">
        <v>12</v>
      </c>
      <c r="AW157" s="28" t="str">
        <f>IF(Inscrits!$AV157="","",IF(Inscrits!$AV157&gt;=12,"Validé","Non Validé"))</f>
        <v>Validé</v>
      </c>
      <c r="AX157" s="30"/>
      <c r="AY157" s="28">
        <v>17</v>
      </c>
      <c r="AZ157" s="28" t="str">
        <f>IF(Inscrits!$AY157="","",IF(Inscrits!$AY157&gt;=12,"Validé","Non Validé"))</f>
        <v>Validé</v>
      </c>
      <c r="BA157" s="30"/>
      <c r="BB157" s="28">
        <v>14</v>
      </c>
      <c r="BC157" s="28" t="str">
        <f>IF(Inscrits!$BB157="","",IF(Inscrits!$BB157&gt;=12,"Validé","Non Validé"))</f>
        <v>Validé</v>
      </c>
      <c r="BD157" s="30"/>
      <c r="BE157" s="28">
        <v>12</v>
      </c>
      <c r="BF157" s="28" t="str">
        <f>IF(Inscrits!$BE157="","",IF(Inscrits!$BE157&gt;=12,"Validé","Non Validé"))</f>
        <v>Validé</v>
      </c>
      <c r="BG157" s="30"/>
      <c r="BH157" s="28"/>
      <c r="BI157" s="28" t="str">
        <f>IF(Inscrits!$BH157="","",IF(Inscrits!$BH157&gt;=12,"Validé","Non Validé"))</f>
        <v/>
      </c>
      <c r="BJ157" s="30"/>
      <c r="BK157" s="28"/>
      <c r="BL157" s="28" t="str">
        <f>IF(Inscrits!$BK157="","",IF(Inscrits!$BK157&gt;=12,"Validé","Non Validé"))</f>
        <v/>
      </c>
      <c r="BM157" s="30"/>
      <c r="BN157" s="28"/>
      <c r="BO157" s="28" t="str">
        <f>IF(Inscrits!$BN157="","",IF(Inscrits!$BN157&gt;=12,"Validé","Non Validé"))</f>
        <v/>
      </c>
      <c r="BP157" s="30"/>
      <c r="BQ157" s="28"/>
      <c r="BR157" s="28" t="str">
        <f>IF(Inscrits!$BQ157="","",IF(Inscrits!$BQ157&gt;=12,"Validé","Non Validé"))</f>
        <v/>
      </c>
      <c r="BS157" s="30"/>
      <c r="BT157" s="28">
        <v>1</v>
      </c>
      <c r="BU157" s="31">
        <f>IFERROR(AVERAGE(Inscrits!$AJ157,Inscrits!$AM157,Inscrits!$AP157,Inscrits!$AS157,Inscrits!$AV157,Inscrits!$AY157,Inscrits!$BB157,Inscrits!$BE157,Inscrits!$BH157,Inscrits!$BK157,Inscrits!$BN157,Inscrits!$BQ157),"")</f>
        <v>14.5</v>
      </c>
      <c r="BV157" s="28" t="s">
        <v>64</v>
      </c>
      <c r="BW157" s="28"/>
      <c r="BX157" s="32"/>
    </row>
    <row r="158" spans="1:76">
      <c r="A158" s="14" t="s">
        <v>1652</v>
      </c>
      <c r="B158" s="15" t="s">
        <v>68</v>
      </c>
      <c r="C158" s="15" t="s">
        <v>189</v>
      </c>
      <c r="D158" s="15" t="s">
        <v>190</v>
      </c>
      <c r="E158" s="15" t="s">
        <v>191</v>
      </c>
      <c r="F158" s="41">
        <v>2012</v>
      </c>
      <c r="G158" s="15" t="s">
        <v>192</v>
      </c>
      <c r="H158" s="15" t="s">
        <v>93</v>
      </c>
      <c r="I158" s="15" t="s">
        <v>74</v>
      </c>
      <c r="J158" s="15"/>
      <c r="K158" s="15" t="s">
        <v>88</v>
      </c>
      <c r="L158" s="15"/>
      <c r="M158" s="15"/>
      <c r="N158" s="15"/>
      <c r="O158" s="15" t="s">
        <v>74</v>
      </c>
      <c r="P158" s="15" t="s">
        <v>74</v>
      </c>
      <c r="Q158" s="17"/>
      <c r="R158" s="17"/>
      <c r="S158" s="17"/>
      <c r="T158" s="17"/>
      <c r="U158" s="17"/>
      <c r="V158" s="18"/>
      <c r="W158" s="17">
        <f>MAX(0,3-SUMPRODUCT(--(E$2:E158&amp;K$2:K158=E158&amp;K158)))</f>
        <v>0</v>
      </c>
      <c r="X158" s="19"/>
      <c r="Y158" s="19"/>
      <c r="Z158" s="19"/>
      <c r="AA158" s="20" t="str">
        <f>IF(Inscrits!$X158="Déjà Validé","",IF(AND(Inscrits!$X158&lt;&gt;"Dispensé",Inscrits!$Z158="Validé"),Inscrits!$F158+5,""))</f>
        <v/>
      </c>
      <c r="AB158" s="19"/>
      <c r="AC158" s="21" t="s">
        <v>165</v>
      </c>
      <c r="AD158" s="21"/>
      <c r="AE158" s="21">
        <v>17</v>
      </c>
      <c r="AF158" s="21" t="s">
        <v>77</v>
      </c>
      <c r="AG158" s="29">
        <v>41274</v>
      </c>
      <c r="AH158" s="21">
        <v>2</v>
      </c>
      <c r="AI158" s="23" t="s">
        <v>126</v>
      </c>
      <c r="AJ158" s="15">
        <v>16</v>
      </c>
      <c r="AK158" s="15" t="str">
        <f>IF(Inscrits!$AJ158="","",IF(Inscrits!$AJ158&gt;=12,"Validé","Non Validé"))</f>
        <v>Validé</v>
      </c>
      <c r="AL158" s="24"/>
      <c r="AM158" s="15">
        <v>13</v>
      </c>
      <c r="AN158" s="15" t="str">
        <f>IF(Inscrits!$AM158="","",IF(Inscrits!$AM158&gt;=12,"Validé","Non Validé"))</f>
        <v>Validé</v>
      </c>
      <c r="AO158" s="24"/>
      <c r="AP158" s="15">
        <v>15</v>
      </c>
      <c r="AQ158" s="15" t="str">
        <f>IF(Inscrits!$AP158="","",IF(Inscrits!$AP158&gt;=12,"Validé","Non Validé"))</f>
        <v>Validé</v>
      </c>
      <c r="AR158" s="24"/>
      <c r="AS158" s="15">
        <v>15</v>
      </c>
      <c r="AT158" s="15" t="str">
        <f>IF(Inscrits!$AS158="","",IF(Inscrits!$AS158&gt;=12,"Validé","Non Validé"))</f>
        <v>Validé</v>
      </c>
      <c r="AU158" s="24"/>
      <c r="AV158" s="15">
        <v>20</v>
      </c>
      <c r="AW158" s="15" t="str">
        <f>IF(Inscrits!$AV158="","",IF(Inscrits!$AV158&gt;=12,"Validé","Non Validé"))</f>
        <v>Validé</v>
      </c>
      <c r="AX158" s="24"/>
      <c r="AY158" s="15">
        <v>12</v>
      </c>
      <c r="AZ158" s="15" t="str">
        <f>IF(Inscrits!$AY158="","",IF(Inscrits!$AY158&gt;=12,"Validé","Non Validé"))</f>
        <v>Validé</v>
      </c>
      <c r="BA158" s="24"/>
      <c r="BB158" s="15">
        <v>15</v>
      </c>
      <c r="BC158" s="15" t="str">
        <f>IF(Inscrits!$BB158="","",IF(Inscrits!$BB158&gt;=12,"Validé","Non Validé"))</f>
        <v>Validé</v>
      </c>
      <c r="BD158" s="24"/>
      <c r="BE158" s="15">
        <v>15</v>
      </c>
      <c r="BF158" s="15" t="str">
        <f>IF(Inscrits!$BE158="","",IF(Inscrits!$BE158&gt;=12,"Validé","Non Validé"))</f>
        <v>Validé</v>
      </c>
      <c r="BG158" s="24"/>
      <c r="BH158" s="15"/>
      <c r="BI158" s="15" t="str">
        <f>IF(Inscrits!$BH158="","",IF(Inscrits!$BH158&gt;=12,"Validé","Non Validé"))</f>
        <v/>
      </c>
      <c r="BJ158" s="24"/>
      <c r="BK158" s="15"/>
      <c r="BL158" s="15" t="str">
        <f>IF(Inscrits!$BK158="","",IF(Inscrits!$BK158&gt;=12,"Validé","Non Validé"))</f>
        <v/>
      </c>
      <c r="BM158" s="24"/>
      <c r="BN158" s="15"/>
      <c r="BO158" s="15" t="str">
        <f>IF(Inscrits!$BN158="","",IF(Inscrits!$BN158&gt;=12,"Validé","Non Validé"))</f>
        <v/>
      </c>
      <c r="BP158" s="24"/>
      <c r="BQ158" s="15"/>
      <c r="BR158" s="15" t="str">
        <f>IF(Inscrits!$BQ158="","",IF(Inscrits!$BQ158&gt;=12,"Validé","Non Validé"))</f>
        <v/>
      </c>
      <c r="BS158" s="24"/>
      <c r="BT158" s="15">
        <v>1</v>
      </c>
      <c r="BU158" s="25">
        <f>IFERROR(AVERAGE(Inscrits!$AJ158,Inscrits!$AM158,Inscrits!$AP158,Inscrits!$AS158,Inscrits!$AV158,Inscrits!$AY158,Inscrits!$BB158,Inscrits!$BE158,Inscrits!$BH158,Inscrits!$BK158,Inscrits!$BN158,Inscrits!$BQ158),"")</f>
        <v>15.125</v>
      </c>
      <c r="BV158" s="15" t="s">
        <v>64</v>
      </c>
      <c r="BW158" s="15"/>
      <c r="BX158" s="26"/>
    </row>
    <row r="159" spans="1:76">
      <c r="A159" s="27" t="s">
        <v>1653</v>
      </c>
      <c r="B159" s="28" t="s">
        <v>210</v>
      </c>
      <c r="C159" s="28" t="s">
        <v>289</v>
      </c>
      <c r="D159" s="28" t="s">
        <v>290</v>
      </c>
      <c r="E159" s="28" t="s">
        <v>291</v>
      </c>
      <c r="F159" s="41">
        <v>2012</v>
      </c>
      <c r="G159" s="28" t="s">
        <v>92</v>
      </c>
      <c r="H159" s="28" t="s">
        <v>93</v>
      </c>
      <c r="I159" s="28" t="s">
        <v>74</v>
      </c>
      <c r="J159" s="28"/>
      <c r="K159" s="28" t="s">
        <v>88</v>
      </c>
      <c r="L159" s="28"/>
      <c r="M159" s="28"/>
      <c r="N159" s="28"/>
      <c r="O159" s="28" t="s">
        <v>74</v>
      </c>
      <c r="P159" s="28" t="s">
        <v>74</v>
      </c>
      <c r="Q159" s="17"/>
      <c r="R159" s="17"/>
      <c r="S159" s="17"/>
      <c r="T159" s="17"/>
      <c r="U159" s="17"/>
      <c r="V159" s="18"/>
      <c r="W159" s="17">
        <f>MAX(0,3-SUMPRODUCT(--(E$2:E159&amp;K$2:K159=E159&amp;K159)))</f>
        <v>1</v>
      </c>
      <c r="X159" s="19"/>
      <c r="Y159" s="19"/>
      <c r="Z159" s="19"/>
      <c r="AA159" s="20" t="str">
        <f>IF(Inscrits!$X159="Déjà Validé","",IF(AND(Inscrits!$X159&lt;&gt;"Dispensé",Inscrits!$Z159="Validé"),Inscrits!$F159+5,""))</f>
        <v/>
      </c>
      <c r="AB159" s="19"/>
      <c r="AC159" s="21" t="s">
        <v>165</v>
      </c>
      <c r="AD159" s="21"/>
      <c r="AE159" s="21">
        <v>15</v>
      </c>
      <c r="AF159" s="21" t="s">
        <v>77</v>
      </c>
      <c r="AG159" s="29"/>
      <c r="AH159" s="21">
        <v>2</v>
      </c>
      <c r="AI159" s="23" t="s">
        <v>126</v>
      </c>
      <c r="AJ159" s="28">
        <v>18</v>
      </c>
      <c r="AK159" s="28" t="str">
        <f>IF(Inscrits!$AJ159="","",IF(Inscrits!$AJ159&gt;=12,"Validé","Non Validé"))</f>
        <v>Validé</v>
      </c>
      <c r="AL159" s="30"/>
      <c r="AM159" s="28">
        <v>17</v>
      </c>
      <c r="AN159" s="28" t="str">
        <f>IF(Inscrits!$AM159="","",IF(Inscrits!$AM159&gt;=12,"Validé","Non Validé"))</f>
        <v>Validé</v>
      </c>
      <c r="AO159" s="30"/>
      <c r="AP159" s="28">
        <v>15</v>
      </c>
      <c r="AQ159" s="28" t="str">
        <f>IF(Inscrits!$AP159="","",IF(Inscrits!$AP159&gt;=12,"Validé","Non Validé"))</f>
        <v>Validé</v>
      </c>
      <c r="AR159" s="30"/>
      <c r="AS159" s="28">
        <v>14</v>
      </c>
      <c r="AT159" s="28" t="str">
        <f>IF(Inscrits!$AS159="","",IF(Inscrits!$AS159&gt;=12,"Validé","Non Validé"))</f>
        <v>Validé</v>
      </c>
      <c r="AU159" s="30"/>
      <c r="AV159" s="28">
        <v>14</v>
      </c>
      <c r="AW159" s="28" t="str">
        <f>IF(Inscrits!$AV159="","",IF(Inscrits!$AV159&gt;=12,"Validé","Non Validé"))</f>
        <v>Validé</v>
      </c>
      <c r="AX159" s="30"/>
      <c r="AY159" s="28">
        <v>14</v>
      </c>
      <c r="AZ159" s="28" t="str">
        <f>IF(Inscrits!$AY159="","",IF(Inscrits!$AY159&gt;=12,"Validé","Non Validé"))</f>
        <v>Validé</v>
      </c>
      <c r="BA159" s="30"/>
      <c r="BB159" s="28">
        <v>17</v>
      </c>
      <c r="BC159" s="28" t="str">
        <f>IF(Inscrits!$BB159="","",IF(Inscrits!$BB159&gt;=12,"Validé","Non Validé"))</f>
        <v>Validé</v>
      </c>
      <c r="BD159" s="30"/>
      <c r="BE159" s="28">
        <v>19</v>
      </c>
      <c r="BF159" s="28" t="str">
        <f>IF(Inscrits!$BE159="","",IF(Inscrits!$BE159&gt;=12,"Validé","Non Validé"))</f>
        <v>Validé</v>
      </c>
      <c r="BG159" s="30"/>
      <c r="BH159" s="28"/>
      <c r="BI159" s="28" t="str">
        <f>IF(Inscrits!$BH159="","",IF(Inscrits!$BH159&gt;=12,"Validé","Non Validé"))</f>
        <v/>
      </c>
      <c r="BJ159" s="30"/>
      <c r="BK159" s="28"/>
      <c r="BL159" s="28" t="str">
        <f>IF(Inscrits!$BK159="","",IF(Inscrits!$BK159&gt;=12,"Validé","Non Validé"))</f>
        <v/>
      </c>
      <c r="BM159" s="30"/>
      <c r="BN159" s="28"/>
      <c r="BO159" s="28" t="str">
        <f>IF(Inscrits!$BN159="","",IF(Inscrits!$BN159&gt;=12,"Validé","Non Validé"))</f>
        <v/>
      </c>
      <c r="BP159" s="30"/>
      <c r="BQ159" s="28"/>
      <c r="BR159" s="28" t="str">
        <f>IF(Inscrits!$BQ159="","",IF(Inscrits!$BQ159&gt;=12,"Validé","Non Validé"))</f>
        <v/>
      </c>
      <c r="BS159" s="30"/>
      <c r="BT159" s="28">
        <v>0</v>
      </c>
      <c r="BU159" s="31">
        <f>IFERROR(AVERAGE(Inscrits!$AJ159,Inscrits!$AM159,Inscrits!$AP159,Inscrits!$AS159,Inscrits!$AV159,Inscrits!$AY159,Inscrits!$BB159,Inscrits!$BE159,Inscrits!$BH159,Inscrits!$BK159,Inscrits!$BN159,Inscrits!$BQ159),"")</f>
        <v>16</v>
      </c>
      <c r="BV159" s="28" t="s">
        <v>64</v>
      </c>
      <c r="BW159" s="28"/>
      <c r="BX159" s="32"/>
    </row>
    <row r="160" spans="1:76">
      <c r="A160" s="14" t="s">
        <v>464</v>
      </c>
      <c r="B160" s="15" t="s">
        <v>68</v>
      </c>
      <c r="C160" s="15" t="s">
        <v>140</v>
      </c>
      <c r="D160" s="15" t="s">
        <v>141</v>
      </c>
      <c r="E160" s="15" t="s">
        <v>142</v>
      </c>
      <c r="F160" s="41">
        <v>2012</v>
      </c>
      <c r="G160" s="15" t="s">
        <v>143</v>
      </c>
      <c r="H160" s="15" t="s">
        <v>356</v>
      </c>
      <c r="I160" s="15" t="s">
        <v>74</v>
      </c>
      <c r="J160" s="15"/>
      <c r="K160" s="15" t="s">
        <v>88</v>
      </c>
      <c r="L160" s="15"/>
      <c r="M160" s="15"/>
      <c r="N160" s="15"/>
      <c r="O160" s="15" t="s">
        <v>74</v>
      </c>
      <c r="P160" s="15" t="s">
        <v>74</v>
      </c>
      <c r="Q160" s="17"/>
      <c r="R160" s="17"/>
      <c r="S160" s="17"/>
      <c r="T160" s="17"/>
      <c r="U160" s="17"/>
      <c r="V160" s="18"/>
      <c r="W160" s="17">
        <f>MAX(0,3-SUMPRODUCT(--(E$2:E160&amp;K$2:K160=E160&amp;K160)))</f>
        <v>0</v>
      </c>
      <c r="X160" s="19"/>
      <c r="Y160" s="19"/>
      <c r="Z160" s="19"/>
      <c r="AA160" s="20" t="str">
        <f>IF(Inscrits!$X160="Déjà Validé","",IF(AND(Inscrits!$X160&lt;&gt;"Dispensé",Inscrits!$Z160="Validé"),Inscrits!$F160+5,""))</f>
        <v/>
      </c>
      <c r="AB160" s="19"/>
      <c r="AC160" s="21" t="s">
        <v>78</v>
      </c>
      <c r="AD160" s="21" t="s">
        <v>79</v>
      </c>
      <c r="AE160" s="21">
        <v>14</v>
      </c>
      <c r="AF160" s="21" t="s">
        <v>77</v>
      </c>
      <c r="AG160" s="29">
        <v>43100</v>
      </c>
      <c r="AH160" s="21">
        <v>1</v>
      </c>
      <c r="AI160" s="23" t="s">
        <v>126</v>
      </c>
      <c r="AJ160" s="15">
        <v>19</v>
      </c>
      <c r="AK160" s="15" t="str">
        <f>IF(Inscrits!$AJ160="","",IF(Inscrits!$AJ160&gt;=12,"Validé","Non Validé"))</f>
        <v>Validé</v>
      </c>
      <c r="AL160" s="24"/>
      <c r="AM160" s="15">
        <v>12</v>
      </c>
      <c r="AN160" s="15" t="str">
        <f>IF(Inscrits!$AM160="","",IF(Inscrits!$AM160&gt;=12,"Validé","Non Validé"))</f>
        <v>Validé</v>
      </c>
      <c r="AO160" s="24"/>
      <c r="AP160" s="15">
        <v>12</v>
      </c>
      <c r="AQ160" s="15" t="str">
        <f>IF(Inscrits!$AP160="","",IF(Inscrits!$AP160&gt;=12,"Validé","Non Validé"))</f>
        <v>Validé</v>
      </c>
      <c r="AR160" s="24"/>
      <c r="AS160" s="15">
        <v>12</v>
      </c>
      <c r="AT160" s="15" t="str">
        <f>IF(Inscrits!$AS160="","",IF(Inscrits!$AS160&gt;=12,"Validé","Non Validé"))</f>
        <v>Validé</v>
      </c>
      <c r="AU160" s="24"/>
      <c r="AV160" s="15">
        <v>12</v>
      </c>
      <c r="AW160" s="15" t="str">
        <f>IF(Inscrits!$AV160="","",IF(Inscrits!$AV160&gt;=12,"Validé","Non Validé"))</f>
        <v>Validé</v>
      </c>
      <c r="AX160" s="24"/>
      <c r="AY160" s="15">
        <v>18</v>
      </c>
      <c r="AZ160" s="15" t="str">
        <f>IF(Inscrits!$AY160="","",IF(Inscrits!$AY160&gt;=12,"Validé","Non Validé"))</f>
        <v>Validé</v>
      </c>
      <c r="BA160" s="24"/>
      <c r="BB160" s="15">
        <v>14</v>
      </c>
      <c r="BC160" s="15" t="str">
        <f>IF(Inscrits!$BB160="","",IF(Inscrits!$BB160&gt;=12,"Validé","Non Validé"))</f>
        <v>Validé</v>
      </c>
      <c r="BD160" s="24"/>
      <c r="BE160" s="15">
        <v>14</v>
      </c>
      <c r="BF160" s="15" t="str">
        <f>IF(Inscrits!$BE160="","",IF(Inscrits!$BE160&gt;=12,"Validé","Non Validé"))</f>
        <v>Validé</v>
      </c>
      <c r="BG160" s="24"/>
      <c r="BH160" s="15"/>
      <c r="BI160" s="15" t="str">
        <f>IF(Inscrits!$BH160="","",IF(Inscrits!$BH160&gt;=12,"Validé","Non Validé"))</f>
        <v/>
      </c>
      <c r="BJ160" s="24"/>
      <c r="BK160" s="15"/>
      <c r="BL160" s="15" t="str">
        <f>IF(Inscrits!$BK160="","",IF(Inscrits!$BK160&gt;=12,"Validé","Non Validé"))</f>
        <v/>
      </c>
      <c r="BM160" s="24"/>
      <c r="BN160" s="15"/>
      <c r="BO160" s="15" t="str">
        <f>IF(Inscrits!$BN160="","",IF(Inscrits!$BN160&gt;=12,"Validé","Non Validé"))</f>
        <v/>
      </c>
      <c r="BP160" s="24"/>
      <c r="BQ160" s="15"/>
      <c r="BR160" s="15" t="str">
        <f>IF(Inscrits!$BQ160="","",IF(Inscrits!$BQ160&gt;=12,"Validé","Non Validé"))</f>
        <v/>
      </c>
      <c r="BS160" s="24"/>
      <c r="BT160" s="15">
        <v>1</v>
      </c>
      <c r="BU160" s="25">
        <f>IFERROR(AVERAGE(Inscrits!$AJ160,Inscrits!$AM160,Inscrits!$AP160,Inscrits!$AS160,Inscrits!$AV160,Inscrits!$AY160,Inscrits!$BB160,Inscrits!$BE160,Inscrits!$BH160,Inscrits!$BK160,Inscrits!$BN160,Inscrits!$BQ160),"")</f>
        <v>14.125</v>
      </c>
      <c r="BV160" s="15" t="s">
        <v>64</v>
      </c>
      <c r="BW160" s="15"/>
      <c r="BX160" s="26"/>
    </row>
    <row r="161" spans="1:76">
      <c r="A161" s="27" t="s">
        <v>1654</v>
      </c>
      <c r="B161" s="28" t="s">
        <v>210</v>
      </c>
      <c r="C161" s="28" t="s">
        <v>430</v>
      </c>
      <c r="D161" s="28" t="s">
        <v>204</v>
      </c>
      <c r="E161" s="28" t="s">
        <v>205</v>
      </c>
      <c r="F161" s="41">
        <v>2012</v>
      </c>
      <c r="G161" s="28" t="s">
        <v>92</v>
      </c>
      <c r="H161" s="28" t="s">
        <v>93</v>
      </c>
      <c r="I161" s="28" t="s">
        <v>74</v>
      </c>
      <c r="J161" s="28"/>
      <c r="K161" s="28" t="s">
        <v>88</v>
      </c>
      <c r="L161" s="28"/>
      <c r="M161" s="28"/>
      <c r="N161" s="28"/>
      <c r="O161" s="28" t="s">
        <v>74</v>
      </c>
      <c r="P161" s="28" t="s">
        <v>74</v>
      </c>
      <c r="Q161" s="17"/>
      <c r="R161" s="17"/>
      <c r="S161" s="17"/>
      <c r="T161" s="17"/>
      <c r="U161" s="17"/>
      <c r="V161" s="18"/>
      <c r="W161" s="17">
        <f>MAX(0,3-SUMPRODUCT(--(E$2:E161&amp;K$2:K161=E161&amp;K161)))</f>
        <v>1</v>
      </c>
      <c r="X161" s="19"/>
      <c r="Y161" s="19"/>
      <c r="Z161" s="19"/>
      <c r="AA161" s="20" t="str">
        <f>IF(Inscrits!$X161="Déjà Validé","",IF(AND(Inscrits!$X161&lt;&gt;"Dispensé",Inscrits!$Z161="Validé"),Inscrits!$F161+5,""))</f>
        <v/>
      </c>
      <c r="AB161" s="19"/>
      <c r="AC161" s="21" t="s">
        <v>165</v>
      </c>
      <c r="AD161" s="21"/>
      <c r="AE161" s="21">
        <v>17</v>
      </c>
      <c r="AF161" s="21" t="s">
        <v>77</v>
      </c>
      <c r="AG161" s="29">
        <v>41274</v>
      </c>
      <c r="AH161" s="21">
        <v>2</v>
      </c>
      <c r="AI161" s="23" t="s">
        <v>126</v>
      </c>
      <c r="AJ161" s="28"/>
      <c r="AK161" s="28" t="str">
        <f>IF(Inscrits!$AJ161="","",IF(Inscrits!$AJ161&gt;=12,"Validé","Non Validé"))</f>
        <v/>
      </c>
      <c r="AL161" s="30"/>
      <c r="AM161" s="28"/>
      <c r="AN161" s="28" t="str">
        <f>IF(Inscrits!$AM161="","",IF(Inscrits!$AM161&gt;=12,"Validé","Non Validé"))</f>
        <v/>
      </c>
      <c r="AO161" s="30"/>
      <c r="AP161" s="28"/>
      <c r="AQ161" s="28" t="str">
        <f>IF(Inscrits!$AP161="","",IF(Inscrits!$AP161&gt;=12,"Validé","Non Validé"))</f>
        <v/>
      </c>
      <c r="AR161" s="30"/>
      <c r="AS161" s="28"/>
      <c r="AT161" s="28" t="str">
        <f>IF(Inscrits!$AS161="","",IF(Inscrits!$AS161&gt;=12,"Validé","Non Validé"))</f>
        <v/>
      </c>
      <c r="AU161" s="30"/>
      <c r="AV161" s="28"/>
      <c r="AW161" s="28" t="str">
        <f>IF(Inscrits!$AV161="","",IF(Inscrits!$AV161&gt;=12,"Validé","Non Validé"))</f>
        <v/>
      </c>
      <c r="AX161" s="30"/>
      <c r="AY161" s="28"/>
      <c r="AZ161" s="28" t="str">
        <f>IF(Inscrits!$AY161="","",IF(Inscrits!$AY161&gt;=12,"Validé","Non Validé"))</f>
        <v/>
      </c>
      <c r="BA161" s="30"/>
      <c r="BB161" s="28"/>
      <c r="BC161" s="28" t="str">
        <f>IF(Inscrits!$BB161="","",IF(Inscrits!$BB161&gt;=12,"Validé","Non Validé"))</f>
        <v/>
      </c>
      <c r="BD161" s="30"/>
      <c r="BE161" s="28"/>
      <c r="BF161" s="28" t="str">
        <f>IF(Inscrits!$BE161="","",IF(Inscrits!$BE161&gt;=12,"Validé","Non Validé"))</f>
        <v/>
      </c>
      <c r="BG161" s="30"/>
      <c r="BH161" s="28"/>
      <c r="BI161" s="28" t="str">
        <f>IF(Inscrits!$BH161="","",IF(Inscrits!$BH161&gt;=12,"Validé","Non Validé"))</f>
        <v/>
      </c>
      <c r="BJ161" s="30"/>
      <c r="BK161" s="28"/>
      <c r="BL161" s="28" t="str">
        <f>IF(Inscrits!$BK161="","",IF(Inscrits!$BK161&gt;=12,"Validé","Non Validé"))</f>
        <v/>
      </c>
      <c r="BM161" s="30"/>
      <c r="BN161" s="28"/>
      <c r="BO161" s="28" t="str">
        <f>IF(Inscrits!$BN161="","",IF(Inscrits!$BN161&gt;=12,"Validé","Non Validé"))</f>
        <v/>
      </c>
      <c r="BP161" s="30"/>
      <c r="BQ161" s="28"/>
      <c r="BR161" s="28" t="str">
        <f>IF(Inscrits!$BQ161="","",IF(Inscrits!$BQ161&gt;=12,"Validé","Non Validé"))</f>
        <v/>
      </c>
      <c r="BS161" s="30"/>
      <c r="BT161" s="28"/>
      <c r="BU161" s="31" t="str">
        <f>IFERROR(AVERAGE(Inscrits!$AJ161,Inscrits!$AM161,Inscrits!$AP161,Inscrits!$AS161,Inscrits!$AV161,Inscrits!$AY161,Inscrits!$BB161,Inscrits!$BE161,Inscrits!$BH161,Inscrits!$BK161,Inscrits!$BN161,Inscrits!$BQ161),"")</f>
        <v/>
      </c>
      <c r="BV161" s="28"/>
      <c r="BW161" s="28"/>
      <c r="BX161" s="32" t="s">
        <v>358</v>
      </c>
    </row>
    <row r="162" spans="1:76">
      <c r="A162" s="14" t="s">
        <v>1655</v>
      </c>
      <c r="B162" s="15" t="s">
        <v>210</v>
      </c>
      <c r="C162" s="15" t="s">
        <v>144</v>
      </c>
      <c r="D162" s="15" t="s">
        <v>145</v>
      </c>
      <c r="E162" s="15" t="s">
        <v>146</v>
      </c>
      <c r="F162" s="41">
        <v>2012</v>
      </c>
      <c r="G162" s="15" t="s">
        <v>86</v>
      </c>
      <c r="H162" s="15" t="s">
        <v>73</v>
      </c>
      <c r="I162" s="15" t="s">
        <v>74</v>
      </c>
      <c r="J162" s="15"/>
      <c r="K162" s="15" t="s">
        <v>88</v>
      </c>
      <c r="L162" s="15"/>
      <c r="M162" s="15"/>
      <c r="N162" s="15"/>
      <c r="O162" s="15" t="s">
        <v>74</v>
      </c>
      <c r="P162" s="15" t="s">
        <v>74</v>
      </c>
      <c r="Q162" s="17"/>
      <c r="R162" s="17"/>
      <c r="S162" s="17"/>
      <c r="T162" s="17"/>
      <c r="U162" s="17"/>
      <c r="V162" s="18"/>
      <c r="W162" s="17">
        <f>MAX(0,3-SUMPRODUCT(--(E$2:E162&amp;K$2:K162=E162&amp;K162)))</f>
        <v>0</v>
      </c>
      <c r="X162" s="19"/>
      <c r="Y162" s="19"/>
      <c r="Z162" s="19"/>
      <c r="AA162" s="20" t="str">
        <f>IF(Inscrits!$X162="Déjà Validé","",IF(AND(Inscrits!$X162&lt;&gt;"Dispensé",Inscrits!$Z162="Validé"),Inscrits!$F162+5,""))</f>
        <v/>
      </c>
      <c r="AB162" s="19"/>
      <c r="AC162" s="21" t="s">
        <v>78</v>
      </c>
      <c r="AD162" s="21" t="s">
        <v>79</v>
      </c>
      <c r="AE162" s="21">
        <v>12</v>
      </c>
      <c r="AF162" s="21" t="s">
        <v>77</v>
      </c>
      <c r="AG162" s="29">
        <v>43100</v>
      </c>
      <c r="AH162" s="21">
        <v>1</v>
      </c>
      <c r="AI162" s="23" t="s">
        <v>126</v>
      </c>
      <c r="AJ162" s="15">
        <v>16</v>
      </c>
      <c r="AK162" s="15" t="str">
        <f>IF(Inscrits!$AJ162="","",IF(Inscrits!$AJ162&gt;=12,"Validé","Non Validé"))</f>
        <v>Validé</v>
      </c>
      <c r="AL162" s="24"/>
      <c r="AM162" s="15">
        <v>19</v>
      </c>
      <c r="AN162" s="15" t="str">
        <f>IF(Inscrits!$AM162="","",IF(Inscrits!$AM162&gt;=12,"Validé","Non Validé"))</f>
        <v>Validé</v>
      </c>
      <c r="AO162" s="24"/>
      <c r="AP162" s="15">
        <v>17</v>
      </c>
      <c r="AQ162" s="15" t="str">
        <f>IF(Inscrits!$AP162="","",IF(Inscrits!$AP162&gt;=12,"Validé","Non Validé"))</f>
        <v>Validé</v>
      </c>
      <c r="AR162" s="24"/>
      <c r="AS162" s="15">
        <v>13</v>
      </c>
      <c r="AT162" s="15" t="str">
        <f>IF(Inscrits!$AS162="","",IF(Inscrits!$AS162&gt;=12,"Validé","Non Validé"))</f>
        <v>Validé</v>
      </c>
      <c r="AU162" s="24"/>
      <c r="AV162" s="15">
        <v>14</v>
      </c>
      <c r="AW162" s="15" t="str">
        <f>IF(Inscrits!$AV162="","",IF(Inscrits!$AV162&gt;=12,"Validé","Non Validé"))</f>
        <v>Validé</v>
      </c>
      <c r="AX162" s="24"/>
      <c r="AY162" s="15">
        <v>13</v>
      </c>
      <c r="AZ162" s="15" t="str">
        <f>IF(Inscrits!$AY162="","",IF(Inscrits!$AY162&gt;=12,"Validé","Non Validé"))</f>
        <v>Validé</v>
      </c>
      <c r="BA162" s="24"/>
      <c r="BB162" s="15">
        <v>17</v>
      </c>
      <c r="BC162" s="15" t="str">
        <f>IF(Inscrits!$BB162="","",IF(Inscrits!$BB162&gt;=12,"Validé","Non Validé"))</f>
        <v>Validé</v>
      </c>
      <c r="BD162" s="24"/>
      <c r="BE162" s="15">
        <v>16</v>
      </c>
      <c r="BF162" s="15" t="str">
        <f>IF(Inscrits!$BE162="","",IF(Inscrits!$BE162&gt;=12,"Validé","Non Validé"))</f>
        <v>Validé</v>
      </c>
      <c r="BG162" s="24"/>
      <c r="BH162" s="15"/>
      <c r="BI162" s="15" t="str">
        <f>IF(Inscrits!$BH162="","",IF(Inscrits!$BH162&gt;=12,"Validé","Non Validé"))</f>
        <v/>
      </c>
      <c r="BJ162" s="24"/>
      <c r="BK162" s="15"/>
      <c r="BL162" s="15" t="str">
        <f>IF(Inscrits!$BK162="","",IF(Inscrits!$BK162&gt;=12,"Validé","Non Validé"))</f>
        <v/>
      </c>
      <c r="BM162" s="24"/>
      <c r="BN162" s="15"/>
      <c r="BO162" s="15" t="str">
        <f>IF(Inscrits!$BN162="","",IF(Inscrits!$BN162&gt;=12,"Validé","Non Validé"))</f>
        <v/>
      </c>
      <c r="BP162" s="24"/>
      <c r="BQ162" s="15"/>
      <c r="BR162" s="15" t="str">
        <f>IF(Inscrits!$BQ162="","",IF(Inscrits!$BQ162&gt;=12,"Validé","Non Validé"))</f>
        <v/>
      </c>
      <c r="BS162" s="24"/>
      <c r="BT162" s="15">
        <v>1</v>
      </c>
      <c r="BU162" s="25">
        <f>IFERROR(AVERAGE(Inscrits!$AJ162,Inscrits!$AM162,Inscrits!$AP162,Inscrits!$AS162,Inscrits!$AV162,Inscrits!$AY162,Inscrits!$BB162,Inscrits!$BE162,Inscrits!$BH162,Inscrits!$BK162,Inscrits!$BN162,Inscrits!$BQ162),"")</f>
        <v>15.625</v>
      </c>
      <c r="BV162" s="15" t="s">
        <v>64</v>
      </c>
      <c r="BW162" s="15"/>
      <c r="BX162" s="26"/>
    </row>
    <row r="163" spans="1:76">
      <c r="A163" s="27" t="s">
        <v>1656</v>
      </c>
      <c r="B163" s="28" t="s">
        <v>210</v>
      </c>
      <c r="C163" s="28" t="s">
        <v>296</v>
      </c>
      <c r="D163" s="28" t="s">
        <v>297</v>
      </c>
      <c r="E163" s="28" t="s">
        <v>298</v>
      </c>
      <c r="F163" s="41">
        <v>2012</v>
      </c>
      <c r="G163" s="28" t="s">
        <v>117</v>
      </c>
      <c r="H163" s="28" t="s">
        <v>93</v>
      </c>
      <c r="I163" s="28" t="s">
        <v>74</v>
      </c>
      <c r="J163" s="28"/>
      <c r="K163" s="28" t="s">
        <v>88</v>
      </c>
      <c r="L163" s="28"/>
      <c r="M163" s="28"/>
      <c r="N163" s="28"/>
      <c r="O163" s="28" t="s">
        <v>74</v>
      </c>
      <c r="P163" s="28" t="s">
        <v>74</v>
      </c>
      <c r="Q163" s="17"/>
      <c r="R163" s="17"/>
      <c r="S163" s="17"/>
      <c r="T163" s="17"/>
      <c r="U163" s="17"/>
      <c r="V163" s="18"/>
      <c r="W163" s="17">
        <f>MAX(0,3-SUMPRODUCT(--(E$2:E163&amp;K$2:K163=E163&amp;K163)))</f>
        <v>1</v>
      </c>
      <c r="X163" s="19"/>
      <c r="Y163" s="19"/>
      <c r="Z163" s="19"/>
      <c r="AA163" s="20" t="str">
        <f>IF(Inscrits!$X163="Déjà Validé","",IF(AND(Inscrits!$X163&lt;&gt;"Dispensé",Inscrits!$Z163="Validé"),Inscrits!$F163+5,""))</f>
        <v/>
      </c>
      <c r="AB163" s="19"/>
      <c r="AC163" s="21"/>
      <c r="AD163" s="21"/>
      <c r="AE163" s="21"/>
      <c r="AF163" s="21" t="s">
        <v>81</v>
      </c>
      <c r="AG163" s="29">
        <v>41274</v>
      </c>
      <c r="AH163" s="21"/>
      <c r="AI163" s="23" t="s">
        <v>81</v>
      </c>
      <c r="AJ163" s="28">
        <v>18</v>
      </c>
      <c r="AK163" s="28" t="str">
        <f>IF(Inscrits!$AJ163="","",IF(Inscrits!$AJ163&gt;=12,"Validé","Non Validé"))</f>
        <v>Validé</v>
      </c>
      <c r="AL163" s="30"/>
      <c r="AM163" s="28">
        <v>16</v>
      </c>
      <c r="AN163" s="28" t="str">
        <f>IF(Inscrits!$AM163="","",IF(Inscrits!$AM163&gt;=12,"Validé","Non Validé"))</f>
        <v>Validé</v>
      </c>
      <c r="AO163" s="30"/>
      <c r="AP163" s="28">
        <v>16</v>
      </c>
      <c r="AQ163" s="28" t="str">
        <f>IF(Inscrits!$AP163="","",IF(Inscrits!$AP163&gt;=12,"Validé","Non Validé"))</f>
        <v>Validé</v>
      </c>
      <c r="AR163" s="30"/>
      <c r="AS163" s="28">
        <v>12</v>
      </c>
      <c r="AT163" s="28" t="str">
        <f>IF(Inscrits!$AS163="","",IF(Inscrits!$AS163&gt;=12,"Validé","Non Validé"))</f>
        <v>Validé</v>
      </c>
      <c r="AU163" s="30"/>
      <c r="AV163" s="28">
        <v>14</v>
      </c>
      <c r="AW163" s="28" t="str">
        <f>IF(Inscrits!$AV163="","",IF(Inscrits!$AV163&gt;=12,"Validé","Non Validé"))</f>
        <v>Validé</v>
      </c>
      <c r="AX163" s="30"/>
      <c r="AY163" s="28">
        <v>14</v>
      </c>
      <c r="AZ163" s="28" t="str">
        <f>IF(Inscrits!$AY163="","",IF(Inscrits!$AY163&gt;=12,"Validé","Non Validé"))</f>
        <v>Validé</v>
      </c>
      <c r="BA163" s="30"/>
      <c r="BB163" s="28">
        <v>13</v>
      </c>
      <c r="BC163" s="28" t="str">
        <f>IF(Inscrits!$BB163="","",IF(Inscrits!$BB163&gt;=12,"Validé","Non Validé"))</f>
        <v>Validé</v>
      </c>
      <c r="BD163" s="30"/>
      <c r="BE163" s="28">
        <v>13</v>
      </c>
      <c r="BF163" s="28" t="str">
        <f>IF(Inscrits!$BE163="","",IF(Inscrits!$BE163&gt;=12,"Validé","Non Validé"))</f>
        <v>Validé</v>
      </c>
      <c r="BG163" s="30"/>
      <c r="BH163" s="28"/>
      <c r="BI163" s="28" t="str">
        <f>IF(Inscrits!$BH163="","",IF(Inscrits!$BH163&gt;=12,"Validé","Non Validé"))</f>
        <v/>
      </c>
      <c r="BJ163" s="30"/>
      <c r="BK163" s="28"/>
      <c r="BL163" s="28" t="str">
        <f>IF(Inscrits!$BK163="","",IF(Inscrits!$BK163&gt;=12,"Validé","Non Validé"))</f>
        <v/>
      </c>
      <c r="BM163" s="30"/>
      <c r="BN163" s="28"/>
      <c r="BO163" s="28" t="str">
        <f>IF(Inscrits!$BN163="","",IF(Inscrits!$BN163&gt;=12,"Validé","Non Validé"))</f>
        <v/>
      </c>
      <c r="BP163" s="30"/>
      <c r="BQ163" s="28"/>
      <c r="BR163" s="28" t="str">
        <f>IF(Inscrits!$BQ163="","",IF(Inscrits!$BQ163&gt;=12,"Validé","Non Validé"))</f>
        <v/>
      </c>
      <c r="BS163" s="30"/>
      <c r="BT163" s="28">
        <v>1</v>
      </c>
      <c r="BU163" s="31">
        <f>IFERROR(AVERAGE(Inscrits!$AJ163,Inscrits!$AM163,Inscrits!$AP163,Inscrits!$AS163,Inscrits!$AV163,Inscrits!$AY163,Inscrits!$BB163,Inscrits!$BE163,Inscrits!$BH163,Inscrits!$BK163,Inscrits!$BN163,Inscrits!$BQ163),"")</f>
        <v>14.5</v>
      </c>
      <c r="BV163" s="28" t="s">
        <v>65</v>
      </c>
      <c r="BW163" s="28"/>
      <c r="BX163" s="32"/>
    </row>
    <row r="164" spans="1:76">
      <c r="A164" s="14" t="s">
        <v>1657</v>
      </c>
      <c r="B164" s="15" t="s">
        <v>68</v>
      </c>
      <c r="C164" s="15" t="s">
        <v>224</v>
      </c>
      <c r="D164" s="15" t="s">
        <v>141</v>
      </c>
      <c r="E164" s="15" t="s">
        <v>225</v>
      </c>
      <c r="F164" s="41">
        <v>2012</v>
      </c>
      <c r="G164" s="15" t="s">
        <v>92</v>
      </c>
      <c r="H164" s="15" t="s">
        <v>93</v>
      </c>
      <c r="I164" s="15" t="s">
        <v>74</v>
      </c>
      <c r="J164" s="15"/>
      <c r="K164" s="15" t="s">
        <v>88</v>
      </c>
      <c r="L164" s="15"/>
      <c r="M164" s="15"/>
      <c r="N164" s="15"/>
      <c r="O164" s="15" t="s">
        <v>74</v>
      </c>
      <c r="P164" s="15" t="s">
        <v>74</v>
      </c>
      <c r="Q164" s="17"/>
      <c r="R164" s="17"/>
      <c r="S164" s="17"/>
      <c r="T164" s="17"/>
      <c r="U164" s="17"/>
      <c r="V164" s="18"/>
      <c r="W164" s="17">
        <f>MAX(0,3-SUMPRODUCT(--(E$2:E164&amp;K$2:K164=E164&amp;K164)))</f>
        <v>1</v>
      </c>
      <c r="X164" s="19"/>
      <c r="Y164" s="19"/>
      <c r="Z164" s="19"/>
      <c r="AA164" s="20" t="str">
        <f>IF(Inscrits!$X164="Déjà Validé","",IF(AND(Inscrits!$X164&lt;&gt;"Dispensé",Inscrits!$Z164="Validé"),Inscrits!$F164+5,""))</f>
        <v/>
      </c>
      <c r="AB164" s="19"/>
      <c r="AC164" s="21" t="s">
        <v>165</v>
      </c>
      <c r="AD164" s="21"/>
      <c r="AE164" s="21">
        <v>12</v>
      </c>
      <c r="AF164" s="21" t="s">
        <v>77</v>
      </c>
      <c r="AG164" s="29">
        <v>41274</v>
      </c>
      <c r="AH164" s="21">
        <v>2</v>
      </c>
      <c r="AI164" s="23" t="s">
        <v>126</v>
      </c>
      <c r="AJ164" s="15">
        <v>16</v>
      </c>
      <c r="AK164" s="15" t="str">
        <f>IF(Inscrits!$AJ164="","",IF(Inscrits!$AJ164&gt;=12,"Validé","Non Validé"))</f>
        <v>Validé</v>
      </c>
      <c r="AL164" s="24"/>
      <c r="AM164" s="15">
        <v>12</v>
      </c>
      <c r="AN164" s="15" t="str">
        <f>IF(Inscrits!$AM164="","",IF(Inscrits!$AM164&gt;=12,"Validé","Non Validé"))</f>
        <v>Validé</v>
      </c>
      <c r="AO164" s="24"/>
      <c r="AP164" s="15">
        <v>16</v>
      </c>
      <c r="AQ164" s="15" t="str">
        <f>IF(Inscrits!$AP164="","",IF(Inscrits!$AP164&gt;=12,"Validé","Non Validé"))</f>
        <v>Validé</v>
      </c>
      <c r="AR164" s="24"/>
      <c r="AS164" s="15">
        <v>13</v>
      </c>
      <c r="AT164" s="15" t="str">
        <f>IF(Inscrits!$AS164="","",IF(Inscrits!$AS164&gt;=12,"Validé","Non Validé"))</f>
        <v>Validé</v>
      </c>
      <c r="AU164" s="24"/>
      <c r="AV164" s="15">
        <v>14</v>
      </c>
      <c r="AW164" s="15" t="str">
        <f>IF(Inscrits!$AV164="","",IF(Inscrits!$AV164&gt;=12,"Validé","Non Validé"))</f>
        <v>Validé</v>
      </c>
      <c r="AX164" s="24"/>
      <c r="AY164" s="15">
        <v>13</v>
      </c>
      <c r="AZ164" s="15" t="str">
        <f>IF(Inscrits!$AY164="","",IF(Inscrits!$AY164&gt;=12,"Validé","Non Validé"))</f>
        <v>Validé</v>
      </c>
      <c r="BA164" s="24"/>
      <c r="BB164" s="15">
        <v>16</v>
      </c>
      <c r="BC164" s="15" t="str">
        <f>IF(Inscrits!$BB164="","",IF(Inscrits!$BB164&gt;=12,"Validé","Non Validé"))</f>
        <v>Validé</v>
      </c>
      <c r="BD164" s="24"/>
      <c r="BE164" s="15">
        <v>12</v>
      </c>
      <c r="BF164" s="15" t="str">
        <f>IF(Inscrits!$BE164="","",IF(Inscrits!$BE164&gt;=12,"Validé","Non Validé"))</f>
        <v>Validé</v>
      </c>
      <c r="BG164" s="24"/>
      <c r="BH164" s="15"/>
      <c r="BI164" s="15" t="str">
        <f>IF(Inscrits!$BH164="","",IF(Inscrits!$BH164&gt;=12,"Validé","Non Validé"))</f>
        <v/>
      </c>
      <c r="BJ164" s="24"/>
      <c r="BK164" s="15"/>
      <c r="BL164" s="15" t="str">
        <f>IF(Inscrits!$BK164="","",IF(Inscrits!$BK164&gt;=12,"Validé","Non Validé"))</f>
        <v/>
      </c>
      <c r="BM164" s="24"/>
      <c r="BN164" s="15"/>
      <c r="BO164" s="15" t="str">
        <f>IF(Inscrits!$BN164="","",IF(Inscrits!$BN164&gt;=12,"Validé","Non Validé"))</f>
        <v/>
      </c>
      <c r="BP164" s="24"/>
      <c r="BQ164" s="15"/>
      <c r="BR164" s="15" t="str">
        <f>IF(Inscrits!$BQ164="","",IF(Inscrits!$BQ164&gt;=12,"Validé","Non Validé"))</f>
        <v/>
      </c>
      <c r="BS164" s="24"/>
      <c r="BT164" s="15"/>
      <c r="BU164" s="25">
        <f>IFERROR(AVERAGE(Inscrits!$AJ164,Inscrits!$AM164,Inscrits!$AP164,Inscrits!$AS164,Inscrits!$AV164,Inscrits!$AY164,Inscrits!$BB164,Inscrits!$BE164,Inscrits!$BH164,Inscrits!$BK164,Inscrits!$BN164,Inscrits!$BQ164),"")</f>
        <v>14</v>
      </c>
      <c r="BV164" s="15" t="s">
        <v>64</v>
      </c>
      <c r="BW164" s="15"/>
      <c r="BX164" s="26" t="s">
        <v>384</v>
      </c>
    </row>
    <row r="165" spans="1:76">
      <c r="A165" s="27" t="s">
        <v>1658</v>
      </c>
      <c r="B165" s="28" t="s">
        <v>210</v>
      </c>
      <c r="C165" s="28" t="s">
        <v>431</v>
      </c>
      <c r="D165" s="28" t="s">
        <v>129</v>
      </c>
      <c r="E165" s="28" t="s">
        <v>130</v>
      </c>
      <c r="F165" s="41">
        <v>2012</v>
      </c>
      <c r="G165" s="28" t="s">
        <v>92</v>
      </c>
      <c r="H165" s="28" t="s">
        <v>93</v>
      </c>
      <c r="I165" s="28" t="s">
        <v>74</v>
      </c>
      <c r="J165" s="28"/>
      <c r="K165" s="28" t="s">
        <v>88</v>
      </c>
      <c r="L165" s="28"/>
      <c r="M165" s="28"/>
      <c r="N165" s="28"/>
      <c r="O165" s="28" t="s">
        <v>74</v>
      </c>
      <c r="P165" s="28" t="s">
        <v>74</v>
      </c>
      <c r="Q165" s="17"/>
      <c r="R165" s="17"/>
      <c r="S165" s="17"/>
      <c r="T165" s="17"/>
      <c r="U165" s="17"/>
      <c r="V165" s="18"/>
      <c r="W165" s="17">
        <f>MAX(0,3-SUMPRODUCT(--(E$2:E165&amp;K$2:K165=E165&amp;K165)))</f>
        <v>0</v>
      </c>
      <c r="X165" s="19"/>
      <c r="Y165" s="19"/>
      <c r="Z165" s="19"/>
      <c r="AA165" s="20" t="str">
        <f>IF(Inscrits!$X165="Déjà Validé","",IF(AND(Inscrits!$X165&lt;&gt;"Dispensé",Inscrits!$Z165="Validé"),Inscrits!$F165+5,""))</f>
        <v/>
      </c>
      <c r="AB165" s="19"/>
      <c r="AC165" s="21" t="s">
        <v>165</v>
      </c>
      <c r="AD165" s="21"/>
      <c r="AE165" s="21">
        <v>14</v>
      </c>
      <c r="AF165" s="21" t="s">
        <v>77</v>
      </c>
      <c r="AG165" s="29">
        <v>43100</v>
      </c>
      <c r="AH165" s="21">
        <v>1</v>
      </c>
      <c r="AI165" s="23" t="s">
        <v>126</v>
      </c>
      <c r="AJ165" s="28"/>
      <c r="AK165" s="28" t="str">
        <f>IF(Inscrits!$AJ165="","",IF(Inscrits!$AJ165&gt;=12,"Validé","Non Validé"))</f>
        <v/>
      </c>
      <c r="AL165" s="30"/>
      <c r="AM165" s="28"/>
      <c r="AN165" s="28" t="str">
        <f>IF(Inscrits!$AM165="","",IF(Inscrits!$AM165&gt;=12,"Validé","Non Validé"))</f>
        <v/>
      </c>
      <c r="AO165" s="30"/>
      <c r="AP165" s="28"/>
      <c r="AQ165" s="28" t="str">
        <f>IF(Inscrits!$AP165="","",IF(Inscrits!$AP165&gt;=12,"Validé","Non Validé"))</f>
        <v/>
      </c>
      <c r="AR165" s="30"/>
      <c r="AS165" s="28"/>
      <c r="AT165" s="28" t="str">
        <f>IF(Inscrits!$AS165="","",IF(Inscrits!$AS165&gt;=12,"Validé","Non Validé"))</f>
        <v/>
      </c>
      <c r="AU165" s="30"/>
      <c r="AV165" s="28"/>
      <c r="AW165" s="28" t="str">
        <f>IF(Inscrits!$AV165="","",IF(Inscrits!$AV165&gt;=12,"Validé","Non Validé"))</f>
        <v/>
      </c>
      <c r="AX165" s="30"/>
      <c r="AY165" s="28"/>
      <c r="AZ165" s="28" t="str">
        <f>IF(Inscrits!$AY165="","",IF(Inscrits!$AY165&gt;=12,"Validé","Non Validé"))</f>
        <v/>
      </c>
      <c r="BA165" s="30"/>
      <c r="BB165" s="28"/>
      <c r="BC165" s="28" t="str">
        <f>IF(Inscrits!$BB165="","",IF(Inscrits!$BB165&gt;=12,"Validé","Non Validé"))</f>
        <v/>
      </c>
      <c r="BD165" s="30"/>
      <c r="BE165" s="28"/>
      <c r="BF165" s="28" t="str">
        <f>IF(Inscrits!$BE165="","",IF(Inscrits!$BE165&gt;=12,"Validé","Non Validé"))</f>
        <v/>
      </c>
      <c r="BG165" s="30"/>
      <c r="BH165" s="28"/>
      <c r="BI165" s="28" t="str">
        <f>IF(Inscrits!$BH165="","",IF(Inscrits!$BH165&gt;=12,"Validé","Non Validé"))</f>
        <v/>
      </c>
      <c r="BJ165" s="30"/>
      <c r="BK165" s="28"/>
      <c r="BL165" s="28" t="str">
        <f>IF(Inscrits!$BK165="","",IF(Inscrits!$BK165&gt;=12,"Validé","Non Validé"))</f>
        <v/>
      </c>
      <c r="BM165" s="30"/>
      <c r="BN165" s="28"/>
      <c r="BO165" s="28" t="str">
        <f>IF(Inscrits!$BN165="","",IF(Inscrits!$BN165&gt;=12,"Validé","Non Validé"))</f>
        <v/>
      </c>
      <c r="BP165" s="30"/>
      <c r="BQ165" s="28"/>
      <c r="BR165" s="28" t="str">
        <f>IF(Inscrits!$BQ165="","",IF(Inscrits!$BQ165&gt;=12,"Validé","Non Validé"))</f>
        <v/>
      </c>
      <c r="BS165" s="30"/>
      <c r="BT165" s="28"/>
      <c r="BU165" s="31" t="str">
        <f>IFERROR(AVERAGE(Inscrits!$AJ165,Inscrits!$AM165,Inscrits!$AP165,Inscrits!$AS165,Inscrits!$AV165,Inscrits!$AY165,Inscrits!$BB165,Inscrits!$BE165,Inscrits!$BH165,Inscrits!$BK165,Inscrits!$BN165,Inscrits!$BQ165),"")</f>
        <v/>
      </c>
      <c r="BV165" s="28"/>
      <c r="BW165" s="28"/>
      <c r="BX165" s="32" t="s">
        <v>358</v>
      </c>
    </row>
    <row r="166" spans="1:76">
      <c r="A166" s="14" t="s">
        <v>1659</v>
      </c>
      <c r="B166" s="15" t="s">
        <v>210</v>
      </c>
      <c r="C166" s="15" t="s">
        <v>299</v>
      </c>
      <c r="D166" s="15" t="s">
        <v>300</v>
      </c>
      <c r="E166" s="15" t="s">
        <v>301</v>
      </c>
      <c r="F166" s="41">
        <v>2012</v>
      </c>
      <c r="G166" s="15" t="s">
        <v>101</v>
      </c>
      <c r="H166" s="15" t="s">
        <v>93</v>
      </c>
      <c r="I166" s="15" t="s">
        <v>74</v>
      </c>
      <c r="J166" s="15"/>
      <c r="K166" s="15" t="s">
        <v>103</v>
      </c>
      <c r="L166" s="15"/>
      <c r="M166" s="15"/>
      <c r="N166" s="15"/>
      <c r="O166" s="15" t="s">
        <v>74</v>
      </c>
      <c r="P166" s="15" t="s">
        <v>74</v>
      </c>
      <c r="Q166" s="17"/>
      <c r="R166" s="17"/>
      <c r="S166" s="17"/>
      <c r="T166" s="17"/>
      <c r="U166" s="17"/>
      <c r="V166" s="18"/>
      <c r="W166" s="17">
        <f>MAX(0,3-SUMPRODUCT(--(E$2:E166&amp;K$2:K166=E166&amp;K166)))</f>
        <v>1</v>
      </c>
      <c r="X166" s="19"/>
      <c r="Y166" s="19"/>
      <c r="Z166" s="19"/>
      <c r="AA166" s="20" t="str">
        <f>IF(Inscrits!$X166="Déjà Validé","",IF(AND(Inscrits!$X166&lt;&gt;"Dispensé",Inscrits!$Z166="Validé"),Inscrits!$F166+5,""))</f>
        <v/>
      </c>
      <c r="AB166" s="19"/>
      <c r="AC166" s="21" t="s">
        <v>78</v>
      </c>
      <c r="AD166" s="21" t="s">
        <v>79</v>
      </c>
      <c r="AE166" s="21">
        <v>10</v>
      </c>
      <c r="AF166" s="21" t="s">
        <v>912</v>
      </c>
      <c r="AG166" s="29"/>
      <c r="AH166" s="21">
        <v>1</v>
      </c>
      <c r="AI166" s="23" t="s">
        <v>82</v>
      </c>
      <c r="AJ166" s="15"/>
      <c r="AK166" s="15" t="str">
        <f>IF(Inscrits!$AJ166="","",IF(Inscrits!$AJ166&gt;=12,"Validé","Non Validé"))</f>
        <v/>
      </c>
      <c r="AL166" s="24"/>
      <c r="AM166" s="15"/>
      <c r="AN166" s="15" t="str">
        <f>IF(Inscrits!$AM166="","",IF(Inscrits!$AM166&gt;=12,"Validé","Non Validé"))</f>
        <v/>
      </c>
      <c r="AO166" s="24"/>
      <c r="AP166" s="15"/>
      <c r="AQ166" s="15" t="str">
        <f>IF(Inscrits!$AP166="","",IF(Inscrits!$AP166&gt;=12,"Validé","Non Validé"))</f>
        <v/>
      </c>
      <c r="AR166" s="24"/>
      <c r="AS166" s="15"/>
      <c r="AT166" s="15" t="str">
        <f>IF(Inscrits!$AS166="","",IF(Inscrits!$AS166&gt;=12,"Validé","Non Validé"))</f>
        <v/>
      </c>
      <c r="AU166" s="24"/>
      <c r="AV166" s="15"/>
      <c r="AW166" s="15" t="str">
        <f>IF(Inscrits!$AV166="","",IF(Inscrits!$AV166&gt;=12,"Validé","Non Validé"))</f>
        <v/>
      </c>
      <c r="AX166" s="24"/>
      <c r="AY166" s="15"/>
      <c r="AZ166" s="15" t="str">
        <f>IF(Inscrits!$AY166="","",IF(Inscrits!$AY166&gt;=12,"Validé","Non Validé"))</f>
        <v/>
      </c>
      <c r="BA166" s="24"/>
      <c r="BB166" s="15"/>
      <c r="BC166" s="15" t="str">
        <f>IF(Inscrits!$BB166="","",IF(Inscrits!$BB166&gt;=12,"Validé","Non Validé"))</f>
        <v/>
      </c>
      <c r="BD166" s="24"/>
      <c r="BE166" s="15"/>
      <c r="BF166" s="15" t="str">
        <f>IF(Inscrits!$BE166="","",IF(Inscrits!$BE166&gt;=12,"Validé","Non Validé"))</f>
        <v/>
      </c>
      <c r="BG166" s="24"/>
      <c r="BH166" s="15"/>
      <c r="BI166" s="15" t="str">
        <f>IF(Inscrits!$BH166="","",IF(Inscrits!$BH166&gt;=12,"Validé","Non Validé"))</f>
        <v/>
      </c>
      <c r="BJ166" s="24"/>
      <c r="BK166" s="15"/>
      <c r="BL166" s="15" t="str">
        <f>IF(Inscrits!$BK166="","",IF(Inscrits!$BK166&gt;=12,"Validé","Non Validé"))</f>
        <v/>
      </c>
      <c r="BM166" s="24"/>
      <c r="BN166" s="15"/>
      <c r="BO166" s="15" t="str">
        <f>IF(Inscrits!$BN166="","",IF(Inscrits!$BN166&gt;=12,"Validé","Non Validé"))</f>
        <v/>
      </c>
      <c r="BP166" s="24"/>
      <c r="BQ166" s="15"/>
      <c r="BR166" s="15" t="str">
        <f>IF(Inscrits!$BQ166="","",IF(Inscrits!$BQ166&gt;=12,"Validé","Non Validé"))</f>
        <v/>
      </c>
      <c r="BS166" s="24"/>
      <c r="BT166" s="15"/>
      <c r="BU166" s="25" t="str">
        <f>IFERROR(AVERAGE(Inscrits!$AJ166,Inscrits!$AM166,Inscrits!$AP166,Inscrits!$AS166,Inscrits!$AV166,Inscrits!$AY166,Inscrits!$BB166,Inscrits!$BE166,Inscrits!$BH166,Inscrits!$BK166,Inscrits!$BN166,Inscrits!$BQ166),"")</f>
        <v/>
      </c>
      <c r="BV166" s="15"/>
      <c r="BW166" s="15"/>
      <c r="BX166" s="26"/>
    </row>
    <row r="167" spans="1:76">
      <c r="A167" s="27" t="s">
        <v>1660</v>
      </c>
      <c r="B167" s="28" t="s">
        <v>210</v>
      </c>
      <c r="C167" s="28" t="s">
        <v>324</v>
      </c>
      <c r="D167" s="28" t="s">
        <v>325</v>
      </c>
      <c r="E167" s="28" t="s">
        <v>326</v>
      </c>
      <c r="F167" s="41">
        <v>2012</v>
      </c>
      <c r="G167" s="28" t="s">
        <v>327</v>
      </c>
      <c r="H167" s="28" t="s">
        <v>73</v>
      </c>
      <c r="I167" s="28" t="s">
        <v>183</v>
      </c>
      <c r="J167" s="28"/>
      <c r="K167" s="28" t="s">
        <v>109</v>
      </c>
      <c r="L167" s="28"/>
      <c r="M167" s="28"/>
      <c r="N167" s="28"/>
      <c r="O167" s="28" t="s">
        <v>74</v>
      </c>
      <c r="P167" s="28" t="s">
        <v>74</v>
      </c>
      <c r="Q167" s="17"/>
      <c r="R167" s="17"/>
      <c r="S167" s="17"/>
      <c r="T167" s="17"/>
      <c r="U167" s="17"/>
      <c r="V167" s="18"/>
      <c r="W167" s="17">
        <f>MAX(0,3-SUMPRODUCT(--(E$2:E167&amp;K$2:K167=E167&amp;K167)))</f>
        <v>1</v>
      </c>
      <c r="X167" s="19"/>
      <c r="Y167" s="19"/>
      <c r="Z167" s="19"/>
      <c r="AA167" s="20" t="str">
        <f>IF(Inscrits!$X167="Déjà Validé","",IF(AND(Inscrits!$X167&lt;&gt;"Dispensé",Inscrits!$Z167="Validé"),Inscrits!$F167+5,""))</f>
        <v/>
      </c>
      <c r="AB167" s="19"/>
      <c r="AC167" s="21" t="s">
        <v>78</v>
      </c>
      <c r="AD167" s="21" t="s">
        <v>79</v>
      </c>
      <c r="AE167" s="21">
        <v>12</v>
      </c>
      <c r="AF167" s="21" t="s">
        <v>77</v>
      </c>
      <c r="AG167" s="29">
        <v>42004</v>
      </c>
      <c r="AH167" s="21">
        <v>1</v>
      </c>
      <c r="AI167" s="23" t="s">
        <v>82</v>
      </c>
      <c r="AJ167" s="28"/>
      <c r="AK167" s="28" t="str">
        <f>IF(Inscrits!$AJ167="","",IF(Inscrits!$AJ167&gt;=12,"Validé","Non Validé"))</f>
        <v/>
      </c>
      <c r="AL167" s="30"/>
      <c r="AM167" s="28"/>
      <c r="AN167" s="28" t="str">
        <f>IF(Inscrits!$AM167="","",IF(Inscrits!$AM167&gt;=12,"Validé","Non Validé"))</f>
        <v/>
      </c>
      <c r="AO167" s="30"/>
      <c r="AP167" s="28"/>
      <c r="AQ167" s="28" t="str">
        <f>IF(Inscrits!$AP167="","",IF(Inscrits!$AP167&gt;=12,"Validé","Non Validé"))</f>
        <v/>
      </c>
      <c r="AR167" s="30"/>
      <c r="AS167" s="28"/>
      <c r="AT167" s="28" t="str">
        <f>IF(Inscrits!$AS167="","",IF(Inscrits!$AS167&gt;=12,"Validé","Non Validé"))</f>
        <v/>
      </c>
      <c r="AU167" s="30"/>
      <c r="AV167" s="28"/>
      <c r="AW167" s="28" t="str">
        <f>IF(Inscrits!$AV167="","",IF(Inscrits!$AV167&gt;=12,"Validé","Non Validé"))</f>
        <v/>
      </c>
      <c r="AX167" s="30"/>
      <c r="AY167" s="28"/>
      <c r="AZ167" s="28" t="str">
        <f>IF(Inscrits!$AY167="","",IF(Inscrits!$AY167&gt;=12,"Validé","Non Validé"))</f>
        <v/>
      </c>
      <c r="BA167" s="30"/>
      <c r="BB167" s="28"/>
      <c r="BC167" s="28" t="str">
        <f>IF(Inscrits!$BB167="","",IF(Inscrits!$BB167&gt;=12,"Validé","Non Validé"))</f>
        <v/>
      </c>
      <c r="BD167" s="30"/>
      <c r="BE167" s="28"/>
      <c r="BF167" s="28" t="str">
        <f>IF(Inscrits!$BE167="","",IF(Inscrits!$BE167&gt;=12,"Validé","Non Validé"))</f>
        <v/>
      </c>
      <c r="BG167" s="30"/>
      <c r="BH167" s="28"/>
      <c r="BI167" s="28" t="str">
        <f>IF(Inscrits!$BH167="","",IF(Inscrits!$BH167&gt;=12,"Validé","Non Validé"))</f>
        <v/>
      </c>
      <c r="BJ167" s="30"/>
      <c r="BK167" s="28"/>
      <c r="BL167" s="28" t="str">
        <f>IF(Inscrits!$BK167="","",IF(Inscrits!$BK167&gt;=12,"Validé","Non Validé"))</f>
        <v/>
      </c>
      <c r="BM167" s="30"/>
      <c r="BN167" s="28"/>
      <c r="BO167" s="28" t="str">
        <f>IF(Inscrits!$BN167="","",IF(Inscrits!$BN167&gt;=12,"Validé","Non Validé"))</f>
        <v/>
      </c>
      <c r="BP167" s="30"/>
      <c r="BQ167" s="28"/>
      <c r="BR167" s="28" t="str">
        <f>IF(Inscrits!$BQ167="","",IF(Inscrits!$BQ167&gt;=12,"Validé","Non Validé"))</f>
        <v/>
      </c>
      <c r="BS167" s="30"/>
      <c r="BT167" s="28"/>
      <c r="BU167" s="31" t="str">
        <f>IFERROR(AVERAGE(Inscrits!$AJ167,Inscrits!$AM167,Inscrits!$AP167,Inscrits!$AS167,Inscrits!$AV167,Inscrits!$AY167,Inscrits!$BB167,Inscrits!$BE167,Inscrits!$BH167,Inscrits!$BK167,Inscrits!$BN167,Inscrits!$BQ167),"")</f>
        <v/>
      </c>
      <c r="BV167" s="28"/>
      <c r="BW167" s="28"/>
      <c r="BX167" s="32"/>
    </row>
    <row r="168" spans="1:76">
      <c r="A168" s="14" t="s">
        <v>1661</v>
      </c>
      <c r="B168" s="15" t="s">
        <v>68</v>
      </c>
      <c r="C168" s="15" t="s">
        <v>372</v>
      </c>
      <c r="D168" s="15" t="s">
        <v>106</v>
      </c>
      <c r="E168" s="15" t="s">
        <v>373</v>
      </c>
      <c r="F168" s="41">
        <v>2012</v>
      </c>
      <c r="G168" s="15" t="s">
        <v>101</v>
      </c>
      <c r="H168" s="15" t="s">
        <v>93</v>
      </c>
      <c r="I168" s="15" t="s">
        <v>74</v>
      </c>
      <c r="J168" s="15"/>
      <c r="K168" s="15" t="s">
        <v>103</v>
      </c>
      <c r="L168" s="15"/>
      <c r="M168" s="15"/>
      <c r="N168" s="15"/>
      <c r="O168" s="15" t="s">
        <v>74</v>
      </c>
      <c r="P168" s="15" t="s">
        <v>74</v>
      </c>
      <c r="Q168" s="17"/>
      <c r="R168" s="17"/>
      <c r="S168" s="17"/>
      <c r="T168" s="17"/>
      <c r="U168" s="17"/>
      <c r="V168" s="18"/>
      <c r="W168" s="17">
        <f>MAX(0,3-SUMPRODUCT(--(E$2:E168&amp;K$2:K168=E168&amp;K168)))</f>
        <v>1</v>
      </c>
      <c r="X168" s="19"/>
      <c r="Y168" s="19"/>
      <c r="Z168" s="19"/>
      <c r="AA168" s="20" t="str">
        <f>IF(Inscrits!$X168="Déjà Validé","",IF(AND(Inscrits!$X168&lt;&gt;"Dispensé",Inscrits!$Z168="Validé"),Inscrits!$F168+5,""))</f>
        <v/>
      </c>
      <c r="AB168" s="19"/>
      <c r="AC168" s="21" t="s">
        <v>165</v>
      </c>
      <c r="AD168" s="21"/>
      <c r="AE168" s="21">
        <v>14</v>
      </c>
      <c r="AF168" s="21" t="s">
        <v>77</v>
      </c>
      <c r="AG168" s="29">
        <v>43100</v>
      </c>
      <c r="AH168" s="21">
        <v>2</v>
      </c>
      <c r="AI168" s="23" t="s">
        <v>82</v>
      </c>
      <c r="AJ168" s="15"/>
      <c r="AK168" s="15" t="str">
        <f>IF(Inscrits!$AJ168="","",IF(Inscrits!$AJ168&gt;=12,"Validé","Non Validé"))</f>
        <v/>
      </c>
      <c r="AL168" s="24"/>
      <c r="AM168" s="15"/>
      <c r="AN168" s="15" t="str">
        <f>IF(Inscrits!$AM168="","",IF(Inscrits!$AM168&gt;=12,"Validé","Non Validé"))</f>
        <v/>
      </c>
      <c r="AO168" s="24"/>
      <c r="AP168" s="15"/>
      <c r="AQ168" s="15" t="str">
        <f>IF(Inscrits!$AP168="","",IF(Inscrits!$AP168&gt;=12,"Validé","Non Validé"))</f>
        <v/>
      </c>
      <c r="AR168" s="24"/>
      <c r="AS168" s="15"/>
      <c r="AT168" s="15" t="str">
        <f>IF(Inscrits!$AS168="","",IF(Inscrits!$AS168&gt;=12,"Validé","Non Validé"))</f>
        <v/>
      </c>
      <c r="AU168" s="24"/>
      <c r="AV168" s="15"/>
      <c r="AW168" s="15" t="str">
        <f>IF(Inscrits!$AV168="","",IF(Inscrits!$AV168&gt;=12,"Validé","Non Validé"))</f>
        <v/>
      </c>
      <c r="AX168" s="24"/>
      <c r="AY168" s="15"/>
      <c r="AZ168" s="15" t="str">
        <f>IF(Inscrits!$AY168="","",IF(Inscrits!$AY168&gt;=12,"Validé","Non Validé"))</f>
        <v/>
      </c>
      <c r="BA168" s="24"/>
      <c r="BB168" s="15"/>
      <c r="BC168" s="15" t="str">
        <f>IF(Inscrits!$BB168="","",IF(Inscrits!$BB168&gt;=12,"Validé","Non Validé"))</f>
        <v/>
      </c>
      <c r="BD168" s="24"/>
      <c r="BE168" s="15"/>
      <c r="BF168" s="15" t="str">
        <f>IF(Inscrits!$BE168="","",IF(Inscrits!$BE168&gt;=12,"Validé","Non Validé"))</f>
        <v/>
      </c>
      <c r="BG168" s="24"/>
      <c r="BH168" s="15"/>
      <c r="BI168" s="15" t="str">
        <f>IF(Inscrits!$BH168="","",IF(Inscrits!$BH168&gt;=12,"Validé","Non Validé"))</f>
        <v/>
      </c>
      <c r="BJ168" s="24"/>
      <c r="BK168" s="15"/>
      <c r="BL168" s="15" t="str">
        <f>IF(Inscrits!$BK168="","",IF(Inscrits!$BK168&gt;=12,"Validé","Non Validé"))</f>
        <v/>
      </c>
      <c r="BM168" s="24"/>
      <c r="BN168" s="15"/>
      <c r="BO168" s="15" t="str">
        <f>IF(Inscrits!$BN168="","",IF(Inscrits!$BN168&gt;=12,"Validé","Non Validé"))</f>
        <v/>
      </c>
      <c r="BP168" s="24"/>
      <c r="BQ168" s="15"/>
      <c r="BR168" s="15" t="str">
        <f>IF(Inscrits!$BQ168="","",IF(Inscrits!$BQ168&gt;=12,"Validé","Non Validé"))</f>
        <v/>
      </c>
      <c r="BS168" s="24"/>
      <c r="BT168" s="15"/>
      <c r="BU168" s="25" t="str">
        <f>IFERROR(AVERAGE(Inscrits!$AJ168,Inscrits!$AM168,Inscrits!$AP168,Inscrits!$AS168,Inscrits!$AV168,Inscrits!$AY168,Inscrits!$BB168,Inscrits!$BE168,Inscrits!$BH168,Inscrits!$BK168,Inscrits!$BN168,Inscrits!$BQ168),"")</f>
        <v/>
      </c>
      <c r="BV168" s="15"/>
      <c r="BW168" s="15"/>
      <c r="BX168" s="26"/>
    </row>
    <row r="169" spans="1:76">
      <c r="A169" s="27" t="s">
        <v>1662</v>
      </c>
      <c r="B169" s="28" t="s">
        <v>68</v>
      </c>
      <c r="C169" s="28" t="s">
        <v>147</v>
      </c>
      <c r="D169" s="28" t="s">
        <v>148</v>
      </c>
      <c r="E169" s="28" t="s">
        <v>149</v>
      </c>
      <c r="F169" s="41">
        <v>2012</v>
      </c>
      <c r="G169" s="28" t="s">
        <v>92</v>
      </c>
      <c r="H169" s="28" t="s">
        <v>93</v>
      </c>
      <c r="I169" s="28" t="s">
        <v>74</v>
      </c>
      <c r="J169" s="28"/>
      <c r="K169" s="28" t="s">
        <v>88</v>
      </c>
      <c r="L169" s="28"/>
      <c r="M169" s="28"/>
      <c r="N169" s="28"/>
      <c r="O169" s="28" t="s">
        <v>74</v>
      </c>
      <c r="P169" s="28" t="s">
        <v>74</v>
      </c>
      <c r="Q169" s="17"/>
      <c r="R169" s="17"/>
      <c r="S169" s="17"/>
      <c r="T169" s="17"/>
      <c r="U169" s="17"/>
      <c r="V169" s="18"/>
      <c r="W169" s="17">
        <f>MAX(0,3-SUMPRODUCT(--(E$2:E169&amp;K$2:K169=E169&amp;K169)))</f>
        <v>0</v>
      </c>
      <c r="X169" s="19"/>
      <c r="Y169" s="19"/>
      <c r="Z169" s="19"/>
      <c r="AA169" s="20" t="str">
        <f>IF(Inscrits!$X169="Déjà Validé","",IF(AND(Inscrits!$X169&lt;&gt;"Dispensé",Inscrits!$Z169="Validé"),Inscrits!$F169+5,""))</f>
        <v/>
      </c>
      <c r="AB169" s="19"/>
      <c r="AC169" s="21" t="s">
        <v>78</v>
      </c>
      <c r="AD169" s="21" t="s">
        <v>79</v>
      </c>
      <c r="AE169" s="21">
        <v>15</v>
      </c>
      <c r="AF169" s="21" t="s">
        <v>77</v>
      </c>
      <c r="AG169" s="29">
        <v>41639</v>
      </c>
      <c r="AH169" s="21">
        <v>1</v>
      </c>
      <c r="AI169" s="23" t="s">
        <v>126</v>
      </c>
      <c r="AJ169" s="28">
        <v>19</v>
      </c>
      <c r="AK169" s="28" t="str">
        <f>IF(Inscrits!$AJ169="","",IF(Inscrits!$AJ169&gt;=12,"Validé","Non Validé"))</f>
        <v>Validé</v>
      </c>
      <c r="AL169" s="30"/>
      <c r="AM169" s="28">
        <v>16</v>
      </c>
      <c r="AN169" s="28" t="str">
        <f>IF(Inscrits!$AM169="","",IF(Inscrits!$AM169&gt;=12,"Validé","Non Validé"))</f>
        <v>Validé</v>
      </c>
      <c r="AO169" s="30"/>
      <c r="AP169" s="28">
        <v>15</v>
      </c>
      <c r="AQ169" s="28" t="str">
        <f>IF(Inscrits!$AP169="","",IF(Inscrits!$AP169&gt;=12,"Validé","Non Validé"))</f>
        <v>Validé</v>
      </c>
      <c r="AR169" s="30"/>
      <c r="AS169" s="28">
        <v>13</v>
      </c>
      <c r="AT169" s="28" t="str">
        <f>IF(Inscrits!$AS169="","",IF(Inscrits!$AS169&gt;=12,"Validé","Non Validé"))</f>
        <v>Validé</v>
      </c>
      <c r="AU169" s="30"/>
      <c r="AV169" s="28">
        <v>15</v>
      </c>
      <c r="AW169" s="28" t="str">
        <f>IF(Inscrits!$AV169="","",IF(Inscrits!$AV169&gt;=12,"Validé","Non Validé"))</f>
        <v>Validé</v>
      </c>
      <c r="AX169" s="30"/>
      <c r="AY169" s="28">
        <v>13</v>
      </c>
      <c r="AZ169" s="28" t="str">
        <f>IF(Inscrits!$AY169="","",IF(Inscrits!$AY169&gt;=12,"Validé","Non Validé"))</f>
        <v>Validé</v>
      </c>
      <c r="BA169" s="30"/>
      <c r="BB169" s="28">
        <v>13</v>
      </c>
      <c r="BC169" s="28" t="str">
        <f>IF(Inscrits!$BB169="","",IF(Inscrits!$BB169&gt;=12,"Validé","Non Validé"))</f>
        <v>Validé</v>
      </c>
      <c r="BD169" s="30"/>
      <c r="BE169" s="28">
        <v>13</v>
      </c>
      <c r="BF169" s="28" t="str">
        <f>IF(Inscrits!$BE169="","",IF(Inscrits!$BE169&gt;=12,"Validé","Non Validé"))</f>
        <v>Validé</v>
      </c>
      <c r="BG169" s="30"/>
      <c r="BH169" s="28"/>
      <c r="BI169" s="28" t="str">
        <f>IF(Inscrits!$BH169="","",IF(Inscrits!$BH169&gt;=12,"Validé","Non Validé"))</f>
        <v/>
      </c>
      <c r="BJ169" s="30"/>
      <c r="BK169" s="28"/>
      <c r="BL169" s="28" t="str">
        <f>IF(Inscrits!$BK169="","",IF(Inscrits!$BK169&gt;=12,"Validé","Non Validé"))</f>
        <v/>
      </c>
      <c r="BM169" s="30"/>
      <c r="BN169" s="28"/>
      <c r="BO169" s="28" t="str">
        <f>IF(Inscrits!$BN169="","",IF(Inscrits!$BN169&gt;=12,"Validé","Non Validé"))</f>
        <v/>
      </c>
      <c r="BP169" s="30"/>
      <c r="BQ169" s="28"/>
      <c r="BR169" s="28" t="str">
        <f>IF(Inscrits!$BQ169="","",IF(Inscrits!$BQ169&gt;=12,"Validé","Non Validé"))</f>
        <v/>
      </c>
      <c r="BS169" s="30"/>
      <c r="BT169" s="28">
        <v>0</v>
      </c>
      <c r="BU169" s="31">
        <f>IFERROR(AVERAGE(Inscrits!$AJ169,Inscrits!$AM169,Inscrits!$AP169,Inscrits!$AS169,Inscrits!$AV169,Inscrits!$AY169,Inscrits!$BB169,Inscrits!$BE169,Inscrits!$BH169,Inscrits!$BK169,Inscrits!$BN169,Inscrits!$BQ169),"")</f>
        <v>14.625</v>
      </c>
      <c r="BV169" s="28" t="s">
        <v>64</v>
      </c>
      <c r="BW169" s="28"/>
      <c r="BX169" s="32"/>
    </row>
    <row r="170" spans="1:76">
      <c r="A170" s="14" t="s">
        <v>1663</v>
      </c>
      <c r="B170" s="15" t="s">
        <v>68</v>
      </c>
      <c r="C170" s="15" t="s">
        <v>150</v>
      </c>
      <c r="D170" s="15" t="s">
        <v>151</v>
      </c>
      <c r="E170" s="15" t="s">
        <v>152</v>
      </c>
      <c r="F170" s="41">
        <v>2012</v>
      </c>
      <c r="G170" s="15" t="s">
        <v>117</v>
      </c>
      <c r="H170" s="15" t="s">
        <v>93</v>
      </c>
      <c r="I170" s="15" t="s">
        <v>74</v>
      </c>
      <c r="J170" s="15"/>
      <c r="K170" s="15" t="s">
        <v>88</v>
      </c>
      <c r="L170" s="15"/>
      <c r="M170" s="15"/>
      <c r="N170" s="15"/>
      <c r="O170" s="15" t="s">
        <v>74</v>
      </c>
      <c r="P170" s="15" t="s">
        <v>74</v>
      </c>
      <c r="Q170" s="17"/>
      <c r="R170" s="17"/>
      <c r="S170" s="17"/>
      <c r="T170" s="17"/>
      <c r="U170" s="17"/>
      <c r="V170" s="18"/>
      <c r="W170" s="17">
        <f>MAX(0,3-SUMPRODUCT(--(E$2:E170&amp;K$2:K170=E170&amp;K170)))</f>
        <v>0</v>
      </c>
      <c r="X170" s="19"/>
      <c r="Y170" s="19"/>
      <c r="Z170" s="19"/>
      <c r="AA170" s="20" t="str">
        <f>IF(Inscrits!$X170="Déjà Validé","",IF(AND(Inscrits!$X170&lt;&gt;"Dispensé",Inscrits!$Z170="Validé"),Inscrits!$F170+5,""))</f>
        <v/>
      </c>
      <c r="AB170" s="19"/>
      <c r="AC170" s="21" t="s">
        <v>78</v>
      </c>
      <c r="AD170" s="21" t="s">
        <v>79</v>
      </c>
      <c r="AE170" s="21">
        <v>15</v>
      </c>
      <c r="AF170" s="21" t="s">
        <v>77</v>
      </c>
      <c r="AG170" s="29">
        <v>41639</v>
      </c>
      <c r="AH170" s="21">
        <v>0</v>
      </c>
      <c r="AI170" s="23" t="s">
        <v>82</v>
      </c>
      <c r="AJ170" s="15"/>
      <c r="AK170" s="15" t="str">
        <f>IF(Inscrits!$AJ170="","",IF(Inscrits!$AJ170&gt;=12,"Validé","Non Validé"))</f>
        <v/>
      </c>
      <c r="AL170" s="24"/>
      <c r="AM170" s="15"/>
      <c r="AN170" s="15" t="str">
        <f>IF(Inscrits!$AM170="","",IF(Inscrits!$AM170&gt;=12,"Validé","Non Validé"))</f>
        <v/>
      </c>
      <c r="AO170" s="24"/>
      <c r="AP170" s="15"/>
      <c r="AQ170" s="15" t="str">
        <f>IF(Inscrits!$AP170="","",IF(Inscrits!$AP170&gt;=12,"Validé","Non Validé"))</f>
        <v/>
      </c>
      <c r="AR170" s="24"/>
      <c r="AS170" s="15"/>
      <c r="AT170" s="15" t="str">
        <f>IF(Inscrits!$AS170="","",IF(Inscrits!$AS170&gt;=12,"Validé","Non Validé"))</f>
        <v/>
      </c>
      <c r="AU170" s="24"/>
      <c r="AV170" s="15"/>
      <c r="AW170" s="15" t="str">
        <f>IF(Inscrits!$AV170="","",IF(Inscrits!$AV170&gt;=12,"Validé","Non Validé"))</f>
        <v/>
      </c>
      <c r="AX170" s="24"/>
      <c r="AY170" s="15"/>
      <c r="AZ170" s="15" t="str">
        <f>IF(Inscrits!$AY170="","",IF(Inscrits!$AY170&gt;=12,"Validé","Non Validé"))</f>
        <v/>
      </c>
      <c r="BA170" s="24"/>
      <c r="BB170" s="15"/>
      <c r="BC170" s="15" t="str">
        <f>IF(Inscrits!$BB170="","",IF(Inscrits!$BB170&gt;=12,"Validé","Non Validé"))</f>
        <v/>
      </c>
      <c r="BD170" s="24"/>
      <c r="BE170" s="15"/>
      <c r="BF170" s="15" t="str">
        <f>IF(Inscrits!$BE170="","",IF(Inscrits!$BE170&gt;=12,"Validé","Non Validé"))</f>
        <v/>
      </c>
      <c r="BG170" s="24"/>
      <c r="BH170" s="15"/>
      <c r="BI170" s="15" t="str">
        <f>IF(Inscrits!$BH170="","",IF(Inscrits!$BH170&gt;=12,"Validé","Non Validé"))</f>
        <v/>
      </c>
      <c r="BJ170" s="24"/>
      <c r="BK170" s="15"/>
      <c r="BL170" s="15" t="str">
        <f>IF(Inscrits!$BK170="","",IF(Inscrits!$BK170&gt;=12,"Validé","Non Validé"))</f>
        <v/>
      </c>
      <c r="BM170" s="24"/>
      <c r="BN170" s="15"/>
      <c r="BO170" s="15" t="str">
        <f>IF(Inscrits!$BN170="","",IF(Inscrits!$BN170&gt;=12,"Validé","Non Validé"))</f>
        <v/>
      </c>
      <c r="BP170" s="24"/>
      <c r="BQ170" s="15"/>
      <c r="BR170" s="15" t="str">
        <f>IF(Inscrits!$BQ170="","",IF(Inscrits!$BQ170&gt;=12,"Validé","Non Validé"))</f>
        <v/>
      </c>
      <c r="BS170" s="24"/>
      <c r="BT170" s="15"/>
      <c r="BU170" s="25" t="str">
        <f>IFERROR(AVERAGE(Inscrits!$AJ170,Inscrits!$AM170,Inscrits!$AP170,Inscrits!$AS170,Inscrits!$AV170,Inscrits!$AY170,Inscrits!$BB170,Inscrits!$BE170,Inscrits!$BH170,Inscrits!$BK170,Inscrits!$BN170,Inscrits!$BQ170),"")</f>
        <v/>
      </c>
      <c r="BV170" s="15" t="s">
        <v>65</v>
      </c>
      <c r="BW170" s="15"/>
      <c r="BX170" s="26"/>
    </row>
    <row r="171" spans="1:76">
      <c r="A171" s="27" t="s">
        <v>1664</v>
      </c>
      <c r="B171" s="28" t="s">
        <v>68</v>
      </c>
      <c r="C171" s="28" t="s">
        <v>432</v>
      </c>
      <c r="D171" s="28" t="s">
        <v>433</v>
      </c>
      <c r="E171" s="28" t="s">
        <v>434</v>
      </c>
      <c r="F171" s="41">
        <v>2012</v>
      </c>
      <c r="G171" s="28" t="s">
        <v>117</v>
      </c>
      <c r="H171" s="28" t="s">
        <v>93</v>
      </c>
      <c r="I171" s="28" t="s">
        <v>74</v>
      </c>
      <c r="J171" s="28"/>
      <c r="K171" s="28" t="s">
        <v>88</v>
      </c>
      <c r="L171" s="28"/>
      <c r="M171" s="28"/>
      <c r="N171" s="28"/>
      <c r="O171" s="28" t="s">
        <v>319</v>
      </c>
      <c r="P171" s="28" t="s">
        <v>319</v>
      </c>
      <c r="Q171" s="17"/>
      <c r="R171" s="17"/>
      <c r="S171" s="17"/>
      <c r="T171" s="17"/>
      <c r="U171" s="17"/>
      <c r="V171" s="18"/>
      <c r="W171" s="17">
        <f>MAX(0,3-SUMPRODUCT(--(E$2:E171&amp;K$2:K171=E171&amp;K171)))</f>
        <v>2</v>
      </c>
      <c r="X171" s="19"/>
      <c r="Y171" s="19"/>
      <c r="Z171" s="19"/>
      <c r="AA171" s="20" t="str">
        <f>IF(Inscrits!$X171="Déjà Validé","",IF(AND(Inscrits!$X171&lt;&gt;"Dispensé",Inscrits!$Z171="Validé"),Inscrits!$F171+5,""))</f>
        <v/>
      </c>
      <c r="AB171" s="19"/>
      <c r="AC171" s="21" t="s">
        <v>78</v>
      </c>
      <c r="AD171" s="21" t="s">
        <v>79</v>
      </c>
      <c r="AE171" s="21">
        <v>14</v>
      </c>
      <c r="AF171" s="21" t="s">
        <v>77</v>
      </c>
      <c r="AG171" s="29">
        <v>43100</v>
      </c>
      <c r="AH171" s="21">
        <v>2</v>
      </c>
      <c r="AI171" s="23" t="s">
        <v>82</v>
      </c>
      <c r="AJ171" s="28"/>
      <c r="AK171" s="28" t="str">
        <f>IF(Inscrits!$AJ171="","",IF(Inscrits!$AJ171&gt;=12,"Validé","Non Validé"))</f>
        <v/>
      </c>
      <c r="AL171" s="30"/>
      <c r="AM171" s="28"/>
      <c r="AN171" s="28" t="str">
        <f>IF(Inscrits!$AM171="","",IF(Inscrits!$AM171&gt;=12,"Validé","Non Validé"))</f>
        <v/>
      </c>
      <c r="AO171" s="30"/>
      <c r="AP171" s="28"/>
      <c r="AQ171" s="28" t="str">
        <f>IF(Inscrits!$AP171="","",IF(Inscrits!$AP171&gt;=12,"Validé","Non Validé"))</f>
        <v/>
      </c>
      <c r="AR171" s="30"/>
      <c r="AS171" s="28"/>
      <c r="AT171" s="28" t="str">
        <f>IF(Inscrits!$AS171="","",IF(Inscrits!$AS171&gt;=12,"Validé","Non Validé"))</f>
        <v/>
      </c>
      <c r="AU171" s="30"/>
      <c r="AV171" s="28"/>
      <c r="AW171" s="28" t="str">
        <f>IF(Inscrits!$AV171="","",IF(Inscrits!$AV171&gt;=12,"Validé","Non Validé"))</f>
        <v/>
      </c>
      <c r="AX171" s="30"/>
      <c r="AY171" s="28"/>
      <c r="AZ171" s="28" t="str">
        <f>IF(Inscrits!$AY171="","",IF(Inscrits!$AY171&gt;=12,"Validé","Non Validé"))</f>
        <v/>
      </c>
      <c r="BA171" s="30"/>
      <c r="BB171" s="28"/>
      <c r="BC171" s="28" t="str">
        <f>IF(Inscrits!$BB171="","",IF(Inscrits!$BB171&gt;=12,"Validé","Non Validé"))</f>
        <v/>
      </c>
      <c r="BD171" s="30"/>
      <c r="BE171" s="28"/>
      <c r="BF171" s="28" t="str">
        <f>IF(Inscrits!$BE171="","",IF(Inscrits!$BE171&gt;=12,"Validé","Non Validé"))</f>
        <v/>
      </c>
      <c r="BG171" s="30"/>
      <c r="BH171" s="28"/>
      <c r="BI171" s="28" t="str">
        <f>IF(Inscrits!$BH171="","",IF(Inscrits!$BH171&gt;=12,"Validé","Non Validé"))</f>
        <v/>
      </c>
      <c r="BJ171" s="30"/>
      <c r="BK171" s="28"/>
      <c r="BL171" s="28" t="str">
        <f>IF(Inscrits!$BK171="","",IF(Inscrits!$BK171&gt;=12,"Validé","Non Validé"))</f>
        <v/>
      </c>
      <c r="BM171" s="30"/>
      <c r="BN171" s="28"/>
      <c r="BO171" s="28" t="str">
        <f>IF(Inscrits!$BN171="","",IF(Inscrits!$BN171&gt;=12,"Validé","Non Validé"))</f>
        <v/>
      </c>
      <c r="BP171" s="30"/>
      <c r="BQ171" s="28"/>
      <c r="BR171" s="28" t="str">
        <f>IF(Inscrits!$BQ171="","",IF(Inscrits!$BQ171&gt;=12,"Validé","Non Validé"))</f>
        <v/>
      </c>
      <c r="BS171" s="30"/>
      <c r="BT171" s="28"/>
      <c r="BU171" s="31" t="str">
        <f>IFERROR(AVERAGE(Inscrits!$AJ171,Inscrits!$AM171,Inscrits!$AP171,Inscrits!$AS171,Inscrits!$AV171,Inscrits!$AY171,Inscrits!$BB171,Inscrits!$BE171,Inscrits!$BH171,Inscrits!$BK171,Inscrits!$BN171,Inscrits!$BQ171),"")</f>
        <v/>
      </c>
      <c r="BV171" s="28" t="s">
        <v>65</v>
      </c>
      <c r="BW171" s="28"/>
      <c r="BX171" s="32"/>
    </row>
    <row r="172" spans="1:76">
      <c r="A172" s="14" t="s">
        <v>1665</v>
      </c>
      <c r="B172" s="15" t="s">
        <v>210</v>
      </c>
      <c r="C172" s="15" t="s">
        <v>153</v>
      </c>
      <c r="D172" s="15" t="s">
        <v>154</v>
      </c>
      <c r="E172" s="15" t="s">
        <v>155</v>
      </c>
      <c r="F172" s="41">
        <v>2012</v>
      </c>
      <c r="G172" s="15" t="s">
        <v>92</v>
      </c>
      <c r="H172" s="15" t="s">
        <v>93</v>
      </c>
      <c r="I172" s="15" t="s">
        <v>74</v>
      </c>
      <c r="J172" s="15"/>
      <c r="K172" s="15" t="s">
        <v>88</v>
      </c>
      <c r="L172" s="15"/>
      <c r="M172" s="15"/>
      <c r="N172" s="15"/>
      <c r="O172" s="15" t="s">
        <v>74</v>
      </c>
      <c r="P172" s="15" t="s">
        <v>74</v>
      </c>
      <c r="Q172" s="17"/>
      <c r="R172" s="17"/>
      <c r="S172" s="17"/>
      <c r="T172" s="17"/>
      <c r="U172" s="17"/>
      <c r="V172" s="18"/>
      <c r="W172" s="17">
        <f>MAX(0,3-SUMPRODUCT(--(E$2:E172&amp;K$2:K172=E172&amp;K172)))</f>
        <v>0</v>
      </c>
      <c r="X172" s="19"/>
      <c r="Y172" s="19"/>
      <c r="Z172" s="19"/>
      <c r="AA172" s="20" t="str">
        <f>IF(Inscrits!$X172="Déjà Validé","",IF(AND(Inscrits!$X172&lt;&gt;"Dispensé",Inscrits!$Z172="Validé"),Inscrits!$F172+5,""))</f>
        <v/>
      </c>
      <c r="AB172" s="19"/>
      <c r="AC172" s="21" t="s">
        <v>165</v>
      </c>
      <c r="AD172" s="21"/>
      <c r="AE172" s="21">
        <v>15</v>
      </c>
      <c r="AF172" s="21" t="s">
        <v>77</v>
      </c>
      <c r="AG172" s="29">
        <v>42004</v>
      </c>
      <c r="AH172" s="21">
        <v>1</v>
      </c>
      <c r="AI172" s="23" t="s">
        <v>126</v>
      </c>
      <c r="AJ172" s="15">
        <v>18</v>
      </c>
      <c r="AK172" s="15" t="str">
        <f>IF(Inscrits!$AJ172="","",IF(Inscrits!$AJ172&gt;=12,"Validé","Non Validé"))</f>
        <v>Validé</v>
      </c>
      <c r="AL172" s="24"/>
      <c r="AM172" s="15">
        <v>12</v>
      </c>
      <c r="AN172" s="15" t="str">
        <f>IF(Inscrits!$AM172="","",IF(Inscrits!$AM172&gt;=12,"Validé","Non Validé"))</f>
        <v>Validé</v>
      </c>
      <c r="AO172" s="24"/>
      <c r="AP172" s="15">
        <v>13</v>
      </c>
      <c r="AQ172" s="15" t="str">
        <f>IF(Inscrits!$AP172="","",IF(Inscrits!$AP172&gt;=12,"Validé","Non Validé"))</f>
        <v>Validé</v>
      </c>
      <c r="AR172" s="24"/>
      <c r="AS172" s="15">
        <v>17</v>
      </c>
      <c r="AT172" s="15" t="str">
        <f>IF(Inscrits!$AS172="","",IF(Inscrits!$AS172&gt;=12,"Validé","Non Validé"))</f>
        <v>Validé</v>
      </c>
      <c r="AU172" s="24"/>
      <c r="AV172" s="15">
        <v>12</v>
      </c>
      <c r="AW172" s="15" t="str">
        <f>IF(Inscrits!$AV172="","",IF(Inscrits!$AV172&gt;=12,"Validé","Non Validé"))</f>
        <v>Validé</v>
      </c>
      <c r="AX172" s="24"/>
      <c r="AY172" s="15">
        <v>19</v>
      </c>
      <c r="AZ172" s="15" t="str">
        <f>IF(Inscrits!$AY172="","",IF(Inscrits!$AY172&gt;=12,"Validé","Non Validé"))</f>
        <v>Validé</v>
      </c>
      <c r="BA172" s="24"/>
      <c r="BB172" s="15">
        <v>12</v>
      </c>
      <c r="BC172" s="15" t="str">
        <f>IF(Inscrits!$BB172="","",IF(Inscrits!$BB172&gt;=12,"Validé","Non Validé"))</f>
        <v>Validé</v>
      </c>
      <c r="BD172" s="24"/>
      <c r="BE172" s="15">
        <v>12</v>
      </c>
      <c r="BF172" s="15" t="str">
        <f>IF(Inscrits!$BE172="","",IF(Inscrits!$BE172&gt;=12,"Validé","Non Validé"))</f>
        <v>Validé</v>
      </c>
      <c r="BG172" s="24"/>
      <c r="BH172" s="15"/>
      <c r="BI172" s="15" t="str">
        <f>IF(Inscrits!$BH172="","",IF(Inscrits!$BH172&gt;=12,"Validé","Non Validé"))</f>
        <v/>
      </c>
      <c r="BJ172" s="24"/>
      <c r="BK172" s="15"/>
      <c r="BL172" s="15" t="str">
        <f>IF(Inscrits!$BK172="","",IF(Inscrits!$BK172&gt;=12,"Validé","Non Validé"))</f>
        <v/>
      </c>
      <c r="BM172" s="24"/>
      <c r="BN172" s="15"/>
      <c r="BO172" s="15" t="str">
        <f>IF(Inscrits!$BN172="","",IF(Inscrits!$BN172&gt;=12,"Validé","Non Validé"))</f>
        <v/>
      </c>
      <c r="BP172" s="24"/>
      <c r="BQ172" s="15"/>
      <c r="BR172" s="15" t="str">
        <f>IF(Inscrits!$BQ172="","",IF(Inscrits!$BQ172&gt;=12,"Validé","Non Validé"))</f>
        <v/>
      </c>
      <c r="BS172" s="24"/>
      <c r="BT172" s="15">
        <v>1</v>
      </c>
      <c r="BU172" s="25">
        <f>IFERROR(AVERAGE(Inscrits!$AJ172,Inscrits!$AM172,Inscrits!$AP172,Inscrits!$AS172,Inscrits!$AV172,Inscrits!$AY172,Inscrits!$BB172,Inscrits!$BE172,Inscrits!$BH172,Inscrits!$BK172,Inscrits!$BN172,Inscrits!$BQ172),"")</f>
        <v>14.375</v>
      </c>
      <c r="BV172" s="15" t="s">
        <v>64</v>
      </c>
      <c r="BW172" s="15"/>
      <c r="BX172" s="26"/>
    </row>
    <row r="173" spans="1:76">
      <c r="A173" s="27" t="s">
        <v>1666</v>
      </c>
      <c r="B173" s="28" t="s">
        <v>210</v>
      </c>
      <c r="C173" s="28" t="s">
        <v>306</v>
      </c>
      <c r="D173" s="28" t="s">
        <v>307</v>
      </c>
      <c r="E173" s="28" t="s">
        <v>308</v>
      </c>
      <c r="F173" s="41">
        <v>2012</v>
      </c>
      <c r="G173" s="28" t="s">
        <v>139</v>
      </c>
      <c r="H173" s="28" t="s">
        <v>73</v>
      </c>
      <c r="I173" s="28" t="s">
        <v>74</v>
      </c>
      <c r="J173" s="28"/>
      <c r="K173" s="28" t="s">
        <v>88</v>
      </c>
      <c r="L173" s="28"/>
      <c r="M173" s="28"/>
      <c r="N173" s="28"/>
      <c r="O173" s="28" t="s">
        <v>74</v>
      </c>
      <c r="P173" s="28" t="s">
        <v>74</v>
      </c>
      <c r="Q173" s="17"/>
      <c r="R173" s="17"/>
      <c r="S173" s="17"/>
      <c r="T173" s="17"/>
      <c r="U173" s="17"/>
      <c r="V173" s="18"/>
      <c r="W173" s="17">
        <f>MAX(0,3-SUMPRODUCT(--(E$2:E173&amp;K$2:K173=E173&amp;K173)))</f>
        <v>1</v>
      </c>
      <c r="X173" s="19"/>
      <c r="Y173" s="19"/>
      <c r="Z173" s="19"/>
      <c r="AA173" s="20" t="str">
        <f>IF(Inscrits!$X173="Déjà Validé","",IF(AND(Inscrits!$X173&lt;&gt;"Dispensé",Inscrits!$Z173="Validé"),Inscrits!$F173+5,""))</f>
        <v/>
      </c>
      <c r="AB173" s="19"/>
      <c r="AC173" s="21" t="s">
        <v>78</v>
      </c>
      <c r="AD173" s="21" t="s">
        <v>79</v>
      </c>
      <c r="AE173" s="21">
        <v>15</v>
      </c>
      <c r="AF173" s="21" t="s">
        <v>77</v>
      </c>
      <c r="AG173" s="29">
        <v>43100</v>
      </c>
      <c r="AH173" s="21">
        <v>1</v>
      </c>
      <c r="AI173" s="23" t="s">
        <v>126</v>
      </c>
      <c r="AJ173" s="28">
        <v>20</v>
      </c>
      <c r="AK173" s="28" t="str">
        <f>IF(Inscrits!$AJ173="","",IF(Inscrits!$AJ173&gt;=12,"Validé","Non Validé"))</f>
        <v>Validé</v>
      </c>
      <c r="AL173" s="30"/>
      <c r="AM173" s="28">
        <v>15</v>
      </c>
      <c r="AN173" s="28" t="str">
        <f>IF(Inscrits!$AM173="","",IF(Inscrits!$AM173&gt;=12,"Validé","Non Validé"))</f>
        <v>Validé</v>
      </c>
      <c r="AO173" s="30"/>
      <c r="AP173" s="28">
        <v>14</v>
      </c>
      <c r="AQ173" s="28" t="str">
        <f>IF(Inscrits!$AP173="","",IF(Inscrits!$AP173&gt;=12,"Validé","Non Validé"))</f>
        <v>Validé</v>
      </c>
      <c r="AR173" s="30"/>
      <c r="AS173" s="28">
        <v>12</v>
      </c>
      <c r="AT173" s="28" t="str">
        <f>IF(Inscrits!$AS173="","",IF(Inscrits!$AS173&gt;=12,"Validé","Non Validé"))</f>
        <v>Validé</v>
      </c>
      <c r="AU173" s="30"/>
      <c r="AV173" s="28">
        <v>15</v>
      </c>
      <c r="AW173" s="28" t="str">
        <f>IF(Inscrits!$AV173="","",IF(Inscrits!$AV173&gt;=12,"Validé","Non Validé"))</f>
        <v>Validé</v>
      </c>
      <c r="AX173" s="30"/>
      <c r="AY173" s="28">
        <v>14</v>
      </c>
      <c r="AZ173" s="28" t="str">
        <f>IF(Inscrits!$AY173="","",IF(Inscrits!$AY173&gt;=12,"Validé","Non Validé"))</f>
        <v>Validé</v>
      </c>
      <c r="BA173" s="30"/>
      <c r="BB173" s="28">
        <v>17</v>
      </c>
      <c r="BC173" s="28" t="str">
        <f>IF(Inscrits!$BB173="","",IF(Inscrits!$BB173&gt;=12,"Validé","Non Validé"))</f>
        <v>Validé</v>
      </c>
      <c r="BD173" s="30"/>
      <c r="BE173" s="28">
        <v>15</v>
      </c>
      <c r="BF173" s="28" t="str">
        <f>IF(Inscrits!$BE173="","",IF(Inscrits!$BE173&gt;=12,"Validé","Non Validé"))</f>
        <v>Validé</v>
      </c>
      <c r="BG173" s="30"/>
      <c r="BH173" s="28"/>
      <c r="BI173" s="28" t="str">
        <f>IF(Inscrits!$BH173="","",IF(Inscrits!$BH173&gt;=12,"Validé","Non Validé"))</f>
        <v/>
      </c>
      <c r="BJ173" s="30"/>
      <c r="BK173" s="28"/>
      <c r="BL173" s="28" t="str">
        <f>IF(Inscrits!$BK173="","",IF(Inscrits!$BK173&gt;=12,"Validé","Non Validé"))</f>
        <v/>
      </c>
      <c r="BM173" s="30"/>
      <c r="BN173" s="28"/>
      <c r="BO173" s="28" t="str">
        <f>IF(Inscrits!$BN173="","",IF(Inscrits!$BN173&gt;=12,"Validé","Non Validé"))</f>
        <v/>
      </c>
      <c r="BP173" s="30"/>
      <c r="BQ173" s="28"/>
      <c r="BR173" s="28" t="str">
        <f>IF(Inscrits!$BQ173="","",IF(Inscrits!$BQ173&gt;=12,"Validé","Non Validé"))</f>
        <v/>
      </c>
      <c r="BS173" s="30"/>
      <c r="BT173" s="28">
        <v>0</v>
      </c>
      <c r="BU173" s="31">
        <f>IFERROR(AVERAGE(Inscrits!$AJ173,Inscrits!$AM173,Inscrits!$AP173,Inscrits!$AS173,Inscrits!$AV173,Inscrits!$AY173,Inscrits!$BB173,Inscrits!$BE173,Inscrits!$BH173,Inscrits!$BK173,Inscrits!$BN173,Inscrits!$BQ173),"")</f>
        <v>15.25</v>
      </c>
      <c r="BV173" s="28" t="s">
        <v>64</v>
      </c>
      <c r="BW173" s="28"/>
      <c r="BX173" s="32"/>
    </row>
    <row r="174" spans="1:76">
      <c r="A174" s="14" t="s">
        <v>1667</v>
      </c>
      <c r="B174" s="15" t="s">
        <v>210</v>
      </c>
      <c r="C174" s="15" t="s">
        <v>156</v>
      </c>
      <c r="D174" s="15" t="s">
        <v>157</v>
      </c>
      <c r="E174" s="15" t="s">
        <v>158</v>
      </c>
      <c r="F174" s="41">
        <v>2012</v>
      </c>
      <c r="G174" s="15" t="s">
        <v>92</v>
      </c>
      <c r="H174" s="15" t="s">
        <v>93</v>
      </c>
      <c r="I174" s="15" t="s">
        <v>74</v>
      </c>
      <c r="J174" s="15"/>
      <c r="K174" s="15" t="s">
        <v>88</v>
      </c>
      <c r="L174" s="15"/>
      <c r="M174" s="15"/>
      <c r="N174" s="15"/>
      <c r="O174" s="15" t="s">
        <v>74</v>
      </c>
      <c r="P174" s="15" t="s">
        <v>74</v>
      </c>
      <c r="Q174" s="17"/>
      <c r="R174" s="17"/>
      <c r="S174" s="17"/>
      <c r="T174" s="17"/>
      <c r="U174" s="17"/>
      <c r="V174" s="18"/>
      <c r="W174" s="17">
        <f>MAX(0,3-SUMPRODUCT(--(E$2:E174&amp;K$2:K174=E174&amp;K174)))</f>
        <v>0</v>
      </c>
      <c r="X174" s="19"/>
      <c r="Y174" s="19"/>
      <c r="Z174" s="19"/>
      <c r="AA174" s="20" t="str">
        <f>IF(Inscrits!$X174="Déjà Validé","",IF(AND(Inscrits!$X174&lt;&gt;"Dispensé",Inscrits!$Z174="Validé"),Inscrits!$F174+5,""))</f>
        <v/>
      </c>
      <c r="AB174" s="19"/>
      <c r="AC174" s="21" t="s">
        <v>165</v>
      </c>
      <c r="AD174" s="21"/>
      <c r="AE174" s="21">
        <v>12</v>
      </c>
      <c r="AF174" s="21" t="s">
        <v>77</v>
      </c>
      <c r="AG174" s="29">
        <v>41274</v>
      </c>
      <c r="AH174" s="21">
        <v>1</v>
      </c>
      <c r="AI174" s="23" t="s">
        <v>126</v>
      </c>
      <c r="AJ174" s="15">
        <v>16</v>
      </c>
      <c r="AK174" s="15" t="str">
        <f>IF(Inscrits!$AJ174="","",IF(Inscrits!$AJ174&gt;=12,"Validé","Non Validé"))</f>
        <v>Validé</v>
      </c>
      <c r="AL174" s="24"/>
      <c r="AM174" s="15">
        <v>12</v>
      </c>
      <c r="AN174" s="15" t="str">
        <f>IF(Inscrits!$AM174="","",IF(Inscrits!$AM174&gt;=12,"Validé","Non Validé"))</f>
        <v>Validé</v>
      </c>
      <c r="AO174" s="24"/>
      <c r="AP174" s="15">
        <v>12</v>
      </c>
      <c r="AQ174" s="15" t="str">
        <f>IF(Inscrits!$AP174="","",IF(Inscrits!$AP174&gt;=12,"Validé","Non Validé"))</f>
        <v>Validé</v>
      </c>
      <c r="AR174" s="24"/>
      <c r="AS174" s="15">
        <v>14</v>
      </c>
      <c r="AT174" s="15" t="str">
        <f>IF(Inscrits!$AS174="","",IF(Inscrits!$AS174&gt;=12,"Validé","Non Validé"))</f>
        <v>Validé</v>
      </c>
      <c r="AU174" s="24"/>
      <c r="AV174" s="15">
        <v>16</v>
      </c>
      <c r="AW174" s="15" t="str">
        <f>IF(Inscrits!$AV174="","",IF(Inscrits!$AV174&gt;=12,"Validé","Non Validé"))</f>
        <v>Validé</v>
      </c>
      <c r="AX174" s="24"/>
      <c r="AY174" s="15">
        <v>14</v>
      </c>
      <c r="AZ174" s="15" t="str">
        <f>IF(Inscrits!$AY174="","",IF(Inscrits!$AY174&gt;=12,"Validé","Non Validé"))</f>
        <v>Validé</v>
      </c>
      <c r="BA174" s="24"/>
      <c r="BB174" s="15">
        <v>13</v>
      </c>
      <c r="BC174" s="15" t="str">
        <f>IF(Inscrits!$BB174="","",IF(Inscrits!$BB174&gt;=12,"Validé","Non Validé"))</f>
        <v>Validé</v>
      </c>
      <c r="BD174" s="24"/>
      <c r="BE174" s="15">
        <v>14</v>
      </c>
      <c r="BF174" s="15" t="str">
        <f>IF(Inscrits!$BE174="","",IF(Inscrits!$BE174&gt;=12,"Validé","Non Validé"))</f>
        <v>Validé</v>
      </c>
      <c r="BG174" s="24"/>
      <c r="BH174" s="15"/>
      <c r="BI174" s="15" t="str">
        <f>IF(Inscrits!$BH174="","",IF(Inscrits!$BH174&gt;=12,"Validé","Non Validé"))</f>
        <v/>
      </c>
      <c r="BJ174" s="24"/>
      <c r="BK174" s="15"/>
      <c r="BL174" s="15" t="str">
        <f>IF(Inscrits!$BK174="","",IF(Inscrits!$BK174&gt;=12,"Validé","Non Validé"))</f>
        <v/>
      </c>
      <c r="BM174" s="24"/>
      <c r="BN174" s="15"/>
      <c r="BO174" s="15" t="str">
        <f>IF(Inscrits!$BN174="","",IF(Inscrits!$BN174&gt;=12,"Validé","Non Validé"))</f>
        <v/>
      </c>
      <c r="BP174" s="24"/>
      <c r="BQ174" s="15"/>
      <c r="BR174" s="15" t="str">
        <f>IF(Inscrits!$BQ174="","",IF(Inscrits!$BQ174&gt;=12,"Validé","Non Validé"))</f>
        <v/>
      </c>
      <c r="BS174" s="24"/>
      <c r="BT174" s="15">
        <v>2</v>
      </c>
      <c r="BU174" s="25">
        <f>IFERROR(AVERAGE(Inscrits!$AJ174,Inscrits!$AM174,Inscrits!$AP174,Inscrits!$AS174,Inscrits!$AV174,Inscrits!$AY174,Inscrits!$BB174,Inscrits!$BE174,Inscrits!$BH174,Inscrits!$BK174,Inscrits!$BN174,Inscrits!$BQ174),"")</f>
        <v>13.875</v>
      </c>
      <c r="BV174" s="15" t="s">
        <v>64</v>
      </c>
      <c r="BW174" s="15"/>
      <c r="BX174" s="26"/>
    </row>
    <row r="175" spans="1:76">
      <c r="A175" s="27" t="s">
        <v>1668</v>
      </c>
      <c r="B175" s="28" t="s">
        <v>210</v>
      </c>
      <c r="C175" s="28" t="s">
        <v>435</v>
      </c>
      <c r="D175" s="28" t="s">
        <v>436</v>
      </c>
      <c r="E175" s="28" t="s">
        <v>437</v>
      </c>
      <c r="F175" s="41">
        <v>2012</v>
      </c>
      <c r="G175" s="28" t="s">
        <v>117</v>
      </c>
      <c r="H175" s="28" t="s">
        <v>93</v>
      </c>
      <c r="I175" s="28" t="s">
        <v>74</v>
      </c>
      <c r="J175" s="28"/>
      <c r="K175" s="28" t="s">
        <v>88</v>
      </c>
      <c r="L175" s="28"/>
      <c r="M175" s="28"/>
      <c r="N175" s="28"/>
      <c r="O175" s="28" t="s">
        <v>319</v>
      </c>
      <c r="P175" s="28" t="s">
        <v>319</v>
      </c>
      <c r="Q175" s="17"/>
      <c r="R175" s="17"/>
      <c r="S175" s="17"/>
      <c r="T175" s="17"/>
      <c r="U175" s="17"/>
      <c r="V175" s="18"/>
      <c r="W175" s="17">
        <f>MAX(0,3-SUMPRODUCT(--(E$2:E175&amp;K$2:K175=E175&amp;K175)))</f>
        <v>2</v>
      </c>
      <c r="X175" s="19"/>
      <c r="Y175" s="19"/>
      <c r="Z175" s="19"/>
      <c r="AA175" s="20" t="str">
        <f>IF(Inscrits!$X175="Déjà Validé","",IF(AND(Inscrits!$X175&lt;&gt;"Dispensé",Inscrits!$Z175="Validé"),Inscrits!$F175+5,""))</f>
        <v/>
      </c>
      <c r="AB175" s="19"/>
      <c r="AC175" s="21" t="s">
        <v>78</v>
      </c>
      <c r="AD175" s="21" t="s">
        <v>79</v>
      </c>
      <c r="AE175" s="21">
        <v>9</v>
      </c>
      <c r="AF175" s="21" t="s">
        <v>912</v>
      </c>
      <c r="AG175" s="29">
        <v>41274</v>
      </c>
      <c r="AH175" s="21">
        <v>2</v>
      </c>
      <c r="AI175" s="23" t="s">
        <v>82</v>
      </c>
      <c r="AJ175" s="28"/>
      <c r="AK175" s="28" t="str">
        <f>IF(Inscrits!$AJ175="","",IF(Inscrits!$AJ175&gt;=12,"Validé","Non Validé"))</f>
        <v/>
      </c>
      <c r="AL175" s="30"/>
      <c r="AM175" s="28"/>
      <c r="AN175" s="28" t="str">
        <f>IF(Inscrits!$AM175="","",IF(Inscrits!$AM175&gt;=12,"Validé","Non Validé"))</f>
        <v/>
      </c>
      <c r="AO175" s="30"/>
      <c r="AP175" s="28"/>
      <c r="AQ175" s="28" t="str">
        <f>IF(Inscrits!$AP175="","",IF(Inscrits!$AP175&gt;=12,"Validé","Non Validé"))</f>
        <v/>
      </c>
      <c r="AR175" s="30"/>
      <c r="AS175" s="28"/>
      <c r="AT175" s="28" t="str">
        <f>IF(Inscrits!$AS175="","",IF(Inscrits!$AS175&gt;=12,"Validé","Non Validé"))</f>
        <v/>
      </c>
      <c r="AU175" s="30"/>
      <c r="AV175" s="28"/>
      <c r="AW175" s="28" t="str">
        <f>IF(Inscrits!$AV175="","",IF(Inscrits!$AV175&gt;=12,"Validé","Non Validé"))</f>
        <v/>
      </c>
      <c r="AX175" s="30"/>
      <c r="AY175" s="28"/>
      <c r="AZ175" s="28" t="str">
        <f>IF(Inscrits!$AY175="","",IF(Inscrits!$AY175&gt;=12,"Validé","Non Validé"))</f>
        <v/>
      </c>
      <c r="BA175" s="30"/>
      <c r="BB175" s="28"/>
      <c r="BC175" s="28" t="str">
        <f>IF(Inscrits!$BB175="","",IF(Inscrits!$BB175&gt;=12,"Validé","Non Validé"))</f>
        <v/>
      </c>
      <c r="BD175" s="30"/>
      <c r="BE175" s="28"/>
      <c r="BF175" s="28" t="str">
        <f>IF(Inscrits!$BE175="","",IF(Inscrits!$BE175&gt;=12,"Validé","Non Validé"))</f>
        <v/>
      </c>
      <c r="BG175" s="30"/>
      <c r="BH175" s="28"/>
      <c r="BI175" s="28" t="str">
        <f>IF(Inscrits!$BH175="","",IF(Inscrits!$BH175&gt;=12,"Validé","Non Validé"))</f>
        <v/>
      </c>
      <c r="BJ175" s="30"/>
      <c r="BK175" s="28"/>
      <c r="BL175" s="28" t="str">
        <f>IF(Inscrits!$BK175="","",IF(Inscrits!$BK175&gt;=12,"Validé","Non Validé"))</f>
        <v/>
      </c>
      <c r="BM175" s="30"/>
      <c r="BN175" s="28"/>
      <c r="BO175" s="28" t="str">
        <f>IF(Inscrits!$BN175="","",IF(Inscrits!$BN175&gt;=12,"Validé","Non Validé"))</f>
        <v/>
      </c>
      <c r="BP175" s="30"/>
      <c r="BQ175" s="28"/>
      <c r="BR175" s="28" t="str">
        <f>IF(Inscrits!$BQ175="","",IF(Inscrits!$BQ175&gt;=12,"Validé","Non Validé"))</f>
        <v/>
      </c>
      <c r="BS175" s="30"/>
      <c r="BT175" s="28"/>
      <c r="BU175" s="31" t="str">
        <f>IFERROR(AVERAGE(Inscrits!$AJ175,Inscrits!$AM175,Inscrits!$AP175,Inscrits!$AS175,Inscrits!$AV175,Inscrits!$AY175,Inscrits!$BB175,Inscrits!$BE175,Inscrits!$BH175,Inscrits!$BK175,Inscrits!$BN175,Inscrits!$BQ175),"")</f>
        <v/>
      </c>
      <c r="BV175" s="28" t="s">
        <v>65</v>
      </c>
      <c r="BW175" s="28"/>
      <c r="BX175" s="32"/>
    </row>
    <row r="176" spans="1:76">
      <c r="A176" s="14" t="s">
        <v>1669</v>
      </c>
      <c r="B176" s="15" t="s">
        <v>210</v>
      </c>
      <c r="C176" s="15" t="s">
        <v>206</v>
      </c>
      <c r="D176" s="15" t="s">
        <v>207</v>
      </c>
      <c r="E176" s="15" t="s">
        <v>208</v>
      </c>
      <c r="F176" s="41">
        <v>2012</v>
      </c>
      <c r="G176" s="15" t="s">
        <v>92</v>
      </c>
      <c r="H176" s="15" t="s">
        <v>93</v>
      </c>
      <c r="I176" s="15" t="s">
        <v>74</v>
      </c>
      <c r="J176" s="15"/>
      <c r="K176" s="15" t="s">
        <v>88</v>
      </c>
      <c r="L176" s="15"/>
      <c r="M176" s="15"/>
      <c r="N176" s="15"/>
      <c r="O176" s="15" t="s">
        <v>74</v>
      </c>
      <c r="P176" s="15" t="s">
        <v>74</v>
      </c>
      <c r="Q176" s="17"/>
      <c r="R176" s="17"/>
      <c r="S176" s="17"/>
      <c r="T176" s="17"/>
      <c r="U176" s="17"/>
      <c r="V176" s="18"/>
      <c r="W176" s="17">
        <f>MAX(0,3-SUMPRODUCT(--(E$2:E176&amp;K$2:K176=E176&amp;K176)))</f>
        <v>1</v>
      </c>
      <c r="X176" s="19"/>
      <c r="Y176" s="19"/>
      <c r="Z176" s="19"/>
      <c r="AA176" s="20" t="str">
        <f>IF(Inscrits!$X176="Déjà Validé","",IF(AND(Inscrits!$X176&lt;&gt;"Dispensé",Inscrits!$Z176="Validé"),Inscrits!$F176+5,""))</f>
        <v/>
      </c>
      <c r="AB176" s="19"/>
      <c r="AC176" s="21" t="s">
        <v>78</v>
      </c>
      <c r="AD176" s="21" t="s">
        <v>79</v>
      </c>
      <c r="AE176" s="21">
        <v>14</v>
      </c>
      <c r="AF176" s="21" t="s">
        <v>77</v>
      </c>
      <c r="AG176" s="36"/>
      <c r="AH176" s="21">
        <v>1</v>
      </c>
      <c r="AI176" s="23" t="s">
        <v>126</v>
      </c>
      <c r="AJ176" s="15">
        <v>19</v>
      </c>
      <c r="AK176" s="15" t="str">
        <f>IF(Inscrits!$AJ176="","",IF(Inscrits!$AJ176&gt;=12,"Validé","Non Validé"))</f>
        <v>Validé</v>
      </c>
      <c r="AL176" s="24"/>
      <c r="AM176" s="15">
        <v>15</v>
      </c>
      <c r="AN176" s="15" t="str">
        <f>IF(Inscrits!$AM176="","",IF(Inscrits!$AM176&gt;=12,"Validé","Non Validé"))</f>
        <v>Validé</v>
      </c>
      <c r="AO176" s="24"/>
      <c r="AP176" s="15">
        <v>12</v>
      </c>
      <c r="AQ176" s="15" t="str">
        <f>IF(Inscrits!$AP176="","",IF(Inscrits!$AP176&gt;=12,"Validé","Non Validé"))</f>
        <v>Validé</v>
      </c>
      <c r="AR176" s="24"/>
      <c r="AS176" s="15">
        <v>12</v>
      </c>
      <c r="AT176" s="15" t="str">
        <f>IF(Inscrits!$AS176="","",IF(Inscrits!$AS176&gt;=12,"Validé","Non Validé"))</f>
        <v>Validé</v>
      </c>
      <c r="AU176" s="24"/>
      <c r="AV176" s="15">
        <v>20</v>
      </c>
      <c r="AW176" s="15" t="str">
        <f>IF(Inscrits!$AV176="","",IF(Inscrits!$AV176&gt;=12,"Validé","Non Validé"))</f>
        <v>Validé</v>
      </c>
      <c r="AX176" s="24"/>
      <c r="AY176" s="15">
        <v>12</v>
      </c>
      <c r="AZ176" s="15" t="str">
        <f>IF(Inscrits!$AY176="","",IF(Inscrits!$AY176&gt;=12,"Validé","Non Validé"))</f>
        <v>Validé</v>
      </c>
      <c r="BA176" s="24"/>
      <c r="BB176" s="15">
        <v>13</v>
      </c>
      <c r="BC176" s="15" t="str">
        <f>IF(Inscrits!$BB176="","",IF(Inscrits!$BB176&gt;=12,"Validé","Non Validé"))</f>
        <v>Validé</v>
      </c>
      <c r="BD176" s="24"/>
      <c r="BE176" s="15">
        <v>13</v>
      </c>
      <c r="BF176" s="15" t="str">
        <f>IF(Inscrits!$BE176="","",IF(Inscrits!$BE176&gt;=12,"Validé","Non Validé"))</f>
        <v>Validé</v>
      </c>
      <c r="BG176" s="24"/>
      <c r="BH176" s="15"/>
      <c r="BI176" s="15" t="str">
        <f>IF(Inscrits!$BH176="","",IF(Inscrits!$BH176&gt;=12,"Validé","Non Validé"))</f>
        <v/>
      </c>
      <c r="BJ176" s="24"/>
      <c r="BK176" s="15"/>
      <c r="BL176" s="15" t="str">
        <f>IF(Inscrits!$BK176="","",IF(Inscrits!$BK176&gt;=12,"Validé","Non Validé"))</f>
        <v/>
      </c>
      <c r="BM176" s="24"/>
      <c r="BN176" s="15"/>
      <c r="BO176" s="15" t="str">
        <f>IF(Inscrits!$BN176="","",IF(Inscrits!$BN176&gt;=12,"Validé","Non Validé"))</f>
        <v/>
      </c>
      <c r="BP176" s="24"/>
      <c r="BQ176" s="15"/>
      <c r="BR176" s="15" t="str">
        <f>IF(Inscrits!$BQ176="","",IF(Inscrits!$BQ176&gt;=12,"Validé","Non Validé"))</f>
        <v/>
      </c>
      <c r="BS176" s="24"/>
      <c r="BT176" s="15">
        <v>3</v>
      </c>
      <c r="BU176" s="25">
        <f>IFERROR(AVERAGE(Inscrits!$AJ176,Inscrits!$AM176,Inscrits!$AP176,Inscrits!$AS176,Inscrits!$AV176,Inscrits!$AY176,Inscrits!$BB176,Inscrits!$BE176,Inscrits!$BH176,Inscrits!$BK176,Inscrits!$BN176,Inscrits!$BQ176),"")</f>
        <v>14.5</v>
      </c>
      <c r="BV176" s="15" t="s">
        <v>64</v>
      </c>
      <c r="BW176" s="15"/>
      <c r="BX176" s="26" t="s">
        <v>209</v>
      </c>
    </row>
    <row r="177" spans="1:76">
      <c r="A177" s="27">
        <v>36</v>
      </c>
      <c r="B177" s="28" t="s">
        <v>210</v>
      </c>
      <c r="C177" s="28" t="s">
        <v>438</v>
      </c>
      <c r="D177" s="28" t="s">
        <v>439</v>
      </c>
      <c r="E177" s="28" t="s">
        <v>440</v>
      </c>
      <c r="F177" s="42">
        <v>2013</v>
      </c>
      <c r="G177" s="28" t="s">
        <v>139</v>
      </c>
      <c r="H177" s="28" t="s">
        <v>73</v>
      </c>
      <c r="I177" s="28" t="s">
        <v>74</v>
      </c>
      <c r="J177" s="28"/>
      <c r="K177" s="28" t="s">
        <v>109</v>
      </c>
      <c r="L177" s="28"/>
      <c r="M177" s="28"/>
      <c r="N177" s="28"/>
      <c r="O177" s="28" t="s">
        <v>74</v>
      </c>
      <c r="P177" s="28" t="s">
        <v>74</v>
      </c>
      <c r="Q177" s="17"/>
      <c r="R177" s="17"/>
      <c r="S177" s="17"/>
      <c r="T177" s="17"/>
      <c r="U177" s="17"/>
      <c r="V177" s="18"/>
      <c r="W177" s="17">
        <f>MAX(0,3-SUMPRODUCT(--(E$2:E177&amp;K$2:K177=E177&amp;K177)))</f>
        <v>2</v>
      </c>
      <c r="X177" s="19"/>
      <c r="Y177" s="19"/>
      <c r="Z177" s="19"/>
      <c r="AA177" s="20" t="str">
        <f>IF(Inscrits!$X177="Déjà Validé","",IF(AND(Inscrits!$X177&lt;&gt;"Dispensé",Inscrits!$Z177="Validé"),Inscrits!$F177+5,""))</f>
        <v/>
      </c>
      <c r="AB177" s="19"/>
      <c r="AC177" s="21" t="s">
        <v>78</v>
      </c>
      <c r="AD177" s="21" t="s">
        <v>79</v>
      </c>
      <c r="AE177" s="21">
        <v>10</v>
      </c>
      <c r="AF177" s="21" t="s">
        <v>912</v>
      </c>
      <c r="AG177" s="22" t="s">
        <v>81</v>
      </c>
      <c r="AH177" s="21">
        <v>2</v>
      </c>
      <c r="AI177" s="23" t="s">
        <v>82</v>
      </c>
      <c r="AJ177" s="28"/>
      <c r="AK177" s="28" t="str">
        <f>IF(Inscrits!$AJ177="","",IF(Inscrits!$AJ177&gt;=12,"Validé","Non Validé"))</f>
        <v/>
      </c>
      <c r="AL177" s="30"/>
      <c r="AM177" s="28"/>
      <c r="AN177" s="28" t="str">
        <f>IF(Inscrits!$AM177="","",IF(Inscrits!$AM177&gt;=12,"Validé","Non Validé"))</f>
        <v/>
      </c>
      <c r="AO177" s="30"/>
      <c r="AP177" s="28"/>
      <c r="AQ177" s="28" t="str">
        <f>IF(Inscrits!$AP177="","",IF(Inscrits!$AP177&gt;=12,"Validé","Non Validé"))</f>
        <v/>
      </c>
      <c r="AR177" s="30"/>
      <c r="AS177" s="28"/>
      <c r="AT177" s="28" t="str">
        <f>IF(Inscrits!$AS177="","",IF(Inscrits!$AS177&gt;=12,"Validé","Non Validé"))</f>
        <v/>
      </c>
      <c r="AU177" s="30"/>
      <c r="AV177" s="28"/>
      <c r="AW177" s="28" t="str">
        <f>IF(Inscrits!$AV177="","",IF(Inscrits!$AV177&gt;=12,"Validé","Non Validé"))</f>
        <v/>
      </c>
      <c r="AX177" s="30"/>
      <c r="AY177" s="28"/>
      <c r="AZ177" s="28" t="str">
        <f>IF(Inscrits!$AY177="","",IF(Inscrits!$AY177&gt;=12,"Validé","Non Validé"))</f>
        <v/>
      </c>
      <c r="BA177" s="30"/>
      <c r="BB177" s="28"/>
      <c r="BC177" s="28" t="str">
        <f>IF(Inscrits!$BB177="","",IF(Inscrits!$BB177&gt;=12,"Validé","Non Validé"))</f>
        <v/>
      </c>
      <c r="BD177" s="30"/>
      <c r="BE177" s="28"/>
      <c r="BF177" s="28" t="str">
        <f>IF(Inscrits!$BE177="","",IF(Inscrits!$BE177&gt;=12,"Validé","Non Validé"))</f>
        <v/>
      </c>
      <c r="BG177" s="30"/>
      <c r="BH177" s="28"/>
      <c r="BI177" s="28" t="str">
        <f>IF(Inscrits!$BH177="","",IF(Inscrits!$BH177&gt;=12,"Validé","Non Validé"))</f>
        <v/>
      </c>
      <c r="BJ177" s="30"/>
      <c r="BK177" s="28"/>
      <c r="BL177" s="28" t="str">
        <f>IF(Inscrits!$BK177="","",IF(Inscrits!$BK177&gt;=12,"Validé","Non Validé"))</f>
        <v/>
      </c>
      <c r="BM177" s="30"/>
      <c r="BN177" s="28"/>
      <c r="BO177" s="28" t="str">
        <f>IF(Inscrits!$BN177="","",IF(Inscrits!$BN177&gt;=12,"Validé","Non Validé"))</f>
        <v/>
      </c>
      <c r="BP177" s="30"/>
      <c r="BQ177" s="28"/>
      <c r="BR177" s="28" t="str">
        <f>IF(Inscrits!$BQ177="","",IF(Inscrits!$BQ177&gt;=12,"Validé","Non Validé"))</f>
        <v/>
      </c>
      <c r="BS177" s="30"/>
      <c r="BT177" s="28"/>
      <c r="BU177" s="31" t="str">
        <f>IFERROR(AVERAGE(Inscrits!$AJ177,Inscrits!$AM177,Inscrits!$AP177,Inscrits!$AS177,Inscrits!$AV177,Inscrits!$AY177,Inscrits!$BB177,Inscrits!$BE177,Inscrits!$BH177,Inscrits!$BK177,Inscrits!$BN177,Inscrits!$BQ177),"")</f>
        <v/>
      </c>
      <c r="BV177" s="28"/>
      <c r="BW177" s="28"/>
      <c r="BX177" s="32"/>
    </row>
    <row r="178" spans="1:76">
      <c r="A178" s="14">
        <v>8</v>
      </c>
      <c r="B178" s="15" t="s">
        <v>68</v>
      </c>
      <c r="C178" s="15" t="s">
        <v>309</v>
      </c>
      <c r="D178" s="15" t="s">
        <v>310</v>
      </c>
      <c r="E178" s="15" t="s">
        <v>311</v>
      </c>
      <c r="F178" s="42">
        <v>2013</v>
      </c>
      <c r="G178" s="15" t="s">
        <v>270</v>
      </c>
      <c r="H178" s="15" t="s">
        <v>73</v>
      </c>
      <c r="I178" s="15" t="s">
        <v>74</v>
      </c>
      <c r="J178" s="15"/>
      <c r="K178" s="15" t="s">
        <v>75</v>
      </c>
      <c r="L178" s="15" t="s">
        <v>76</v>
      </c>
      <c r="M178" s="15"/>
      <c r="N178" s="15"/>
      <c r="O178" s="15" t="s">
        <v>74</v>
      </c>
      <c r="P178" s="15" t="s">
        <v>74</v>
      </c>
      <c r="Q178" s="17"/>
      <c r="R178" s="17"/>
      <c r="S178" s="17"/>
      <c r="T178" s="17"/>
      <c r="U178" s="17"/>
      <c r="V178" s="18"/>
      <c r="W178" s="17">
        <f>MAX(0,3-SUMPRODUCT(--(E$2:E178&amp;K$2:K178=E178&amp;K178)))</f>
        <v>1</v>
      </c>
      <c r="X178" s="19"/>
      <c r="Y178" s="19"/>
      <c r="Z178" s="19"/>
      <c r="AA178" s="20" t="str">
        <f>IF(Inscrits!$X178="Déjà Validé","",IF(AND(Inscrits!$X178&lt;&gt;"Dispensé",Inscrits!$Z178="Validé"),Inscrits!$F178+5,""))</f>
        <v/>
      </c>
      <c r="AB178" s="19"/>
      <c r="AC178" s="21" t="s">
        <v>165</v>
      </c>
      <c r="AD178" s="21"/>
      <c r="AE178" s="21">
        <v>12</v>
      </c>
      <c r="AF178" s="21" t="s">
        <v>77</v>
      </c>
      <c r="AG178" s="36" t="s">
        <v>312</v>
      </c>
      <c r="AH178" s="21">
        <v>2</v>
      </c>
      <c r="AI178" s="23" t="s">
        <v>82</v>
      </c>
      <c r="AJ178" s="15"/>
      <c r="AK178" s="15" t="str">
        <f>IF(Inscrits!$AJ178="","",IF(Inscrits!$AJ178&gt;=12,"Validé","Non Validé"))</f>
        <v/>
      </c>
      <c r="AL178" s="24"/>
      <c r="AM178" s="15"/>
      <c r="AN178" s="15" t="str">
        <f>IF(Inscrits!$AM178="","",IF(Inscrits!$AM178&gt;=12,"Validé","Non Validé"))</f>
        <v/>
      </c>
      <c r="AO178" s="24"/>
      <c r="AP178" s="15"/>
      <c r="AQ178" s="15" t="str">
        <f>IF(Inscrits!$AP178="","",IF(Inscrits!$AP178&gt;=12,"Validé","Non Validé"))</f>
        <v/>
      </c>
      <c r="AR178" s="24"/>
      <c r="AS178" s="15"/>
      <c r="AT178" s="15" t="str">
        <f>IF(Inscrits!$AS178="","",IF(Inscrits!$AS178&gt;=12,"Validé","Non Validé"))</f>
        <v/>
      </c>
      <c r="AU178" s="24"/>
      <c r="AV178" s="15"/>
      <c r="AW178" s="15" t="str">
        <f>IF(Inscrits!$AV178="","",IF(Inscrits!$AV178&gt;=12,"Validé","Non Validé"))</f>
        <v/>
      </c>
      <c r="AX178" s="24"/>
      <c r="AY178" s="15"/>
      <c r="AZ178" s="15" t="str">
        <f>IF(Inscrits!$AY178="","",IF(Inscrits!$AY178&gt;=12,"Validé","Non Validé"))</f>
        <v/>
      </c>
      <c r="BA178" s="24"/>
      <c r="BB178" s="15"/>
      <c r="BC178" s="15" t="str">
        <f>IF(Inscrits!$BB178="","",IF(Inscrits!$BB178&gt;=12,"Validé","Non Validé"))</f>
        <v/>
      </c>
      <c r="BD178" s="24"/>
      <c r="BE178" s="15"/>
      <c r="BF178" s="15" t="str">
        <f>IF(Inscrits!$BE178="","",IF(Inscrits!$BE178&gt;=12,"Validé","Non Validé"))</f>
        <v/>
      </c>
      <c r="BG178" s="24"/>
      <c r="BH178" s="15"/>
      <c r="BI178" s="15" t="str">
        <f>IF(Inscrits!$BH178="","",IF(Inscrits!$BH178&gt;=12,"Validé","Non Validé"))</f>
        <v/>
      </c>
      <c r="BJ178" s="24"/>
      <c r="BK178" s="15"/>
      <c r="BL178" s="15" t="str">
        <f>IF(Inscrits!$BK178="","",IF(Inscrits!$BK178&gt;=12,"Validé","Non Validé"))</f>
        <v/>
      </c>
      <c r="BM178" s="24"/>
      <c r="BN178" s="15"/>
      <c r="BO178" s="15" t="str">
        <f>IF(Inscrits!$BN178="","",IF(Inscrits!$BN178&gt;=12,"Validé","Non Validé"))</f>
        <v/>
      </c>
      <c r="BP178" s="24"/>
      <c r="BQ178" s="15"/>
      <c r="BR178" s="15" t="str">
        <f>IF(Inscrits!$BQ178="","",IF(Inscrits!$BQ178&gt;=12,"Validé","Non Validé"))</f>
        <v/>
      </c>
      <c r="BS178" s="24"/>
      <c r="BT178" s="15"/>
      <c r="BU178" s="25" t="str">
        <f>IFERROR(AVERAGE(Inscrits!$AJ178,Inscrits!$AM178,Inscrits!$AP178,Inscrits!$AS178,Inscrits!$AV178,Inscrits!$AY178,Inscrits!$BB178,Inscrits!$BE178,Inscrits!$BH178,Inscrits!$BK178,Inscrits!$BN178,Inscrits!$BQ178),"")</f>
        <v/>
      </c>
      <c r="BV178" s="15"/>
      <c r="BW178" s="15"/>
      <c r="BX178" s="26" t="s">
        <v>442</v>
      </c>
    </row>
    <row r="179" spans="1:76">
      <c r="A179" s="27">
        <v>37</v>
      </c>
      <c r="B179" s="28" t="s">
        <v>68</v>
      </c>
      <c r="C179" s="28" t="s">
        <v>381</v>
      </c>
      <c r="D179" s="28" t="s">
        <v>382</v>
      </c>
      <c r="E179" s="28" t="s">
        <v>383</v>
      </c>
      <c r="F179" s="42">
        <v>2013</v>
      </c>
      <c r="G179" s="28" t="s">
        <v>117</v>
      </c>
      <c r="H179" s="28" t="s">
        <v>93</v>
      </c>
      <c r="I179" s="28" t="s">
        <v>74</v>
      </c>
      <c r="J179" s="28"/>
      <c r="K179" s="28" t="s">
        <v>109</v>
      </c>
      <c r="L179" s="28"/>
      <c r="M179" s="28"/>
      <c r="N179" s="28"/>
      <c r="O179" s="28" t="s">
        <v>74</v>
      </c>
      <c r="P179" s="28" t="s">
        <v>74</v>
      </c>
      <c r="Q179" s="17"/>
      <c r="R179" s="17"/>
      <c r="S179" s="17"/>
      <c r="T179" s="17"/>
      <c r="U179" s="17"/>
      <c r="V179" s="18"/>
      <c r="W179" s="17">
        <f>MAX(0,3-SUMPRODUCT(--(E$2:E179&amp;K$2:K179=E179&amp;K179)))</f>
        <v>2</v>
      </c>
      <c r="X179" s="19"/>
      <c r="Y179" s="19"/>
      <c r="Z179" s="19"/>
      <c r="AA179" s="20" t="str">
        <f>IF(Inscrits!$X179="Déjà Validé","",IF(AND(Inscrits!$X179&lt;&gt;"Dispensé",Inscrits!$Z179="Validé"),Inscrits!$F179+5,""))</f>
        <v/>
      </c>
      <c r="AB179" s="19"/>
      <c r="AC179" s="21" t="s">
        <v>78</v>
      </c>
      <c r="AD179" s="21" t="s">
        <v>79</v>
      </c>
      <c r="AE179" s="21">
        <v>10</v>
      </c>
      <c r="AF179" s="21" t="s">
        <v>912</v>
      </c>
      <c r="AG179" s="22" t="s">
        <v>81</v>
      </c>
      <c r="AH179" s="21">
        <v>1</v>
      </c>
      <c r="AI179" s="23" t="s">
        <v>82</v>
      </c>
      <c r="AJ179" s="28"/>
      <c r="AK179" s="28" t="str">
        <f>IF(Inscrits!$AJ179="","",IF(Inscrits!$AJ179&gt;=12,"Validé","Non Validé"))</f>
        <v/>
      </c>
      <c r="AL179" s="30"/>
      <c r="AM179" s="28"/>
      <c r="AN179" s="28" t="str">
        <f>IF(Inscrits!$AM179="","",IF(Inscrits!$AM179&gt;=12,"Validé","Non Validé"))</f>
        <v/>
      </c>
      <c r="AO179" s="30"/>
      <c r="AP179" s="28"/>
      <c r="AQ179" s="28" t="str">
        <f>IF(Inscrits!$AP179="","",IF(Inscrits!$AP179&gt;=12,"Validé","Non Validé"))</f>
        <v/>
      </c>
      <c r="AR179" s="30"/>
      <c r="AS179" s="28"/>
      <c r="AT179" s="28" t="str">
        <f>IF(Inscrits!$AS179="","",IF(Inscrits!$AS179&gt;=12,"Validé","Non Validé"))</f>
        <v/>
      </c>
      <c r="AU179" s="30"/>
      <c r="AV179" s="28"/>
      <c r="AW179" s="28" t="str">
        <f>IF(Inscrits!$AV179="","",IF(Inscrits!$AV179&gt;=12,"Validé","Non Validé"))</f>
        <v/>
      </c>
      <c r="AX179" s="30"/>
      <c r="AY179" s="28"/>
      <c r="AZ179" s="28" t="str">
        <f>IF(Inscrits!$AY179="","",IF(Inscrits!$AY179&gt;=12,"Validé","Non Validé"))</f>
        <v/>
      </c>
      <c r="BA179" s="30"/>
      <c r="BB179" s="28"/>
      <c r="BC179" s="28" t="str">
        <f>IF(Inscrits!$BB179="","",IF(Inscrits!$BB179&gt;=12,"Validé","Non Validé"))</f>
        <v/>
      </c>
      <c r="BD179" s="30"/>
      <c r="BE179" s="28"/>
      <c r="BF179" s="28" t="str">
        <f>IF(Inscrits!$BE179="","",IF(Inscrits!$BE179&gt;=12,"Validé","Non Validé"))</f>
        <v/>
      </c>
      <c r="BG179" s="30"/>
      <c r="BH179" s="28"/>
      <c r="BI179" s="28" t="str">
        <f>IF(Inscrits!$BH179="","",IF(Inscrits!$BH179&gt;=12,"Validé","Non Validé"))</f>
        <v/>
      </c>
      <c r="BJ179" s="30"/>
      <c r="BK179" s="28"/>
      <c r="BL179" s="28" t="str">
        <f>IF(Inscrits!$BK179="","",IF(Inscrits!$BK179&gt;=12,"Validé","Non Validé"))</f>
        <v/>
      </c>
      <c r="BM179" s="30"/>
      <c r="BN179" s="28"/>
      <c r="BO179" s="28" t="str">
        <f>IF(Inscrits!$BN179="","",IF(Inscrits!$BN179&gt;=12,"Validé","Non Validé"))</f>
        <v/>
      </c>
      <c r="BP179" s="30"/>
      <c r="BQ179" s="28"/>
      <c r="BR179" s="28" t="str">
        <f>IF(Inscrits!$BQ179="","",IF(Inscrits!$BQ179&gt;=12,"Validé","Non Validé"))</f>
        <v/>
      </c>
      <c r="BS179" s="30"/>
      <c r="BT179" s="28"/>
      <c r="BU179" s="31" t="str">
        <f>IFERROR(AVERAGE(Inscrits!$AJ179,Inscrits!$AM179,Inscrits!$AP179,Inscrits!$AS179,Inscrits!$AV179,Inscrits!$AY179,Inscrits!$BB179,Inscrits!$BE179,Inscrits!$BH179,Inscrits!$BK179,Inscrits!$BN179,Inscrits!$BQ179),"")</f>
        <v/>
      </c>
      <c r="BV179" s="28"/>
      <c r="BW179" s="28"/>
      <c r="BX179" s="32"/>
    </row>
    <row r="180" spans="1:76">
      <c r="A180" s="14">
        <v>38</v>
      </c>
      <c r="B180" s="15" t="s">
        <v>210</v>
      </c>
      <c r="C180" s="15" t="s">
        <v>443</v>
      </c>
      <c r="D180" s="15" t="s">
        <v>444</v>
      </c>
      <c r="E180" s="15" t="s">
        <v>445</v>
      </c>
      <c r="F180" s="42">
        <v>2013</v>
      </c>
      <c r="G180" s="15" t="s">
        <v>86</v>
      </c>
      <c r="H180" s="15" t="s">
        <v>73</v>
      </c>
      <c r="I180" s="15" t="s">
        <v>183</v>
      </c>
      <c r="J180" s="15"/>
      <c r="K180" s="15" t="s">
        <v>109</v>
      </c>
      <c r="L180" s="15"/>
      <c r="M180" s="15"/>
      <c r="N180" s="15"/>
      <c r="O180" s="15" t="s">
        <v>74</v>
      </c>
      <c r="P180" s="15" t="s">
        <v>74</v>
      </c>
      <c r="Q180" s="17"/>
      <c r="R180" s="17">
        <v>11</v>
      </c>
      <c r="S180" s="17">
        <v>3</v>
      </c>
      <c r="T180" s="17"/>
      <c r="U180" s="17"/>
      <c r="V180" s="18"/>
      <c r="W180" s="17">
        <f>MAX(0,3-SUMPRODUCT(--(E$2:E180&amp;K$2:K180=E180&amp;K180)))</f>
        <v>2</v>
      </c>
      <c r="X180" s="19"/>
      <c r="Y180" s="19"/>
      <c r="Z180" s="19"/>
      <c r="AA180" s="20" t="str">
        <f>IF(Inscrits!$X180="Déjà Validé","",IF(AND(Inscrits!$X180&lt;&gt;"Dispensé",Inscrits!$Z180="Validé"),Inscrits!$F180+5,""))</f>
        <v/>
      </c>
      <c r="AB180" s="19"/>
      <c r="AC180" s="21" t="s">
        <v>183</v>
      </c>
      <c r="AD180" s="21" t="s">
        <v>79</v>
      </c>
      <c r="AE180" s="21">
        <v>9</v>
      </c>
      <c r="AF180" s="21" t="s">
        <v>912</v>
      </c>
      <c r="AG180" s="22" t="s">
        <v>81</v>
      </c>
      <c r="AH180" s="21">
        <v>2</v>
      </c>
      <c r="AI180" s="23" t="s">
        <v>82</v>
      </c>
      <c r="AJ180" s="15"/>
      <c r="AK180" s="15" t="str">
        <f>IF(Inscrits!$AJ180="","",IF(Inscrits!$AJ180&gt;=12,"Validé","Non Validé"))</f>
        <v/>
      </c>
      <c r="AL180" s="24"/>
      <c r="AM180" s="15"/>
      <c r="AN180" s="15" t="str">
        <f>IF(Inscrits!$AM180="","",IF(Inscrits!$AM180&gt;=12,"Validé","Non Validé"))</f>
        <v/>
      </c>
      <c r="AO180" s="24"/>
      <c r="AP180" s="15"/>
      <c r="AQ180" s="15" t="str">
        <f>IF(Inscrits!$AP180="","",IF(Inscrits!$AP180&gt;=12,"Validé","Non Validé"))</f>
        <v/>
      </c>
      <c r="AR180" s="24"/>
      <c r="AS180" s="15"/>
      <c r="AT180" s="15" t="str">
        <f>IF(Inscrits!$AS180="","",IF(Inscrits!$AS180&gt;=12,"Validé","Non Validé"))</f>
        <v/>
      </c>
      <c r="AU180" s="24"/>
      <c r="AV180" s="15"/>
      <c r="AW180" s="15" t="str">
        <f>IF(Inscrits!$AV180="","",IF(Inscrits!$AV180&gt;=12,"Validé","Non Validé"))</f>
        <v/>
      </c>
      <c r="AX180" s="24"/>
      <c r="AY180" s="15"/>
      <c r="AZ180" s="15" t="str">
        <f>IF(Inscrits!$AY180="","",IF(Inscrits!$AY180&gt;=12,"Validé","Non Validé"))</f>
        <v/>
      </c>
      <c r="BA180" s="24"/>
      <c r="BB180" s="15"/>
      <c r="BC180" s="15" t="str">
        <f>IF(Inscrits!$BB180="","",IF(Inscrits!$BB180&gt;=12,"Validé","Non Validé"))</f>
        <v/>
      </c>
      <c r="BD180" s="24"/>
      <c r="BE180" s="15"/>
      <c r="BF180" s="15" t="str">
        <f>IF(Inscrits!$BE180="","",IF(Inscrits!$BE180&gt;=12,"Validé","Non Validé"))</f>
        <v/>
      </c>
      <c r="BG180" s="24"/>
      <c r="BH180" s="15"/>
      <c r="BI180" s="15" t="str">
        <f>IF(Inscrits!$BH180="","",IF(Inscrits!$BH180&gt;=12,"Validé","Non Validé"))</f>
        <v/>
      </c>
      <c r="BJ180" s="24"/>
      <c r="BK180" s="15"/>
      <c r="BL180" s="15" t="str">
        <f>IF(Inscrits!$BK180="","",IF(Inscrits!$BK180&gt;=12,"Validé","Non Validé"))</f>
        <v/>
      </c>
      <c r="BM180" s="24"/>
      <c r="BN180" s="15"/>
      <c r="BO180" s="15" t="str">
        <f>IF(Inscrits!$BN180="","",IF(Inscrits!$BN180&gt;=12,"Validé","Non Validé"))</f>
        <v/>
      </c>
      <c r="BP180" s="24"/>
      <c r="BQ180" s="15"/>
      <c r="BR180" s="15" t="str">
        <f>IF(Inscrits!$BQ180="","",IF(Inscrits!$BQ180&gt;=12,"Validé","Non Validé"))</f>
        <v/>
      </c>
      <c r="BS180" s="24"/>
      <c r="BT180" s="15"/>
      <c r="BU180" s="25" t="str">
        <f>IFERROR(AVERAGE(Inscrits!$AJ180,Inscrits!$AM180,Inscrits!$AP180,Inscrits!$AS180,Inscrits!$AV180,Inscrits!$AY180,Inscrits!$BB180,Inscrits!$BE180,Inscrits!$BH180,Inscrits!$BK180,Inscrits!$BN180,Inscrits!$BQ180),"")</f>
        <v/>
      </c>
      <c r="BV180" s="15"/>
      <c r="BW180" s="15"/>
      <c r="BX180" s="26"/>
    </row>
    <row r="181" spans="1:76">
      <c r="A181" s="27">
        <v>158</v>
      </c>
      <c r="B181" s="28" t="s">
        <v>68</v>
      </c>
      <c r="C181" s="28" t="s">
        <v>446</v>
      </c>
      <c r="D181" s="28" t="s">
        <v>447</v>
      </c>
      <c r="E181" s="28" t="s">
        <v>448</v>
      </c>
      <c r="F181" s="42">
        <v>2013</v>
      </c>
      <c r="G181" s="28" t="s">
        <v>247</v>
      </c>
      <c r="H181" s="28" t="s">
        <v>93</v>
      </c>
      <c r="I181" s="28" t="s">
        <v>74</v>
      </c>
      <c r="J181" s="28"/>
      <c r="K181" s="28" t="s">
        <v>103</v>
      </c>
      <c r="L181" s="28"/>
      <c r="M181" s="28"/>
      <c r="N181" s="28"/>
      <c r="O181" s="28" t="s">
        <v>74</v>
      </c>
      <c r="P181" s="28" t="s">
        <v>74</v>
      </c>
      <c r="Q181" s="17"/>
      <c r="R181" s="17"/>
      <c r="S181" s="17"/>
      <c r="T181" s="17"/>
      <c r="U181" s="17"/>
      <c r="V181" s="18"/>
      <c r="W181" s="17">
        <f>MAX(0,3-SUMPRODUCT(--(E$2:E181&amp;K$2:K181=E181&amp;K181)))</f>
        <v>2</v>
      </c>
      <c r="X181" s="19"/>
      <c r="Y181" s="19"/>
      <c r="Z181" s="19"/>
      <c r="AA181" s="20" t="str">
        <f>IF(Inscrits!$X181="Déjà Validé","",IF(AND(Inscrits!$X181&lt;&gt;"Dispensé",Inscrits!$Z181="Validé"),Inscrits!$F181+5,""))</f>
        <v/>
      </c>
      <c r="AB181" s="19"/>
      <c r="AC181" s="21" t="s">
        <v>78</v>
      </c>
      <c r="AD181" s="21" t="s">
        <v>110</v>
      </c>
      <c r="AE181" s="21"/>
      <c r="AF181" s="21" t="s">
        <v>81</v>
      </c>
      <c r="AG181" s="22" t="s">
        <v>81</v>
      </c>
      <c r="AH181" s="21">
        <v>2</v>
      </c>
      <c r="AI181" s="23" t="s">
        <v>81</v>
      </c>
      <c r="AJ181" s="28"/>
      <c r="AK181" s="28" t="str">
        <f>IF(Inscrits!$AJ181="","",IF(Inscrits!$AJ181&gt;=12,"Validé","Non Validé"))</f>
        <v/>
      </c>
      <c r="AL181" s="30"/>
      <c r="AM181" s="28"/>
      <c r="AN181" s="28" t="str">
        <f>IF(Inscrits!$AM181="","",IF(Inscrits!$AM181&gt;=12,"Validé","Non Validé"))</f>
        <v/>
      </c>
      <c r="AO181" s="30"/>
      <c r="AP181" s="28"/>
      <c r="AQ181" s="28" t="str">
        <f>IF(Inscrits!$AP181="","",IF(Inscrits!$AP181&gt;=12,"Validé","Non Validé"))</f>
        <v/>
      </c>
      <c r="AR181" s="30"/>
      <c r="AS181" s="28"/>
      <c r="AT181" s="28" t="str">
        <f>IF(Inscrits!$AS181="","",IF(Inscrits!$AS181&gt;=12,"Validé","Non Validé"))</f>
        <v/>
      </c>
      <c r="AU181" s="30"/>
      <c r="AV181" s="28"/>
      <c r="AW181" s="28" t="str">
        <f>IF(Inscrits!$AV181="","",IF(Inscrits!$AV181&gt;=12,"Validé","Non Validé"))</f>
        <v/>
      </c>
      <c r="AX181" s="30"/>
      <c r="AY181" s="28"/>
      <c r="AZ181" s="28" t="str">
        <f>IF(Inscrits!$AY181="","",IF(Inscrits!$AY181&gt;=12,"Validé","Non Validé"))</f>
        <v/>
      </c>
      <c r="BA181" s="30"/>
      <c r="BB181" s="28"/>
      <c r="BC181" s="28" t="str">
        <f>IF(Inscrits!$BB181="","",IF(Inscrits!$BB181&gt;=12,"Validé","Non Validé"))</f>
        <v/>
      </c>
      <c r="BD181" s="30"/>
      <c r="BE181" s="28"/>
      <c r="BF181" s="28" t="str">
        <f>IF(Inscrits!$BE181="","",IF(Inscrits!$BE181&gt;=12,"Validé","Non Validé"))</f>
        <v/>
      </c>
      <c r="BG181" s="30"/>
      <c r="BH181" s="28"/>
      <c r="BI181" s="28" t="str">
        <f>IF(Inscrits!$BH181="","",IF(Inscrits!$BH181&gt;=12,"Validé","Non Validé"))</f>
        <v/>
      </c>
      <c r="BJ181" s="30"/>
      <c r="BK181" s="28"/>
      <c r="BL181" s="28" t="str">
        <f>IF(Inscrits!$BK181="","",IF(Inscrits!$BK181&gt;=12,"Validé","Non Validé"))</f>
        <v/>
      </c>
      <c r="BM181" s="30"/>
      <c r="BN181" s="28"/>
      <c r="BO181" s="28" t="str">
        <f>IF(Inscrits!$BN181="","",IF(Inscrits!$BN181&gt;=12,"Validé","Non Validé"))</f>
        <v/>
      </c>
      <c r="BP181" s="30"/>
      <c r="BQ181" s="28"/>
      <c r="BR181" s="28" t="str">
        <f>IF(Inscrits!$BQ181="","",IF(Inscrits!$BQ181&gt;=12,"Validé","Non Validé"))</f>
        <v/>
      </c>
      <c r="BS181" s="30"/>
      <c r="BT181" s="28"/>
      <c r="BU181" s="31" t="str">
        <f>IFERROR(AVERAGE(Inscrits!$AJ181,Inscrits!$AM181,Inscrits!$AP181,Inscrits!$AS181,Inscrits!$AV181,Inscrits!$AY181,Inscrits!$BB181,Inscrits!$BE181,Inscrits!$BH181,Inscrits!$BK181,Inscrits!$BN181,Inscrits!$BQ181),"")</f>
        <v/>
      </c>
      <c r="BV181" s="28"/>
      <c r="BW181" s="28"/>
      <c r="BX181" s="32"/>
    </row>
    <row r="182" spans="1:76">
      <c r="A182" s="14">
        <v>126</v>
      </c>
      <c r="B182" s="15" t="s">
        <v>68</v>
      </c>
      <c r="C182" s="15" t="s">
        <v>329</v>
      </c>
      <c r="D182" s="15" t="s">
        <v>330</v>
      </c>
      <c r="E182" s="15" t="s">
        <v>331</v>
      </c>
      <c r="F182" s="42">
        <v>2013</v>
      </c>
      <c r="G182" s="15" t="s">
        <v>332</v>
      </c>
      <c r="H182" s="15" t="s">
        <v>179</v>
      </c>
      <c r="I182" s="15" t="s">
        <v>74</v>
      </c>
      <c r="J182" s="15"/>
      <c r="K182" s="15" t="s">
        <v>119</v>
      </c>
      <c r="L182" s="15"/>
      <c r="M182" s="15"/>
      <c r="N182" s="15"/>
      <c r="O182" s="15" t="s">
        <v>74</v>
      </c>
      <c r="P182" s="15" t="s">
        <v>74</v>
      </c>
      <c r="Q182" s="17"/>
      <c r="R182" s="17"/>
      <c r="S182" s="17"/>
      <c r="T182" s="17"/>
      <c r="U182" s="17"/>
      <c r="V182" s="18"/>
      <c r="W182" s="17">
        <f>MAX(0,3-SUMPRODUCT(--(E$2:E182&amp;K$2:K182=E182&amp;K182)))</f>
        <v>0</v>
      </c>
      <c r="X182" s="19"/>
      <c r="Y182" s="19"/>
      <c r="Z182" s="19"/>
      <c r="AA182" s="20" t="str">
        <f>IF(Inscrits!$X182="Déjà Validé","",IF(AND(Inscrits!$X182&lt;&gt;"Dispensé",Inscrits!$Z182="Validé"),Inscrits!$F182+5,""))</f>
        <v/>
      </c>
      <c r="AB182" s="19"/>
      <c r="AC182" s="21" t="s">
        <v>165</v>
      </c>
      <c r="AD182" s="21"/>
      <c r="AE182" s="21">
        <v>18</v>
      </c>
      <c r="AF182" s="21" t="s">
        <v>77</v>
      </c>
      <c r="AG182" s="36" t="s">
        <v>287</v>
      </c>
      <c r="AH182" s="21">
        <v>2</v>
      </c>
      <c r="AI182" s="23" t="s">
        <v>126</v>
      </c>
      <c r="AJ182" s="15">
        <v>17</v>
      </c>
      <c r="AK182" s="15" t="str">
        <f>IF(Inscrits!$AJ182="","",IF(Inscrits!$AJ182&gt;=12,"Validé","Non Validé"))</f>
        <v>Validé</v>
      </c>
      <c r="AL182" s="24"/>
      <c r="AM182" s="15">
        <v>20</v>
      </c>
      <c r="AN182" s="15" t="str">
        <f>IF(Inscrits!$AM182="","",IF(Inscrits!$AM182&gt;=12,"Validé","Non Validé"))</f>
        <v>Validé</v>
      </c>
      <c r="AO182" s="24"/>
      <c r="AP182" s="15">
        <v>12</v>
      </c>
      <c r="AQ182" s="15" t="str">
        <f>IF(Inscrits!$AP182="","",IF(Inscrits!$AP182&gt;=12,"Validé","Non Validé"))</f>
        <v>Validé</v>
      </c>
      <c r="AR182" s="24"/>
      <c r="AS182" s="15">
        <v>19</v>
      </c>
      <c r="AT182" s="15" t="str">
        <f>IF(Inscrits!$AS182="","",IF(Inscrits!$AS182&gt;=12,"Validé","Non Validé"))</f>
        <v>Validé</v>
      </c>
      <c r="AU182" s="24"/>
      <c r="AV182" s="15">
        <v>18</v>
      </c>
      <c r="AW182" s="15" t="str">
        <f>IF(Inscrits!$AV182="","",IF(Inscrits!$AV182&gt;=12,"Validé","Non Validé"))</f>
        <v>Validé</v>
      </c>
      <c r="AX182" s="24"/>
      <c r="AY182" s="15">
        <v>15</v>
      </c>
      <c r="AZ182" s="15" t="str">
        <f>IF(Inscrits!$AY182="","",IF(Inscrits!$AY182&gt;=12,"Validé","Non Validé"))</f>
        <v>Validé</v>
      </c>
      <c r="BA182" s="24"/>
      <c r="BB182" s="15">
        <v>17</v>
      </c>
      <c r="BC182" s="15" t="str">
        <f>IF(Inscrits!$BB182="","",IF(Inscrits!$BB182&gt;=12,"Validé","Non Validé"))</f>
        <v>Validé</v>
      </c>
      <c r="BD182" s="24"/>
      <c r="BE182" s="15">
        <v>15</v>
      </c>
      <c r="BF182" s="15" t="str">
        <f>IF(Inscrits!$BE182="","",IF(Inscrits!$BE182&gt;=12,"Validé","Non Validé"))</f>
        <v>Validé</v>
      </c>
      <c r="BG182" s="24"/>
      <c r="BH182" s="15">
        <v>17</v>
      </c>
      <c r="BI182" s="15" t="str">
        <f>IF(Inscrits!$BH182="","",IF(Inscrits!$BH182&gt;=12,"Validé","Non Validé"))</f>
        <v>Validé</v>
      </c>
      <c r="BJ182" s="24"/>
      <c r="BK182" s="15">
        <v>17</v>
      </c>
      <c r="BL182" s="15" t="str">
        <f>IF(Inscrits!$BK182="","",IF(Inscrits!$BK182&gt;=12,"Validé","Non Validé"))</f>
        <v>Validé</v>
      </c>
      <c r="BM182" s="24"/>
      <c r="BN182" s="15">
        <v>20</v>
      </c>
      <c r="BO182" s="15" t="str">
        <f>IF(Inscrits!$BN182="","",IF(Inscrits!$BN182&gt;=12,"Validé","Non Validé"))</f>
        <v>Validé</v>
      </c>
      <c r="BP182" s="24"/>
      <c r="BQ182" s="15"/>
      <c r="BR182" s="15" t="str">
        <f>IF(Inscrits!$BQ182="","",IF(Inscrits!$BQ182&gt;=12,"Validé","Non Validé"))</f>
        <v/>
      </c>
      <c r="BS182" s="24"/>
      <c r="BT182" s="15"/>
      <c r="BU182" s="25">
        <f>IFERROR(AVERAGE(Inscrits!$AJ182,Inscrits!$AM182,Inscrits!$AP182,Inscrits!$AS182,Inscrits!$AV182,Inscrits!$AY182,Inscrits!$BB182,Inscrits!$BE182,Inscrits!$BH182,Inscrits!$BK182,Inscrits!$BN182,Inscrits!$BQ182),"")</f>
        <v>17</v>
      </c>
      <c r="BV182" s="15"/>
      <c r="BW182" s="15"/>
      <c r="BX182" s="26"/>
    </row>
    <row r="183" spans="1:76">
      <c r="A183" s="27">
        <v>127</v>
      </c>
      <c r="B183" s="28" t="s">
        <v>68</v>
      </c>
      <c r="C183" s="28" t="s">
        <v>450</v>
      </c>
      <c r="D183" s="28" t="s">
        <v>366</v>
      </c>
      <c r="E183" s="28" t="s">
        <v>451</v>
      </c>
      <c r="F183" s="42">
        <v>2013</v>
      </c>
      <c r="G183" s="28" t="s">
        <v>452</v>
      </c>
      <c r="H183" s="28" t="s">
        <v>453</v>
      </c>
      <c r="I183" s="28" t="s">
        <v>74</v>
      </c>
      <c r="J183" s="28"/>
      <c r="K183" s="28" t="s">
        <v>119</v>
      </c>
      <c r="L183" s="28"/>
      <c r="M183" s="28"/>
      <c r="N183" s="28"/>
      <c r="O183" s="28" t="s">
        <v>74</v>
      </c>
      <c r="P183" s="28" t="s">
        <v>74</v>
      </c>
      <c r="Q183" s="17"/>
      <c r="R183" s="17"/>
      <c r="S183" s="17"/>
      <c r="T183" s="17"/>
      <c r="U183" s="17"/>
      <c r="V183" s="18"/>
      <c r="W183" s="17">
        <f>MAX(0,3-SUMPRODUCT(--(E$2:E183&amp;K$2:K183=E183&amp;K183)))</f>
        <v>2</v>
      </c>
      <c r="X183" s="19"/>
      <c r="Y183" s="19"/>
      <c r="Z183" s="19"/>
      <c r="AA183" s="20" t="str">
        <f>IF(Inscrits!$X183="Déjà Validé","",IF(AND(Inscrits!$X183&lt;&gt;"Dispensé",Inscrits!$Z183="Validé"),Inscrits!$F183+5,""))</f>
        <v/>
      </c>
      <c r="AB183" s="19"/>
      <c r="AC183" s="21" t="s">
        <v>78</v>
      </c>
      <c r="AD183" s="21" t="s">
        <v>79</v>
      </c>
      <c r="AE183" s="21">
        <v>15</v>
      </c>
      <c r="AF183" s="21" t="s">
        <v>77</v>
      </c>
      <c r="AG183" s="36" t="s">
        <v>81</v>
      </c>
      <c r="AH183" s="21">
        <v>2</v>
      </c>
      <c r="AI183" s="23" t="s">
        <v>82</v>
      </c>
      <c r="AJ183" s="28"/>
      <c r="AK183" s="28" t="str">
        <f>IF(Inscrits!$AJ183="","",IF(Inscrits!$AJ183&gt;=12,"Validé","Non Validé"))</f>
        <v/>
      </c>
      <c r="AL183" s="30"/>
      <c r="AM183" s="28"/>
      <c r="AN183" s="28" t="str">
        <f>IF(Inscrits!$AM183="","",IF(Inscrits!$AM183&gt;=12,"Validé","Non Validé"))</f>
        <v/>
      </c>
      <c r="AO183" s="30"/>
      <c r="AP183" s="28"/>
      <c r="AQ183" s="28" t="str">
        <f>IF(Inscrits!$AP183="","",IF(Inscrits!$AP183&gt;=12,"Validé","Non Validé"))</f>
        <v/>
      </c>
      <c r="AR183" s="30"/>
      <c r="AS183" s="28"/>
      <c r="AT183" s="28" t="str">
        <f>IF(Inscrits!$AS183="","",IF(Inscrits!$AS183&gt;=12,"Validé","Non Validé"))</f>
        <v/>
      </c>
      <c r="AU183" s="30"/>
      <c r="AV183" s="28"/>
      <c r="AW183" s="28" t="str">
        <f>IF(Inscrits!$AV183="","",IF(Inscrits!$AV183&gt;=12,"Validé","Non Validé"))</f>
        <v/>
      </c>
      <c r="AX183" s="30"/>
      <c r="AY183" s="28"/>
      <c r="AZ183" s="28" t="str">
        <f>IF(Inscrits!$AY183="","",IF(Inscrits!$AY183&gt;=12,"Validé","Non Validé"))</f>
        <v/>
      </c>
      <c r="BA183" s="30"/>
      <c r="BB183" s="28"/>
      <c r="BC183" s="28" t="str">
        <f>IF(Inscrits!$BB183="","",IF(Inscrits!$BB183&gt;=12,"Validé","Non Validé"))</f>
        <v/>
      </c>
      <c r="BD183" s="30"/>
      <c r="BE183" s="28"/>
      <c r="BF183" s="28" t="str">
        <f>IF(Inscrits!$BE183="","",IF(Inscrits!$BE183&gt;=12,"Validé","Non Validé"))</f>
        <v/>
      </c>
      <c r="BG183" s="30"/>
      <c r="BH183" s="28"/>
      <c r="BI183" s="28" t="str">
        <f>IF(Inscrits!$BH183="","",IF(Inscrits!$BH183&gt;=12,"Validé","Non Validé"))</f>
        <v/>
      </c>
      <c r="BJ183" s="30"/>
      <c r="BK183" s="28"/>
      <c r="BL183" s="28" t="str">
        <f>IF(Inscrits!$BK183="","",IF(Inscrits!$BK183&gt;=12,"Validé","Non Validé"))</f>
        <v/>
      </c>
      <c r="BM183" s="30"/>
      <c r="BN183" s="28"/>
      <c r="BO183" s="28" t="str">
        <f>IF(Inscrits!$BN183="","",IF(Inscrits!$BN183&gt;=12,"Validé","Non Validé"))</f>
        <v/>
      </c>
      <c r="BP183" s="30"/>
      <c r="BQ183" s="28"/>
      <c r="BR183" s="28" t="str">
        <f>IF(Inscrits!$BQ183="","",IF(Inscrits!$BQ183&gt;=12,"Validé","Non Validé"))</f>
        <v/>
      </c>
      <c r="BS183" s="30"/>
      <c r="BT183" s="28"/>
      <c r="BU183" s="31" t="str">
        <f>IFERROR(AVERAGE(Inscrits!$AJ183,Inscrits!$AM183,Inscrits!$AP183,Inscrits!$AS183,Inscrits!$AV183,Inscrits!$AY183,Inscrits!$BB183,Inscrits!$BE183,Inscrits!$BH183,Inscrits!$BK183,Inscrits!$BN183,Inscrits!$BQ183),"")</f>
        <v/>
      </c>
      <c r="BV183" s="28"/>
      <c r="BW183" s="28"/>
      <c r="BX183" s="32"/>
    </row>
    <row r="184" spans="1:76">
      <c r="A184" s="14">
        <v>39</v>
      </c>
      <c r="B184" s="15" t="s">
        <v>68</v>
      </c>
      <c r="C184" s="15" t="s">
        <v>455</v>
      </c>
      <c r="D184" s="15" t="s">
        <v>456</v>
      </c>
      <c r="E184" s="15" t="s">
        <v>457</v>
      </c>
      <c r="F184" s="42">
        <v>2013</v>
      </c>
      <c r="G184" s="15" t="s">
        <v>117</v>
      </c>
      <c r="H184" s="15" t="s">
        <v>93</v>
      </c>
      <c r="I184" s="15" t="s">
        <v>74</v>
      </c>
      <c r="J184" s="15"/>
      <c r="K184" s="15" t="s">
        <v>109</v>
      </c>
      <c r="L184" s="15"/>
      <c r="M184" s="15"/>
      <c r="N184" s="15"/>
      <c r="O184" s="15" t="s">
        <v>74</v>
      </c>
      <c r="P184" s="15" t="s">
        <v>74</v>
      </c>
      <c r="Q184" s="17"/>
      <c r="R184" s="17"/>
      <c r="S184" s="17"/>
      <c r="T184" s="17"/>
      <c r="U184" s="17"/>
      <c r="V184" s="18"/>
      <c r="W184" s="17">
        <f>MAX(0,3-SUMPRODUCT(--(E$2:E184&amp;K$2:K184=E184&amp;K184)))</f>
        <v>2</v>
      </c>
      <c r="X184" s="19"/>
      <c r="Y184" s="19"/>
      <c r="Z184" s="19"/>
      <c r="AA184" s="20" t="str">
        <f>IF(Inscrits!$X184="Déjà Validé","",IF(AND(Inscrits!$X184&lt;&gt;"Dispensé",Inscrits!$Z184="Validé"),Inscrits!$F184+5,""))</f>
        <v/>
      </c>
      <c r="AB184" s="19"/>
      <c r="AC184" s="21" t="s">
        <v>78</v>
      </c>
      <c r="AD184" s="21" t="s">
        <v>79</v>
      </c>
      <c r="AE184" s="21">
        <v>14</v>
      </c>
      <c r="AF184" s="21" t="s">
        <v>77</v>
      </c>
      <c r="AG184" s="36" t="s">
        <v>81</v>
      </c>
      <c r="AH184" s="21">
        <v>2</v>
      </c>
      <c r="AI184" s="23" t="s">
        <v>82</v>
      </c>
      <c r="AJ184" s="15"/>
      <c r="AK184" s="15" t="str">
        <f>IF(Inscrits!$AJ184="","",IF(Inscrits!$AJ184&gt;=12,"Validé","Non Validé"))</f>
        <v/>
      </c>
      <c r="AL184" s="24"/>
      <c r="AM184" s="15"/>
      <c r="AN184" s="15" t="str">
        <f>IF(Inscrits!$AM184="","",IF(Inscrits!$AM184&gt;=12,"Validé","Non Validé"))</f>
        <v/>
      </c>
      <c r="AO184" s="24"/>
      <c r="AP184" s="15"/>
      <c r="AQ184" s="15" t="str">
        <f>IF(Inscrits!$AP184="","",IF(Inscrits!$AP184&gt;=12,"Validé","Non Validé"))</f>
        <v/>
      </c>
      <c r="AR184" s="24"/>
      <c r="AS184" s="15"/>
      <c r="AT184" s="15" t="str">
        <f>IF(Inscrits!$AS184="","",IF(Inscrits!$AS184&gt;=12,"Validé","Non Validé"))</f>
        <v/>
      </c>
      <c r="AU184" s="24"/>
      <c r="AV184" s="15"/>
      <c r="AW184" s="15" t="str">
        <f>IF(Inscrits!$AV184="","",IF(Inscrits!$AV184&gt;=12,"Validé","Non Validé"))</f>
        <v/>
      </c>
      <c r="AX184" s="24"/>
      <c r="AY184" s="15"/>
      <c r="AZ184" s="15" t="str">
        <f>IF(Inscrits!$AY184="","",IF(Inscrits!$AY184&gt;=12,"Validé","Non Validé"))</f>
        <v/>
      </c>
      <c r="BA184" s="24"/>
      <c r="BB184" s="15"/>
      <c r="BC184" s="15" t="str">
        <f>IF(Inscrits!$BB184="","",IF(Inscrits!$BB184&gt;=12,"Validé","Non Validé"))</f>
        <v/>
      </c>
      <c r="BD184" s="24"/>
      <c r="BE184" s="15"/>
      <c r="BF184" s="15" t="str">
        <f>IF(Inscrits!$BE184="","",IF(Inscrits!$BE184&gt;=12,"Validé","Non Validé"))</f>
        <v/>
      </c>
      <c r="BG184" s="24"/>
      <c r="BH184" s="15"/>
      <c r="BI184" s="15" t="str">
        <f>IF(Inscrits!$BH184="","",IF(Inscrits!$BH184&gt;=12,"Validé","Non Validé"))</f>
        <v/>
      </c>
      <c r="BJ184" s="24"/>
      <c r="BK184" s="15"/>
      <c r="BL184" s="15" t="str">
        <f>IF(Inscrits!$BK184="","",IF(Inscrits!$BK184&gt;=12,"Validé","Non Validé"))</f>
        <v/>
      </c>
      <c r="BM184" s="24"/>
      <c r="BN184" s="15"/>
      <c r="BO184" s="15" t="str">
        <f>IF(Inscrits!$BN184="","",IF(Inscrits!$BN184&gt;=12,"Validé","Non Validé"))</f>
        <v/>
      </c>
      <c r="BP184" s="24"/>
      <c r="BQ184" s="15"/>
      <c r="BR184" s="15" t="str">
        <f>IF(Inscrits!$BQ184="","",IF(Inscrits!$BQ184&gt;=12,"Validé","Non Validé"))</f>
        <v/>
      </c>
      <c r="BS184" s="24"/>
      <c r="BT184" s="15"/>
      <c r="BU184" s="25" t="str">
        <f>IFERROR(AVERAGE(Inscrits!$AJ184,Inscrits!$AM184,Inscrits!$AP184,Inscrits!$AS184,Inscrits!$AV184,Inscrits!$AY184,Inscrits!$BB184,Inscrits!$BE184,Inscrits!$BH184,Inscrits!$BK184,Inscrits!$BN184,Inscrits!$BQ184),"")</f>
        <v/>
      </c>
      <c r="BV184" s="15"/>
      <c r="BW184" s="15"/>
      <c r="BX184" s="26"/>
    </row>
    <row r="185" spans="1:76">
      <c r="A185" s="27">
        <v>1</v>
      </c>
      <c r="B185" s="28" t="s">
        <v>68</v>
      </c>
      <c r="C185" s="28" t="s">
        <v>333</v>
      </c>
      <c r="D185" s="28" t="s">
        <v>99</v>
      </c>
      <c r="E185" s="28" t="s">
        <v>334</v>
      </c>
      <c r="F185" s="42">
        <v>2013</v>
      </c>
      <c r="G185" s="28" t="s">
        <v>335</v>
      </c>
      <c r="H185" s="28" t="s">
        <v>93</v>
      </c>
      <c r="I185" s="28" t="s">
        <v>74</v>
      </c>
      <c r="J185" s="28"/>
      <c r="K185" s="28" t="s">
        <v>336</v>
      </c>
      <c r="L185" s="28" t="s">
        <v>458</v>
      </c>
      <c r="M185" s="28"/>
      <c r="N185" s="28"/>
      <c r="O185" s="28" t="s">
        <v>74</v>
      </c>
      <c r="P185" s="28" t="s">
        <v>74</v>
      </c>
      <c r="Q185" s="17"/>
      <c r="R185" s="17"/>
      <c r="S185" s="17"/>
      <c r="T185" s="17"/>
      <c r="U185" s="17"/>
      <c r="V185" s="18"/>
      <c r="W185" s="17">
        <f>MAX(0,3-SUMPRODUCT(--(E$2:E185&amp;K$2:K185=E185&amp;K185)))</f>
        <v>0</v>
      </c>
      <c r="X185" s="19"/>
      <c r="Y185" s="19"/>
      <c r="Z185" s="19"/>
      <c r="AA185" s="20" t="str">
        <f>IF(Inscrits!$X185="Déjà Validé","",IF(AND(Inscrits!$X185&lt;&gt;"Dispensé",Inscrits!$Z185="Validé"),Inscrits!$F185+5,""))</f>
        <v/>
      </c>
      <c r="AB185" s="19"/>
      <c r="AC185" s="21" t="s">
        <v>165</v>
      </c>
      <c r="AD185" s="21"/>
      <c r="AE185" s="21">
        <v>14</v>
      </c>
      <c r="AF185" s="21" t="s">
        <v>77</v>
      </c>
      <c r="AG185" s="36" t="s">
        <v>287</v>
      </c>
      <c r="AH185" s="21">
        <v>2</v>
      </c>
      <c r="AI185" s="23" t="s">
        <v>82</v>
      </c>
      <c r="AJ185" s="28"/>
      <c r="AK185" s="28" t="str">
        <f>IF(Inscrits!$AJ185="","",IF(Inscrits!$AJ185&gt;=12,"Validé","Non Validé"))</f>
        <v/>
      </c>
      <c r="AL185" s="30"/>
      <c r="AM185" s="28"/>
      <c r="AN185" s="28" t="str">
        <f>IF(Inscrits!$AM185="","",IF(Inscrits!$AM185&gt;=12,"Validé","Non Validé"))</f>
        <v/>
      </c>
      <c r="AO185" s="30"/>
      <c r="AP185" s="28"/>
      <c r="AQ185" s="28" t="str">
        <f>IF(Inscrits!$AP185="","",IF(Inscrits!$AP185&gt;=12,"Validé","Non Validé"))</f>
        <v/>
      </c>
      <c r="AR185" s="30"/>
      <c r="AS185" s="28"/>
      <c r="AT185" s="28" t="str">
        <f>IF(Inscrits!$AS185="","",IF(Inscrits!$AS185&gt;=12,"Validé","Non Validé"))</f>
        <v/>
      </c>
      <c r="AU185" s="30"/>
      <c r="AV185" s="28"/>
      <c r="AW185" s="28" t="str">
        <f>IF(Inscrits!$AV185="","",IF(Inscrits!$AV185&gt;=12,"Validé","Non Validé"))</f>
        <v/>
      </c>
      <c r="AX185" s="30"/>
      <c r="AY185" s="28"/>
      <c r="AZ185" s="28" t="str">
        <f>IF(Inscrits!$AY185="","",IF(Inscrits!$AY185&gt;=12,"Validé","Non Validé"))</f>
        <v/>
      </c>
      <c r="BA185" s="30"/>
      <c r="BB185" s="28"/>
      <c r="BC185" s="28" t="str">
        <f>IF(Inscrits!$BB185="","",IF(Inscrits!$BB185&gt;=12,"Validé","Non Validé"))</f>
        <v/>
      </c>
      <c r="BD185" s="30"/>
      <c r="BE185" s="28"/>
      <c r="BF185" s="28" t="str">
        <f>IF(Inscrits!$BE185="","",IF(Inscrits!$BE185&gt;=12,"Validé","Non Validé"))</f>
        <v/>
      </c>
      <c r="BG185" s="30"/>
      <c r="BH185" s="28"/>
      <c r="BI185" s="28" t="str">
        <f>IF(Inscrits!$BH185="","",IF(Inscrits!$BH185&gt;=12,"Validé","Non Validé"))</f>
        <v/>
      </c>
      <c r="BJ185" s="30"/>
      <c r="BK185" s="28"/>
      <c r="BL185" s="28" t="str">
        <f>IF(Inscrits!$BK185="","",IF(Inscrits!$BK185&gt;=12,"Validé","Non Validé"))</f>
        <v/>
      </c>
      <c r="BM185" s="30"/>
      <c r="BN185" s="28"/>
      <c r="BO185" s="28" t="str">
        <f>IF(Inscrits!$BN185="","",IF(Inscrits!$BN185&gt;=12,"Validé","Non Validé"))</f>
        <v/>
      </c>
      <c r="BP185" s="30"/>
      <c r="BQ185" s="28"/>
      <c r="BR185" s="28" t="str">
        <f>IF(Inscrits!$BQ185="","",IF(Inscrits!$BQ185&gt;=12,"Validé","Non Validé"))</f>
        <v/>
      </c>
      <c r="BS185" s="30"/>
      <c r="BT185" s="28"/>
      <c r="BU185" s="31" t="str">
        <f>IFERROR(AVERAGE(Inscrits!$AJ185,Inscrits!$AM185,Inscrits!$AP185,Inscrits!$AS185,Inscrits!$AV185,Inscrits!$AY185,Inscrits!$BB185,Inscrits!$BE185,Inscrits!$BH185,Inscrits!$BK185,Inscrits!$BN185,Inscrits!$BQ185),"")</f>
        <v/>
      </c>
      <c r="BV185" s="28"/>
      <c r="BW185" s="28"/>
      <c r="BX185" s="32"/>
    </row>
    <row r="186" spans="1:76">
      <c r="A186" s="14">
        <v>110</v>
      </c>
      <c r="B186" s="15" t="s">
        <v>68</v>
      </c>
      <c r="C186" s="15" t="s">
        <v>69</v>
      </c>
      <c r="D186" s="15" t="s">
        <v>70</v>
      </c>
      <c r="E186" s="15" t="s">
        <v>71</v>
      </c>
      <c r="F186" s="42">
        <v>2013</v>
      </c>
      <c r="G186" s="15" t="s">
        <v>232</v>
      </c>
      <c r="H186" s="15" t="s">
        <v>93</v>
      </c>
      <c r="I186" s="15" t="s">
        <v>74</v>
      </c>
      <c r="J186" s="15"/>
      <c r="K186" s="15" t="s">
        <v>459</v>
      </c>
      <c r="L186" s="15" t="s">
        <v>76</v>
      </c>
      <c r="M186" s="15"/>
      <c r="N186" s="15"/>
      <c r="O186" s="15" t="s">
        <v>74</v>
      </c>
      <c r="P186" s="15" t="s">
        <v>74</v>
      </c>
      <c r="Q186" s="17"/>
      <c r="R186" s="17"/>
      <c r="S186" s="17"/>
      <c r="T186" s="17"/>
      <c r="U186" s="17"/>
      <c r="V186" s="18"/>
      <c r="W186" s="17">
        <f>MAX(0,3-SUMPRODUCT(--(E$2:E186&amp;K$2:K186=E186&amp;K186)))</f>
        <v>2</v>
      </c>
      <c r="X186" s="19"/>
      <c r="Y186" s="19"/>
      <c r="Z186" s="19"/>
      <c r="AA186" s="20" t="str">
        <f>IF(Inscrits!$X186="Déjà Validé","",IF(AND(Inscrits!$X186&lt;&gt;"Dispensé",Inscrits!$Z186="Validé"),Inscrits!$F186+5,""))</f>
        <v/>
      </c>
      <c r="AB186" s="19"/>
      <c r="AC186" s="21" t="s">
        <v>78</v>
      </c>
      <c r="AD186" s="21" t="s">
        <v>110</v>
      </c>
      <c r="AE186" s="21"/>
      <c r="AF186" s="21" t="s">
        <v>81</v>
      </c>
      <c r="AG186" s="22" t="s">
        <v>81</v>
      </c>
      <c r="AH186" s="21">
        <v>0</v>
      </c>
      <c r="AI186" s="23" t="s">
        <v>81</v>
      </c>
      <c r="AJ186" s="15"/>
      <c r="AK186" s="15" t="str">
        <f>IF(Inscrits!$AJ186="","",IF(Inscrits!$AJ186&gt;=12,"Validé","Non Validé"))</f>
        <v/>
      </c>
      <c r="AL186" s="24"/>
      <c r="AM186" s="15"/>
      <c r="AN186" s="15" t="str">
        <f>IF(Inscrits!$AM186="","",IF(Inscrits!$AM186&gt;=12,"Validé","Non Validé"))</f>
        <v/>
      </c>
      <c r="AO186" s="24"/>
      <c r="AP186" s="15"/>
      <c r="AQ186" s="15" t="str">
        <f>IF(Inscrits!$AP186="","",IF(Inscrits!$AP186&gt;=12,"Validé","Non Validé"))</f>
        <v/>
      </c>
      <c r="AR186" s="24"/>
      <c r="AS186" s="15"/>
      <c r="AT186" s="15" t="str">
        <f>IF(Inscrits!$AS186="","",IF(Inscrits!$AS186&gt;=12,"Validé","Non Validé"))</f>
        <v/>
      </c>
      <c r="AU186" s="24"/>
      <c r="AV186" s="15"/>
      <c r="AW186" s="15" t="str">
        <f>IF(Inscrits!$AV186="","",IF(Inscrits!$AV186&gt;=12,"Validé","Non Validé"))</f>
        <v/>
      </c>
      <c r="AX186" s="24"/>
      <c r="AY186" s="15"/>
      <c r="AZ186" s="15" t="str">
        <f>IF(Inscrits!$AY186="","",IF(Inscrits!$AY186&gt;=12,"Validé","Non Validé"))</f>
        <v/>
      </c>
      <c r="BA186" s="24"/>
      <c r="BB186" s="15"/>
      <c r="BC186" s="15" t="str">
        <f>IF(Inscrits!$BB186="","",IF(Inscrits!$BB186&gt;=12,"Validé","Non Validé"))</f>
        <v/>
      </c>
      <c r="BD186" s="24"/>
      <c r="BE186" s="15"/>
      <c r="BF186" s="15" t="str">
        <f>IF(Inscrits!$BE186="","",IF(Inscrits!$BE186&gt;=12,"Validé","Non Validé"))</f>
        <v/>
      </c>
      <c r="BG186" s="24"/>
      <c r="BH186" s="15"/>
      <c r="BI186" s="15" t="str">
        <f>IF(Inscrits!$BH186="","",IF(Inscrits!$BH186&gt;=12,"Validé","Non Validé"))</f>
        <v/>
      </c>
      <c r="BJ186" s="24"/>
      <c r="BK186" s="15"/>
      <c r="BL186" s="15" t="str">
        <f>IF(Inscrits!$BK186="","",IF(Inscrits!$BK186&gt;=12,"Validé","Non Validé"))</f>
        <v/>
      </c>
      <c r="BM186" s="24"/>
      <c r="BN186" s="15"/>
      <c r="BO186" s="15" t="str">
        <f>IF(Inscrits!$BN186="","",IF(Inscrits!$BN186&gt;=12,"Validé","Non Validé"))</f>
        <v/>
      </c>
      <c r="BP186" s="24"/>
      <c r="BQ186" s="15"/>
      <c r="BR186" s="15" t="str">
        <f>IF(Inscrits!$BQ186="","",IF(Inscrits!$BQ186&gt;=12,"Validé","Non Validé"))</f>
        <v/>
      </c>
      <c r="BS186" s="24"/>
      <c r="BT186" s="15"/>
      <c r="BU186" s="25" t="str">
        <f>IFERROR(AVERAGE(Inscrits!$AJ186,Inscrits!$AM186,Inscrits!$AP186,Inscrits!$AS186,Inscrits!$AV186,Inscrits!$AY186,Inscrits!$BB186,Inscrits!$BE186,Inscrits!$BH186,Inscrits!$BK186,Inscrits!$BN186,Inscrits!$BQ186),"")</f>
        <v/>
      </c>
      <c r="BV186" s="15"/>
      <c r="BW186" s="15"/>
      <c r="BX186" s="26" t="s">
        <v>1709</v>
      </c>
    </row>
    <row r="187" spans="1:76">
      <c r="A187" s="27">
        <v>40</v>
      </c>
      <c r="B187" s="28" t="s">
        <v>210</v>
      </c>
      <c r="C187" s="28" t="s">
        <v>460</v>
      </c>
      <c r="D187" s="28" t="s">
        <v>461</v>
      </c>
      <c r="E187" s="28" t="s">
        <v>462</v>
      </c>
      <c r="F187" s="42">
        <v>2013</v>
      </c>
      <c r="G187" s="28" t="s">
        <v>86</v>
      </c>
      <c r="H187" s="28" t="s">
        <v>73</v>
      </c>
      <c r="I187" s="28" t="s">
        <v>74</v>
      </c>
      <c r="J187" s="28"/>
      <c r="K187" s="28" t="s">
        <v>109</v>
      </c>
      <c r="L187" s="28"/>
      <c r="M187" s="28"/>
      <c r="N187" s="28"/>
      <c r="O187" s="28" t="s">
        <v>74</v>
      </c>
      <c r="P187" s="28" t="s">
        <v>74</v>
      </c>
      <c r="Q187" s="17"/>
      <c r="R187" s="17"/>
      <c r="S187" s="17"/>
      <c r="T187" s="17"/>
      <c r="U187" s="17"/>
      <c r="V187" s="18"/>
      <c r="W187" s="17">
        <f>MAX(0,3-SUMPRODUCT(--(E$2:E187&amp;K$2:K187=E187&amp;K187)))</f>
        <v>2</v>
      </c>
      <c r="X187" s="19"/>
      <c r="Y187" s="19"/>
      <c r="Z187" s="19"/>
      <c r="AA187" s="20" t="str">
        <f>IF(Inscrits!$X187="Déjà Validé","",IF(AND(Inscrits!$X187&lt;&gt;"Dispensé",Inscrits!$Z187="Validé"),Inscrits!$F187+5,""))</f>
        <v/>
      </c>
      <c r="AB187" s="19"/>
      <c r="AC187" s="21" t="s">
        <v>1708</v>
      </c>
      <c r="AD187" s="21"/>
      <c r="AE187" s="21"/>
      <c r="AF187" s="21" t="s">
        <v>81</v>
      </c>
      <c r="AG187" s="22" t="s">
        <v>81</v>
      </c>
      <c r="AH187" s="21">
        <v>3</v>
      </c>
      <c r="AI187" s="23" t="s">
        <v>81</v>
      </c>
      <c r="AJ187" s="28"/>
      <c r="AK187" s="28" t="str">
        <f>IF(Inscrits!$AJ187="","",IF(Inscrits!$AJ187&gt;=12,"Validé","Non Validé"))</f>
        <v/>
      </c>
      <c r="AL187" s="30"/>
      <c r="AM187" s="28"/>
      <c r="AN187" s="28" t="str">
        <f>IF(Inscrits!$AM187="","",IF(Inscrits!$AM187&gt;=12,"Validé","Non Validé"))</f>
        <v/>
      </c>
      <c r="AO187" s="30"/>
      <c r="AP187" s="28"/>
      <c r="AQ187" s="28" t="str">
        <f>IF(Inscrits!$AP187="","",IF(Inscrits!$AP187&gt;=12,"Validé","Non Validé"))</f>
        <v/>
      </c>
      <c r="AR187" s="30"/>
      <c r="AS187" s="28"/>
      <c r="AT187" s="28" t="str">
        <f>IF(Inscrits!$AS187="","",IF(Inscrits!$AS187&gt;=12,"Validé","Non Validé"))</f>
        <v/>
      </c>
      <c r="AU187" s="30"/>
      <c r="AV187" s="28"/>
      <c r="AW187" s="28" t="str">
        <f>IF(Inscrits!$AV187="","",IF(Inscrits!$AV187&gt;=12,"Validé","Non Validé"))</f>
        <v/>
      </c>
      <c r="AX187" s="30"/>
      <c r="AY187" s="28"/>
      <c r="AZ187" s="28" t="str">
        <f>IF(Inscrits!$AY187="","",IF(Inscrits!$AY187&gt;=12,"Validé","Non Validé"))</f>
        <v/>
      </c>
      <c r="BA187" s="30"/>
      <c r="BB187" s="28"/>
      <c r="BC187" s="28" t="str">
        <f>IF(Inscrits!$BB187="","",IF(Inscrits!$BB187&gt;=12,"Validé","Non Validé"))</f>
        <v/>
      </c>
      <c r="BD187" s="30"/>
      <c r="BE187" s="28"/>
      <c r="BF187" s="28" t="str">
        <f>IF(Inscrits!$BE187="","",IF(Inscrits!$BE187&gt;=12,"Validé","Non Validé"))</f>
        <v/>
      </c>
      <c r="BG187" s="30"/>
      <c r="BH187" s="28"/>
      <c r="BI187" s="28" t="str">
        <f>IF(Inscrits!$BH187="","",IF(Inscrits!$BH187&gt;=12,"Validé","Non Validé"))</f>
        <v/>
      </c>
      <c r="BJ187" s="30"/>
      <c r="BK187" s="28"/>
      <c r="BL187" s="28" t="str">
        <f>IF(Inscrits!$BK187="","",IF(Inscrits!$BK187&gt;=12,"Validé","Non Validé"))</f>
        <v/>
      </c>
      <c r="BM187" s="30"/>
      <c r="BN187" s="28"/>
      <c r="BO187" s="28" t="str">
        <f>IF(Inscrits!$BN187="","",IF(Inscrits!$BN187&gt;=12,"Validé","Non Validé"))</f>
        <v/>
      </c>
      <c r="BP187" s="30"/>
      <c r="BQ187" s="28"/>
      <c r="BR187" s="28" t="str">
        <f>IF(Inscrits!$BQ187="","",IF(Inscrits!$BQ187&gt;=12,"Validé","Non Validé"))</f>
        <v/>
      </c>
      <c r="BS187" s="30"/>
      <c r="BT187" s="28"/>
      <c r="BU187" s="31" t="str">
        <f>IFERROR(AVERAGE(Inscrits!$AJ187,Inscrits!$AM187,Inscrits!$AP187,Inscrits!$AS187,Inscrits!$AV187,Inscrits!$AY187,Inscrits!$BB187,Inscrits!$BE187,Inscrits!$BH187,Inscrits!$BK187,Inscrits!$BN187,Inscrits!$BQ187),"")</f>
        <v/>
      </c>
      <c r="BV187" s="28"/>
      <c r="BW187" s="28" t="s">
        <v>463</v>
      </c>
      <c r="BX187" s="32"/>
    </row>
    <row r="188" spans="1:76">
      <c r="A188" s="14" t="s">
        <v>464</v>
      </c>
      <c r="B188" s="15" t="s">
        <v>68</v>
      </c>
      <c r="C188" s="15" t="s">
        <v>465</v>
      </c>
      <c r="D188" s="15" t="s">
        <v>466</v>
      </c>
      <c r="E188" s="15" t="s">
        <v>467</v>
      </c>
      <c r="F188" s="42">
        <v>2013</v>
      </c>
      <c r="G188" s="15" t="s">
        <v>468</v>
      </c>
      <c r="H188" s="15" t="s">
        <v>179</v>
      </c>
      <c r="I188" s="15" t="s">
        <v>74</v>
      </c>
      <c r="J188" s="15"/>
      <c r="K188" s="15" t="s">
        <v>109</v>
      </c>
      <c r="L188" s="15"/>
      <c r="M188" s="15"/>
      <c r="N188" s="15"/>
      <c r="O188" s="15" t="s">
        <v>74</v>
      </c>
      <c r="P188" s="15" t="s">
        <v>74</v>
      </c>
      <c r="Q188" s="17"/>
      <c r="R188" s="17"/>
      <c r="S188" s="17"/>
      <c r="T188" s="17"/>
      <c r="U188" s="17"/>
      <c r="V188" s="18"/>
      <c r="W188" s="17">
        <f>MAX(0,3-SUMPRODUCT(--(E$2:E188&amp;K$2:K188=E188&amp;K188)))</f>
        <v>2</v>
      </c>
      <c r="X188" s="19"/>
      <c r="Y188" s="19"/>
      <c r="Z188" s="19"/>
      <c r="AA188" s="20" t="str">
        <f>IF(Inscrits!$X188="Déjà Validé","",IF(AND(Inscrits!$X188&lt;&gt;"Dispensé",Inscrits!$Z188="Validé"),Inscrits!$F188+5,""))</f>
        <v/>
      </c>
      <c r="AB188" s="19"/>
      <c r="AC188" s="21" t="s">
        <v>78</v>
      </c>
      <c r="AD188" s="21" t="s">
        <v>79</v>
      </c>
      <c r="AE188" s="21">
        <v>9</v>
      </c>
      <c r="AF188" s="21" t="s">
        <v>912</v>
      </c>
      <c r="AG188" s="22" t="s">
        <v>81</v>
      </c>
      <c r="AH188" s="21">
        <v>2</v>
      </c>
      <c r="AI188" s="23" t="s">
        <v>82</v>
      </c>
      <c r="AJ188" s="15"/>
      <c r="AK188" s="15" t="str">
        <f>IF(Inscrits!$AJ188="","",IF(Inscrits!$AJ188&gt;=12,"Validé","Non Validé"))</f>
        <v/>
      </c>
      <c r="AL188" s="24"/>
      <c r="AM188" s="15"/>
      <c r="AN188" s="15" t="str">
        <f>IF(Inscrits!$AM188="","",IF(Inscrits!$AM188&gt;=12,"Validé","Non Validé"))</f>
        <v/>
      </c>
      <c r="AO188" s="24"/>
      <c r="AP188" s="15"/>
      <c r="AQ188" s="15" t="str">
        <f>IF(Inscrits!$AP188="","",IF(Inscrits!$AP188&gt;=12,"Validé","Non Validé"))</f>
        <v/>
      </c>
      <c r="AR188" s="24"/>
      <c r="AS188" s="15"/>
      <c r="AT188" s="15" t="str">
        <f>IF(Inscrits!$AS188="","",IF(Inscrits!$AS188&gt;=12,"Validé","Non Validé"))</f>
        <v/>
      </c>
      <c r="AU188" s="24"/>
      <c r="AV188" s="15"/>
      <c r="AW188" s="15" t="str">
        <f>IF(Inscrits!$AV188="","",IF(Inscrits!$AV188&gt;=12,"Validé","Non Validé"))</f>
        <v/>
      </c>
      <c r="AX188" s="24"/>
      <c r="AY188" s="15"/>
      <c r="AZ188" s="15" t="str">
        <f>IF(Inscrits!$AY188="","",IF(Inscrits!$AY188&gt;=12,"Validé","Non Validé"))</f>
        <v/>
      </c>
      <c r="BA188" s="24"/>
      <c r="BB188" s="15"/>
      <c r="BC188" s="15" t="str">
        <f>IF(Inscrits!$BB188="","",IF(Inscrits!$BB188&gt;=12,"Validé","Non Validé"))</f>
        <v/>
      </c>
      <c r="BD188" s="24"/>
      <c r="BE188" s="15"/>
      <c r="BF188" s="15" t="str">
        <f>IF(Inscrits!$BE188="","",IF(Inscrits!$BE188&gt;=12,"Validé","Non Validé"))</f>
        <v/>
      </c>
      <c r="BG188" s="24"/>
      <c r="BH188" s="15"/>
      <c r="BI188" s="15" t="str">
        <f>IF(Inscrits!$BH188="","",IF(Inscrits!$BH188&gt;=12,"Validé","Non Validé"))</f>
        <v/>
      </c>
      <c r="BJ188" s="24"/>
      <c r="BK188" s="15"/>
      <c r="BL188" s="15" t="str">
        <f>IF(Inscrits!$BK188="","",IF(Inscrits!$BK188&gt;=12,"Validé","Non Validé"))</f>
        <v/>
      </c>
      <c r="BM188" s="24"/>
      <c r="BN188" s="15"/>
      <c r="BO188" s="15" t="str">
        <f>IF(Inscrits!$BN188="","",IF(Inscrits!$BN188&gt;=12,"Validé","Non Validé"))</f>
        <v/>
      </c>
      <c r="BP188" s="24"/>
      <c r="BQ188" s="15"/>
      <c r="BR188" s="15" t="str">
        <f>IF(Inscrits!$BQ188="","",IF(Inscrits!$BQ188&gt;=12,"Validé","Non Validé"))</f>
        <v/>
      </c>
      <c r="BS188" s="24"/>
      <c r="BT188" s="15"/>
      <c r="BU188" s="25" t="str">
        <f>IFERROR(AVERAGE(Inscrits!$AJ188,Inscrits!$AM188,Inscrits!$AP188,Inscrits!$AS188,Inscrits!$AV188,Inscrits!$AY188,Inscrits!$BB188,Inscrits!$BE188,Inscrits!$BH188,Inscrits!$BK188,Inscrits!$BN188,Inscrits!$BQ188),"")</f>
        <v/>
      </c>
      <c r="BV188" s="15"/>
      <c r="BW188" s="15"/>
      <c r="BX188" s="26"/>
    </row>
    <row r="189" spans="1:76">
      <c r="A189" s="27">
        <v>128</v>
      </c>
      <c r="B189" s="28" t="s">
        <v>210</v>
      </c>
      <c r="C189" s="28" t="s">
        <v>469</v>
      </c>
      <c r="D189" s="28" t="s">
        <v>470</v>
      </c>
      <c r="E189" s="28" t="s">
        <v>471</v>
      </c>
      <c r="F189" s="42">
        <v>2013</v>
      </c>
      <c r="G189" s="28" t="s">
        <v>139</v>
      </c>
      <c r="H189" s="28" t="s">
        <v>73</v>
      </c>
      <c r="I189" s="28" t="s">
        <v>74</v>
      </c>
      <c r="J189" s="28"/>
      <c r="K189" s="28" t="s">
        <v>119</v>
      </c>
      <c r="L189" s="28"/>
      <c r="M189" s="28"/>
      <c r="N189" s="28"/>
      <c r="O189" s="28" t="s">
        <v>74</v>
      </c>
      <c r="P189" s="28" t="s">
        <v>74</v>
      </c>
      <c r="Q189" s="17"/>
      <c r="R189" s="17"/>
      <c r="S189" s="17"/>
      <c r="T189" s="17"/>
      <c r="U189" s="17"/>
      <c r="V189" s="18"/>
      <c r="W189" s="17">
        <f>MAX(0,3-SUMPRODUCT(--(E$2:E189&amp;K$2:K189=E189&amp;K189)))</f>
        <v>2</v>
      </c>
      <c r="X189" s="19"/>
      <c r="Y189" s="19"/>
      <c r="Z189" s="19"/>
      <c r="AA189" s="20" t="str">
        <f>IF(Inscrits!$X189="Déjà Validé","",IF(AND(Inscrits!$X189&lt;&gt;"Dispensé",Inscrits!$Z189="Validé"),Inscrits!$F189+5,""))</f>
        <v/>
      </c>
      <c r="AB189" s="19"/>
      <c r="AC189" s="21" t="s">
        <v>78</v>
      </c>
      <c r="AD189" s="21" t="s">
        <v>79</v>
      </c>
      <c r="AE189" s="21">
        <v>11</v>
      </c>
      <c r="AF189" s="21" t="s">
        <v>912</v>
      </c>
      <c r="AG189" s="22" t="s">
        <v>81</v>
      </c>
      <c r="AH189" s="21">
        <v>2</v>
      </c>
      <c r="AI189" s="23" t="s">
        <v>82</v>
      </c>
      <c r="AJ189" s="28"/>
      <c r="AK189" s="28" t="str">
        <f>IF(Inscrits!$AJ189="","",IF(Inscrits!$AJ189&gt;=12,"Validé","Non Validé"))</f>
        <v/>
      </c>
      <c r="AL189" s="30"/>
      <c r="AM189" s="28"/>
      <c r="AN189" s="28" t="str">
        <f>IF(Inscrits!$AM189="","",IF(Inscrits!$AM189&gt;=12,"Validé","Non Validé"))</f>
        <v/>
      </c>
      <c r="AO189" s="30"/>
      <c r="AP189" s="28"/>
      <c r="AQ189" s="28" t="str">
        <f>IF(Inscrits!$AP189="","",IF(Inscrits!$AP189&gt;=12,"Validé","Non Validé"))</f>
        <v/>
      </c>
      <c r="AR189" s="30"/>
      <c r="AS189" s="28"/>
      <c r="AT189" s="28" t="str">
        <f>IF(Inscrits!$AS189="","",IF(Inscrits!$AS189&gt;=12,"Validé","Non Validé"))</f>
        <v/>
      </c>
      <c r="AU189" s="30"/>
      <c r="AV189" s="28"/>
      <c r="AW189" s="28" t="str">
        <f>IF(Inscrits!$AV189="","",IF(Inscrits!$AV189&gt;=12,"Validé","Non Validé"))</f>
        <v/>
      </c>
      <c r="AX189" s="30"/>
      <c r="AY189" s="28"/>
      <c r="AZ189" s="28" t="str">
        <f>IF(Inscrits!$AY189="","",IF(Inscrits!$AY189&gt;=12,"Validé","Non Validé"))</f>
        <v/>
      </c>
      <c r="BA189" s="30"/>
      <c r="BB189" s="28"/>
      <c r="BC189" s="28" t="str">
        <f>IF(Inscrits!$BB189="","",IF(Inscrits!$BB189&gt;=12,"Validé","Non Validé"))</f>
        <v/>
      </c>
      <c r="BD189" s="30"/>
      <c r="BE189" s="28"/>
      <c r="BF189" s="28" t="str">
        <f>IF(Inscrits!$BE189="","",IF(Inscrits!$BE189&gt;=12,"Validé","Non Validé"))</f>
        <v/>
      </c>
      <c r="BG189" s="30"/>
      <c r="BH189" s="28"/>
      <c r="BI189" s="28" t="str">
        <f>IF(Inscrits!$BH189="","",IF(Inscrits!$BH189&gt;=12,"Validé","Non Validé"))</f>
        <v/>
      </c>
      <c r="BJ189" s="30"/>
      <c r="BK189" s="28"/>
      <c r="BL189" s="28" t="str">
        <f>IF(Inscrits!$BK189="","",IF(Inscrits!$BK189&gt;=12,"Validé","Non Validé"))</f>
        <v/>
      </c>
      <c r="BM189" s="30"/>
      <c r="BN189" s="28"/>
      <c r="BO189" s="28" t="str">
        <f>IF(Inscrits!$BN189="","",IF(Inscrits!$BN189&gt;=12,"Validé","Non Validé"))</f>
        <v/>
      </c>
      <c r="BP189" s="30"/>
      <c r="BQ189" s="28"/>
      <c r="BR189" s="28" t="str">
        <f>IF(Inscrits!$BQ189="","",IF(Inscrits!$BQ189&gt;=12,"Validé","Non Validé"))</f>
        <v/>
      </c>
      <c r="BS189" s="30"/>
      <c r="BT189" s="28"/>
      <c r="BU189" s="31" t="str">
        <f>IFERROR(AVERAGE(Inscrits!$AJ189,Inscrits!$AM189,Inscrits!$AP189,Inscrits!$AS189,Inscrits!$AV189,Inscrits!$AY189,Inscrits!$BB189,Inscrits!$BE189,Inscrits!$BH189,Inscrits!$BK189,Inscrits!$BN189,Inscrits!$BQ189),"")</f>
        <v/>
      </c>
      <c r="BV189" s="28"/>
      <c r="BW189" s="28"/>
      <c r="BX189" s="32"/>
    </row>
    <row r="190" spans="1:76">
      <c r="A190" s="14">
        <v>42</v>
      </c>
      <c r="B190" s="15" t="s">
        <v>68</v>
      </c>
      <c r="C190" s="15" t="s">
        <v>472</v>
      </c>
      <c r="D190" s="15" t="s">
        <v>473</v>
      </c>
      <c r="E190" s="15" t="s">
        <v>474</v>
      </c>
      <c r="F190" s="42">
        <v>2013</v>
      </c>
      <c r="G190" s="15" t="s">
        <v>143</v>
      </c>
      <c r="H190" s="15" t="s">
        <v>179</v>
      </c>
      <c r="I190" s="15" t="s">
        <v>74</v>
      </c>
      <c r="J190" s="15"/>
      <c r="K190" s="15" t="s">
        <v>109</v>
      </c>
      <c r="L190" s="15"/>
      <c r="M190" s="15"/>
      <c r="N190" s="15"/>
      <c r="O190" s="15" t="s">
        <v>74</v>
      </c>
      <c r="P190" s="15" t="s">
        <v>74</v>
      </c>
      <c r="Q190" s="17"/>
      <c r="R190" s="17"/>
      <c r="S190" s="17"/>
      <c r="T190" s="17"/>
      <c r="U190" s="17"/>
      <c r="V190" s="18"/>
      <c r="W190" s="17">
        <f>MAX(0,3-SUMPRODUCT(--(E$2:E190&amp;K$2:K190=E190&amp;K190)))</f>
        <v>2</v>
      </c>
      <c r="X190" s="19"/>
      <c r="Y190" s="19"/>
      <c r="Z190" s="19"/>
      <c r="AA190" s="20" t="str">
        <f>IF(Inscrits!$X190="Déjà Validé","",IF(AND(Inscrits!$X190&lt;&gt;"Dispensé",Inscrits!$Z190="Validé"),Inscrits!$F190+5,""))</f>
        <v/>
      </c>
      <c r="AB190" s="19"/>
      <c r="AC190" s="21" t="s">
        <v>78</v>
      </c>
      <c r="AD190" s="21" t="s">
        <v>79</v>
      </c>
      <c r="AE190" s="21">
        <v>15</v>
      </c>
      <c r="AF190" s="21" t="s">
        <v>77</v>
      </c>
      <c r="AG190" s="36" t="s">
        <v>81</v>
      </c>
      <c r="AH190" s="21">
        <v>2</v>
      </c>
      <c r="AI190" s="23" t="s">
        <v>82</v>
      </c>
      <c r="AJ190" s="15"/>
      <c r="AK190" s="15" t="str">
        <f>IF(Inscrits!$AJ190="","",IF(Inscrits!$AJ190&gt;=12,"Validé","Non Validé"))</f>
        <v/>
      </c>
      <c r="AL190" s="24"/>
      <c r="AM190" s="15"/>
      <c r="AN190" s="15" t="str">
        <f>IF(Inscrits!$AM190="","",IF(Inscrits!$AM190&gt;=12,"Validé","Non Validé"))</f>
        <v/>
      </c>
      <c r="AO190" s="24"/>
      <c r="AP190" s="15"/>
      <c r="AQ190" s="15" t="str">
        <f>IF(Inscrits!$AP190="","",IF(Inscrits!$AP190&gt;=12,"Validé","Non Validé"))</f>
        <v/>
      </c>
      <c r="AR190" s="24"/>
      <c r="AS190" s="15"/>
      <c r="AT190" s="15" t="str">
        <f>IF(Inscrits!$AS190="","",IF(Inscrits!$AS190&gt;=12,"Validé","Non Validé"))</f>
        <v/>
      </c>
      <c r="AU190" s="24"/>
      <c r="AV190" s="15"/>
      <c r="AW190" s="15" t="str">
        <f>IF(Inscrits!$AV190="","",IF(Inscrits!$AV190&gt;=12,"Validé","Non Validé"))</f>
        <v/>
      </c>
      <c r="AX190" s="24"/>
      <c r="AY190" s="15"/>
      <c r="AZ190" s="15" t="str">
        <f>IF(Inscrits!$AY190="","",IF(Inscrits!$AY190&gt;=12,"Validé","Non Validé"))</f>
        <v/>
      </c>
      <c r="BA190" s="24"/>
      <c r="BB190" s="15"/>
      <c r="BC190" s="15" t="str">
        <f>IF(Inscrits!$BB190="","",IF(Inscrits!$BB190&gt;=12,"Validé","Non Validé"))</f>
        <v/>
      </c>
      <c r="BD190" s="24"/>
      <c r="BE190" s="15"/>
      <c r="BF190" s="15" t="str">
        <f>IF(Inscrits!$BE190="","",IF(Inscrits!$BE190&gt;=12,"Validé","Non Validé"))</f>
        <v/>
      </c>
      <c r="BG190" s="24"/>
      <c r="BH190" s="15"/>
      <c r="BI190" s="15" t="str">
        <f>IF(Inscrits!$BH190="","",IF(Inscrits!$BH190&gt;=12,"Validé","Non Validé"))</f>
        <v/>
      </c>
      <c r="BJ190" s="24"/>
      <c r="BK190" s="15"/>
      <c r="BL190" s="15" t="str">
        <f>IF(Inscrits!$BK190="","",IF(Inscrits!$BK190&gt;=12,"Validé","Non Validé"))</f>
        <v/>
      </c>
      <c r="BM190" s="24"/>
      <c r="BN190" s="15"/>
      <c r="BO190" s="15" t="str">
        <f>IF(Inscrits!$BN190="","",IF(Inscrits!$BN190&gt;=12,"Validé","Non Validé"))</f>
        <v/>
      </c>
      <c r="BP190" s="24"/>
      <c r="BQ190" s="15"/>
      <c r="BR190" s="15" t="str">
        <f>IF(Inscrits!$BQ190="","",IF(Inscrits!$BQ190&gt;=12,"Validé","Non Validé"))</f>
        <v/>
      </c>
      <c r="BS190" s="24"/>
      <c r="BT190" s="15"/>
      <c r="BU190" s="25" t="str">
        <f>IFERROR(AVERAGE(Inscrits!$AJ190,Inscrits!$AM190,Inscrits!$AP190,Inscrits!$AS190,Inscrits!$AV190,Inscrits!$AY190,Inscrits!$BB190,Inscrits!$BE190,Inscrits!$BH190,Inscrits!$BK190,Inscrits!$BN190,Inscrits!$BQ190),"")</f>
        <v/>
      </c>
      <c r="BV190" s="15"/>
      <c r="BW190" s="15"/>
      <c r="BX190" s="26"/>
    </row>
    <row r="191" spans="1:76">
      <c r="A191" s="27">
        <v>43</v>
      </c>
      <c r="B191" s="28" t="s">
        <v>68</v>
      </c>
      <c r="C191" s="28" t="s">
        <v>475</v>
      </c>
      <c r="D191" s="28" t="s">
        <v>476</v>
      </c>
      <c r="E191" s="28" t="s">
        <v>477</v>
      </c>
      <c r="F191" s="42">
        <v>2013</v>
      </c>
      <c r="G191" s="28" t="s">
        <v>478</v>
      </c>
      <c r="H191" s="28" t="s">
        <v>179</v>
      </c>
      <c r="I191" s="28" t="s">
        <v>74</v>
      </c>
      <c r="J191" s="28"/>
      <c r="K191" s="28" t="s">
        <v>109</v>
      </c>
      <c r="L191" s="28"/>
      <c r="M191" s="28"/>
      <c r="N191" s="28"/>
      <c r="O191" s="28" t="s">
        <v>74</v>
      </c>
      <c r="P191" s="28" t="s">
        <v>74</v>
      </c>
      <c r="Q191" s="17"/>
      <c r="R191" s="17"/>
      <c r="S191" s="17"/>
      <c r="T191" s="17"/>
      <c r="U191" s="17"/>
      <c r="V191" s="18"/>
      <c r="W191" s="17">
        <f>MAX(0,3-SUMPRODUCT(--(E$2:E191&amp;K$2:K191=E191&amp;K191)))</f>
        <v>2</v>
      </c>
      <c r="X191" s="19"/>
      <c r="Y191" s="19"/>
      <c r="Z191" s="19"/>
      <c r="AA191" s="20" t="str">
        <f>IF(Inscrits!$X191="Déjà Validé","",IF(AND(Inscrits!$X191&lt;&gt;"Dispensé",Inscrits!$Z191="Validé"),Inscrits!$F191+5,""))</f>
        <v/>
      </c>
      <c r="AB191" s="19"/>
      <c r="AC191" s="21" t="s">
        <v>78</v>
      </c>
      <c r="AD191" s="21" t="s">
        <v>110</v>
      </c>
      <c r="AE191" s="21"/>
      <c r="AF191" s="21" t="s">
        <v>81</v>
      </c>
      <c r="AG191" s="22" t="s">
        <v>81</v>
      </c>
      <c r="AH191" s="21">
        <v>2</v>
      </c>
      <c r="AI191" s="23" t="s">
        <v>81</v>
      </c>
      <c r="AJ191" s="28"/>
      <c r="AK191" s="28" t="str">
        <f>IF(Inscrits!$AJ191="","",IF(Inscrits!$AJ191&gt;=12,"Validé","Non Validé"))</f>
        <v/>
      </c>
      <c r="AL191" s="30"/>
      <c r="AM191" s="28"/>
      <c r="AN191" s="28" t="str">
        <f>IF(Inscrits!$AM191="","",IF(Inscrits!$AM191&gt;=12,"Validé","Non Validé"))</f>
        <v/>
      </c>
      <c r="AO191" s="30"/>
      <c r="AP191" s="28"/>
      <c r="AQ191" s="28" t="str">
        <f>IF(Inscrits!$AP191="","",IF(Inscrits!$AP191&gt;=12,"Validé","Non Validé"))</f>
        <v/>
      </c>
      <c r="AR191" s="30"/>
      <c r="AS191" s="28"/>
      <c r="AT191" s="28" t="str">
        <f>IF(Inscrits!$AS191="","",IF(Inscrits!$AS191&gt;=12,"Validé","Non Validé"))</f>
        <v/>
      </c>
      <c r="AU191" s="30"/>
      <c r="AV191" s="28"/>
      <c r="AW191" s="28" t="str">
        <f>IF(Inscrits!$AV191="","",IF(Inscrits!$AV191&gt;=12,"Validé","Non Validé"))</f>
        <v/>
      </c>
      <c r="AX191" s="30"/>
      <c r="AY191" s="28"/>
      <c r="AZ191" s="28" t="str">
        <f>IF(Inscrits!$AY191="","",IF(Inscrits!$AY191&gt;=12,"Validé","Non Validé"))</f>
        <v/>
      </c>
      <c r="BA191" s="30"/>
      <c r="BB191" s="28"/>
      <c r="BC191" s="28" t="str">
        <f>IF(Inscrits!$BB191="","",IF(Inscrits!$BB191&gt;=12,"Validé","Non Validé"))</f>
        <v/>
      </c>
      <c r="BD191" s="30"/>
      <c r="BE191" s="28"/>
      <c r="BF191" s="28" t="str">
        <f>IF(Inscrits!$BE191="","",IF(Inscrits!$BE191&gt;=12,"Validé","Non Validé"))</f>
        <v/>
      </c>
      <c r="BG191" s="30"/>
      <c r="BH191" s="28"/>
      <c r="BI191" s="28" t="str">
        <f>IF(Inscrits!$BH191="","",IF(Inscrits!$BH191&gt;=12,"Validé","Non Validé"))</f>
        <v/>
      </c>
      <c r="BJ191" s="30"/>
      <c r="BK191" s="28"/>
      <c r="BL191" s="28" t="str">
        <f>IF(Inscrits!$BK191="","",IF(Inscrits!$BK191&gt;=12,"Validé","Non Validé"))</f>
        <v/>
      </c>
      <c r="BM191" s="30"/>
      <c r="BN191" s="28"/>
      <c r="BO191" s="28" t="str">
        <f>IF(Inscrits!$BN191="","",IF(Inscrits!$BN191&gt;=12,"Validé","Non Validé"))</f>
        <v/>
      </c>
      <c r="BP191" s="30"/>
      <c r="BQ191" s="28"/>
      <c r="BR191" s="28" t="str">
        <f>IF(Inscrits!$BQ191="","",IF(Inscrits!$BQ191&gt;=12,"Validé","Non Validé"))</f>
        <v/>
      </c>
      <c r="BS191" s="30"/>
      <c r="BT191" s="28"/>
      <c r="BU191" s="31" t="str">
        <f>IFERROR(AVERAGE(Inscrits!$AJ191,Inscrits!$AM191,Inscrits!$AP191,Inscrits!$AS191,Inscrits!$AV191,Inscrits!$AY191,Inscrits!$BB191,Inscrits!$BE191,Inscrits!$BH191,Inscrits!$BK191,Inscrits!$BN191,Inscrits!$BQ191),"")</f>
        <v/>
      </c>
      <c r="BV191" s="28"/>
      <c r="BW191" s="28"/>
      <c r="BX191" s="32"/>
    </row>
    <row r="192" spans="1:76">
      <c r="A192" s="14">
        <v>44</v>
      </c>
      <c r="B192" s="15" t="s">
        <v>68</v>
      </c>
      <c r="C192" s="15" t="s">
        <v>385</v>
      </c>
      <c r="D192" s="15" t="s">
        <v>386</v>
      </c>
      <c r="E192" s="15" t="s">
        <v>387</v>
      </c>
      <c r="F192" s="42">
        <v>2013</v>
      </c>
      <c r="G192" s="15" t="s">
        <v>139</v>
      </c>
      <c r="H192" s="15" t="s">
        <v>73</v>
      </c>
      <c r="I192" s="15" t="s">
        <v>74</v>
      </c>
      <c r="J192" s="15"/>
      <c r="K192" s="15" t="s">
        <v>109</v>
      </c>
      <c r="L192" s="15"/>
      <c r="M192" s="15"/>
      <c r="N192" s="15"/>
      <c r="O192" s="15" t="s">
        <v>74</v>
      </c>
      <c r="P192" s="15" t="s">
        <v>74</v>
      </c>
      <c r="Q192" s="17"/>
      <c r="R192" s="17"/>
      <c r="S192" s="17"/>
      <c r="T192" s="17"/>
      <c r="U192" s="17"/>
      <c r="V192" s="18"/>
      <c r="W192" s="17">
        <f>MAX(0,3-SUMPRODUCT(--(E$2:E192&amp;K$2:K192=E192&amp;K192)))</f>
        <v>2</v>
      </c>
      <c r="X192" s="19"/>
      <c r="Y192" s="19"/>
      <c r="Z192" s="19"/>
      <c r="AA192" s="20" t="str">
        <f>IF(Inscrits!$X192="Déjà Validé","",IF(AND(Inscrits!$X192&lt;&gt;"Dispensé",Inscrits!$Z192="Validé"),Inscrits!$F192+5,""))</f>
        <v/>
      </c>
      <c r="AB192" s="19"/>
      <c r="AC192" s="21" t="s">
        <v>1708</v>
      </c>
      <c r="AD192" s="21"/>
      <c r="AE192" s="21"/>
      <c r="AF192" s="21" t="s">
        <v>81</v>
      </c>
      <c r="AG192" s="22" t="s">
        <v>81</v>
      </c>
      <c r="AH192" s="21">
        <v>2</v>
      </c>
      <c r="AI192" s="23" t="s">
        <v>81</v>
      </c>
      <c r="AJ192" s="15"/>
      <c r="AK192" s="15" t="str">
        <f>IF(Inscrits!$AJ192="","",IF(Inscrits!$AJ192&gt;=12,"Validé","Non Validé"))</f>
        <v/>
      </c>
      <c r="AL192" s="24"/>
      <c r="AM192" s="15"/>
      <c r="AN192" s="15" t="str">
        <f>IF(Inscrits!$AM192="","",IF(Inscrits!$AM192&gt;=12,"Validé","Non Validé"))</f>
        <v/>
      </c>
      <c r="AO192" s="24"/>
      <c r="AP192" s="15"/>
      <c r="AQ192" s="15" t="str">
        <f>IF(Inscrits!$AP192="","",IF(Inscrits!$AP192&gt;=12,"Validé","Non Validé"))</f>
        <v/>
      </c>
      <c r="AR192" s="24"/>
      <c r="AS192" s="15"/>
      <c r="AT192" s="15" t="str">
        <f>IF(Inscrits!$AS192="","",IF(Inscrits!$AS192&gt;=12,"Validé","Non Validé"))</f>
        <v/>
      </c>
      <c r="AU192" s="24"/>
      <c r="AV192" s="15"/>
      <c r="AW192" s="15" t="str">
        <f>IF(Inscrits!$AV192="","",IF(Inscrits!$AV192&gt;=12,"Validé","Non Validé"))</f>
        <v/>
      </c>
      <c r="AX192" s="24"/>
      <c r="AY192" s="15"/>
      <c r="AZ192" s="15" t="str">
        <f>IF(Inscrits!$AY192="","",IF(Inscrits!$AY192&gt;=12,"Validé","Non Validé"))</f>
        <v/>
      </c>
      <c r="BA192" s="24"/>
      <c r="BB192" s="15"/>
      <c r="BC192" s="15" t="str">
        <f>IF(Inscrits!$BB192="","",IF(Inscrits!$BB192&gt;=12,"Validé","Non Validé"))</f>
        <v/>
      </c>
      <c r="BD192" s="24"/>
      <c r="BE192" s="15"/>
      <c r="BF192" s="15" t="str">
        <f>IF(Inscrits!$BE192="","",IF(Inscrits!$BE192&gt;=12,"Validé","Non Validé"))</f>
        <v/>
      </c>
      <c r="BG192" s="24"/>
      <c r="BH192" s="15"/>
      <c r="BI192" s="15" t="str">
        <f>IF(Inscrits!$BH192="","",IF(Inscrits!$BH192&gt;=12,"Validé","Non Validé"))</f>
        <v/>
      </c>
      <c r="BJ192" s="24"/>
      <c r="BK192" s="15"/>
      <c r="BL192" s="15" t="str">
        <f>IF(Inscrits!$BK192="","",IF(Inscrits!$BK192&gt;=12,"Validé","Non Validé"))</f>
        <v/>
      </c>
      <c r="BM192" s="24"/>
      <c r="BN192" s="15"/>
      <c r="BO192" s="15" t="str">
        <f>IF(Inscrits!$BN192="","",IF(Inscrits!$BN192&gt;=12,"Validé","Non Validé"))</f>
        <v/>
      </c>
      <c r="BP192" s="24"/>
      <c r="BQ192" s="15"/>
      <c r="BR192" s="15" t="str">
        <f>IF(Inscrits!$BQ192="","",IF(Inscrits!$BQ192&gt;=12,"Validé","Non Validé"))</f>
        <v/>
      </c>
      <c r="BS192" s="24"/>
      <c r="BT192" s="15"/>
      <c r="BU192" s="25" t="str">
        <f>IFERROR(AVERAGE(Inscrits!$AJ192,Inscrits!$AM192,Inscrits!$AP192,Inscrits!$AS192,Inscrits!$AV192,Inscrits!$AY192,Inscrits!$BB192,Inscrits!$BE192,Inscrits!$BH192,Inscrits!$BK192,Inscrits!$BN192,Inscrits!$BQ192),"")</f>
        <v/>
      </c>
      <c r="BV192" s="15"/>
      <c r="BW192" s="15" t="s">
        <v>479</v>
      </c>
      <c r="BX192" s="26"/>
    </row>
    <row r="193" spans="1:76">
      <c r="A193" s="27">
        <v>45</v>
      </c>
      <c r="B193" s="28" t="s">
        <v>210</v>
      </c>
      <c r="C193" s="28" t="s">
        <v>480</v>
      </c>
      <c r="D193" s="28" t="s">
        <v>350</v>
      </c>
      <c r="E193" s="28" t="s">
        <v>481</v>
      </c>
      <c r="F193" s="42">
        <v>2013</v>
      </c>
      <c r="G193" s="28" t="s">
        <v>86</v>
      </c>
      <c r="H193" s="28" t="s">
        <v>73</v>
      </c>
      <c r="I193" s="28" t="s">
        <v>183</v>
      </c>
      <c r="J193" s="28"/>
      <c r="K193" s="28" t="s">
        <v>109</v>
      </c>
      <c r="L193" s="28"/>
      <c r="M193" s="28"/>
      <c r="N193" s="28"/>
      <c r="O193" s="28" t="s">
        <v>74</v>
      </c>
      <c r="P193" s="28" t="s">
        <v>74</v>
      </c>
      <c r="Q193" s="17"/>
      <c r="R193" s="17">
        <v>12</v>
      </c>
      <c r="S193" s="17">
        <v>2.5</v>
      </c>
      <c r="T193" s="17"/>
      <c r="U193" s="17"/>
      <c r="V193" s="18"/>
      <c r="W193" s="17">
        <f>MAX(0,3-SUMPRODUCT(--(E$2:E193&amp;K$2:K193=E193&amp;K193)))</f>
        <v>2</v>
      </c>
      <c r="X193" s="19"/>
      <c r="Y193" s="19"/>
      <c r="Z193" s="19"/>
      <c r="AA193" s="20" t="str">
        <f>IF(Inscrits!$X193="Déjà Validé","",IF(AND(Inscrits!$X193&lt;&gt;"Dispensé",Inscrits!$Z193="Validé"),Inscrits!$F193+5,""))</f>
        <v/>
      </c>
      <c r="AB193" s="19"/>
      <c r="AC193" s="21" t="s">
        <v>183</v>
      </c>
      <c r="AD193" s="21" t="s">
        <v>79</v>
      </c>
      <c r="AE193" s="21">
        <v>13</v>
      </c>
      <c r="AF193" s="21" t="s">
        <v>77</v>
      </c>
      <c r="AG193" s="36" t="s">
        <v>81</v>
      </c>
      <c r="AH193" s="21">
        <v>2</v>
      </c>
      <c r="AI193" s="23" t="s">
        <v>82</v>
      </c>
      <c r="AJ193" s="28"/>
      <c r="AK193" s="28" t="str">
        <f>IF(Inscrits!$AJ193="","",IF(Inscrits!$AJ193&gt;=12,"Validé","Non Validé"))</f>
        <v/>
      </c>
      <c r="AL193" s="30"/>
      <c r="AM193" s="28"/>
      <c r="AN193" s="28" t="str">
        <f>IF(Inscrits!$AM193="","",IF(Inscrits!$AM193&gt;=12,"Validé","Non Validé"))</f>
        <v/>
      </c>
      <c r="AO193" s="30"/>
      <c r="AP193" s="28"/>
      <c r="AQ193" s="28" t="str">
        <f>IF(Inscrits!$AP193="","",IF(Inscrits!$AP193&gt;=12,"Validé","Non Validé"))</f>
        <v/>
      </c>
      <c r="AR193" s="30"/>
      <c r="AS193" s="28"/>
      <c r="AT193" s="28" t="str">
        <f>IF(Inscrits!$AS193="","",IF(Inscrits!$AS193&gt;=12,"Validé","Non Validé"))</f>
        <v/>
      </c>
      <c r="AU193" s="30"/>
      <c r="AV193" s="28"/>
      <c r="AW193" s="28" t="str">
        <f>IF(Inscrits!$AV193="","",IF(Inscrits!$AV193&gt;=12,"Validé","Non Validé"))</f>
        <v/>
      </c>
      <c r="AX193" s="30"/>
      <c r="AY193" s="28"/>
      <c r="AZ193" s="28" t="str">
        <f>IF(Inscrits!$AY193="","",IF(Inscrits!$AY193&gt;=12,"Validé","Non Validé"))</f>
        <v/>
      </c>
      <c r="BA193" s="30"/>
      <c r="BB193" s="28"/>
      <c r="BC193" s="28" t="str">
        <f>IF(Inscrits!$BB193="","",IF(Inscrits!$BB193&gt;=12,"Validé","Non Validé"))</f>
        <v/>
      </c>
      <c r="BD193" s="30"/>
      <c r="BE193" s="28"/>
      <c r="BF193" s="28" t="str">
        <f>IF(Inscrits!$BE193="","",IF(Inscrits!$BE193&gt;=12,"Validé","Non Validé"))</f>
        <v/>
      </c>
      <c r="BG193" s="30"/>
      <c r="BH193" s="28"/>
      <c r="BI193" s="28" t="str">
        <f>IF(Inscrits!$BH193="","",IF(Inscrits!$BH193&gt;=12,"Validé","Non Validé"))</f>
        <v/>
      </c>
      <c r="BJ193" s="30"/>
      <c r="BK193" s="28"/>
      <c r="BL193" s="28" t="str">
        <f>IF(Inscrits!$BK193="","",IF(Inscrits!$BK193&gt;=12,"Validé","Non Validé"))</f>
        <v/>
      </c>
      <c r="BM193" s="30"/>
      <c r="BN193" s="28"/>
      <c r="BO193" s="28" t="str">
        <f>IF(Inscrits!$BN193="","",IF(Inscrits!$BN193&gt;=12,"Validé","Non Validé"))</f>
        <v/>
      </c>
      <c r="BP193" s="30"/>
      <c r="BQ193" s="28"/>
      <c r="BR193" s="28" t="str">
        <f>IF(Inscrits!$BQ193="","",IF(Inscrits!$BQ193&gt;=12,"Validé","Non Validé"))</f>
        <v/>
      </c>
      <c r="BS193" s="30"/>
      <c r="BT193" s="28"/>
      <c r="BU193" s="31" t="str">
        <f>IFERROR(AVERAGE(Inscrits!$AJ193,Inscrits!$AM193,Inscrits!$AP193,Inscrits!$AS193,Inscrits!$AV193,Inscrits!$AY193,Inscrits!$BB193,Inscrits!$BE193,Inscrits!$BH193,Inscrits!$BK193,Inscrits!$BN193,Inscrits!$BQ193),"")</f>
        <v/>
      </c>
      <c r="BV193" s="28"/>
      <c r="BW193" s="28"/>
      <c r="BX193" s="32"/>
    </row>
    <row r="194" spans="1:76">
      <c r="A194" s="14">
        <v>10</v>
      </c>
      <c r="B194" s="15" t="s">
        <v>68</v>
      </c>
      <c r="C194" s="15" t="s">
        <v>482</v>
      </c>
      <c r="D194" s="15" t="s">
        <v>310</v>
      </c>
      <c r="E194" s="15" t="s">
        <v>483</v>
      </c>
      <c r="F194" s="42">
        <v>2013</v>
      </c>
      <c r="G194" s="15" t="s">
        <v>484</v>
      </c>
      <c r="H194" s="15" t="s">
        <v>179</v>
      </c>
      <c r="I194" s="15" t="s">
        <v>183</v>
      </c>
      <c r="J194" s="15"/>
      <c r="K194" s="15" t="s">
        <v>75</v>
      </c>
      <c r="L194" s="15" t="s">
        <v>76</v>
      </c>
      <c r="M194" s="15"/>
      <c r="N194" s="15" t="s">
        <v>485</v>
      </c>
      <c r="O194" s="15" t="s">
        <v>74</v>
      </c>
      <c r="P194" s="15" t="s">
        <v>74</v>
      </c>
      <c r="Q194" s="17"/>
      <c r="R194" s="17"/>
      <c r="S194" s="17"/>
      <c r="T194" s="17"/>
      <c r="U194" s="17"/>
      <c r="V194" s="18"/>
      <c r="W194" s="17">
        <f>MAX(0,3-SUMPRODUCT(--(E$2:E194&amp;K$2:K194=E194&amp;K194)))</f>
        <v>2</v>
      </c>
      <c r="X194" s="19"/>
      <c r="Y194" s="19"/>
      <c r="Z194" s="19"/>
      <c r="AA194" s="20" t="str">
        <f>IF(Inscrits!$X194="Déjà Validé","",IF(AND(Inscrits!$X194&lt;&gt;"Dispensé",Inscrits!$Z194="Validé"),Inscrits!$F194+5,""))</f>
        <v/>
      </c>
      <c r="AB194" s="19"/>
      <c r="AC194" s="21" t="s">
        <v>78</v>
      </c>
      <c r="AD194" s="21" t="s">
        <v>79</v>
      </c>
      <c r="AE194" s="21">
        <v>10</v>
      </c>
      <c r="AF194" s="21" t="s">
        <v>912</v>
      </c>
      <c r="AG194" s="22" t="s">
        <v>81</v>
      </c>
      <c r="AH194" s="21">
        <v>2</v>
      </c>
      <c r="AI194" s="23" t="s">
        <v>82</v>
      </c>
      <c r="AJ194" s="15"/>
      <c r="AK194" s="15" t="str">
        <f>IF(Inscrits!$AJ194="","",IF(Inscrits!$AJ194&gt;=12,"Validé","Non Validé"))</f>
        <v/>
      </c>
      <c r="AL194" s="24"/>
      <c r="AM194" s="15"/>
      <c r="AN194" s="15" t="str">
        <f>IF(Inscrits!$AM194="","",IF(Inscrits!$AM194&gt;=12,"Validé","Non Validé"))</f>
        <v/>
      </c>
      <c r="AO194" s="24"/>
      <c r="AP194" s="15"/>
      <c r="AQ194" s="15" t="str">
        <f>IF(Inscrits!$AP194="","",IF(Inscrits!$AP194&gt;=12,"Validé","Non Validé"))</f>
        <v/>
      </c>
      <c r="AR194" s="24"/>
      <c r="AS194" s="15"/>
      <c r="AT194" s="15" t="str">
        <f>IF(Inscrits!$AS194="","",IF(Inscrits!$AS194&gt;=12,"Validé","Non Validé"))</f>
        <v/>
      </c>
      <c r="AU194" s="24"/>
      <c r="AV194" s="15"/>
      <c r="AW194" s="15" t="str">
        <f>IF(Inscrits!$AV194="","",IF(Inscrits!$AV194&gt;=12,"Validé","Non Validé"))</f>
        <v/>
      </c>
      <c r="AX194" s="24"/>
      <c r="AY194" s="15"/>
      <c r="AZ194" s="15" t="str">
        <f>IF(Inscrits!$AY194="","",IF(Inscrits!$AY194&gt;=12,"Validé","Non Validé"))</f>
        <v/>
      </c>
      <c r="BA194" s="24"/>
      <c r="BB194" s="15"/>
      <c r="BC194" s="15" t="str">
        <f>IF(Inscrits!$BB194="","",IF(Inscrits!$BB194&gt;=12,"Validé","Non Validé"))</f>
        <v/>
      </c>
      <c r="BD194" s="24"/>
      <c r="BE194" s="15"/>
      <c r="BF194" s="15" t="str">
        <f>IF(Inscrits!$BE194="","",IF(Inscrits!$BE194&gt;=12,"Validé","Non Validé"))</f>
        <v/>
      </c>
      <c r="BG194" s="24"/>
      <c r="BH194" s="15"/>
      <c r="BI194" s="15" t="str">
        <f>IF(Inscrits!$BH194="","",IF(Inscrits!$BH194&gt;=12,"Validé","Non Validé"))</f>
        <v/>
      </c>
      <c r="BJ194" s="24"/>
      <c r="BK194" s="15"/>
      <c r="BL194" s="15" t="str">
        <f>IF(Inscrits!$BK194="","",IF(Inscrits!$BK194&gt;=12,"Validé","Non Validé"))</f>
        <v/>
      </c>
      <c r="BM194" s="24"/>
      <c r="BN194" s="15"/>
      <c r="BO194" s="15" t="str">
        <f>IF(Inscrits!$BN194="","",IF(Inscrits!$BN194&gt;=12,"Validé","Non Validé"))</f>
        <v/>
      </c>
      <c r="BP194" s="24"/>
      <c r="BQ194" s="15"/>
      <c r="BR194" s="15" t="str">
        <f>IF(Inscrits!$BQ194="","",IF(Inscrits!$BQ194&gt;=12,"Validé","Non Validé"))</f>
        <v/>
      </c>
      <c r="BS194" s="24"/>
      <c r="BT194" s="15"/>
      <c r="BU194" s="25" t="str">
        <f>IFERROR(AVERAGE(Inscrits!$AJ194,Inscrits!$AM194,Inscrits!$AP194,Inscrits!$AS194,Inscrits!$AV194,Inscrits!$AY194,Inscrits!$BB194,Inscrits!$BE194,Inscrits!$BH194,Inscrits!$BK194,Inscrits!$BN194,Inscrits!$BQ194),"")</f>
        <v/>
      </c>
      <c r="BV194" s="15"/>
      <c r="BW194" s="15"/>
      <c r="BX194" s="26"/>
    </row>
    <row r="195" spans="1:76">
      <c r="A195" s="27">
        <v>46</v>
      </c>
      <c r="B195" s="28" t="s">
        <v>210</v>
      </c>
      <c r="C195" s="28" t="s">
        <v>486</v>
      </c>
      <c r="D195" s="28" t="s">
        <v>487</v>
      </c>
      <c r="E195" s="28" t="s">
        <v>488</v>
      </c>
      <c r="F195" s="42">
        <v>2013</v>
      </c>
      <c r="G195" s="28" t="s">
        <v>92</v>
      </c>
      <c r="H195" s="28" t="s">
        <v>93</v>
      </c>
      <c r="I195" s="28" t="s">
        <v>74</v>
      </c>
      <c r="J195" s="28"/>
      <c r="K195" s="28" t="s">
        <v>109</v>
      </c>
      <c r="L195" s="28"/>
      <c r="M195" s="28"/>
      <c r="N195" s="28"/>
      <c r="O195" s="28" t="s">
        <v>74</v>
      </c>
      <c r="P195" s="28" t="s">
        <v>74</v>
      </c>
      <c r="Q195" s="17"/>
      <c r="R195" s="17"/>
      <c r="S195" s="17"/>
      <c r="T195" s="17"/>
      <c r="U195" s="17"/>
      <c r="V195" s="18"/>
      <c r="W195" s="17">
        <f>MAX(0,3-SUMPRODUCT(--(E$2:E195&amp;K$2:K195=E195&amp;K195)))</f>
        <v>2</v>
      </c>
      <c r="X195" s="19"/>
      <c r="Y195" s="19"/>
      <c r="Z195" s="19"/>
      <c r="AA195" s="20" t="str">
        <f>IF(Inscrits!$X195="Déjà Validé","",IF(AND(Inscrits!$X195&lt;&gt;"Dispensé",Inscrits!$Z195="Validé"),Inscrits!$F195+5,""))</f>
        <v/>
      </c>
      <c r="AB195" s="19"/>
      <c r="AC195" s="21" t="s">
        <v>78</v>
      </c>
      <c r="AD195" s="21" t="s">
        <v>79</v>
      </c>
      <c r="AE195" s="21">
        <v>9</v>
      </c>
      <c r="AF195" s="21" t="s">
        <v>912</v>
      </c>
      <c r="AG195" s="22" t="s">
        <v>81</v>
      </c>
      <c r="AH195" s="21">
        <v>2</v>
      </c>
      <c r="AI195" s="23" t="s">
        <v>82</v>
      </c>
      <c r="AJ195" s="28"/>
      <c r="AK195" s="28" t="str">
        <f>IF(Inscrits!$AJ195="","",IF(Inscrits!$AJ195&gt;=12,"Validé","Non Validé"))</f>
        <v/>
      </c>
      <c r="AL195" s="30"/>
      <c r="AM195" s="28"/>
      <c r="AN195" s="28" t="str">
        <f>IF(Inscrits!$AM195="","",IF(Inscrits!$AM195&gt;=12,"Validé","Non Validé"))</f>
        <v/>
      </c>
      <c r="AO195" s="30"/>
      <c r="AP195" s="28"/>
      <c r="AQ195" s="28" t="str">
        <f>IF(Inscrits!$AP195="","",IF(Inscrits!$AP195&gt;=12,"Validé","Non Validé"))</f>
        <v/>
      </c>
      <c r="AR195" s="30"/>
      <c r="AS195" s="28"/>
      <c r="AT195" s="28" t="str">
        <f>IF(Inscrits!$AS195="","",IF(Inscrits!$AS195&gt;=12,"Validé","Non Validé"))</f>
        <v/>
      </c>
      <c r="AU195" s="30"/>
      <c r="AV195" s="28"/>
      <c r="AW195" s="28" t="str">
        <f>IF(Inscrits!$AV195="","",IF(Inscrits!$AV195&gt;=12,"Validé","Non Validé"))</f>
        <v/>
      </c>
      <c r="AX195" s="30"/>
      <c r="AY195" s="28"/>
      <c r="AZ195" s="28" t="str">
        <f>IF(Inscrits!$AY195="","",IF(Inscrits!$AY195&gt;=12,"Validé","Non Validé"))</f>
        <v/>
      </c>
      <c r="BA195" s="30"/>
      <c r="BB195" s="28"/>
      <c r="BC195" s="28" t="str">
        <f>IF(Inscrits!$BB195="","",IF(Inscrits!$BB195&gt;=12,"Validé","Non Validé"))</f>
        <v/>
      </c>
      <c r="BD195" s="30"/>
      <c r="BE195" s="28"/>
      <c r="BF195" s="28" t="str">
        <f>IF(Inscrits!$BE195="","",IF(Inscrits!$BE195&gt;=12,"Validé","Non Validé"))</f>
        <v/>
      </c>
      <c r="BG195" s="30"/>
      <c r="BH195" s="28"/>
      <c r="BI195" s="28" t="str">
        <f>IF(Inscrits!$BH195="","",IF(Inscrits!$BH195&gt;=12,"Validé","Non Validé"))</f>
        <v/>
      </c>
      <c r="BJ195" s="30"/>
      <c r="BK195" s="28"/>
      <c r="BL195" s="28" t="str">
        <f>IF(Inscrits!$BK195="","",IF(Inscrits!$BK195&gt;=12,"Validé","Non Validé"))</f>
        <v/>
      </c>
      <c r="BM195" s="30"/>
      <c r="BN195" s="28"/>
      <c r="BO195" s="28" t="str">
        <f>IF(Inscrits!$BN195="","",IF(Inscrits!$BN195&gt;=12,"Validé","Non Validé"))</f>
        <v/>
      </c>
      <c r="BP195" s="30"/>
      <c r="BQ195" s="28"/>
      <c r="BR195" s="28" t="str">
        <f>IF(Inscrits!$BQ195="","",IF(Inscrits!$BQ195&gt;=12,"Validé","Non Validé"))</f>
        <v/>
      </c>
      <c r="BS195" s="30"/>
      <c r="BT195" s="28"/>
      <c r="BU195" s="31" t="str">
        <f>IFERROR(AVERAGE(Inscrits!$AJ195,Inscrits!$AM195,Inscrits!$AP195,Inscrits!$AS195,Inscrits!$AV195,Inscrits!$AY195,Inscrits!$BB195,Inscrits!$BE195,Inscrits!$BH195,Inscrits!$BK195,Inscrits!$BN195,Inscrits!$BQ195),"")</f>
        <v/>
      </c>
      <c r="BV195" s="28"/>
      <c r="BW195" s="28"/>
      <c r="BX195" s="32" t="s">
        <v>489</v>
      </c>
    </row>
    <row r="196" spans="1:76">
      <c r="A196" s="14">
        <v>159</v>
      </c>
      <c r="B196" s="15" t="s">
        <v>68</v>
      </c>
      <c r="C196" s="15" t="s">
        <v>233</v>
      </c>
      <c r="D196" s="15" t="s">
        <v>234</v>
      </c>
      <c r="E196" s="15" t="s">
        <v>235</v>
      </c>
      <c r="F196" s="42">
        <v>2013</v>
      </c>
      <c r="G196" s="15" t="s">
        <v>247</v>
      </c>
      <c r="H196" s="15" t="s">
        <v>93</v>
      </c>
      <c r="I196" s="15" t="s">
        <v>74</v>
      </c>
      <c r="J196" s="15"/>
      <c r="K196" s="15" t="s">
        <v>103</v>
      </c>
      <c r="L196" s="15"/>
      <c r="M196" s="15"/>
      <c r="N196" s="15"/>
      <c r="O196" s="15" t="s">
        <v>74</v>
      </c>
      <c r="P196" s="15" t="s">
        <v>74</v>
      </c>
      <c r="Q196" s="17"/>
      <c r="R196" s="17"/>
      <c r="S196" s="17"/>
      <c r="T196" s="17"/>
      <c r="U196" s="17"/>
      <c r="V196" s="18"/>
      <c r="W196" s="17">
        <f>MAX(0,3-SUMPRODUCT(--(E$2:E196&amp;K$2:K196=E196&amp;K196)))</f>
        <v>1</v>
      </c>
      <c r="X196" s="19"/>
      <c r="Y196" s="19"/>
      <c r="Z196" s="19"/>
      <c r="AA196" s="20" t="str">
        <f>IF(Inscrits!$X196="Déjà Validé","",IF(AND(Inscrits!$X196&lt;&gt;"Dispensé",Inscrits!$Z196="Validé"),Inscrits!$F196+5,""))</f>
        <v/>
      </c>
      <c r="AB196" s="19"/>
      <c r="AC196" s="21" t="s">
        <v>165</v>
      </c>
      <c r="AD196" s="21"/>
      <c r="AE196" s="21">
        <v>16</v>
      </c>
      <c r="AF196" s="21" t="s">
        <v>77</v>
      </c>
      <c r="AG196" s="36" t="s">
        <v>231</v>
      </c>
      <c r="AH196" s="21">
        <v>2</v>
      </c>
      <c r="AI196" s="23" t="s">
        <v>82</v>
      </c>
      <c r="AJ196" s="15"/>
      <c r="AK196" s="15" t="str">
        <f>IF(Inscrits!$AJ196="","",IF(Inscrits!$AJ196&gt;=12,"Validé","Non Validé"))</f>
        <v/>
      </c>
      <c r="AL196" s="24"/>
      <c r="AM196" s="15"/>
      <c r="AN196" s="15" t="str">
        <f>IF(Inscrits!$AM196="","",IF(Inscrits!$AM196&gt;=12,"Validé","Non Validé"))</f>
        <v/>
      </c>
      <c r="AO196" s="24"/>
      <c r="AP196" s="15"/>
      <c r="AQ196" s="15" t="str">
        <f>IF(Inscrits!$AP196="","",IF(Inscrits!$AP196&gt;=12,"Validé","Non Validé"))</f>
        <v/>
      </c>
      <c r="AR196" s="24"/>
      <c r="AS196" s="15"/>
      <c r="AT196" s="15" t="str">
        <f>IF(Inscrits!$AS196="","",IF(Inscrits!$AS196&gt;=12,"Validé","Non Validé"))</f>
        <v/>
      </c>
      <c r="AU196" s="24"/>
      <c r="AV196" s="15"/>
      <c r="AW196" s="15" t="str">
        <f>IF(Inscrits!$AV196="","",IF(Inscrits!$AV196&gt;=12,"Validé","Non Validé"))</f>
        <v/>
      </c>
      <c r="AX196" s="24"/>
      <c r="AY196" s="15"/>
      <c r="AZ196" s="15" t="str">
        <f>IF(Inscrits!$AY196="","",IF(Inscrits!$AY196&gt;=12,"Validé","Non Validé"))</f>
        <v/>
      </c>
      <c r="BA196" s="24"/>
      <c r="BB196" s="15"/>
      <c r="BC196" s="15" t="str">
        <f>IF(Inscrits!$BB196="","",IF(Inscrits!$BB196&gt;=12,"Validé","Non Validé"))</f>
        <v/>
      </c>
      <c r="BD196" s="24"/>
      <c r="BE196" s="15"/>
      <c r="BF196" s="15" t="str">
        <f>IF(Inscrits!$BE196="","",IF(Inscrits!$BE196&gt;=12,"Validé","Non Validé"))</f>
        <v/>
      </c>
      <c r="BG196" s="24"/>
      <c r="BH196" s="15"/>
      <c r="BI196" s="15" t="str">
        <f>IF(Inscrits!$BH196="","",IF(Inscrits!$BH196&gt;=12,"Validé","Non Validé"))</f>
        <v/>
      </c>
      <c r="BJ196" s="24"/>
      <c r="BK196" s="15"/>
      <c r="BL196" s="15" t="str">
        <f>IF(Inscrits!$BK196="","",IF(Inscrits!$BK196&gt;=12,"Validé","Non Validé"))</f>
        <v/>
      </c>
      <c r="BM196" s="24"/>
      <c r="BN196" s="15"/>
      <c r="BO196" s="15" t="str">
        <f>IF(Inscrits!$BN196="","",IF(Inscrits!$BN196&gt;=12,"Validé","Non Validé"))</f>
        <v/>
      </c>
      <c r="BP196" s="24"/>
      <c r="BQ196" s="15"/>
      <c r="BR196" s="15" t="str">
        <f>IF(Inscrits!$BQ196="","",IF(Inscrits!$BQ196&gt;=12,"Validé","Non Validé"))</f>
        <v/>
      </c>
      <c r="BS196" s="24"/>
      <c r="BT196" s="15"/>
      <c r="BU196" s="25" t="str">
        <f>IFERROR(AVERAGE(Inscrits!$AJ196,Inscrits!$AM196,Inscrits!$AP196,Inscrits!$AS196,Inscrits!$AV196,Inscrits!$AY196,Inscrits!$BB196,Inscrits!$BE196,Inscrits!$BH196,Inscrits!$BK196,Inscrits!$BN196,Inscrits!$BQ196),"")</f>
        <v/>
      </c>
      <c r="BV196" s="15"/>
      <c r="BW196" s="15"/>
      <c r="BX196" s="26"/>
    </row>
    <row r="197" spans="1:76">
      <c r="A197" s="27">
        <v>160</v>
      </c>
      <c r="B197" s="28" t="s">
        <v>210</v>
      </c>
      <c r="C197" s="28" t="s">
        <v>236</v>
      </c>
      <c r="D197" s="28" t="s">
        <v>222</v>
      </c>
      <c r="E197" s="28" t="s">
        <v>237</v>
      </c>
      <c r="F197" s="42">
        <v>2013</v>
      </c>
      <c r="G197" s="28" t="s">
        <v>238</v>
      </c>
      <c r="H197" s="28" t="s">
        <v>73</v>
      </c>
      <c r="I197" s="28" t="s">
        <v>74</v>
      </c>
      <c r="J197" s="28"/>
      <c r="K197" s="28" t="s">
        <v>103</v>
      </c>
      <c r="L197" s="28"/>
      <c r="M197" s="28"/>
      <c r="N197" s="28"/>
      <c r="O197" s="28" t="s">
        <v>74</v>
      </c>
      <c r="P197" s="28" t="s">
        <v>74</v>
      </c>
      <c r="Q197" s="17"/>
      <c r="R197" s="17"/>
      <c r="S197" s="17"/>
      <c r="T197" s="17"/>
      <c r="U197" s="17"/>
      <c r="V197" s="18"/>
      <c r="W197" s="17">
        <f>MAX(0,3-SUMPRODUCT(--(E$2:E197&amp;K$2:K197=E197&amp;K197)))</f>
        <v>2</v>
      </c>
      <c r="X197" s="19"/>
      <c r="Y197" s="19"/>
      <c r="Z197" s="19"/>
      <c r="AA197" s="20" t="str">
        <f>IF(Inscrits!$X197="Déjà Validé","",IF(AND(Inscrits!$X197&lt;&gt;"Dispensé",Inscrits!$Z197="Validé"),Inscrits!$F197+5,""))</f>
        <v/>
      </c>
      <c r="AB197" s="19"/>
      <c r="AC197" s="21" t="s">
        <v>165</v>
      </c>
      <c r="AD197" s="21"/>
      <c r="AE197" s="21">
        <v>12</v>
      </c>
      <c r="AF197" s="21" t="s">
        <v>77</v>
      </c>
      <c r="AG197" s="36">
        <v>42004</v>
      </c>
      <c r="AH197" s="21">
        <v>2</v>
      </c>
      <c r="AI197" s="23" t="s">
        <v>82</v>
      </c>
      <c r="AJ197" s="28"/>
      <c r="AK197" s="28" t="str">
        <f>IF(Inscrits!$AJ197="","",IF(Inscrits!$AJ197&gt;=12,"Validé","Non Validé"))</f>
        <v/>
      </c>
      <c r="AL197" s="30"/>
      <c r="AM197" s="28"/>
      <c r="AN197" s="28" t="str">
        <f>IF(Inscrits!$AM197="","",IF(Inscrits!$AM197&gt;=12,"Validé","Non Validé"))</f>
        <v/>
      </c>
      <c r="AO197" s="30"/>
      <c r="AP197" s="28"/>
      <c r="AQ197" s="28" t="str">
        <f>IF(Inscrits!$AP197="","",IF(Inscrits!$AP197&gt;=12,"Validé","Non Validé"))</f>
        <v/>
      </c>
      <c r="AR197" s="30"/>
      <c r="AS197" s="28"/>
      <c r="AT197" s="28" t="str">
        <f>IF(Inscrits!$AS197="","",IF(Inscrits!$AS197&gt;=12,"Validé","Non Validé"))</f>
        <v/>
      </c>
      <c r="AU197" s="30"/>
      <c r="AV197" s="28"/>
      <c r="AW197" s="28" t="str">
        <f>IF(Inscrits!$AV197="","",IF(Inscrits!$AV197&gt;=12,"Validé","Non Validé"))</f>
        <v/>
      </c>
      <c r="AX197" s="30"/>
      <c r="AY197" s="28"/>
      <c r="AZ197" s="28" t="str">
        <f>IF(Inscrits!$AY197="","",IF(Inscrits!$AY197&gt;=12,"Validé","Non Validé"))</f>
        <v/>
      </c>
      <c r="BA197" s="30"/>
      <c r="BB197" s="28"/>
      <c r="BC197" s="28" t="str">
        <f>IF(Inscrits!$BB197="","",IF(Inscrits!$BB197&gt;=12,"Validé","Non Validé"))</f>
        <v/>
      </c>
      <c r="BD197" s="30"/>
      <c r="BE197" s="28"/>
      <c r="BF197" s="28" t="str">
        <f>IF(Inscrits!$BE197="","",IF(Inscrits!$BE197&gt;=12,"Validé","Non Validé"))</f>
        <v/>
      </c>
      <c r="BG197" s="30"/>
      <c r="BH197" s="28"/>
      <c r="BI197" s="28" t="str">
        <f>IF(Inscrits!$BH197="","",IF(Inscrits!$BH197&gt;=12,"Validé","Non Validé"))</f>
        <v/>
      </c>
      <c r="BJ197" s="30"/>
      <c r="BK197" s="28"/>
      <c r="BL197" s="28" t="str">
        <f>IF(Inscrits!$BK197="","",IF(Inscrits!$BK197&gt;=12,"Validé","Non Validé"))</f>
        <v/>
      </c>
      <c r="BM197" s="30"/>
      <c r="BN197" s="28"/>
      <c r="BO197" s="28" t="str">
        <f>IF(Inscrits!$BN197="","",IF(Inscrits!$BN197&gt;=12,"Validé","Non Validé"))</f>
        <v/>
      </c>
      <c r="BP197" s="30"/>
      <c r="BQ197" s="28"/>
      <c r="BR197" s="28" t="str">
        <f>IF(Inscrits!$BQ197="","",IF(Inscrits!$BQ197&gt;=12,"Validé","Non Validé"))</f>
        <v/>
      </c>
      <c r="BS197" s="30"/>
      <c r="BT197" s="28"/>
      <c r="BU197" s="31" t="str">
        <f>IFERROR(AVERAGE(Inscrits!$AJ197,Inscrits!$AM197,Inscrits!$AP197,Inscrits!$AS197,Inscrits!$AV197,Inscrits!$AY197,Inscrits!$BB197,Inscrits!$BE197,Inscrits!$BH197,Inscrits!$BK197,Inscrits!$BN197,Inscrits!$BQ197),"")</f>
        <v/>
      </c>
      <c r="BV197" s="28"/>
      <c r="BW197" s="28"/>
      <c r="BX197" s="32"/>
    </row>
    <row r="198" spans="1:76">
      <c r="A198" s="14">
        <v>47</v>
      </c>
      <c r="B198" s="15" t="s">
        <v>210</v>
      </c>
      <c r="C198" s="15" t="s">
        <v>388</v>
      </c>
      <c r="D198" s="15" t="s">
        <v>389</v>
      </c>
      <c r="E198" s="15" t="s">
        <v>390</v>
      </c>
      <c r="F198" s="42">
        <v>2013</v>
      </c>
      <c r="G198" s="15" t="s">
        <v>192</v>
      </c>
      <c r="H198" s="15" t="s">
        <v>93</v>
      </c>
      <c r="I198" s="15" t="s">
        <v>74</v>
      </c>
      <c r="J198" s="15"/>
      <c r="K198" s="15" t="s">
        <v>109</v>
      </c>
      <c r="L198" s="15"/>
      <c r="M198" s="15"/>
      <c r="N198" s="15"/>
      <c r="O198" s="15" t="s">
        <v>74</v>
      </c>
      <c r="P198" s="15" t="s">
        <v>74</v>
      </c>
      <c r="Q198" s="17"/>
      <c r="R198" s="17"/>
      <c r="S198" s="17"/>
      <c r="T198" s="17"/>
      <c r="U198" s="17"/>
      <c r="V198" s="18"/>
      <c r="W198" s="17">
        <f>MAX(0,3-SUMPRODUCT(--(E$2:E198&amp;K$2:K198=E198&amp;K198)))</f>
        <v>1</v>
      </c>
      <c r="X198" s="19"/>
      <c r="Y198" s="19"/>
      <c r="Z198" s="19"/>
      <c r="AA198" s="20" t="str">
        <f>IF(Inscrits!$X198="Déjà Validé","",IF(AND(Inscrits!$X198&lt;&gt;"Dispensé",Inscrits!$Z198="Validé"),Inscrits!$F198+5,""))</f>
        <v/>
      </c>
      <c r="AB198" s="19"/>
      <c r="AC198" s="21" t="s">
        <v>78</v>
      </c>
      <c r="AD198" s="21" t="s">
        <v>79</v>
      </c>
      <c r="AE198" s="21">
        <v>15</v>
      </c>
      <c r="AF198" s="21" t="s">
        <v>77</v>
      </c>
      <c r="AG198" s="36" t="s">
        <v>81</v>
      </c>
      <c r="AH198" s="21">
        <v>1</v>
      </c>
      <c r="AI198" s="23" t="s">
        <v>126</v>
      </c>
      <c r="AJ198" s="15"/>
      <c r="AK198" s="15" t="str">
        <f>IF(Inscrits!$AJ198="","",IF(Inscrits!$AJ198&gt;=12,"Validé","Non Validé"))</f>
        <v/>
      </c>
      <c r="AL198" s="24"/>
      <c r="AM198" s="15">
        <v>12</v>
      </c>
      <c r="AN198" s="15" t="str">
        <f>IF(Inscrits!$AM198="","",IF(Inscrits!$AM198&gt;=12,"Validé","Non Validé"))</f>
        <v>Validé</v>
      </c>
      <c r="AO198" s="24"/>
      <c r="AP198" s="15">
        <v>18</v>
      </c>
      <c r="AQ198" s="15" t="str">
        <f>IF(Inscrits!$AP198="","",IF(Inscrits!$AP198&gt;=12,"Validé","Non Validé"))</f>
        <v>Validé</v>
      </c>
      <c r="AR198" s="24"/>
      <c r="AS198" s="15">
        <v>18</v>
      </c>
      <c r="AT198" s="15" t="str">
        <f>IF(Inscrits!$AS198="","",IF(Inscrits!$AS198&gt;=12,"Validé","Non Validé"))</f>
        <v>Validé</v>
      </c>
      <c r="AU198" s="24"/>
      <c r="AV198" s="15">
        <v>16</v>
      </c>
      <c r="AW198" s="15" t="str">
        <f>IF(Inscrits!$AV198="","",IF(Inscrits!$AV198&gt;=12,"Validé","Non Validé"))</f>
        <v>Validé</v>
      </c>
      <c r="AX198" s="24"/>
      <c r="AY198" s="15">
        <v>16</v>
      </c>
      <c r="AZ198" s="15" t="str">
        <f>IF(Inscrits!$AY198="","",IF(Inscrits!$AY198&gt;=12,"Validé","Non Validé"))</f>
        <v>Validé</v>
      </c>
      <c r="BA198" s="24"/>
      <c r="BB198" s="15">
        <v>16</v>
      </c>
      <c r="BC198" s="15" t="str">
        <f>IF(Inscrits!$BB198="","",IF(Inscrits!$BB198&gt;=12,"Validé","Non Validé"))</f>
        <v>Validé</v>
      </c>
      <c r="BD198" s="24"/>
      <c r="BE198" s="15">
        <v>17</v>
      </c>
      <c r="BF198" s="15" t="str">
        <f>IF(Inscrits!$BE198="","",IF(Inscrits!$BE198&gt;=12,"Validé","Non Validé"))</f>
        <v>Validé</v>
      </c>
      <c r="BG198" s="24"/>
      <c r="BH198" s="15">
        <v>13</v>
      </c>
      <c r="BI198" s="15" t="str">
        <f>IF(Inscrits!$BH198="","",IF(Inscrits!$BH198&gt;=12,"Validé","Non Validé"))</f>
        <v>Validé</v>
      </c>
      <c r="BJ198" s="24"/>
      <c r="BK198" s="15">
        <v>14</v>
      </c>
      <c r="BL198" s="15" t="str">
        <f>IF(Inscrits!$BK198="","",IF(Inscrits!$BK198&gt;=12,"Validé","Non Validé"))</f>
        <v>Validé</v>
      </c>
      <c r="BM198" s="24"/>
      <c r="BN198" s="15">
        <v>13</v>
      </c>
      <c r="BO198" s="15" t="str">
        <f>IF(Inscrits!$BN198="","",IF(Inscrits!$BN198&gt;=12,"Validé","Non Validé"))</f>
        <v>Validé</v>
      </c>
      <c r="BP198" s="24"/>
      <c r="BQ198" s="15">
        <v>18</v>
      </c>
      <c r="BR198" s="15" t="str">
        <f>IF(Inscrits!$BQ198="","",IF(Inscrits!$BQ198&gt;=12,"Validé","Non Validé"))</f>
        <v>Validé</v>
      </c>
      <c r="BS198" s="24"/>
      <c r="BT198" s="15"/>
      <c r="BU198" s="25">
        <f>IFERROR(AVERAGE(Inscrits!$AJ198,Inscrits!$AM198,Inscrits!$AP198,Inscrits!$AS198,Inscrits!$AV198,Inscrits!$AY198,Inscrits!$BB198,Inscrits!$BE198,Inscrits!$BH198,Inscrits!$BK198,Inscrits!$BN198,Inscrits!$BQ198),"")</f>
        <v>15.545454545454545</v>
      </c>
      <c r="BV198" s="15" t="s">
        <v>64</v>
      </c>
      <c r="BW198" s="15"/>
      <c r="BX198" s="26"/>
    </row>
    <row r="199" spans="1:76">
      <c r="A199" s="27">
        <v>161</v>
      </c>
      <c r="B199" s="28" t="s">
        <v>68</v>
      </c>
      <c r="C199" s="28" t="s">
        <v>490</v>
      </c>
      <c r="D199" s="28" t="s">
        <v>491</v>
      </c>
      <c r="E199" s="28" t="s">
        <v>492</v>
      </c>
      <c r="F199" s="42">
        <v>2013</v>
      </c>
      <c r="G199" s="28" t="s">
        <v>302</v>
      </c>
      <c r="H199" s="28" t="s">
        <v>73</v>
      </c>
      <c r="I199" s="28" t="s">
        <v>74</v>
      </c>
      <c r="J199" s="28"/>
      <c r="K199" s="28" t="s">
        <v>103</v>
      </c>
      <c r="L199" s="28"/>
      <c r="M199" s="28"/>
      <c r="N199" s="28"/>
      <c r="O199" s="28" t="s">
        <v>74</v>
      </c>
      <c r="P199" s="28" t="s">
        <v>74</v>
      </c>
      <c r="Q199" s="17"/>
      <c r="R199" s="17"/>
      <c r="S199" s="17"/>
      <c r="T199" s="17"/>
      <c r="U199" s="17"/>
      <c r="V199" s="18"/>
      <c r="W199" s="17">
        <f>MAX(0,3-SUMPRODUCT(--(E$2:E199&amp;K$2:K199=E199&amp;K199)))</f>
        <v>2</v>
      </c>
      <c r="X199" s="19"/>
      <c r="Y199" s="19"/>
      <c r="Z199" s="19"/>
      <c r="AA199" s="20" t="str">
        <f>IF(Inscrits!$X199="Déjà Validé","",IF(AND(Inscrits!$X199&lt;&gt;"Dispensé",Inscrits!$Z199="Validé"),Inscrits!$F199+5,""))</f>
        <v/>
      </c>
      <c r="AB199" s="19"/>
      <c r="AC199" s="21" t="s">
        <v>78</v>
      </c>
      <c r="AD199" s="21" t="s">
        <v>79</v>
      </c>
      <c r="AE199" s="21">
        <v>17</v>
      </c>
      <c r="AF199" s="21" t="s">
        <v>77</v>
      </c>
      <c r="AG199" s="36" t="s">
        <v>81</v>
      </c>
      <c r="AH199" s="21">
        <v>2</v>
      </c>
      <c r="AI199" s="23" t="s">
        <v>126</v>
      </c>
      <c r="AJ199" s="28">
        <v>18</v>
      </c>
      <c r="AK199" s="28" t="str">
        <f>IF(Inscrits!$AJ199="","",IF(Inscrits!$AJ199&gt;=12,"Validé","Non Validé"))</f>
        <v>Validé</v>
      </c>
      <c r="AL199" s="30"/>
      <c r="AM199" s="28">
        <v>17</v>
      </c>
      <c r="AN199" s="28" t="str">
        <f>IF(Inscrits!$AM199="","",IF(Inscrits!$AM199&gt;=12,"Validé","Non Validé"))</f>
        <v>Validé</v>
      </c>
      <c r="AO199" s="30"/>
      <c r="AP199" s="28">
        <v>15</v>
      </c>
      <c r="AQ199" s="28" t="str">
        <f>IF(Inscrits!$AP199="","",IF(Inscrits!$AP199&gt;=12,"Validé","Non Validé"))</f>
        <v>Validé</v>
      </c>
      <c r="AR199" s="30"/>
      <c r="AS199" s="28">
        <v>14</v>
      </c>
      <c r="AT199" s="28" t="str">
        <f>IF(Inscrits!$AS199="","",IF(Inscrits!$AS199&gt;=12,"Validé","Non Validé"))</f>
        <v>Validé</v>
      </c>
      <c r="AU199" s="30"/>
      <c r="AV199" s="28">
        <v>15</v>
      </c>
      <c r="AW199" s="28" t="str">
        <f>IF(Inscrits!$AV199="","",IF(Inscrits!$AV199&gt;=12,"Validé","Non Validé"))</f>
        <v>Validé</v>
      </c>
      <c r="AX199" s="30"/>
      <c r="AY199" s="28">
        <v>14</v>
      </c>
      <c r="AZ199" s="28" t="str">
        <f>IF(Inscrits!$AY199="","",IF(Inscrits!$AY199&gt;=12,"Validé","Non Validé"))</f>
        <v>Validé</v>
      </c>
      <c r="BA199" s="30"/>
      <c r="BB199" s="28"/>
      <c r="BC199" s="28" t="str">
        <f>IF(Inscrits!$BB199="","",IF(Inscrits!$BB199&gt;=12,"Validé","Non Validé"))</f>
        <v/>
      </c>
      <c r="BD199" s="30"/>
      <c r="BE199" s="28"/>
      <c r="BF199" s="28" t="str">
        <f>IF(Inscrits!$BE199="","",IF(Inscrits!$BE199&gt;=12,"Validé","Non Validé"))</f>
        <v/>
      </c>
      <c r="BG199" s="30"/>
      <c r="BH199" s="28"/>
      <c r="BI199" s="28" t="str">
        <f>IF(Inscrits!$BH199="","",IF(Inscrits!$BH199&gt;=12,"Validé","Non Validé"))</f>
        <v/>
      </c>
      <c r="BJ199" s="30"/>
      <c r="BK199" s="28"/>
      <c r="BL199" s="28" t="str">
        <f>IF(Inscrits!$BK199="","",IF(Inscrits!$BK199&gt;=12,"Validé","Non Validé"))</f>
        <v/>
      </c>
      <c r="BM199" s="30"/>
      <c r="BN199" s="28"/>
      <c r="BO199" s="28" t="str">
        <f>IF(Inscrits!$BN199="","",IF(Inscrits!$BN199&gt;=12,"Validé","Non Validé"))</f>
        <v/>
      </c>
      <c r="BP199" s="30"/>
      <c r="BQ199" s="28"/>
      <c r="BR199" s="28" t="str">
        <f>IF(Inscrits!$BQ199="","",IF(Inscrits!$BQ199&gt;=12,"Validé","Non Validé"))</f>
        <v/>
      </c>
      <c r="BS199" s="30"/>
      <c r="BT199" s="28"/>
      <c r="BU199" s="31">
        <f>IFERROR(AVERAGE(Inscrits!$AJ199,Inscrits!$AM199,Inscrits!$AP199,Inscrits!$AS199,Inscrits!$AV199,Inscrits!$AY199,Inscrits!$BB199,Inscrits!$BE199,Inscrits!$BH199,Inscrits!$BK199,Inscrits!$BN199,Inscrits!$BQ199),"")</f>
        <v>15.5</v>
      </c>
      <c r="BV199" s="28" t="s">
        <v>64</v>
      </c>
      <c r="BW199" s="28"/>
      <c r="BX199" s="32"/>
    </row>
    <row r="200" spans="1:76">
      <c r="A200" s="14">
        <v>130</v>
      </c>
      <c r="B200" s="15" t="s">
        <v>68</v>
      </c>
      <c r="C200" s="15" t="s">
        <v>240</v>
      </c>
      <c r="D200" s="15" t="s">
        <v>241</v>
      </c>
      <c r="E200" s="15" t="s">
        <v>242</v>
      </c>
      <c r="F200" s="42">
        <v>2013</v>
      </c>
      <c r="G200" s="15" t="s">
        <v>101</v>
      </c>
      <c r="H200" s="15" t="s">
        <v>93</v>
      </c>
      <c r="I200" s="15" t="s">
        <v>74</v>
      </c>
      <c r="J200" s="15"/>
      <c r="K200" s="15" t="s">
        <v>119</v>
      </c>
      <c r="L200" s="15"/>
      <c r="M200" s="15"/>
      <c r="N200" s="15"/>
      <c r="O200" s="15" t="s">
        <v>74</v>
      </c>
      <c r="P200" s="15" t="s">
        <v>74</v>
      </c>
      <c r="Q200" s="17"/>
      <c r="R200" s="17"/>
      <c r="S200" s="17"/>
      <c r="T200" s="17"/>
      <c r="U200" s="17"/>
      <c r="V200" s="18"/>
      <c r="W200" s="17">
        <f>MAX(0,3-SUMPRODUCT(--(E$2:E200&amp;K$2:K200=E200&amp;K200)))</f>
        <v>1</v>
      </c>
      <c r="X200" s="19"/>
      <c r="Y200" s="19"/>
      <c r="Z200" s="19"/>
      <c r="AA200" s="20" t="str">
        <f>IF(Inscrits!$X200="Déjà Validé","",IF(AND(Inscrits!$X200&lt;&gt;"Dispensé",Inscrits!$Z200="Validé"),Inscrits!$F200+5,""))</f>
        <v/>
      </c>
      <c r="AB200" s="19"/>
      <c r="AC200" s="21" t="s">
        <v>78</v>
      </c>
      <c r="AD200" s="21" t="s">
        <v>79</v>
      </c>
      <c r="AE200" s="21">
        <v>11</v>
      </c>
      <c r="AF200" s="21" t="s">
        <v>912</v>
      </c>
      <c r="AG200" s="22" t="s">
        <v>81</v>
      </c>
      <c r="AH200" s="21">
        <v>2</v>
      </c>
      <c r="AI200" s="23" t="s">
        <v>82</v>
      </c>
      <c r="AJ200" s="15"/>
      <c r="AK200" s="15" t="str">
        <f>IF(Inscrits!$AJ200="","",IF(Inscrits!$AJ200&gt;=12,"Validé","Non Validé"))</f>
        <v/>
      </c>
      <c r="AL200" s="24"/>
      <c r="AM200" s="15"/>
      <c r="AN200" s="15" t="str">
        <f>IF(Inscrits!$AM200="","",IF(Inscrits!$AM200&gt;=12,"Validé","Non Validé"))</f>
        <v/>
      </c>
      <c r="AO200" s="24"/>
      <c r="AP200" s="15"/>
      <c r="AQ200" s="15" t="str">
        <f>IF(Inscrits!$AP200="","",IF(Inscrits!$AP200&gt;=12,"Validé","Non Validé"))</f>
        <v/>
      </c>
      <c r="AR200" s="24"/>
      <c r="AS200" s="15"/>
      <c r="AT200" s="15" t="str">
        <f>IF(Inscrits!$AS200="","",IF(Inscrits!$AS200&gt;=12,"Validé","Non Validé"))</f>
        <v/>
      </c>
      <c r="AU200" s="24"/>
      <c r="AV200" s="15"/>
      <c r="AW200" s="15" t="str">
        <f>IF(Inscrits!$AV200="","",IF(Inscrits!$AV200&gt;=12,"Validé","Non Validé"))</f>
        <v/>
      </c>
      <c r="AX200" s="24"/>
      <c r="AY200" s="15"/>
      <c r="AZ200" s="15" t="str">
        <f>IF(Inscrits!$AY200="","",IF(Inscrits!$AY200&gt;=12,"Validé","Non Validé"))</f>
        <v/>
      </c>
      <c r="BA200" s="24"/>
      <c r="BB200" s="15"/>
      <c r="BC200" s="15" t="str">
        <f>IF(Inscrits!$BB200="","",IF(Inscrits!$BB200&gt;=12,"Validé","Non Validé"))</f>
        <v/>
      </c>
      <c r="BD200" s="24"/>
      <c r="BE200" s="15"/>
      <c r="BF200" s="15" t="str">
        <f>IF(Inscrits!$BE200="","",IF(Inscrits!$BE200&gt;=12,"Validé","Non Validé"))</f>
        <v/>
      </c>
      <c r="BG200" s="24"/>
      <c r="BH200" s="15"/>
      <c r="BI200" s="15" t="str">
        <f>IF(Inscrits!$BH200="","",IF(Inscrits!$BH200&gt;=12,"Validé","Non Validé"))</f>
        <v/>
      </c>
      <c r="BJ200" s="24"/>
      <c r="BK200" s="15"/>
      <c r="BL200" s="15" t="str">
        <f>IF(Inscrits!$BK200="","",IF(Inscrits!$BK200&gt;=12,"Validé","Non Validé"))</f>
        <v/>
      </c>
      <c r="BM200" s="24"/>
      <c r="BN200" s="15"/>
      <c r="BO200" s="15" t="str">
        <f>IF(Inscrits!$BN200="","",IF(Inscrits!$BN200&gt;=12,"Validé","Non Validé"))</f>
        <v/>
      </c>
      <c r="BP200" s="24"/>
      <c r="BQ200" s="15"/>
      <c r="BR200" s="15" t="str">
        <f>IF(Inscrits!$BQ200="","",IF(Inscrits!$BQ200&gt;=12,"Validé","Non Validé"))</f>
        <v/>
      </c>
      <c r="BS200" s="24"/>
      <c r="BT200" s="15"/>
      <c r="BU200" s="25" t="str">
        <f>IFERROR(AVERAGE(Inscrits!$AJ200,Inscrits!$AM200,Inscrits!$AP200,Inscrits!$AS200,Inscrits!$AV200,Inscrits!$AY200,Inscrits!$BB200,Inscrits!$BE200,Inscrits!$BH200,Inscrits!$BK200,Inscrits!$BN200,Inscrits!$BQ200),"")</f>
        <v/>
      </c>
      <c r="BV200" s="15"/>
      <c r="BW200" s="15"/>
      <c r="BX200" s="26"/>
    </row>
    <row r="201" spans="1:76">
      <c r="A201" s="27">
        <v>111</v>
      </c>
      <c r="B201" s="28" t="s">
        <v>68</v>
      </c>
      <c r="C201" s="28" t="s">
        <v>83</v>
      </c>
      <c r="D201" s="28" t="s">
        <v>493</v>
      </c>
      <c r="E201" s="28" t="s">
        <v>494</v>
      </c>
      <c r="F201" s="42">
        <v>2013</v>
      </c>
      <c r="G201" s="28" t="s">
        <v>495</v>
      </c>
      <c r="H201" s="28" t="s">
        <v>93</v>
      </c>
      <c r="I201" s="28" t="s">
        <v>74</v>
      </c>
      <c r="J201" s="28"/>
      <c r="K201" s="28" t="s">
        <v>459</v>
      </c>
      <c r="L201" s="28" t="s">
        <v>76</v>
      </c>
      <c r="M201" s="28"/>
      <c r="N201" s="28"/>
      <c r="O201" s="28" t="s">
        <v>74</v>
      </c>
      <c r="P201" s="28" t="s">
        <v>74</v>
      </c>
      <c r="Q201" s="17"/>
      <c r="R201" s="17"/>
      <c r="S201" s="17"/>
      <c r="T201" s="17"/>
      <c r="U201" s="17"/>
      <c r="V201" s="18"/>
      <c r="W201" s="17">
        <f>MAX(0,3-SUMPRODUCT(--(E$2:E201&amp;K$2:K201=E201&amp;K201)))</f>
        <v>2</v>
      </c>
      <c r="X201" s="19"/>
      <c r="Y201" s="19"/>
      <c r="Z201" s="19"/>
      <c r="AA201" s="20" t="str">
        <f>IF(Inscrits!$X201="Déjà Validé","",IF(AND(Inscrits!$X201&lt;&gt;"Dispensé",Inscrits!$Z201="Validé"),Inscrits!$F201+5,""))</f>
        <v/>
      </c>
      <c r="AB201" s="19"/>
      <c r="AC201" s="21" t="s">
        <v>78</v>
      </c>
      <c r="AD201" s="21" t="s">
        <v>79</v>
      </c>
      <c r="AE201" s="21">
        <v>15</v>
      </c>
      <c r="AF201" s="21" t="s">
        <v>77</v>
      </c>
      <c r="AG201" s="36" t="s">
        <v>81</v>
      </c>
      <c r="AH201" s="21">
        <v>2</v>
      </c>
      <c r="AI201" s="23" t="s">
        <v>82</v>
      </c>
      <c r="AJ201" s="28"/>
      <c r="AK201" s="28" t="str">
        <f>IF(Inscrits!$AJ201="","",IF(Inscrits!$AJ201&gt;=12,"Validé","Non Validé"))</f>
        <v/>
      </c>
      <c r="AL201" s="30"/>
      <c r="AM201" s="28"/>
      <c r="AN201" s="28" t="str">
        <f>IF(Inscrits!$AM201="","",IF(Inscrits!$AM201&gt;=12,"Validé","Non Validé"))</f>
        <v/>
      </c>
      <c r="AO201" s="30"/>
      <c r="AP201" s="28"/>
      <c r="AQ201" s="28" t="str">
        <f>IF(Inscrits!$AP201="","",IF(Inscrits!$AP201&gt;=12,"Validé","Non Validé"))</f>
        <v/>
      </c>
      <c r="AR201" s="30"/>
      <c r="AS201" s="28"/>
      <c r="AT201" s="28" t="str">
        <f>IF(Inscrits!$AS201="","",IF(Inscrits!$AS201&gt;=12,"Validé","Non Validé"))</f>
        <v/>
      </c>
      <c r="AU201" s="30"/>
      <c r="AV201" s="28"/>
      <c r="AW201" s="28" t="str">
        <f>IF(Inscrits!$AV201="","",IF(Inscrits!$AV201&gt;=12,"Validé","Non Validé"))</f>
        <v/>
      </c>
      <c r="AX201" s="30"/>
      <c r="AY201" s="28"/>
      <c r="AZ201" s="28" t="str">
        <f>IF(Inscrits!$AY201="","",IF(Inscrits!$AY201&gt;=12,"Validé","Non Validé"))</f>
        <v/>
      </c>
      <c r="BA201" s="30"/>
      <c r="BB201" s="28"/>
      <c r="BC201" s="28" t="str">
        <f>IF(Inscrits!$BB201="","",IF(Inscrits!$BB201&gt;=12,"Validé","Non Validé"))</f>
        <v/>
      </c>
      <c r="BD201" s="30"/>
      <c r="BE201" s="28"/>
      <c r="BF201" s="28" t="str">
        <f>IF(Inscrits!$BE201="","",IF(Inscrits!$BE201&gt;=12,"Validé","Non Validé"))</f>
        <v/>
      </c>
      <c r="BG201" s="30"/>
      <c r="BH201" s="28"/>
      <c r="BI201" s="28" t="str">
        <f>IF(Inscrits!$BH201="","",IF(Inscrits!$BH201&gt;=12,"Validé","Non Validé"))</f>
        <v/>
      </c>
      <c r="BJ201" s="30"/>
      <c r="BK201" s="28"/>
      <c r="BL201" s="28" t="str">
        <f>IF(Inscrits!$BK201="","",IF(Inscrits!$BK201&gt;=12,"Validé","Non Validé"))</f>
        <v/>
      </c>
      <c r="BM201" s="30"/>
      <c r="BN201" s="28"/>
      <c r="BO201" s="28" t="str">
        <f>IF(Inscrits!$BN201="","",IF(Inscrits!$BN201&gt;=12,"Validé","Non Validé"))</f>
        <v/>
      </c>
      <c r="BP201" s="30"/>
      <c r="BQ201" s="28"/>
      <c r="BR201" s="28" t="str">
        <f>IF(Inscrits!$BQ201="","",IF(Inscrits!$BQ201&gt;=12,"Validé","Non Validé"))</f>
        <v/>
      </c>
      <c r="BS201" s="30"/>
      <c r="BT201" s="28"/>
      <c r="BU201" s="31" t="str">
        <f>IFERROR(AVERAGE(Inscrits!$AJ201,Inscrits!$AM201,Inscrits!$AP201,Inscrits!$AS201,Inscrits!$AV201,Inscrits!$AY201,Inscrits!$BB201,Inscrits!$BE201,Inscrits!$BH201,Inscrits!$BK201,Inscrits!$BN201,Inscrits!$BQ201),"")</f>
        <v/>
      </c>
      <c r="BV201" s="28"/>
      <c r="BW201" s="28"/>
      <c r="BX201" s="32"/>
    </row>
    <row r="202" spans="1:76">
      <c r="A202" s="14">
        <v>11</v>
      </c>
      <c r="B202" s="15" t="s">
        <v>68</v>
      </c>
      <c r="C202" s="15" t="s">
        <v>392</v>
      </c>
      <c r="D202" s="15" t="s">
        <v>393</v>
      </c>
      <c r="E202" s="15" t="s">
        <v>394</v>
      </c>
      <c r="F202" s="42">
        <v>2013</v>
      </c>
      <c r="G202" s="15" t="s">
        <v>395</v>
      </c>
      <c r="H202" s="15" t="s">
        <v>179</v>
      </c>
      <c r="I202" s="15" t="s">
        <v>183</v>
      </c>
      <c r="J202" s="15"/>
      <c r="K202" s="15" t="s">
        <v>75</v>
      </c>
      <c r="L202" s="15" t="s">
        <v>76</v>
      </c>
      <c r="M202" s="15"/>
      <c r="N202" s="15" t="s">
        <v>496</v>
      </c>
      <c r="O202" s="15" t="s">
        <v>74</v>
      </c>
      <c r="P202" s="15" t="s">
        <v>74</v>
      </c>
      <c r="Q202" s="17"/>
      <c r="R202" s="17"/>
      <c r="S202" s="17"/>
      <c r="T202" s="17"/>
      <c r="U202" s="17"/>
      <c r="V202" s="18"/>
      <c r="W202" s="17">
        <f>MAX(0,3-SUMPRODUCT(--(E$2:E202&amp;K$2:K202=E202&amp;K202)))</f>
        <v>1</v>
      </c>
      <c r="X202" s="19"/>
      <c r="Y202" s="19"/>
      <c r="Z202" s="19"/>
      <c r="AA202" s="20" t="str">
        <f>IF(Inscrits!$X202="Déjà Validé","",IF(AND(Inscrits!$X202&lt;&gt;"Dispensé",Inscrits!$Z202="Validé"),Inscrits!$F202+5,""))</f>
        <v/>
      </c>
      <c r="AB202" s="19"/>
      <c r="AC202" s="21" t="s">
        <v>165</v>
      </c>
      <c r="AD202" s="21"/>
      <c r="AE202" s="21">
        <v>15</v>
      </c>
      <c r="AF202" s="21" t="s">
        <v>77</v>
      </c>
      <c r="AG202" s="22" t="s">
        <v>81</v>
      </c>
      <c r="AH202" s="21"/>
      <c r="AI202" s="23" t="s">
        <v>82</v>
      </c>
      <c r="AJ202" s="15"/>
      <c r="AK202" s="15" t="str">
        <f>IF(Inscrits!$AJ202="","",IF(Inscrits!$AJ202&gt;=12,"Validé","Non Validé"))</f>
        <v/>
      </c>
      <c r="AL202" s="24"/>
      <c r="AM202" s="15"/>
      <c r="AN202" s="15" t="str">
        <f>IF(Inscrits!$AM202="","",IF(Inscrits!$AM202&gt;=12,"Validé","Non Validé"))</f>
        <v/>
      </c>
      <c r="AO202" s="24"/>
      <c r="AP202" s="15"/>
      <c r="AQ202" s="15" t="str">
        <f>IF(Inscrits!$AP202="","",IF(Inscrits!$AP202&gt;=12,"Validé","Non Validé"))</f>
        <v/>
      </c>
      <c r="AR202" s="24"/>
      <c r="AS202" s="15"/>
      <c r="AT202" s="15" t="str">
        <f>IF(Inscrits!$AS202="","",IF(Inscrits!$AS202&gt;=12,"Validé","Non Validé"))</f>
        <v/>
      </c>
      <c r="AU202" s="24"/>
      <c r="AV202" s="15"/>
      <c r="AW202" s="15" t="str">
        <f>IF(Inscrits!$AV202="","",IF(Inscrits!$AV202&gt;=12,"Validé","Non Validé"))</f>
        <v/>
      </c>
      <c r="AX202" s="24"/>
      <c r="AY202" s="15"/>
      <c r="AZ202" s="15" t="str">
        <f>IF(Inscrits!$AY202="","",IF(Inscrits!$AY202&gt;=12,"Validé","Non Validé"))</f>
        <v/>
      </c>
      <c r="BA202" s="24"/>
      <c r="BB202" s="15"/>
      <c r="BC202" s="15" t="str">
        <f>IF(Inscrits!$BB202="","",IF(Inscrits!$BB202&gt;=12,"Validé","Non Validé"))</f>
        <v/>
      </c>
      <c r="BD202" s="24"/>
      <c r="BE202" s="15"/>
      <c r="BF202" s="15" t="str">
        <f>IF(Inscrits!$BE202="","",IF(Inscrits!$BE202&gt;=12,"Validé","Non Validé"))</f>
        <v/>
      </c>
      <c r="BG202" s="24"/>
      <c r="BH202" s="15"/>
      <c r="BI202" s="15" t="str">
        <f>IF(Inscrits!$BH202="","",IF(Inscrits!$BH202&gt;=12,"Validé","Non Validé"))</f>
        <v/>
      </c>
      <c r="BJ202" s="24"/>
      <c r="BK202" s="15"/>
      <c r="BL202" s="15" t="str">
        <f>IF(Inscrits!$BK202="","",IF(Inscrits!$BK202&gt;=12,"Validé","Non Validé"))</f>
        <v/>
      </c>
      <c r="BM202" s="24"/>
      <c r="BN202" s="15"/>
      <c r="BO202" s="15" t="str">
        <f>IF(Inscrits!$BN202="","",IF(Inscrits!$BN202&gt;=12,"Validé","Non Validé"))</f>
        <v/>
      </c>
      <c r="BP202" s="24"/>
      <c r="BQ202" s="15"/>
      <c r="BR202" s="15" t="str">
        <f>IF(Inscrits!$BQ202="","",IF(Inscrits!$BQ202&gt;=12,"Validé","Non Validé"))</f>
        <v/>
      </c>
      <c r="BS202" s="24"/>
      <c r="BT202" s="15"/>
      <c r="BU202" s="25" t="str">
        <f>IFERROR(AVERAGE(Inscrits!$AJ202,Inscrits!$AM202,Inscrits!$AP202,Inscrits!$AS202,Inscrits!$AV202,Inscrits!$AY202,Inscrits!$BB202,Inscrits!$BE202,Inscrits!$BH202,Inscrits!$BK202,Inscrits!$BN202,Inscrits!$BQ202),"")</f>
        <v/>
      </c>
      <c r="BV202" s="15"/>
      <c r="BW202" s="15"/>
      <c r="BX202" s="26"/>
    </row>
    <row r="203" spans="1:76">
      <c r="A203" s="27">
        <v>131</v>
      </c>
      <c r="B203" s="28" t="s">
        <v>68</v>
      </c>
      <c r="C203" s="28" t="s">
        <v>497</v>
      </c>
      <c r="D203" s="28" t="s">
        <v>498</v>
      </c>
      <c r="E203" s="28" t="s">
        <v>499</v>
      </c>
      <c r="F203" s="42">
        <v>2013</v>
      </c>
      <c r="G203" s="28" t="s">
        <v>117</v>
      </c>
      <c r="H203" s="28" t="s">
        <v>93</v>
      </c>
      <c r="I203" s="28" t="s">
        <v>74</v>
      </c>
      <c r="J203" s="28"/>
      <c r="K203" s="28" t="s">
        <v>119</v>
      </c>
      <c r="L203" s="28"/>
      <c r="M203" s="28"/>
      <c r="N203" s="28"/>
      <c r="O203" s="28" t="s">
        <v>74</v>
      </c>
      <c r="P203" s="28" t="s">
        <v>74</v>
      </c>
      <c r="Q203" s="17"/>
      <c r="R203" s="17"/>
      <c r="S203" s="17"/>
      <c r="T203" s="17"/>
      <c r="U203" s="17"/>
      <c r="V203" s="18"/>
      <c r="W203" s="17">
        <f>MAX(0,3-SUMPRODUCT(--(E$2:E203&amp;K$2:K203=E203&amp;K203)))</f>
        <v>2</v>
      </c>
      <c r="X203" s="19"/>
      <c r="Y203" s="19"/>
      <c r="Z203" s="19"/>
      <c r="AA203" s="20" t="str">
        <f>IF(Inscrits!$X203="Déjà Validé","",IF(AND(Inscrits!$X203&lt;&gt;"Dispensé",Inscrits!$Z203="Validé"),Inscrits!$F203+5,""))</f>
        <v/>
      </c>
      <c r="AB203" s="19"/>
      <c r="AC203" s="21" t="s">
        <v>78</v>
      </c>
      <c r="AD203" s="21" t="s">
        <v>79</v>
      </c>
      <c r="AE203" s="21">
        <v>11</v>
      </c>
      <c r="AF203" s="21" t="s">
        <v>912</v>
      </c>
      <c r="AG203" s="22" t="s">
        <v>81</v>
      </c>
      <c r="AH203" s="21">
        <v>2</v>
      </c>
      <c r="AI203" s="23" t="s">
        <v>82</v>
      </c>
      <c r="AJ203" s="28"/>
      <c r="AK203" s="28" t="str">
        <f>IF(Inscrits!$AJ203="","",IF(Inscrits!$AJ203&gt;=12,"Validé","Non Validé"))</f>
        <v/>
      </c>
      <c r="AL203" s="30"/>
      <c r="AM203" s="28"/>
      <c r="AN203" s="28" t="str">
        <f>IF(Inscrits!$AM203="","",IF(Inscrits!$AM203&gt;=12,"Validé","Non Validé"))</f>
        <v/>
      </c>
      <c r="AO203" s="30"/>
      <c r="AP203" s="28"/>
      <c r="AQ203" s="28" t="str">
        <f>IF(Inscrits!$AP203="","",IF(Inscrits!$AP203&gt;=12,"Validé","Non Validé"))</f>
        <v/>
      </c>
      <c r="AR203" s="30"/>
      <c r="AS203" s="28"/>
      <c r="AT203" s="28" t="str">
        <f>IF(Inscrits!$AS203="","",IF(Inscrits!$AS203&gt;=12,"Validé","Non Validé"))</f>
        <v/>
      </c>
      <c r="AU203" s="30"/>
      <c r="AV203" s="28"/>
      <c r="AW203" s="28" t="str">
        <f>IF(Inscrits!$AV203="","",IF(Inscrits!$AV203&gt;=12,"Validé","Non Validé"))</f>
        <v/>
      </c>
      <c r="AX203" s="30"/>
      <c r="AY203" s="28"/>
      <c r="AZ203" s="28" t="str">
        <f>IF(Inscrits!$AY203="","",IF(Inscrits!$AY203&gt;=12,"Validé","Non Validé"))</f>
        <v/>
      </c>
      <c r="BA203" s="30"/>
      <c r="BB203" s="28"/>
      <c r="BC203" s="28" t="str">
        <f>IF(Inscrits!$BB203="","",IF(Inscrits!$BB203&gt;=12,"Validé","Non Validé"))</f>
        <v/>
      </c>
      <c r="BD203" s="30"/>
      <c r="BE203" s="28"/>
      <c r="BF203" s="28" t="str">
        <f>IF(Inscrits!$BE203="","",IF(Inscrits!$BE203&gt;=12,"Validé","Non Validé"))</f>
        <v/>
      </c>
      <c r="BG203" s="30"/>
      <c r="BH203" s="28"/>
      <c r="BI203" s="28" t="str">
        <f>IF(Inscrits!$BH203="","",IF(Inscrits!$BH203&gt;=12,"Validé","Non Validé"))</f>
        <v/>
      </c>
      <c r="BJ203" s="30"/>
      <c r="BK203" s="28"/>
      <c r="BL203" s="28" t="str">
        <f>IF(Inscrits!$BK203="","",IF(Inscrits!$BK203&gt;=12,"Validé","Non Validé"))</f>
        <v/>
      </c>
      <c r="BM203" s="30"/>
      <c r="BN203" s="28"/>
      <c r="BO203" s="28" t="str">
        <f>IF(Inscrits!$BN203="","",IF(Inscrits!$BN203&gt;=12,"Validé","Non Validé"))</f>
        <v/>
      </c>
      <c r="BP203" s="30"/>
      <c r="BQ203" s="28"/>
      <c r="BR203" s="28" t="str">
        <f>IF(Inscrits!$BQ203="","",IF(Inscrits!$BQ203&gt;=12,"Validé","Non Validé"))</f>
        <v/>
      </c>
      <c r="BS203" s="30"/>
      <c r="BT203" s="28"/>
      <c r="BU203" s="31" t="str">
        <f>IFERROR(AVERAGE(Inscrits!$AJ203,Inscrits!$AM203,Inscrits!$AP203,Inscrits!$AS203,Inscrits!$AV203,Inscrits!$AY203,Inscrits!$BB203,Inscrits!$BE203,Inscrits!$BH203,Inscrits!$BK203,Inscrits!$BN203,Inscrits!$BQ203),"")</f>
        <v/>
      </c>
      <c r="BV203" s="28"/>
      <c r="BW203" s="28"/>
      <c r="BX203" s="32"/>
    </row>
    <row r="204" spans="1:76">
      <c r="A204" s="14">
        <v>103</v>
      </c>
      <c r="B204" s="15" t="s">
        <v>68</v>
      </c>
      <c r="C204" s="15" t="s">
        <v>500</v>
      </c>
      <c r="D204" s="15" t="s">
        <v>501</v>
      </c>
      <c r="E204" s="15" t="s">
        <v>502</v>
      </c>
      <c r="F204" s="42">
        <v>2013</v>
      </c>
      <c r="G204" s="15" t="s">
        <v>101</v>
      </c>
      <c r="H204" s="15" t="s">
        <v>93</v>
      </c>
      <c r="I204" s="15" t="s">
        <v>74</v>
      </c>
      <c r="J204" s="15"/>
      <c r="K204" s="15" t="s">
        <v>109</v>
      </c>
      <c r="L204" s="15"/>
      <c r="M204" s="15"/>
      <c r="N204" s="15"/>
      <c r="O204" s="15" t="s">
        <v>74</v>
      </c>
      <c r="P204" s="15" t="s">
        <v>74</v>
      </c>
      <c r="Q204" s="17"/>
      <c r="R204" s="17">
        <v>14</v>
      </c>
      <c r="S204" s="17">
        <v>9</v>
      </c>
      <c r="T204" s="17"/>
      <c r="U204" s="17"/>
      <c r="V204" s="18"/>
      <c r="W204" s="17">
        <f>MAX(0,3-SUMPRODUCT(--(E$2:E204&amp;K$2:K204=E204&amp;K204)))</f>
        <v>2</v>
      </c>
      <c r="X204" s="19"/>
      <c r="Y204" s="19"/>
      <c r="Z204" s="19"/>
      <c r="AA204" s="20" t="str">
        <f>IF(Inscrits!$X204="Déjà Validé","",IF(AND(Inscrits!$X204&lt;&gt;"Dispensé",Inscrits!$Z204="Validé"),Inscrits!$F204+5,""))</f>
        <v/>
      </c>
      <c r="AB204" s="19"/>
      <c r="AC204" s="21" t="s">
        <v>78</v>
      </c>
      <c r="AD204" s="21" t="s">
        <v>79</v>
      </c>
      <c r="AE204" s="21">
        <v>12</v>
      </c>
      <c r="AF204" s="21" t="s">
        <v>77</v>
      </c>
      <c r="AG204" s="36" t="s">
        <v>81</v>
      </c>
      <c r="AH204" s="21">
        <v>2</v>
      </c>
      <c r="AI204" s="23" t="s">
        <v>82</v>
      </c>
      <c r="AJ204" s="15"/>
      <c r="AK204" s="15" t="str">
        <f>IF(Inscrits!$AJ204="","",IF(Inscrits!$AJ204&gt;=12,"Validé","Non Validé"))</f>
        <v/>
      </c>
      <c r="AL204" s="24"/>
      <c r="AM204" s="15"/>
      <c r="AN204" s="15" t="str">
        <f>IF(Inscrits!$AM204="","",IF(Inscrits!$AM204&gt;=12,"Validé","Non Validé"))</f>
        <v/>
      </c>
      <c r="AO204" s="24"/>
      <c r="AP204" s="15"/>
      <c r="AQ204" s="15" t="str">
        <f>IF(Inscrits!$AP204="","",IF(Inscrits!$AP204&gt;=12,"Validé","Non Validé"))</f>
        <v/>
      </c>
      <c r="AR204" s="24"/>
      <c r="AS204" s="15"/>
      <c r="AT204" s="15" t="str">
        <f>IF(Inscrits!$AS204="","",IF(Inscrits!$AS204&gt;=12,"Validé","Non Validé"))</f>
        <v/>
      </c>
      <c r="AU204" s="24"/>
      <c r="AV204" s="15"/>
      <c r="AW204" s="15" t="str">
        <f>IF(Inscrits!$AV204="","",IF(Inscrits!$AV204&gt;=12,"Validé","Non Validé"))</f>
        <v/>
      </c>
      <c r="AX204" s="24"/>
      <c r="AY204" s="15"/>
      <c r="AZ204" s="15" t="str">
        <f>IF(Inscrits!$AY204="","",IF(Inscrits!$AY204&gt;=12,"Validé","Non Validé"))</f>
        <v/>
      </c>
      <c r="BA204" s="24"/>
      <c r="BB204" s="15"/>
      <c r="BC204" s="15" t="str">
        <f>IF(Inscrits!$BB204="","",IF(Inscrits!$BB204&gt;=12,"Validé","Non Validé"))</f>
        <v/>
      </c>
      <c r="BD204" s="24"/>
      <c r="BE204" s="15"/>
      <c r="BF204" s="15" t="str">
        <f>IF(Inscrits!$BE204="","",IF(Inscrits!$BE204&gt;=12,"Validé","Non Validé"))</f>
        <v/>
      </c>
      <c r="BG204" s="24"/>
      <c r="BH204" s="15"/>
      <c r="BI204" s="15" t="str">
        <f>IF(Inscrits!$BH204="","",IF(Inscrits!$BH204&gt;=12,"Validé","Non Validé"))</f>
        <v/>
      </c>
      <c r="BJ204" s="24"/>
      <c r="BK204" s="15"/>
      <c r="BL204" s="15" t="str">
        <f>IF(Inscrits!$BK204="","",IF(Inscrits!$BK204&gt;=12,"Validé","Non Validé"))</f>
        <v/>
      </c>
      <c r="BM204" s="24"/>
      <c r="BN204" s="15"/>
      <c r="BO204" s="15" t="str">
        <f>IF(Inscrits!$BN204="","",IF(Inscrits!$BN204&gt;=12,"Validé","Non Validé"))</f>
        <v/>
      </c>
      <c r="BP204" s="24"/>
      <c r="BQ204" s="15"/>
      <c r="BR204" s="15" t="str">
        <f>IF(Inscrits!$BQ204="","",IF(Inscrits!$BQ204&gt;=12,"Validé","Non Validé"))</f>
        <v/>
      </c>
      <c r="BS204" s="24"/>
      <c r="BT204" s="15"/>
      <c r="BU204" s="25" t="str">
        <f>IFERROR(AVERAGE(Inscrits!$AJ204,Inscrits!$AM204,Inscrits!$AP204,Inscrits!$AS204,Inscrits!$AV204,Inscrits!$AY204,Inscrits!$BB204,Inscrits!$BE204,Inscrits!$BH204,Inscrits!$BK204,Inscrits!$BN204,Inscrits!$BQ204),"")</f>
        <v/>
      </c>
      <c r="BV204" s="15"/>
      <c r="BW204" s="15"/>
      <c r="BX204" s="26"/>
    </row>
    <row r="205" spans="1:76">
      <c r="A205" s="27">
        <v>3</v>
      </c>
      <c r="B205" s="28" t="s">
        <v>68</v>
      </c>
      <c r="C205" s="28" t="s">
        <v>503</v>
      </c>
      <c r="D205" s="28" t="s">
        <v>504</v>
      </c>
      <c r="E205" s="28" t="s">
        <v>505</v>
      </c>
      <c r="F205" s="42">
        <v>2013</v>
      </c>
      <c r="G205" s="28" t="s">
        <v>506</v>
      </c>
      <c r="H205" s="28" t="s">
        <v>179</v>
      </c>
      <c r="I205" s="28" t="s">
        <v>74</v>
      </c>
      <c r="J205" s="28"/>
      <c r="K205" s="28" t="s">
        <v>323</v>
      </c>
      <c r="L205" s="28" t="s">
        <v>407</v>
      </c>
      <c r="M205" s="28"/>
      <c r="N205" s="28"/>
      <c r="O205" s="28" t="s">
        <v>74</v>
      </c>
      <c r="P205" s="28" t="s">
        <v>74</v>
      </c>
      <c r="Q205" s="17"/>
      <c r="R205" s="17"/>
      <c r="S205" s="17"/>
      <c r="T205" s="17"/>
      <c r="U205" s="17"/>
      <c r="V205" s="18"/>
      <c r="W205" s="17">
        <f>MAX(0,3-SUMPRODUCT(--(E$2:E205&amp;K$2:K205=E205&amp;K205)))</f>
        <v>2</v>
      </c>
      <c r="X205" s="19"/>
      <c r="Y205" s="19"/>
      <c r="Z205" s="19"/>
      <c r="AA205" s="20" t="str">
        <f>IF(Inscrits!$X205="Déjà Validé","",IF(AND(Inscrits!$X205&lt;&gt;"Dispensé",Inscrits!$Z205="Validé"),Inscrits!$F205+5,""))</f>
        <v/>
      </c>
      <c r="AB205" s="19"/>
      <c r="AC205" s="21" t="s">
        <v>78</v>
      </c>
      <c r="AD205" s="21" t="s">
        <v>79</v>
      </c>
      <c r="AE205" s="21">
        <v>10</v>
      </c>
      <c r="AF205" s="21" t="s">
        <v>912</v>
      </c>
      <c r="AG205" s="22" t="s">
        <v>81</v>
      </c>
      <c r="AH205" s="21">
        <v>2</v>
      </c>
      <c r="AI205" s="23" t="s">
        <v>82</v>
      </c>
      <c r="AJ205" s="28"/>
      <c r="AK205" s="28" t="str">
        <f>IF(Inscrits!$AJ205="","",IF(Inscrits!$AJ205&gt;=12,"Validé","Non Validé"))</f>
        <v/>
      </c>
      <c r="AL205" s="30"/>
      <c r="AM205" s="28"/>
      <c r="AN205" s="28" t="str">
        <f>IF(Inscrits!$AM205="","",IF(Inscrits!$AM205&gt;=12,"Validé","Non Validé"))</f>
        <v/>
      </c>
      <c r="AO205" s="30"/>
      <c r="AP205" s="28"/>
      <c r="AQ205" s="28" t="str">
        <f>IF(Inscrits!$AP205="","",IF(Inscrits!$AP205&gt;=12,"Validé","Non Validé"))</f>
        <v/>
      </c>
      <c r="AR205" s="30"/>
      <c r="AS205" s="28"/>
      <c r="AT205" s="28" t="str">
        <f>IF(Inscrits!$AS205="","",IF(Inscrits!$AS205&gt;=12,"Validé","Non Validé"))</f>
        <v/>
      </c>
      <c r="AU205" s="30"/>
      <c r="AV205" s="28"/>
      <c r="AW205" s="28" t="str">
        <f>IF(Inscrits!$AV205="","",IF(Inscrits!$AV205&gt;=12,"Validé","Non Validé"))</f>
        <v/>
      </c>
      <c r="AX205" s="30"/>
      <c r="AY205" s="28"/>
      <c r="AZ205" s="28" t="str">
        <f>IF(Inscrits!$AY205="","",IF(Inscrits!$AY205&gt;=12,"Validé","Non Validé"))</f>
        <v/>
      </c>
      <c r="BA205" s="30"/>
      <c r="BB205" s="28"/>
      <c r="BC205" s="28" t="str">
        <f>IF(Inscrits!$BB205="","",IF(Inscrits!$BB205&gt;=12,"Validé","Non Validé"))</f>
        <v/>
      </c>
      <c r="BD205" s="30"/>
      <c r="BE205" s="28"/>
      <c r="BF205" s="28" t="str">
        <f>IF(Inscrits!$BE205="","",IF(Inscrits!$BE205&gt;=12,"Validé","Non Validé"))</f>
        <v/>
      </c>
      <c r="BG205" s="30"/>
      <c r="BH205" s="28"/>
      <c r="BI205" s="28" t="str">
        <f>IF(Inscrits!$BH205="","",IF(Inscrits!$BH205&gt;=12,"Validé","Non Validé"))</f>
        <v/>
      </c>
      <c r="BJ205" s="30"/>
      <c r="BK205" s="28"/>
      <c r="BL205" s="28" t="str">
        <f>IF(Inscrits!$BK205="","",IF(Inscrits!$BK205&gt;=12,"Validé","Non Validé"))</f>
        <v/>
      </c>
      <c r="BM205" s="30"/>
      <c r="BN205" s="28"/>
      <c r="BO205" s="28" t="str">
        <f>IF(Inscrits!$BN205="","",IF(Inscrits!$BN205&gt;=12,"Validé","Non Validé"))</f>
        <v/>
      </c>
      <c r="BP205" s="30"/>
      <c r="BQ205" s="28"/>
      <c r="BR205" s="28" t="str">
        <f>IF(Inscrits!$BQ205="","",IF(Inscrits!$BQ205&gt;=12,"Validé","Non Validé"))</f>
        <v/>
      </c>
      <c r="BS205" s="30"/>
      <c r="BT205" s="28"/>
      <c r="BU205" s="31" t="str">
        <f>IFERROR(AVERAGE(Inscrits!$AJ205,Inscrits!$AM205,Inscrits!$AP205,Inscrits!$AS205,Inscrits!$AV205,Inscrits!$AY205,Inscrits!$BB205,Inscrits!$BE205,Inscrits!$BH205,Inscrits!$BK205,Inscrits!$BN205,Inscrits!$BQ205),"")</f>
        <v/>
      </c>
      <c r="BV205" s="28"/>
      <c r="BW205" s="28"/>
      <c r="BX205" s="32" t="s">
        <v>507</v>
      </c>
    </row>
    <row r="206" spans="1:76">
      <c r="A206" s="14">
        <v>12</v>
      </c>
      <c r="B206" s="15" t="s">
        <v>68</v>
      </c>
      <c r="C206" s="15" t="s">
        <v>508</v>
      </c>
      <c r="D206" s="15" t="s">
        <v>509</v>
      </c>
      <c r="E206" s="15" t="s">
        <v>510</v>
      </c>
      <c r="F206" s="42">
        <v>2013</v>
      </c>
      <c r="G206" s="15" t="s">
        <v>270</v>
      </c>
      <c r="H206" s="15" t="s">
        <v>73</v>
      </c>
      <c r="I206" s="15" t="s">
        <v>74</v>
      </c>
      <c r="J206" s="15"/>
      <c r="K206" s="15" t="s">
        <v>75</v>
      </c>
      <c r="L206" s="15" t="s">
        <v>76</v>
      </c>
      <c r="M206" s="15"/>
      <c r="N206" s="15"/>
      <c r="O206" s="15" t="s">
        <v>183</v>
      </c>
      <c r="P206" s="15" t="s">
        <v>183</v>
      </c>
      <c r="Q206" s="17"/>
      <c r="R206" s="17"/>
      <c r="S206" s="17"/>
      <c r="T206" s="17"/>
      <c r="U206" s="17"/>
      <c r="V206" s="18"/>
      <c r="W206" s="17">
        <f>MAX(0,3-SUMPRODUCT(--(E$2:E206&amp;K$2:K206=E206&amp;K206)))</f>
        <v>2</v>
      </c>
      <c r="X206" s="19"/>
      <c r="Y206" s="19"/>
      <c r="Z206" s="19"/>
      <c r="AA206" s="20" t="str">
        <f>IF(Inscrits!$X206="Déjà Validé","",IF(AND(Inscrits!$X206&lt;&gt;"Dispensé",Inscrits!$Z206="Validé"),Inscrits!$F206+5,""))</f>
        <v/>
      </c>
      <c r="AB206" s="19"/>
      <c r="AC206" s="21" t="s">
        <v>183</v>
      </c>
      <c r="AD206" s="21" t="s">
        <v>79</v>
      </c>
      <c r="AE206" s="21">
        <v>12</v>
      </c>
      <c r="AF206" s="21" t="s">
        <v>77</v>
      </c>
      <c r="AG206" s="36" t="s">
        <v>81</v>
      </c>
      <c r="AH206" s="21">
        <v>2</v>
      </c>
      <c r="AI206" s="23" t="s">
        <v>126</v>
      </c>
      <c r="AJ206" s="15">
        <v>18</v>
      </c>
      <c r="AK206" s="15" t="str">
        <f>IF(Inscrits!$AJ206="","",IF(Inscrits!$AJ206&gt;=12,"Validé","Non Validé"))</f>
        <v>Validé</v>
      </c>
      <c r="AL206" s="24">
        <v>2018</v>
      </c>
      <c r="AM206" s="15">
        <v>16</v>
      </c>
      <c r="AN206" s="15" t="str">
        <f>IF(Inscrits!$AM206="","",IF(Inscrits!$AM206&gt;=12,"Validé","Non Validé"))</f>
        <v>Validé</v>
      </c>
      <c r="AO206" s="24">
        <v>2018</v>
      </c>
      <c r="AP206" s="15">
        <v>17</v>
      </c>
      <c r="AQ206" s="15" t="str">
        <f>IF(Inscrits!$AP206="","",IF(Inscrits!$AP206&gt;=12,"Validé","Non Validé"))</f>
        <v>Validé</v>
      </c>
      <c r="AR206" s="24">
        <v>2018</v>
      </c>
      <c r="AS206" s="15">
        <v>16</v>
      </c>
      <c r="AT206" s="15" t="str">
        <f>IF(Inscrits!$AS206="","",IF(Inscrits!$AS206&gt;=12,"Validé","Non Validé"))</f>
        <v>Validé</v>
      </c>
      <c r="AU206" s="24">
        <v>2018</v>
      </c>
      <c r="AV206" s="15">
        <v>20</v>
      </c>
      <c r="AW206" s="15" t="str">
        <f>IF(Inscrits!$AV206="","",IF(Inscrits!$AV206&gt;=12,"Validé","Non Validé"))</f>
        <v>Validé</v>
      </c>
      <c r="AX206" s="24">
        <v>2018</v>
      </c>
      <c r="AY206" s="15">
        <v>16</v>
      </c>
      <c r="AZ206" s="15" t="str">
        <f>IF(Inscrits!$AY206="","",IF(Inscrits!$AY206&gt;=12,"Validé","Non Validé"))</f>
        <v>Validé</v>
      </c>
      <c r="BA206" s="24">
        <v>2018</v>
      </c>
      <c r="BB206" s="15">
        <v>10</v>
      </c>
      <c r="BC206" s="15" t="str">
        <f>IF(Inscrits!$BB206="","",IF(Inscrits!$BB206&gt;=12,"Validé","Non Validé"))</f>
        <v>Non Validé</v>
      </c>
      <c r="BD206" s="24"/>
      <c r="BE206" s="15">
        <v>11</v>
      </c>
      <c r="BF206" s="15" t="str">
        <f>IF(Inscrits!$BE206="","",IF(Inscrits!$BE206&gt;=12,"Validé","Non Validé"))</f>
        <v>Non Validé</v>
      </c>
      <c r="BG206" s="24"/>
      <c r="BH206" s="15"/>
      <c r="BI206" s="15" t="str">
        <f>IF(Inscrits!$BH206="","",IF(Inscrits!$BH206&gt;=12,"Validé","Non Validé"))</f>
        <v/>
      </c>
      <c r="BJ206" s="24"/>
      <c r="BK206" s="15"/>
      <c r="BL206" s="15" t="str">
        <f>IF(Inscrits!$BK206="","",IF(Inscrits!$BK206&gt;=12,"Validé","Non Validé"))</f>
        <v/>
      </c>
      <c r="BM206" s="24"/>
      <c r="BN206" s="15"/>
      <c r="BO206" s="15" t="str">
        <f>IF(Inscrits!$BN206="","",IF(Inscrits!$BN206&gt;=12,"Validé","Non Validé"))</f>
        <v/>
      </c>
      <c r="BP206" s="24"/>
      <c r="BQ206" s="15"/>
      <c r="BR206" s="15" t="str">
        <f>IF(Inscrits!$BQ206="","",IF(Inscrits!$BQ206&gt;=12,"Validé","Non Validé"))</f>
        <v/>
      </c>
      <c r="BS206" s="24"/>
      <c r="BT206" s="15"/>
      <c r="BU206" s="25">
        <f>IFERROR(AVERAGE(Inscrits!$AJ206,Inscrits!$AM206,Inscrits!$AP206,Inscrits!$AS206,Inscrits!$AV206,Inscrits!$AY206,Inscrits!$BB206,Inscrits!$BE206,Inscrits!$BH206,Inscrits!$BK206,Inscrits!$BN206,Inscrits!$BQ206),"")</f>
        <v>15.5</v>
      </c>
      <c r="BV206" s="15" t="s">
        <v>65</v>
      </c>
      <c r="BW206" s="15"/>
      <c r="BX206" s="26"/>
    </row>
    <row r="207" spans="1:76">
      <c r="A207" s="27">
        <v>48</v>
      </c>
      <c r="B207" s="28" t="s">
        <v>210</v>
      </c>
      <c r="C207" s="28" t="s">
        <v>511</v>
      </c>
      <c r="D207" s="28" t="s">
        <v>512</v>
      </c>
      <c r="E207" s="28" t="s">
        <v>513</v>
      </c>
      <c r="F207" s="42">
        <v>2013</v>
      </c>
      <c r="G207" s="28" t="s">
        <v>117</v>
      </c>
      <c r="H207" s="28" t="s">
        <v>93</v>
      </c>
      <c r="I207" s="28" t="s">
        <v>74</v>
      </c>
      <c r="J207" s="28"/>
      <c r="K207" s="28" t="s">
        <v>109</v>
      </c>
      <c r="L207" s="28"/>
      <c r="M207" s="28"/>
      <c r="N207" s="28"/>
      <c r="O207" s="28" t="s">
        <v>74</v>
      </c>
      <c r="P207" s="28" t="s">
        <v>74</v>
      </c>
      <c r="Q207" s="17"/>
      <c r="R207" s="17"/>
      <c r="S207" s="17"/>
      <c r="T207" s="17"/>
      <c r="U207" s="17"/>
      <c r="V207" s="18"/>
      <c r="W207" s="17">
        <f>MAX(0,3-SUMPRODUCT(--(E$2:E207&amp;K$2:K207=E207&amp;K207)))</f>
        <v>2</v>
      </c>
      <c r="X207" s="19"/>
      <c r="Y207" s="19"/>
      <c r="Z207" s="19"/>
      <c r="AA207" s="20" t="str">
        <f>IF(Inscrits!$X207="Déjà Validé","",IF(AND(Inscrits!$X207&lt;&gt;"Dispensé",Inscrits!$Z207="Validé"),Inscrits!$F207+5,""))</f>
        <v/>
      </c>
      <c r="AB207" s="19"/>
      <c r="AC207" s="21" t="s">
        <v>78</v>
      </c>
      <c r="AD207" s="21" t="s">
        <v>79</v>
      </c>
      <c r="AE207" s="21">
        <v>9</v>
      </c>
      <c r="AF207" s="21" t="s">
        <v>912</v>
      </c>
      <c r="AG207" s="22" t="s">
        <v>81</v>
      </c>
      <c r="AH207" s="21">
        <v>2</v>
      </c>
      <c r="AI207" s="23" t="s">
        <v>82</v>
      </c>
      <c r="AJ207" s="28"/>
      <c r="AK207" s="28" t="str">
        <f>IF(Inscrits!$AJ207="","",IF(Inscrits!$AJ207&gt;=12,"Validé","Non Validé"))</f>
        <v/>
      </c>
      <c r="AL207" s="30"/>
      <c r="AM207" s="28"/>
      <c r="AN207" s="28" t="str">
        <f>IF(Inscrits!$AM207="","",IF(Inscrits!$AM207&gt;=12,"Validé","Non Validé"))</f>
        <v/>
      </c>
      <c r="AO207" s="30"/>
      <c r="AP207" s="28"/>
      <c r="AQ207" s="28" t="str">
        <f>IF(Inscrits!$AP207="","",IF(Inscrits!$AP207&gt;=12,"Validé","Non Validé"))</f>
        <v/>
      </c>
      <c r="AR207" s="30"/>
      <c r="AS207" s="28"/>
      <c r="AT207" s="28" t="str">
        <f>IF(Inscrits!$AS207="","",IF(Inscrits!$AS207&gt;=12,"Validé","Non Validé"))</f>
        <v/>
      </c>
      <c r="AU207" s="30"/>
      <c r="AV207" s="28"/>
      <c r="AW207" s="28" t="str">
        <f>IF(Inscrits!$AV207="","",IF(Inscrits!$AV207&gt;=12,"Validé","Non Validé"))</f>
        <v/>
      </c>
      <c r="AX207" s="30"/>
      <c r="AY207" s="28"/>
      <c r="AZ207" s="28" t="str">
        <f>IF(Inscrits!$AY207="","",IF(Inscrits!$AY207&gt;=12,"Validé","Non Validé"))</f>
        <v/>
      </c>
      <c r="BA207" s="30"/>
      <c r="BB207" s="28"/>
      <c r="BC207" s="28" t="str">
        <f>IF(Inscrits!$BB207="","",IF(Inscrits!$BB207&gt;=12,"Validé","Non Validé"))</f>
        <v/>
      </c>
      <c r="BD207" s="30"/>
      <c r="BE207" s="28"/>
      <c r="BF207" s="28" t="str">
        <f>IF(Inscrits!$BE207="","",IF(Inscrits!$BE207&gt;=12,"Validé","Non Validé"))</f>
        <v/>
      </c>
      <c r="BG207" s="30"/>
      <c r="BH207" s="28"/>
      <c r="BI207" s="28" t="str">
        <f>IF(Inscrits!$BH207="","",IF(Inscrits!$BH207&gt;=12,"Validé","Non Validé"))</f>
        <v/>
      </c>
      <c r="BJ207" s="30"/>
      <c r="BK207" s="28"/>
      <c r="BL207" s="28" t="str">
        <f>IF(Inscrits!$BK207="","",IF(Inscrits!$BK207&gt;=12,"Validé","Non Validé"))</f>
        <v/>
      </c>
      <c r="BM207" s="30"/>
      <c r="BN207" s="28"/>
      <c r="BO207" s="28" t="str">
        <f>IF(Inscrits!$BN207="","",IF(Inscrits!$BN207&gt;=12,"Validé","Non Validé"))</f>
        <v/>
      </c>
      <c r="BP207" s="30"/>
      <c r="BQ207" s="28"/>
      <c r="BR207" s="28" t="str">
        <f>IF(Inscrits!$BQ207="","",IF(Inscrits!$BQ207&gt;=12,"Validé","Non Validé"))</f>
        <v/>
      </c>
      <c r="BS207" s="30"/>
      <c r="BT207" s="28"/>
      <c r="BU207" s="31" t="str">
        <f>IFERROR(AVERAGE(Inscrits!$AJ207,Inscrits!$AM207,Inscrits!$AP207,Inscrits!$AS207,Inscrits!$AV207,Inscrits!$AY207,Inscrits!$BB207,Inscrits!$BE207,Inscrits!$BH207,Inscrits!$BK207,Inscrits!$BN207,Inscrits!$BQ207),"")</f>
        <v/>
      </c>
      <c r="BV207" s="28"/>
      <c r="BW207" s="28"/>
      <c r="BX207" s="32"/>
    </row>
    <row r="208" spans="1:76">
      <c r="A208" s="14">
        <v>112</v>
      </c>
      <c r="B208" s="15" t="s">
        <v>210</v>
      </c>
      <c r="C208" s="15" t="s">
        <v>95</v>
      </c>
      <c r="D208" s="15" t="s">
        <v>96</v>
      </c>
      <c r="E208" s="15" t="s">
        <v>97</v>
      </c>
      <c r="F208" s="42">
        <v>2013</v>
      </c>
      <c r="G208" s="15" t="s">
        <v>92</v>
      </c>
      <c r="H208" s="15" t="s">
        <v>93</v>
      </c>
      <c r="I208" s="15" t="s">
        <v>74</v>
      </c>
      <c r="J208" s="15"/>
      <c r="K208" s="15" t="s">
        <v>459</v>
      </c>
      <c r="L208" s="15" t="s">
        <v>76</v>
      </c>
      <c r="M208" s="15"/>
      <c r="N208" s="15"/>
      <c r="O208" s="15" t="s">
        <v>74</v>
      </c>
      <c r="P208" s="15" t="s">
        <v>74</v>
      </c>
      <c r="Q208" s="17"/>
      <c r="R208" s="17"/>
      <c r="S208" s="17"/>
      <c r="T208" s="17"/>
      <c r="U208" s="17"/>
      <c r="V208" s="18"/>
      <c r="W208" s="17">
        <f>MAX(0,3-SUMPRODUCT(--(E$2:E208&amp;K$2:K208=E208&amp;K208)))</f>
        <v>2</v>
      </c>
      <c r="X208" s="19"/>
      <c r="Y208" s="19"/>
      <c r="Z208" s="19"/>
      <c r="AA208" s="20" t="str">
        <f>IF(Inscrits!$X208="Déjà Validé","",IF(AND(Inscrits!$X208&lt;&gt;"Dispensé",Inscrits!$Z208="Validé"),Inscrits!$F208+5,""))</f>
        <v/>
      </c>
      <c r="AB208" s="19"/>
      <c r="AC208" s="21" t="s">
        <v>78</v>
      </c>
      <c r="AD208" s="21" t="s">
        <v>79</v>
      </c>
      <c r="AE208" s="21">
        <v>14</v>
      </c>
      <c r="AF208" s="21" t="s">
        <v>77</v>
      </c>
      <c r="AG208" s="36" t="s">
        <v>81</v>
      </c>
      <c r="AH208" s="21">
        <v>1</v>
      </c>
      <c r="AI208" s="23" t="s">
        <v>126</v>
      </c>
      <c r="AJ208" s="15">
        <v>18</v>
      </c>
      <c r="AK208" s="15" t="str">
        <f>IF(Inscrits!$AJ208="","",IF(Inscrits!$AJ208&gt;=12,"Validé","Non Validé"))</f>
        <v>Validé</v>
      </c>
      <c r="AL208" s="24"/>
      <c r="AM208" s="15">
        <v>18</v>
      </c>
      <c r="AN208" s="15" t="str">
        <f>IF(Inscrits!$AM208="","",IF(Inscrits!$AM208&gt;=12,"Validé","Non Validé"))</f>
        <v>Validé</v>
      </c>
      <c r="AO208" s="24"/>
      <c r="AP208" s="15">
        <v>16</v>
      </c>
      <c r="AQ208" s="15" t="str">
        <f>IF(Inscrits!$AP208="","",IF(Inscrits!$AP208&gt;=12,"Validé","Non Validé"))</f>
        <v>Validé</v>
      </c>
      <c r="AR208" s="24"/>
      <c r="AS208" s="15">
        <v>19</v>
      </c>
      <c r="AT208" s="15" t="str">
        <f>IF(Inscrits!$AS208="","",IF(Inscrits!$AS208&gt;=12,"Validé","Non Validé"))</f>
        <v>Validé</v>
      </c>
      <c r="AU208" s="24"/>
      <c r="AV208" s="15">
        <v>20</v>
      </c>
      <c r="AW208" s="15" t="str">
        <f>IF(Inscrits!$AV208="","",IF(Inscrits!$AV208&gt;=12,"Validé","Non Validé"))</f>
        <v>Validé</v>
      </c>
      <c r="AX208" s="24"/>
      <c r="AY208" s="15">
        <v>14</v>
      </c>
      <c r="AZ208" s="15" t="str">
        <f>IF(Inscrits!$AY208="","",IF(Inscrits!$AY208&gt;=12,"Validé","Non Validé"))</f>
        <v>Validé</v>
      </c>
      <c r="BA208" s="24"/>
      <c r="BB208" s="15">
        <v>18</v>
      </c>
      <c r="BC208" s="15" t="str">
        <f>IF(Inscrits!$BB208="","",IF(Inscrits!$BB208&gt;=12,"Validé","Non Validé"))</f>
        <v>Validé</v>
      </c>
      <c r="BD208" s="24"/>
      <c r="BE208" s="15">
        <v>19</v>
      </c>
      <c r="BF208" s="15" t="str">
        <f>IF(Inscrits!$BE208="","",IF(Inscrits!$BE208&gt;=12,"Validé","Non Validé"))</f>
        <v>Validé</v>
      </c>
      <c r="BG208" s="24"/>
      <c r="BH208" s="15">
        <v>18</v>
      </c>
      <c r="BI208" s="15" t="str">
        <f>IF(Inscrits!$BH208="","",IF(Inscrits!$BH208&gt;=12,"Validé","Non Validé"))</f>
        <v>Validé</v>
      </c>
      <c r="BJ208" s="24"/>
      <c r="BK208" s="15">
        <v>17</v>
      </c>
      <c r="BL208" s="15" t="str">
        <f>IF(Inscrits!$BK208="","",IF(Inscrits!$BK208&gt;=12,"Validé","Non Validé"))</f>
        <v>Validé</v>
      </c>
      <c r="BM208" s="24"/>
      <c r="BN208" s="15"/>
      <c r="BO208" s="15" t="str">
        <f>IF(Inscrits!$BN208="","",IF(Inscrits!$BN208&gt;=12,"Validé","Non Validé"))</f>
        <v/>
      </c>
      <c r="BP208" s="24"/>
      <c r="BQ208" s="15"/>
      <c r="BR208" s="15" t="str">
        <f>IF(Inscrits!$BQ208="","",IF(Inscrits!$BQ208&gt;=12,"Validé","Non Validé"))</f>
        <v/>
      </c>
      <c r="BS208" s="24"/>
      <c r="BT208" s="15"/>
      <c r="BU208" s="25">
        <f>IFERROR(AVERAGE(Inscrits!$AJ208,Inscrits!$AM208,Inscrits!$AP208,Inscrits!$AS208,Inscrits!$AV208,Inscrits!$AY208,Inscrits!$BB208,Inscrits!$BE208,Inscrits!$BH208,Inscrits!$BK208,Inscrits!$BN208,Inscrits!$BQ208),"")</f>
        <v>17.7</v>
      </c>
      <c r="BV208" s="15" t="s">
        <v>64</v>
      </c>
      <c r="BW208" s="15"/>
      <c r="BX208" s="26"/>
    </row>
    <row r="209" spans="1:76">
      <c r="A209" s="27">
        <v>113</v>
      </c>
      <c r="B209" s="28" t="s">
        <v>68</v>
      </c>
      <c r="C209" s="28" t="s">
        <v>514</v>
      </c>
      <c r="D209" s="28" t="s">
        <v>278</v>
      </c>
      <c r="E209" s="28" t="s">
        <v>515</v>
      </c>
      <c r="F209" s="42">
        <v>2013</v>
      </c>
      <c r="G209" s="28" t="s">
        <v>516</v>
      </c>
      <c r="H209" s="28" t="s">
        <v>93</v>
      </c>
      <c r="I209" s="28" t="s">
        <v>74</v>
      </c>
      <c r="J209" s="28"/>
      <c r="K209" s="28" t="s">
        <v>459</v>
      </c>
      <c r="L209" s="28" t="s">
        <v>76</v>
      </c>
      <c r="M209" s="28"/>
      <c r="N209" s="28"/>
      <c r="O209" s="28" t="s">
        <v>74</v>
      </c>
      <c r="P209" s="28" t="s">
        <v>74</v>
      </c>
      <c r="Q209" s="17"/>
      <c r="R209" s="17"/>
      <c r="S209" s="17"/>
      <c r="T209" s="17"/>
      <c r="U209" s="17"/>
      <c r="V209" s="18"/>
      <c r="W209" s="17">
        <f>MAX(0,3-SUMPRODUCT(--(E$2:E209&amp;K$2:K209=E209&amp;K209)))</f>
        <v>2</v>
      </c>
      <c r="X209" s="19"/>
      <c r="Y209" s="19"/>
      <c r="Z209" s="19"/>
      <c r="AA209" s="20" t="str">
        <f>IF(Inscrits!$X209="Déjà Validé","",IF(AND(Inscrits!$X209&lt;&gt;"Dispensé",Inscrits!$Z209="Validé"),Inscrits!$F209+5,""))</f>
        <v/>
      </c>
      <c r="AB209" s="19"/>
      <c r="AC209" s="21" t="s">
        <v>78</v>
      </c>
      <c r="AD209" s="21" t="s">
        <v>79</v>
      </c>
      <c r="AE209" s="21">
        <v>12</v>
      </c>
      <c r="AF209" s="21" t="s">
        <v>77</v>
      </c>
      <c r="AG209" s="36" t="s">
        <v>81</v>
      </c>
      <c r="AH209" s="21">
        <v>2</v>
      </c>
      <c r="AI209" s="23" t="s">
        <v>126</v>
      </c>
      <c r="AJ209" s="28">
        <v>15</v>
      </c>
      <c r="AK209" s="28" t="str">
        <f>IF(Inscrits!$AJ209="","",IF(Inscrits!$AJ209&gt;=12,"Validé","Non Validé"))</f>
        <v>Validé</v>
      </c>
      <c r="AL209" s="30"/>
      <c r="AM209" s="28">
        <v>16</v>
      </c>
      <c r="AN209" s="28" t="str">
        <f>IF(Inscrits!$AM209="","",IF(Inscrits!$AM209&gt;=12,"Validé","Non Validé"))</f>
        <v>Validé</v>
      </c>
      <c r="AO209" s="30"/>
      <c r="AP209" s="28">
        <v>14</v>
      </c>
      <c r="AQ209" s="28" t="str">
        <f>IF(Inscrits!$AP209="","",IF(Inscrits!$AP209&gt;=12,"Validé","Non Validé"))</f>
        <v>Validé</v>
      </c>
      <c r="AR209" s="30"/>
      <c r="AS209" s="28">
        <v>16</v>
      </c>
      <c r="AT209" s="28" t="str">
        <f>IF(Inscrits!$AS209="","",IF(Inscrits!$AS209&gt;=12,"Validé","Non Validé"))</f>
        <v>Validé</v>
      </c>
      <c r="AU209" s="30"/>
      <c r="AV209" s="28">
        <v>17</v>
      </c>
      <c r="AW209" s="28" t="str">
        <f>IF(Inscrits!$AV209="","",IF(Inscrits!$AV209&gt;=12,"Validé","Non Validé"))</f>
        <v>Validé</v>
      </c>
      <c r="AX209" s="30"/>
      <c r="AY209" s="28">
        <v>15</v>
      </c>
      <c r="AZ209" s="28" t="str">
        <f>IF(Inscrits!$AY209="","",IF(Inscrits!$AY209&gt;=12,"Validé","Non Validé"))</f>
        <v>Validé</v>
      </c>
      <c r="BA209" s="30"/>
      <c r="BB209" s="28">
        <v>18</v>
      </c>
      <c r="BC209" s="28" t="str">
        <f>IF(Inscrits!$BB209="","",IF(Inscrits!$BB209&gt;=12,"Validé","Non Validé"))</f>
        <v>Validé</v>
      </c>
      <c r="BD209" s="30"/>
      <c r="BE209" s="28">
        <v>16</v>
      </c>
      <c r="BF209" s="28" t="str">
        <f>IF(Inscrits!$BE209="","",IF(Inscrits!$BE209&gt;=12,"Validé","Non Validé"))</f>
        <v>Validé</v>
      </c>
      <c r="BG209" s="30"/>
      <c r="BH209" s="28">
        <v>18</v>
      </c>
      <c r="BI209" s="28" t="str">
        <f>IF(Inscrits!$BH209="","",IF(Inscrits!$BH209&gt;=12,"Validé","Non Validé"))</f>
        <v>Validé</v>
      </c>
      <c r="BJ209" s="30"/>
      <c r="BK209" s="28">
        <v>15</v>
      </c>
      <c r="BL209" s="28" t="str">
        <f>IF(Inscrits!$BK209="","",IF(Inscrits!$BK209&gt;=12,"Validé","Non Validé"))</f>
        <v>Validé</v>
      </c>
      <c r="BM209" s="30"/>
      <c r="BN209" s="28"/>
      <c r="BO209" s="28" t="str">
        <f>IF(Inscrits!$BN209="","",IF(Inscrits!$BN209&gt;=12,"Validé","Non Validé"))</f>
        <v/>
      </c>
      <c r="BP209" s="30"/>
      <c r="BQ209" s="28"/>
      <c r="BR209" s="28" t="str">
        <f>IF(Inscrits!$BQ209="","",IF(Inscrits!$BQ209&gt;=12,"Validé","Non Validé"))</f>
        <v/>
      </c>
      <c r="BS209" s="30"/>
      <c r="BT209" s="28"/>
      <c r="BU209" s="31">
        <f>IFERROR(AVERAGE(Inscrits!$AJ209,Inscrits!$AM209,Inscrits!$AP209,Inscrits!$AS209,Inscrits!$AV209,Inscrits!$AY209,Inscrits!$BB209,Inscrits!$BE209,Inscrits!$BH209,Inscrits!$BK209,Inscrits!$BN209,Inscrits!$BQ209),"")</f>
        <v>16</v>
      </c>
      <c r="BV209" s="28" t="s">
        <v>64</v>
      </c>
      <c r="BW209" s="28"/>
      <c r="BX209" s="32"/>
    </row>
    <row r="210" spans="1:76">
      <c r="A210" s="14">
        <v>114</v>
      </c>
      <c r="B210" s="15" t="s">
        <v>68</v>
      </c>
      <c r="C210" s="15" t="s">
        <v>517</v>
      </c>
      <c r="D210" s="15" t="s">
        <v>262</v>
      </c>
      <c r="E210" s="15" t="s">
        <v>518</v>
      </c>
      <c r="F210" s="42">
        <v>2013</v>
      </c>
      <c r="G210" s="15" t="s">
        <v>516</v>
      </c>
      <c r="H210" s="15" t="s">
        <v>93</v>
      </c>
      <c r="I210" s="15" t="s">
        <v>74</v>
      </c>
      <c r="J210" s="15"/>
      <c r="K210" s="15" t="s">
        <v>459</v>
      </c>
      <c r="L210" s="15" t="s">
        <v>76</v>
      </c>
      <c r="M210" s="15"/>
      <c r="N210" s="15"/>
      <c r="O210" s="15" t="s">
        <v>74</v>
      </c>
      <c r="P210" s="15" t="s">
        <v>74</v>
      </c>
      <c r="Q210" s="17"/>
      <c r="R210" s="17"/>
      <c r="S210" s="17"/>
      <c r="T210" s="17"/>
      <c r="U210" s="17"/>
      <c r="V210" s="18"/>
      <c r="W210" s="17">
        <f>MAX(0,3-SUMPRODUCT(--(E$2:E210&amp;K$2:K210=E210&amp;K210)))</f>
        <v>2</v>
      </c>
      <c r="X210" s="19"/>
      <c r="Y210" s="19"/>
      <c r="Z210" s="19"/>
      <c r="AA210" s="20" t="str">
        <f>IF(Inscrits!$X210="Déjà Validé","",IF(AND(Inscrits!$X210&lt;&gt;"Dispensé",Inscrits!$Z210="Validé"),Inscrits!$F210+5,""))</f>
        <v/>
      </c>
      <c r="AB210" s="19"/>
      <c r="AC210" s="21" t="s">
        <v>78</v>
      </c>
      <c r="AD210" s="21" t="s">
        <v>79</v>
      </c>
      <c r="AE210" s="21">
        <v>9</v>
      </c>
      <c r="AF210" s="21" t="s">
        <v>912</v>
      </c>
      <c r="AG210" s="22" t="s">
        <v>81</v>
      </c>
      <c r="AH210" s="21">
        <v>2</v>
      </c>
      <c r="AI210" s="23" t="s">
        <v>82</v>
      </c>
      <c r="AJ210" s="15"/>
      <c r="AK210" s="15" t="str">
        <f>IF(Inscrits!$AJ210="","",IF(Inscrits!$AJ210&gt;=12,"Validé","Non Validé"))</f>
        <v/>
      </c>
      <c r="AL210" s="24"/>
      <c r="AM210" s="15"/>
      <c r="AN210" s="15" t="str">
        <f>IF(Inscrits!$AM210="","",IF(Inscrits!$AM210&gt;=12,"Validé","Non Validé"))</f>
        <v/>
      </c>
      <c r="AO210" s="24"/>
      <c r="AP210" s="15"/>
      <c r="AQ210" s="15" t="str">
        <f>IF(Inscrits!$AP210="","",IF(Inscrits!$AP210&gt;=12,"Validé","Non Validé"))</f>
        <v/>
      </c>
      <c r="AR210" s="24"/>
      <c r="AS210" s="15"/>
      <c r="AT210" s="15" t="str">
        <f>IF(Inscrits!$AS210="","",IF(Inscrits!$AS210&gt;=12,"Validé","Non Validé"))</f>
        <v/>
      </c>
      <c r="AU210" s="24"/>
      <c r="AV210" s="15"/>
      <c r="AW210" s="15" t="str">
        <f>IF(Inscrits!$AV210="","",IF(Inscrits!$AV210&gt;=12,"Validé","Non Validé"))</f>
        <v/>
      </c>
      <c r="AX210" s="24"/>
      <c r="AY210" s="15"/>
      <c r="AZ210" s="15" t="str">
        <f>IF(Inscrits!$AY210="","",IF(Inscrits!$AY210&gt;=12,"Validé","Non Validé"))</f>
        <v/>
      </c>
      <c r="BA210" s="24"/>
      <c r="BB210" s="15"/>
      <c r="BC210" s="15" t="str">
        <f>IF(Inscrits!$BB210="","",IF(Inscrits!$BB210&gt;=12,"Validé","Non Validé"))</f>
        <v/>
      </c>
      <c r="BD210" s="24"/>
      <c r="BE210" s="15"/>
      <c r="BF210" s="15" t="str">
        <f>IF(Inscrits!$BE210="","",IF(Inscrits!$BE210&gt;=12,"Validé","Non Validé"))</f>
        <v/>
      </c>
      <c r="BG210" s="24"/>
      <c r="BH210" s="15"/>
      <c r="BI210" s="15" t="str">
        <f>IF(Inscrits!$BH210="","",IF(Inscrits!$BH210&gt;=12,"Validé","Non Validé"))</f>
        <v/>
      </c>
      <c r="BJ210" s="24"/>
      <c r="BK210" s="15"/>
      <c r="BL210" s="15" t="str">
        <f>IF(Inscrits!$BK210="","",IF(Inscrits!$BK210&gt;=12,"Validé","Non Validé"))</f>
        <v/>
      </c>
      <c r="BM210" s="24"/>
      <c r="BN210" s="15"/>
      <c r="BO210" s="15" t="str">
        <f>IF(Inscrits!$BN210="","",IF(Inscrits!$BN210&gt;=12,"Validé","Non Validé"))</f>
        <v/>
      </c>
      <c r="BP210" s="24"/>
      <c r="BQ210" s="15"/>
      <c r="BR210" s="15" t="str">
        <f>IF(Inscrits!$BQ210="","",IF(Inscrits!$BQ210&gt;=12,"Validé","Non Validé"))</f>
        <v/>
      </c>
      <c r="BS210" s="24"/>
      <c r="BT210" s="15"/>
      <c r="BU210" s="25" t="str">
        <f>IFERROR(AVERAGE(Inscrits!$AJ210,Inscrits!$AM210,Inscrits!$AP210,Inscrits!$AS210,Inscrits!$AV210,Inscrits!$AY210,Inscrits!$BB210,Inscrits!$BE210,Inscrits!$BH210,Inscrits!$BK210,Inscrits!$BN210,Inscrits!$BQ210),"")</f>
        <v/>
      </c>
      <c r="BV210" s="15"/>
      <c r="BW210" s="15"/>
      <c r="BX210" s="26"/>
    </row>
    <row r="211" spans="1:76">
      <c r="A211" s="27">
        <v>49</v>
      </c>
      <c r="B211" s="28" t="s">
        <v>210</v>
      </c>
      <c r="C211" s="28" t="s">
        <v>519</v>
      </c>
      <c r="D211" s="28" t="s">
        <v>520</v>
      </c>
      <c r="E211" s="28" t="s">
        <v>521</v>
      </c>
      <c r="F211" s="42">
        <v>2013</v>
      </c>
      <c r="G211" s="28" t="s">
        <v>86</v>
      </c>
      <c r="H211" s="28" t="s">
        <v>73</v>
      </c>
      <c r="I211" s="28" t="s">
        <v>74</v>
      </c>
      <c r="J211" s="28"/>
      <c r="K211" s="28" t="s">
        <v>109</v>
      </c>
      <c r="L211" s="28"/>
      <c r="M211" s="28"/>
      <c r="N211" s="28"/>
      <c r="O211" s="28" t="s">
        <v>74</v>
      </c>
      <c r="P211" s="28" t="s">
        <v>74</v>
      </c>
      <c r="Q211" s="17"/>
      <c r="R211" s="17"/>
      <c r="S211" s="17"/>
      <c r="T211" s="17"/>
      <c r="U211" s="17"/>
      <c r="V211" s="18"/>
      <c r="W211" s="17">
        <f>MAX(0,3-SUMPRODUCT(--(E$2:E211&amp;K$2:K211=E211&amp;K211)))</f>
        <v>2</v>
      </c>
      <c r="X211" s="19"/>
      <c r="Y211" s="19"/>
      <c r="Z211" s="19"/>
      <c r="AA211" s="20" t="str">
        <f>IF(Inscrits!$X211="Déjà Validé","",IF(AND(Inscrits!$X211&lt;&gt;"Dispensé",Inscrits!$Z211="Validé"),Inscrits!$F211+5,""))</f>
        <v/>
      </c>
      <c r="AB211" s="19"/>
      <c r="AC211" s="21" t="s">
        <v>78</v>
      </c>
      <c r="AD211" s="21" t="s">
        <v>79</v>
      </c>
      <c r="AE211" s="21">
        <v>6</v>
      </c>
      <c r="AF211" s="21" t="s">
        <v>912</v>
      </c>
      <c r="AG211" s="22" t="s">
        <v>81</v>
      </c>
      <c r="AH211" s="21">
        <v>2</v>
      </c>
      <c r="AI211" s="23" t="s">
        <v>82</v>
      </c>
      <c r="AJ211" s="28"/>
      <c r="AK211" s="28" t="str">
        <f>IF(Inscrits!$AJ211="","",IF(Inscrits!$AJ211&gt;=12,"Validé","Non Validé"))</f>
        <v/>
      </c>
      <c r="AL211" s="30"/>
      <c r="AM211" s="28"/>
      <c r="AN211" s="28" t="str">
        <f>IF(Inscrits!$AM211="","",IF(Inscrits!$AM211&gt;=12,"Validé","Non Validé"))</f>
        <v/>
      </c>
      <c r="AO211" s="30"/>
      <c r="AP211" s="28"/>
      <c r="AQ211" s="28" t="str">
        <f>IF(Inscrits!$AP211="","",IF(Inscrits!$AP211&gt;=12,"Validé","Non Validé"))</f>
        <v/>
      </c>
      <c r="AR211" s="30"/>
      <c r="AS211" s="28"/>
      <c r="AT211" s="28" t="str">
        <f>IF(Inscrits!$AS211="","",IF(Inscrits!$AS211&gt;=12,"Validé","Non Validé"))</f>
        <v/>
      </c>
      <c r="AU211" s="30"/>
      <c r="AV211" s="28"/>
      <c r="AW211" s="28" t="str">
        <f>IF(Inscrits!$AV211="","",IF(Inscrits!$AV211&gt;=12,"Validé","Non Validé"))</f>
        <v/>
      </c>
      <c r="AX211" s="30"/>
      <c r="AY211" s="28"/>
      <c r="AZ211" s="28" t="str">
        <f>IF(Inscrits!$AY211="","",IF(Inscrits!$AY211&gt;=12,"Validé","Non Validé"))</f>
        <v/>
      </c>
      <c r="BA211" s="30"/>
      <c r="BB211" s="28"/>
      <c r="BC211" s="28" t="str">
        <f>IF(Inscrits!$BB211="","",IF(Inscrits!$BB211&gt;=12,"Validé","Non Validé"))</f>
        <v/>
      </c>
      <c r="BD211" s="30"/>
      <c r="BE211" s="28"/>
      <c r="BF211" s="28" t="str">
        <f>IF(Inscrits!$BE211="","",IF(Inscrits!$BE211&gt;=12,"Validé","Non Validé"))</f>
        <v/>
      </c>
      <c r="BG211" s="30"/>
      <c r="BH211" s="28"/>
      <c r="BI211" s="28" t="str">
        <f>IF(Inscrits!$BH211="","",IF(Inscrits!$BH211&gt;=12,"Validé","Non Validé"))</f>
        <v/>
      </c>
      <c r="BJ211" s="30"/>
      <c r="BK211" s="28"/>
      <c r="BL211" s="28" t="str">
        <f>IF(Inscrits!$BK211="","",IF(Inscrits!$BK211&gt;=12,"Validé","Non Validé"))</f>
        <v/>
      </c>
      <c r="BM211" s="30"/>
      <c r="BN211" s="28"/>
      <c r="BO211" s="28" t="str">
        <f>IF(Inscrits!$BN211="","",IF(Inscrits!$BN211&gt;=12,"Validé","Non Validé"))</f>
        <v/>
      </c>
      <c r="BP211" s="30"/>
      <c r="BQ211" s="28"/>
      <c r="BR211" s="28" t="str">
        <f>IF(Inscrits!$BQ211="","",IF(Inscrits!$BQ211&gt;=12,"Validé","Non Validé"))</f>
        <v/>
      </c>
      <c r="BS211" s="30"/>
      <c r="BT211" s="28"/>
      <c r="BU211" s="31" t="str">
        <f>IFERROR(AVERAGE(Inscrits!$AJ211,Inscrits!$AM211,Inscrits!$AP211,Inscrits!$AS211,Inscrits!$AV211,Inscrits!$AY211,Inscrits!$BB211,Inscrits!$BE211,Inscrits!$BH211,Inscrits!$BK211,Inscrits!$BN211,Inscrits!$BQ211),"")</f>
        <v/>
      </c>
      <c r="BV211" s="28"/>
      <c r="BW211" s="28"/>
      <c r="BX211" s="32"/>
    </row>
    <row r="212" spans="1:76">
      <c r="A212" s="14">
        <v>132</v>
      </c>
      <c r="B212" s="15" t="s">
        <v>68</v>
      </c>
      <c r="C212" s="15" t="s">
        <v>244</v>
      </c>
      <c r="D212" s="15" t="s">
        <v>245</v>
      </c>
      <c r="E212" s="15" t="s">
        <v>246</v>
      </c>
      <c r="F212" s="42">
        <v>2013</v>
      </c>
      <c r="G212" s="15" t="s">
        <v>178</v>
      </c>
      <c r="H212" s="15" t="s">
        <v>179</v>
      </c>
      <c r="I212" s="15" t="s">
        <v>74</v>
      </c>
      <c r="J212" s="15"/>
      <c r="K212" s="15" t="s">
        <v>119</v>
      </c>
      <c r="L212" s="15"/>
      <c r="M212" s="15"/>
      <c r="N212" s="15"/>
      <c r="O212" s="15" t="s">
        <v>74</v>
      </c>
      <c r="P212" s="15" t="s">
        <v>74</v>
      </c>
      <c r="Q212" s="17"/>
      <c r="R212" s="17"/>
      <c r="S212" s="17"/>
      <c r="T212" s="17"/>
      <c r="U212" s="17"/>
      <c r="V212" s="18"/>
      <c r="W212" s="17">
        <f>MAX(0,3-SUMPRODUCT(--(E$2:E212&amp;K$2:K212=E212&amp;K212)))</f>
        <v>2</v>
      </c>
      <c r="X212" s="19"/>
      <c r="Y212" s="19"/>
      <c r="Z212" s="19"/>
      <c r="AA212" s="20" t="str">
        <f>IF(Inscrits!$X212="Déjà Validé","",IF(AND(Inscrits!$X212&lt;&gt;"Dispensé",Inscrits!$Z212="Validé"),Inscrits!$F212+5,""))</f>
        <v/>
      </c>
      <c r="AB212" s="19"/>
      <c r="AC212" s="21" t="s">
        <v>78</v>
      </c>
      <c r="AD212" s="21" t="s">
        <v>79</v>
      </c>
      <c r="AE212" s="21">
        <v>10</v>
      </c>
      <c r="AF212" s="21" t="s">
        <v>912</v>
      </c>
      <c r="AG212" s="22" t="s">
        <v>81</v>
      </c>
      <c r="AH212" s="21">
        <v>2</v>
      </c>
      <c r="AI212" s="23" t="s">
        <v>82</v>
      </c>
      <c r="AJ212" s="15"/>
      <c r="AK212" s="15" t="str">
        <f>IF(Inscrits!$AJ212="","",IF(Inscrits!$AJ212&gt;=12,"Validé","Non Validé"))</f>
        <v/>
      </c>
      <c r="AL212" s="24"/>
      <c r="AM212" s="15"/>
      <c r="AN212" s="15" t="str">
        <f>IF(Inscrits!$AM212="","",IF(Inscrits!$AM212&gt;=12,"Validé","Non Validé"))</f>
        <v/>
      </c>
      <c r="AO212" s="24"/>
      <c r="AP212" s="15"/>
      <c r="AQ212" s="15" t="str">
        <f>IF(Inscrits!$AP212="","",IF(Inscrits!$AP212&gt;=12,"Validé","Non Validé"))</f>
        <v/>
      </c>
      <c r="AR212" s="24"/>
      <c r="AS212" s="15"/>
      <c r="AT212" s="15" t="str">
        <f>IF(Inscrits!$AS212="","",IF(Inscrits!$AS212&gt;=12,"Validé","Non Validé"))</f>
        <v/>
      </c>
      <c r="AU212" s="24"/>
      <c r="AV212" s="15"/>
      <c r="AW212" s="15" t="str">
        <f>IF(Inscrits!$AV212="","",IF(Inscrits!$AV212&gt;=12,"Validé","Non Validé"))</f>
        <v/>
      </c>
      <c r="AX212" s="24"/>
      <c r="AY212" s="15"/>
      <c r="AZ212" s="15" t="str">
        <f>IF(Inscrits!$AY212="","",IF(Inscrits!$AY212&gt;=12,"Validé","Non Validé"))</f>
        <v/>
      </c>
      <c r="BA212" s="24"/>
      <c r="BB212" s="15"/>
      <c r="BC212" s="15" t="str">
        <f>IF(Inscrits!$BB212="","",IF(Inscrits!$BB212&gt;=12,"Validé","Non Validé"))</f>
        <v/>
      </c>
      <c r="BD212" s="24"/>
      <c r="BE212" s="15"/>
      <c r="BF212" s="15" t="str">
        <f>IF(Inscrits!$BE212="","",IF(Inscrits!$BE212&gt;=12,"Validé","Non Validé"))</f>
        <v/>
      </c>
      <c r="BG212" s="24"/>
      <c r="BH212" s="15"/>
      <c r="BI212" s="15" t="str">
        <f>IF(Inscrits!$BH212="","",IF(Inscrits!$BH212&gt;=12,"Validé","Non Validé"))</f>
        <v/>
      </c>
      <c r="BJ212" s="24"/>
      <c r="BK212" s="15"/>
      <c r="BL212" s="15" t="str">
        <f>IF(Inscrits!$BK212="","",IF(Inscrits!$BK212&gt;=12,"Validé","Non Validé"))</f>
        <v/>
      </c>
      <c r="BM212" s="24"/>
      <c r="BN212" s="15"/>
      <c r="BO212" s="15" t="str">
        <f>IF(Inscrits!$BN212="","",IF(Inscrits!$BN212&gt;=12,"Validé","Non Validé"))</f>
        <v/>
      </c>
      <c r="BP212" s="24"/>
      <c r="BQ212" s="15"/>
      <c r="BR212" s="15" t="str">
        <f>IF(Inscrits!$BQ212="","",IF(Inscrits!$BQ212&gt;=12,"Validé","Non Validé"))</f>
        <v/>
      </c>
      <c r="BS212" s="24"/>
      <c r="BT212" s="15"/>
      <c r="BU212" s="25" t="str">
        <f>IFERROR(AVERAGE(Inscrits!$AJ212,Inscrits!$AM212,Inscrits!$AP212,Inscrits!$AS212,Inscrits!$AV212,Inscrits!$AY212,Inscrits!$BB212,Inscrits!$BE212,Inscrits!$BH212,Inscrits!$BK212,Inscrits!$BN212,Inscrits!$BQ212),"")</f>
        <v/>
      </c>
      <c r="BV212" s="15"/>
      <c r="BW212" s="15"/>
      <c r="BX212" s="26"/>
    </row>
    <row r="213" spans="1:76">
      <c r="A213" s="27">
        <v>50</v>
      </c>
      <c r="B213" s="28" t="s">
        <v>210</v>
      </c>
      <c r="C213" s="28" t="s">
        <v>522</v>
      </c>
      <c r="D213" s="28" t="s">
        <v>397</v>
      </c>
      <c r="E213" s="28" t="s">
        <v>523</v>
      </c>
      <c r="F213" s="42">
        <v>2013</v>
      </c>
      <c r="G213" s="28" t="s">
        <v>139</v>
      </c>
      <c r="H213" s="28" t="s">
        <v>73</v>
      </c>
      <c r="I213" s="28" t="s">
        <v>74</v>
      </c>
      <c r="J213" s="28"/>
      <c r="K213" s="28" t="s">
        <v>109</v>
      </c>
      <c r="L213" s="28"/>
      <c r="M213" s="28"/>
      <c r="N213" s="28"/>
      <c r="O213" s="28" t="s">
        <v>74</v>
      </c>
      <c r="P213" s="28" t="s">
        <v>74</v>
      </c>
      <c r="Q213" s="17"/>
      <c r="R213" s="17"/>
      <c r="S213" s="17"/>
      <c r="T213" s="17"/>
      <c r="U213" s="17"/>
      <c r="V213" s="18"/>
      <c r="W213" s="17">
        <f>MAX(0,3-SUMPRODUCT(--(E$2:E213&amp;K$2:K213=E213&amp;K213)))</f>
        <v>2</v>
      </c>
      <c r="X213" s="19"/>
      <c r="Y213" s="19"/>
      <c r="Z213" s="19"/>
      <c r="AA213" s="20" t="str">
        <f>IF(Inscrits!$X213="Déjà Validé","",IF(AND(Inscrits!$X213&lt;&gt;"Dispensé",Inscrits!$Z213="Validé"),Inscrits!$F213+5,""))</f>
        <v/>
      </c>
      <c r="AB213" s="19"/>
      <c r="AC213" s="21" t="s">
        <v>78</v>
      </c>
      <c r="AD213" s="21" t="s">
        <v>79</v>
      </c>
      <c r="AE213" s="21">
        <v>18</v>
      </c>
      <c r="AF213" s="21" t="s">
        <v>77</v>
      </c>
      <c r="AG213" s="36" t="s">
        <v>81</v>
      </c>
      <c r="AH213" s="21">
        <v>2</v>
      </c>
      <c r="AI213" s="23" t="s">
        <v>82</v>
      </c>
      <c r="AJ213" s="28"/>
      <c r="AK213" s="28" t="str">
        <f>IF(Inscrits!$AJ213="","",IF(Inscrits!$AJ213&gt;=12,"Validé","Non Validé"))</f>
        <v/>
      </c>
      <c r="AL213" s="30"/>
      <c r="AM213" s="28"/>
      <c r="AN213" s="28" t="str">
        <f>IF(Inscrits!$AM213="","",IF(Inscrits!$AM213&gt;=12,"Validé","Non Validé"))</f>
        <v/>
      </c>
      <c r="AO213" s="30"/>
      <c r="AP213" s="28"/>
      <c r="AQ213" s="28" t="str">
        <f>IF(Inscrits!$AP213="","",IF(Inscrits!$AP213&gt;=12,"Validé","Non Validé"))</f>
        <v/>
      </c>
      <c r="AR213" s="30"/>
      <c r="AS213" s="28"/>
      <c r="AT213" s="28" t="str">
        <f>IF(Inscrits!$AS213="","",IF(Inscrits!$AS213&gt;=12,"Validé","Non Validé"))</f>
        <v/>
      </c>
      <c r="AU213" s="30"/>
      <c r="AV213" s="28"/>
      <c r="AW213" s="28" t="str">
        <f>IF(Inscrits!$AV213="","",IF(Inscrits!$AV213&gt;=12,"Validé","Non Validé"))</f>
        <v/>
      </c>
      <c r="AX213" s="30"/>
      <c r="AY213" s="28"/>
      <c r="AZ213" s="28" t="str">
        <f>IF(Inscrits!$AY213="","",IF(Inscrits!$AY213&gt;=12,"Validé","Non Validé"))</f>
        <v/>
      </c>
      <c r="BA213" s="30"/>
      <c r="BB213" s="28"/>
      <c r="BC213" s="28" t="str">
        <f>IF(Inscrits!$BB213="","",IF(Inscrits!$BB213&gt;=12,"Validé","Non Validé"))</f>
        <v/>
      </c>
      <c r="BD213" s="30"/>
      <c r="BE213" s="28"/>
      <c r="BF213" s="28" t="str">
        <f>IF(Inscrits!$BE213="","",IF(Inscrits!$BE213&gt;=12,"Validé","Non Validé"))</f>
        <v/>
      </c>
      <c r="BG213" s="30"/>
      <c r="BH213" s="28"/>
      <c r="BI213" s="28" t="str">
        <f>IF(Inscrits!$BH213="","",IF(Inscrits!$BH213&gt;=12,"Validé","Non Validé"))</f>
        <v/>
      </c>
      <c r="BJ213" s="30"/>
      <c r="BK213" s="28"/>
      <c r="BL213" s="28" t="str">
        <f>IF(Inscrits!$BK213="","",IF(Inscrits!$BK213&gt;=12,"Validé","Non Validé"))</f>
        <v/>
      </c>
      <c r="BM213" s="30"/>
      <c r="BN213" s="28"/>
      <c r="BO213" s="28" t="str">
        <f>IF(Inscrits!$BN213="","",IF(Inscrits!$BN213&gt;=12,"Validé","Non Validé"))</f>
        <v/>
      </c>
      <c r="BP213" s="30"/>
      <c r="BQ213" s="28"/>
      <c r="BR213" s="28" t="str">
        <f>IF(Inscrits!$BQ213="","",IF(Inscrits!$BQ213&gt;=12,"Validé","Non Validé"))</f>
        <v/>
      </c>
      <c r="BS213" s="30"/>
      <c r="BT213" s="28"/>
      <c r="BU213" s="31" t="str">
        <f>IFERROR(AVERAGE(Inscrits!$AJ213,Inscrits!$AM213,Inscrits!$AP213,Inscrits!$AS213,Inscrits!$AV213,Inscrits!$AY213,Inscrits!$BB213,Inscrits!$BE213,Inscrits!$BH213,Inscrits!$BK213,Inscrits!$BN213,Inscrits!$BQ213),"")</f>
        <v/>
      </c>
      <c r="BV213" s="28"/>
      <c r="BW213" s="28"/>
      <c r="BX213" s="32"/>
    </row>
    <row r="214" spans="1:76">
      <c r="A214" s="14">
        <v>51</v>
      </c>
      <c r="B214" s="15" t="s">
        <v>210</v>
      </c>
      <c r="C214" s="15" t="s">
        <v>396</v>
      </c>
      <c r="D214" s="15" t="s">
        <v>397</v>
      </c>
      <c r="E214" s="15" t="s">
        <v>398</v>
      </c>
      <c r="F214" s="42">
        <v>2013</v>
      </c>
      <c r="G214" s="15" t="s">
        <v>92</v>
      </c>
      <c r="H214" s="15" t="s">
        <v>93</v>
      </c>
      <c r="I214" s="15" t="s">
        <v>74</v>
      </c>
      <c r="J214" s="15"/>
      <c r="K214" s="15" t="s">
        <v>109</v>
      </c>
      <c r="L214" s="15"/>
      <c r="M214" s="15"/>
      <c r="N214" s="15"/>
      <c r="O214" s="15" t="s">
        <v>74</v>
      </c>
      <c r="P214" s="15" t="s">
        <v>74</v>
      </c>
      <c r="Q214" s="17"/>
      <c r="R214" s="17"/>
      <c r="S214" s="17"/>
      <c r="T214" s="17"/>
      <c r="U214" s="17"/>
      <c r="V214" s="18"/>
      <c r="W214" s="17">
        <f>MAX(0,3-SUMPRODUCT(--(E$2:E214&amp;K$2:K214=E214&amp;K214)))</f>
        <v>1</v>
      </c>
      <c r="X214" s="19"/>
      <c r="Y214" s="19"/>
      <c r="Z214" s="19"/>
      <c r="AA214" s="20" t="str">
        <f>IF(Inscrits!$X214="Déjà Validé","",IF(AND(Inscrits!$X214&lt;&gt;"Dispensé",Inscrits!$Z214="Validé"),Inscrits!$F214+5,""))</f>
        <v/>
      </c>
      <c r="AB214" s="19"/>
      <c r="AC214" s="21" t="s">
        <v>78</v>
      </c>
      <c r="AD214" s="21" t="s">
        <v>79</v>
      </c>
      <c r="AE214" s="21">
        <v>6</v>
      </c>
      <c r="AF214" s="21" t="s">
        <v>912</v>
      </c>
      <c r="AG214" s="22" t="s">
        <v>81</v>
      </c>
      <c r="AH214" s="21">
        <v>1</v>
      </c>
      <c r="AI214" s="23" t="s">
        <v>82</v>
      </c>
      <c r="AJ214" s="15"/>
      <c r="AK214" s="15" t="str">
        <f>IF(Inscrits!$AJ214="","",IF(Inscrits!$AJ214&gt;=12,"Validé","Non Validé"))</f>
        <v/>
      </c>
      <c r="AL214" s="24"/>
      <c r="AM214" s="15"/>
      <c r="AN214" s="15" t="str">
        <f>IF(Inscrits!$AM214="","",IF(Inscrits!$AM214&gt;=12,"Validé","Non Validé"))</f>
        <v/>
      </c>
      <c r="AO214" s="24"/>
      <c r="AP214" s="15"/>
      <c r="AQ214" s="15" t="str">
        <f>IF(Inscrits!$AP214="","",IF(Inscrits!$AP214&gt;=12,"Validé","Non Validé"))</f>
        <v/>
      </c>
      <c r="AR214" s="24"/>
      <c r="AS214" s="15"/>
      <c r="AT214" s="15" t="str">
        <f>IF(Inscrits!$AS214="","",IF(Inscrits!$AS214&gt;=12,"Validé","Non Validé"))</f>
        <v/>
      </c>
      <c r="AU214" s="24"/>
      <c r="AV214" s="15"/>
      <c r="AW214" s="15" t="str">
        <f>IF(Inscrits!$AV214="","",IF(Inscrits!$AV214&gt;=12,"Validé","Non Validé"))</f>
        <v/>
      </c>
      <c r="AX214" s="24"/>
      <c r="AY214" s="15"/>
      <c r="AZ214" s="15" t="str">
        <f>IF(Inscrits!$AY214="","",IF(Inscrits!$AY214&gt;=12,"Validé","Non Validé"))</f>
        <v/>
      </c>
      <c r="BA214" s="24"/>
      <c r="BB214" s="15"/>
      <c r="BC214" s="15" t="str">
        <f>IF(Inscrits!$BB214="","",IF(Inscrits!$BB214&gt;=12,"Validé","Non Validé"))</f>
        <v/>
      </c>
      <c r="BD214" s="24"/>
      <c r="BE214" s="15"/>
      <c r="BF214" s="15" t="str">
        <f>IF(Inscrits!$BE214="","",IF(Inscrits!$BE214&gt;=12,"Validé","Non Validé"))</f>
        <v/>
      </c>
      <c r="BG214" s="24"/>
      <c r="BH214" s="15"/>
      <c r="BI214" s="15" t="str">
        <f>IF(Inscrits!$BH214="","",IF(Inscrits!$BH214&gt;=12,"Validé","Non Validé"))</f>
        <v/>
      </c>
      <c r="BJ214" s="24"/>
      <c r="BK214" s="15"/>
      <c r="BL214" s="15" t="str">
        <f>IF(Inscrits!$BK214="","",IF(Inscrits!$BK214&gt;=12,"Validé","Non Validé"))</f>
        <v/>
      </c>
      <c r="BM214" s="24"/>
      <c r="BN214" s="15"/>
      <c r="BO214" s="15" t="str">
        <f>IF(Inscrits!$BN214="","",IF(Inscrits!$BN214&gt;=12,"Validé","Non Validé"))</f>
        <v/>
      </c>
      <c r="BP214" s="24"/>
      <c r="BQ214" s="15"/>
      <c r="BR214" s="15" t="str">
        <f>IF(Inscrits!$BQ214="","",IF(Inscrits!$BQ214&gt;=12,"Validé","Non Validé"))</f>
        <v/>
      </c>
      <c r="BS214" s="24"/>
      <c r="BT214" s="15"/>
      <c r="BU214" s="25" t="str">
        <f>IFERROR(AVERAGE(Inscrits!$AJ214,Inscrits!$AM214,Inscrits!$AP214,Inscrits!$AS214,Inscrits!$AV214,Inscrits!$AY214,Inscrits!$BB214,Inscrits!$BE214,Inscrits!$BH214,Inscrits!$BK214,Inscrits!$BN214,Inscrits!$BQ214),"")</f>
        <v/>
      </c>
      <c r="BV214" s="15"/>
      <c r="BW214" s="15"/>
      <c r="BX214" s="26"/>
    </row>
    <row r="215" spans="1:76">
      <c r="A215" s="27">
        <v>133</v>
      </c>
      <c r="B215" s="28" t="s">
        <v>68</v>
      </c>
      <c r="C215" s="28" t="s">
        <v>524</v>
      </c>
      <c r="D215" s="28" t="s">
        <v>249</v>
      </c>
      <c r="E215" s="28" t="s">
        <v>525</v>
      </c>
      <c r="F215" s="42">
        <v>2013</v>
      </c>
      <c r="G215" s="28" t="s">
        <v>247</v>
      </c>
      <c r="H215" s="28" t="s">
        <v>93</v>
      </c>
      <c r="I215" s="28" t="s">
        <v>74</v>
      </c>
      <c r="J215" s="28"/>
      <c r="K215" s="28" t="s">
        <v>119</v>
      </c>
      <c r="L215" s="28"/>
      <c r="M215" s="28"/>
      <c r="N215" s="28"/>
      <c r="O215" s="28" t="s">
        <v>74</v>
      </c>
      <c r="P215" s="28" t="s">
        <v>74</v>
      </c>
      <c r="Q215" s="17"/>
      <c r="R215" s="17"/>
      <c r="S215" s="17"/>
      <c r="T215" s="17"/>
      <c r="U215" s="17"/>
      <c r="V215" s="18"/>
      <c r="W215" s="17">
        <f>MAX(0,3-SUMPRODUCT(--(E$2:E215&amp;K$2:K215=E215&amp;K215)))</f>
        <v>2</v>
      </c>
      <c r="X215" s="19"/>
      <c r="Y215" s="19"/>
      <c r="Z215" s="19"/>
      <c r="AA215" s="20" t="str">
        <f>IF(Inscrits!$X215="Déjà Validé","",IF(AND(Inscrits!$X215&lt;&gt;"Dispensé",Inscrits!$Z215="Validé"),Inscrits!$F215+5,""))</f>
        <v/>
      </c>
      <c r="AB215" s="19"/>
      <c r="AC215" s="21" t="s">
        <v>78</v>
      </c>
      <c r="AD215" s="21" t="s">
        <v>79</v>
      </c>
      <c r="AE215" s="21">
        <v>15</v>
      </c>
      <c r="AF215" s="21" t="s">
        <v>77</v>
      </c>
      <c r="AG215" s="36" t="s">
        <v>81</v>
      </c>
      <c r="AH215" s="21">
        <v>2</v>
      </c>
      <c r="AI215" s="23" t="s">
        <v>126</v>
      </c>
      <c r="AJ215" s="28">
        <v>20</v>
      </c>
      <c r="AK215" s="28" t="str">
        <f>IF(Inscrits!$AJ215="","",IF(Inscrits!$AJ215&gt;=12,"Validé","Non Validé"))</f>
        <v>Validé</v>
      </c>
      <c r="AL215" s="30"/>
      <c r="AM215" s="28">
        <v>20</v>
      </c>
      <c r="AN215" s="28" t="str">
        <f>IF(Inscrits!$AM215="","",IF(Inscrits!$AM215&gt;=12,"Validé","Non Validé"))</f>
        <v>Validé</v>
      </c>
      <c r="AO215" s="30"/>
      <c r="AP215" s="28">
        <v>14</v>
      </c>
      <c r="AQ215" s="28" t="str">
        <f>IF(Inscrits!$AP215="","",IF(Inscrits!$AP215&gt;=12,"Validé","Non Validé"))</f>
        <v>Validé</v>
      </c>
      <c r="AR215" s="30"/>
      <c r="AS215" s="28">
        <v>18</v>
      </c>
      <c r="AT215" s="28" t="str">
        <f>IF(Inscrits!$AS215="","",IF(Inscrits!$AS215&gt;=12,"Validé","Non Validé"))</f>
        <v>Validé</v>
      </c>
      <c r="AU215" s="30"/>
      <c r="AV215" s="28">
        <v>16</v>
      </c>
      <c r="AW215" s="28" t="str">
        <f>IF(Inscrits!$AV215="","",IF(Inscrits!$AV215&gt;=12,"Validé","Non Validé"))</f>
        <v>Validé</v>
      </c>
      <c r="AX215" s="30"/>
      <c r="AY215" s="28">
        <v>17</v>
      </c>
      <c r="AZ215" s="28" t="str">
        <f>IF(Inscrits!$AY215="","",IF(Inscrits!$AY215&gt;=12,"Validé","Non Validé"))</f>
        <v>Validé</v>
      </c>
      <c r="BA215" s="30"/>
      <c r="BB215" s="28">
        <v>16</v>
      </c>
      <c r="BC215" s="28" t="str">
        <f>IF(Inscrits!$BB215="","",IF(Inscrits!$BB215&gt;=12,"Validé","Non Validé"))</f>
        <v>Validé</v>
      </c>
      <c r="BD215" s="30"/>
      <c r="BE215" s="28">
        <v>14</v>
      </c>
      <c r="BF215" s="28" t="str">
        <f>IF(Inscrits!$BE215="","",IF(Inscrits!$BE215&gt;=12,"Validé","Non Validé"))</f>
        <v>Validé</v>
      </c>
      <c r="BG215" s="30"/>
      <c r="BH215" s="28">
        <v>17</v>
      </c>
      <c r="BI215" s="28" t="str">
        <f>IF(Inscrits!$BH215="","",IF(Inscrits!$BH215&gt;=12,"Validé","Non Validé"))</f>
        <v>Validé</v>
      </c>
      <c r="BJ215" s="30"/>
      <c r="BK215" s="28">
        <v>19</v>
      </c>
      <c r="BL215" s="28" t="str">
        <f>IF(Inscrits!$BK215="","",IF(Inscrits!$BK215&gt;=12,"Validé","Non Validé"))</f>
        <v>Validé</v>
      </c>
      <c r="BM215" s="30"/>
      <c r="BN215" s="28">
        <v>20</v>
      </c>
      <c r="BO215" s="28" t="str">
        <f>IF(Inscrits!$BN215="","",IF(Inscrits!$BN215&gt;=12,"Validé","Non Validé"))</f>
        <v>Validé</v>
      </c>
      <c r="BP215" s="30"/>
      <c r="BQ215" s="28"/>
      <c r="BR215" s="28" t="str">
        <f>IF(Inscrits!$BQ215="","",IF(Inscrits!$BQ215&gt;=12,"Validé","Non Validé"))</f>
        <v/>
      </c>
      <c r="BS215" s="30"/>
      <c r="BT215" s="28"/>
      <c r="BU215" s="31">
        <f>IFERROR(AVERAGE(Inscrits!$AJ215,Inscrits!$AM215,Inscrits!$AP215,Inscrits!$AS215,Inscrits!$AV215,Inscrits!$AY215,Inscrits!$BB215,Inscrits!$BE215,Inscrits!$BH215,Inscrits!$BK215,Inscrits!$BN215,Inscrits!$BQ215),"")</f>
        <v>17.363636363636363</v>
      </c>
      <c r="BV215" s="28"/>
      <c r="BW215" s="28"/>
      <c r="BX215" s="32"/>
    </row>
    <row r="216" spans="1:76">
      <c r="A216" s="43">
        <v>13</v>
      </c>
      <c r="B216" s="44" t="s">
        <v>68</v>
      </c>
      <c r="C216" s="44" t="s">
        <v>526</v>
      </c>
      <c r="D216" s="44" t="s">
        <v>265</v>
      </c>
      <c r="E216" s="44" t="s">
        <v>527</v>
      </c>
      <c r="F216" s="45">
        <v>2013</v>
      </c>
      <c r="G216" s="44" t="s">
        <v>528</v>
      </c>
      <c r="H216" s="44" t="s">
        <v>93</v>
      </c>
      <c r="I216" s="44" t="s">
        <v>183</v>
      </c>
      <c r="J216" s="44"/>
      <c r="K216" s="44" t="s">
        <v>75</v>
      </c>
      <c r="L216" s="44" t="s">
        <v>76</v>
      </c>
      <c r="M216" s="44"/>
      <c r="N216" s="44" t="s">
        <v>485</v>
      </c>
      <c r="O216" s="44" t="s">
        <v>74</v>
      </c>
      <c r="P216" s="44" t="s">
        <v>74</v>
      </c>
      <c r="Q216" s="46"/>
      <c r="R216" s="46"/>
      <c r="S216" s="46"/>
      <c r="T216" s="46"/>
      <c r="U216" s="46"/>
      <c r="V216" s="47"/>
      <c r="W216" s="17">
        <f>MAX(0,3-SUMPRODUCT(--(E$2:E216&amp;K$2:K216=E216&amp;K216)))</f>
        <v>2</v>
      </c>
      <c r="X216" s="48"/>
      <c r="Y216" s="48"/>
      <c r="Z216" s="48"/>
      <c r="AA216" s="49" t="str">
        <f>IF(Inscrits!$X216="Déjà Validé","",IF(AND(Inscrits!$X216&lt;&gt;"Dispensé",Inscrits!$Z216="Validé"),Inscrits!$F216+5,""))</f>
        <v/>
      </c>
      <c r="AB216" s="48"/>
      <c r="AC216" s="50" t="s">
        <v>78</v>
      </c>
      <c r="AD216" s="50" t="s">
        <v>79</v>
      </c>
      <c r="AE216" s="50">
        <v>13</v>
      </c>
      <c r="AF216" s="50" t="s">
        <v>77</v>
      </c>
      <c r="AG216" s="51" t="s">
        <v>81</v>
      </c>
      <c r="AH216" s="50">
        <v>2</v>
      </c>
      <c r="AI216" s="52" t="s">
        <v>82</v>
      </c>
      <c r="AJ216" s="44"/>
      <c r="AK216" s="44" t="str">
        <f>IF(Inscrits!$AJ216="","",IF(Inscrits!$AJ216&gt;=12,"Validé","Non Validé"))</f>
        <v/>
      </c>
      <c r="AL216" s="53"/>
      <c r="AM216" s="44"/>
      <c r="AN216" s="44" t="str">
        <f>IF(Inscrits!$AM216="","",IF(Inscrits!$AM216&gt;=12,"Validé","Non Validé"))</f>
        <v/>
      </c>
      <c r="AO216" s="53"/>
      <c r="AP216" s="44"/>
      <c r="AQ216" s="44" t="str">
        <f>IF(Inscrits!$AP216="","",IF(Inscrits!$AP216&gt;=12,"Validé","Non Validé"))</f>
        <v/>
      </c>
      <c r="AR216" s="53"/>
      <c r="AS216" s="44"/>
      <c r="AT216" s="44" t="str">
        <f>IF(Inscrits!$AS216="","",IF(Inscrits!$AS216&gt;=12,"Validé","Non Validé"))</f>
        <v/>
      </c>
      <c r="AU216" s="53"/>
      <c r="AV216" s="44"/>
      <c r="AW216" s="44" t="str">
        <f>IF(Inscrits!$AV216="","",IF(Inscrits!$AV216&gt;=12,"Validé","Non Validé"))</f>
        <v/>
      </c>
      <c r="AX216" s="53"/>
      <c r="AY216" s="44"/>
      <c r="AZ216" s="44" t="str">
        <f>IF(Inscrits!$AY216="","",IF(Inscrits!$AY216&gt;=12,"Validé","Non Validé"))</f>
        <v/>
      </c>
      <c r="BA216" s="53"/>
      <c r="BB216" s="44"/>
      <c r="BC216" s="44" t="str">
        <f>IF(Inscrits!$BB216="","",IF(Inscrits!$BB216&gt;=12,"Validé","Non Validé"))</f>
        <v/>
      </c>
      <c r="BD216" s="53"/>
      <c r="BE216" s="44"/>
      <c r="BF216" s="44" t="str">
        <f>IF(Inscrits!$BE216="","",IF(Inscrits!$BE216&gt;=12,"Validé","Non Validé"))</f>
        <v/>
      </c>
      <c r="BG216" s="53"/>
      <c r="BH216" s="44"/>
      <c r="BI216" s="44" t="str">
        <f>IF(Inscrits!$BH216="","",IF(Inscrits!$BH216&gt;=12,"Validé","Non Validé"))</f>
        <v/>
      </c>
      <c r="BJ216" s="53"/>
      <c r="BK216" s="44"/>
      <c r="BL216" s="44" t="str">
        <f>IF(Inscrits!$BK216="","",IF(Inscrits!$BK216&gt;=12,"Validé","Non Validé"))</f>
        <v/>
      </c>
      <c r="BM216" s="53"/>
      <c r="BN216" s="44"/>
      <c r="BO216" s="44" t="str">
        <f>IF(Inscrits!$BN216="","",IF(Inscrits!$BN216&gt;=12,"Validé","Non Validé"))</f>
        <v/>
      </c>
      <c r="BP216" s="53"/>
      <c r="BQ216" s="44"/>
      <c r="BR216" s="44" t="str">
        <f>IF(Inscrits!$BQ216="","",IF(Inscrits!$BQ216&gt;=12,"Validé","Non Validé"))</f>
        <v/>
      </c>
      <c r="BS216" s="53"/>
      <c r="BT216" s="44"/>
      <c r="BU216" s="54" t="str">
        <f>IFERROR(AVERAGE(Inscrits!$AJ216,Inscrits!$AM216,Inscrits!$AP216,Inscrits!$AS216,Inscrits!$AV216,Inscrits!$AY216,Inscrits!$BB216,Inscrits!$BE216,Inscrits!$BH216,Inscrits!$BK216,Inscrits!$BN216,Inscrits!$BQ216),"")</f>
        <v/>
      </c>
      <c r="BV216" s="44"/>
      <c r="BW216" s="44"/>
      <c r="BX216" s="55"/>
    </row>
    <row r="217" spans="1:76">
      <c r="A217" s="27">
        <v>115</v>
      </c>
      <c r="B217" s="28" t="s">
        <v>68</v>
      </c>
      <c r="C217" s="28" t="s">
        <v>529</v>
      </c>
      <c r="D217" s="28" t="s">
        <v>530</v>
      </c>
      <c r="E217" s="28" t="s">
        <v>531</v>
      </c>
      <c r="F217" s="42">
        <v>2013</v>
      </c>
      <c r="G217" s="28" t="s">
        <v>86</v>
      </c>
      <c r="H217" s="28" t="s">
        <v>73</v>
      </c>
      <c r="I217" s="28" t="s">
        <v>74</v>
      </c>
      <c r="J217" s="28"/>
      <c r="K217" s="28" t="s">
        <v>459</v>
      </c>
      <c r="L217" s="28" t="s">
        <v>76</v>
      </c>
      <c r="M217" s="28"/>
      <c r="N217" s="28"/>
      <c r="O217" s="28" t="s">
        <v>74</v>
      </c>
      <c r="P217" s="28" t="s">
        <v>74</v>
      </c>
      <c r="Q217" s="17"/>
      <c r="R217" s="17"/>
      <c r="S217" s="17"/>
      <c r="T217" s="17"/>
      <c r="U217" s="17"/>
      <c r="V217" s="18"/>
      <c r="W217" s="17">
        <f>MAX(0,3-SUMPRODUCT(--(E$2:E217&amp;K$2:K217=E217&amp;K217)))</f>
        <v>2</v>
      </c>
      <c r="X217" s="19"/>
      <c r="Y217" s="19"/>
      <c r="Z217" s="19"/>
      <c r="AA217" s="20" t="str">
        <f>IF(Inscrits!$X217="Déjà Validé","",IF(AND(Inscrits!$X217&lt;&gt;"Dispensé",Inscrits!$Z217="Validé"),Inscrits!$F217+5,""))</f>
        <v/>
      </c>
      <c r="AB217" s="19"/>
      <c r="AC217" s="21" t="s">
        <v>78</v>
      </c>
      <c r="AD217" s="21" t="s">
        <v>79</v>
      </c>
      <c r="AE217" s="21">
        <v>7</v>
      </c>
      <c r="AF217" s="21" t="s">
        <v>912</v>
      </c>
      <c r="AG217" s="22" t="s">
        <v>81</v>
      </c>
      <c r="AH217" s="21">
        <v>2</v>
      </c>
      <c r="AI217" s="23" t="s">
        <v>82</v>
      </c>
      <c r="AJ217" s="28"/>
      <c r="AK217" s="28" t="str">
        <f>IF(Inscrits!$AJ217="","",IF(Inscrits!$AJ217&gt;=12,"Validé","Non Validé"))</f>
        <v/>
      </c>
      <c r="AL217" s="30"/>
      <c r="AM217" s="28"/>
      <c r="AN217" s="28" t="str">
        <f>IF(Inscrits!$AM217="","",IF(Inscrits!$AM217&gt;=12,"Validé","Non Validé"))</f>
        <v/>
      </c>
      <c r="AO217" s="30"/>
      <c r="AP217" s="28"/>
      <c r="AQ217" s="28" t="str">
        <f>IF(Inscrits!$AP217="","",IF(Inscrits!$AP217&gt;=12,"Validé","Non Validé"))</f>
        <v/>
      </c>
      <c r="AR217" s="30"/>
      <c r="AS217" s="28"/>
      <c r="AT217" s="28" t="str">
        <f>IF(Inscrits!$AS217="","",IF(Inscrits!$AS217&gt;=12,"Validé","Non Validé"))</f>
        <v/>
      </c>
      <c r="AU217" s="30"/>
      <c r="AV217" s="28"/>
      <c r="AW217" s="28" t="str">
        <f>IF(Inscrits!$AV217="","",IF(Inscrits!$AV217&gt;=12,"Validé","Non Validé"))</f>
        <v/>
      </c>
      <c r="AX217" s="30"/>
      <c r="AY217" s="28"/>
      <c r="AZ217" s="28" t="str">
        <f>IF(Inscrits!$AY217="","",IF(Inscrits!$AY217&gt;=12,"Validé","Non Validé"))</f>
        <v/>
      </c>
      <c r="BA217" s="30"/>
      <c r="BB217" s="28"/>
      <c r="BC217" s="28" t="str">
        <f>IF(Inscrits!$BB217="","",IF(Inscrits!$BB217&gt;=12,"Validé","Non Validé"))</f>
        <v/>
      </c>
      <c r="BD217" s="30"/>
      <c r="BE217" s="28"/>
      <c r="BF217" s="28" t="str">
        <f>IF(Inscrits!$BE217="","",IF(Inscrits!$BE217&gt;=12,"Validé","Non Validé"))</f>
        <v/>
      </c>
      <c r="BG217" s="30"/>
      <c r="BH217" s="28"/>
      <c r="BI217" s="28" t="str">
        <f>IF(Inscrits!$BH217="","",IF(Inscrits!$BH217&gt;=12,"Validé","Non Validé"))</f>
        <v/>
      </c>
      <c r="BJ217" s="30"/>
      <c r="BK217" s="28"/>
      <c r="BL217" s="28" t="str">
        <f>IF(Inscrits!$BK217="","",IF(Inscrits!$BK217&gt;=12,"Validé","Non Validé"))</f>
        <v/>
      </c>
      <c r="BM217" s="30"/>
      <c r="BN217" s="28"/>
      <c r="BO217" s="28" t="str">
        <f>IF(Inscrits!$BN217="","",IF(Inscrits!$BN217&gt;=12,"Validé","Non Validé"))</f>
        <v/>
      </c>
      <c r="BP217" s="30"/>
      <c r="BQ217" s="28"/>
      <c r="BR217" s="28" t="str">
        <f>IF(Inscrits!$BQ217="","",IF(Inscrits!$BQ217&gt;=12,"Validé","Non Validé"))</f>
        <v/>
      </c>
      <c r="BS217" s="30"/>
      <c r="BT217" s="28"/>
      <c r="BU217" s="31" t="str">
        <f>IFERROR(AVERAGE(Inscrits!$AJ217,Inscrits!$AM217,Inscrits!$AP217,Inscrits!$AS217,Inscrits!$AV217,Inscrits!$AY217,Inscrits!$BB217,Inscrits!$BE217,Inscrits!$BH217,Inscrits!$BK217,Inscrits!$BN217,Inscrits!$BQ217),"")</f>
        <v/>
      </c>
      <c r="BV217" s="28"/>
      <c r="BW217" s="28"/>
      <c r="BX217" s="32"/>
    </row>
    <row r="218" spans="1:76">
      <c r="A218" s="14">
        <v>116</v>
      </c>
      <c r="B218" s="15" t="s">
        <v>68</v>
      </c>
      <c r="C218" s="15" t="s">
        <v>532</v>
      </c>
      <c r="D218" s="15" t="s">
        <v>533</v>
      </c>
      <c r="E218" s="15" t="s">
        <v>534</v>
      </c>
      <c r="F218" s="42">
        <v>2013</v>
      </c>
      <c r="G218" s="15" t="s">
        <v>406</v>
      </c>
      <c r="H218" s="15" t="s">
        <v>93</v>
      </c>
      <c r="I218" s="15" t="s">
        <v>74</v>
      </c>
      <c r="J218" s="15"/>
      <c r="K218" s="15" t="s">
        <v>459</v>
      </c>
      <c r="L218" s="15" t="s">
        <v>76</v>
      </c>
      <c r="M218" s="15"/>
      <c r="N218" s="15"/>
      <c r="O218" s="15" t="s">
        <v>74</v>
      </c>
      <c r="P218" s="15" t="s">
        <v>74</v>
      </c>
      <c r="Q218" s="17"/>
      <c r="R218" s="17"/>
      <c r="S218" s="17"/>
      <c r="T218" s="17"/>
      <c r="U218" s="17"/>
      <c r="V218" s="18"/>
      <c r="W218" s="17">
        <f>MAX(0,3-SUMPRODUCT(--(E$2:E218&amp;K$2:K218=E218&amp;K218)))</f>
        <v>2</v>
      </c>
      <c r="X218" s="19"/>
      <c r="Y218" s="19"/>
      <c r="Z218" s="19"/>
      <c r="AA218" s="20" t="str">
        <f>IF(Inscrits!$X218="Déjà Validé","",IF(AND(Inscrits!$X218&lt;&gt;"Dispensé",Inscrits!$Z218="Validé"),Inscrits!$F218+5,""))</f>
        <v/>
      </c>
      <c r="AB218" s="19"/>
      <c r="AC218" s="21" t="s">
        <v>78</v>
      </c>
      <c r="AD218" s="21" t="s">
        <v>79</v>
      </c>
      <c r="AE218" s="21">
        <v>11</v>
      </c>
      <c r="AF218" s="21" t="s">
        <v>912</v>
      </c>
      <c r="AG218" s="22" t="s">
        <v>81</v>
      </c>
      <c r="AH218" s="21">
        <v>2</v>
      </c>
      <c r="AI218" s="23" t="s">
        <v>82</v>
      </c>
      <c r="AJ218" s="15"/>
      <c r="AK218" s="15" t="str">
        <f>IF(Inscrits!$AJ218="","",IF(Inscrits!$AJ218&gt;=12,"Validé","Non Validé"))</f>
        <v/>
      </c>
      <c r="AL218" s="24"/>
      <c r="AM218" s="15"/>
      <c r="AN218" s="15" t="str">
        <f>IF(Inscrits!$AM218="","",IF(Inscrits!$AM218&gt;=12,"Validé","Non Validé"))</f>
        <v/>
      </c>
      <c r="AO218" s="24"/>
      <c r="AP218" s="15"/>
      <c r="AQ218" s="15" t="str">
        <f>IF(Inscrits!$AP218="","",IF(Inscrits!$AP218&gt;=12,"Validé","Non Validé"))</f>
        <v/>
      </c>
      <c r="AR218" s="24"/>
      <c r="AS218" s="15"/>
      <c r="AT218" s="15" t="str">
        <f>IF(Inscrits!$AS218="","",IF(Inscrits!$AS218&gt;=12,"Validé","Non Validé"))</f>
        <v/>
      </c>
      <c r="AU218" s="24"/>
      <c r="AV218" s="15"/>
      <c r="AW218" s="15" t="str">
        <f>IF(Inscrits!$AV218="","",IF(Inscrits!$AV218&gt;=12,"Validé","Non Validé"))</f>
        <v/>
      </c>
      <c r="AX218" s="24"/>
      <c r="AY218" s="15"/>
      <c r="AZ218" s="15" t="str">
        <f>IF(Inscrits!$AY218="","",IF(Inscrits!$AY218&gt;=12,"Validé","Non Validé"))</f>
        <v/>
      </c>
      <c r="BA218" s="24"/>
      <c r="BB218" s="15"/>
      <c r="BC218" s="15" t="str">
        <f>IF(Inscrits!$BB218="","",IF(Inscrits!$BB218&gt;=12,"Validé","Non Validé"))</f>
        <v/>
      </c>
      <c r="BD218" s="24"/>
      <c r="BE218" s="15"/>
      <c r="BF218" s="15" t="str">
        <f>IF(Inscrits!$BE218="","",IF(Inscrits!$BE218&gt;=12,"Validé","Non Validé"))</f>
        <v/>
      </c>
      <c r="BG218" s="24"/>
      <c r="BH218" s="15"/>
      <c r="BI218" s="15" t="str">
        <f>IF(Inscrits!$BH218="","",IF(Inscrits!$BH218&gt;=12,"Validé","Non Validé"))</f>
        <v/>
      </c>
      <c r="BJ218" s="24"/>
      <c r="BK218" s="15"/>
      <c r="BL218" s="15" t="str">
        <f>IF(Inscrits!$BK218="","",IF(Inscrits!$BK218&gt;=12,"Validé","Non Validé"))</f>
        <v/>
      </c>
      <c r="BM218" s="24"/>
      <c r="BN218" s="15"/>
      <c r="BO218" s="15" t="str">
        <f>IF(Inscrits!$BN218="","",IF(Inscrits!$BN218&gt;=12,"Validé","Non Validé"))</f>
        <v/>
      </c>
      <c r="BP218" s="24"/>
      <c r="BQ218" s="15"/>
      <c r="BR218" s="15" t="str">
        <f>IF(Inscrits!$BQ218="","",IF(Inscrits!$BQ218&gt;=12,"Validé","Non Validé"))</f>
        <v/>
      </c>
      <c r="BS218" s="24"/>
      <c r="BT218" s="15"/>
      <c r="BU218" s="25" t="str">
        <f>IFERROR(AVERAGE(Inscrits!$AJ218,Inscrits!$AM218,Inscrits!$AP218,Inscrits!$AS218,Inscrits!$AV218,Inscrits!$AY218,Inscrits!$BB218,Inscrits!$BE218,Inscrits!$BH218,Inscrits!$BK218,Inscrits!$BN218,Inscrits!$BQ218),"")</f>
        <v/>
      </c>
      <c r="BV218" s="15"/>
      <c r="BW218" s="15"/>
      <c r="BX218" s="26"/>
    </row>
    <row r="219" spans="1:76">
      <c r="A219" s="27">
        <v>162</v>
      </c>
      <c r="B219" s="28" t="s">
        <v>68</v>
      </c>
      <c r="C219" s="28" t="s">
        <v>535</v>
      </c>
      <c r="D219" s="28" t="s">
        <v>344</v>
      </c>
      <c r="E219" s="28" t="s">
        <v>536</v>
      </c>
      <c r="F219" s="42">
        <v>2013</v>
      </c>
      <c r="G219" s="28" t="s">
        <v>178</v>
      </c>
      <c r="H219" s="28" t="s">
        <v>179</v>
      </c>
      <c r="I219" s="28" t="s">
        <v>74</v>
      </c>
      <c r="J219" s="28"/>
      <c r="K219" s="28" t="s">
        <v>103</v>
      </c>
      <c r="L219" s="28"/>
      <c r="M219" s="28"/>
      <c r="N219" s="28"/>
      <c r="O219" s="28" t="s">
        <v>74</v>
      </c>
      <c r="P219" s="28" t="s">
        <v>74</v>
      </c>
      <c r="Q219" s="17"/>
      <c r="R219" s="17"/>
      <c r="S219" s="17"/>
      <c r="T219" s="17"/>
      <c r="U219" s="17"/>
      <c r="V219" s="18"/>
      <c r="W219" s="17">
        <f>MAX(0,3-SUMPRODUCT(--(E$2:E219&amp;K$2:K219=E219&amp;K219)))</f>
        <v>2</v>
      </c>
      <c r="X219" s="19"/>
      <c r="Y219" s="19"/>
      <c r="Z219" s="19"/>
      <c r="AA219" s="20" t="str">
        <f>IF(Inscrits!$X219="Déjà Validé","",IF(AND(Inscrits!$X219&lt;&gt;"Dispensé",Inscrits!$Z219="Validé"),Inscrits!$F219+5,""))</f>
        <v/>
      </c>
      <c r="AB219" s="19"/>
      <c r="AC219" s="21" t="s">
        <v>78</v>
      </c>
      <c r="AD219" s="21" t="s">
        <v>79</v>
      </c>
      <c r="AE219" s="21">
        <v>7</v>
      </c>
      <c r="AF219" s="21" t="s">
        <v>912</v>
      </c>
      <c r="AG219" s="22" t="s">
        <v>81</v>
      </c>
      <c r="AH219" s="21">
        <v>2</v>
      </c>
      <c r="AI219" s="23" t="s">
        <v>82</v>
      </c>
      <c r="AJ219" s="28"/>
      <c r="AK219" s="28" t="str">
        <f>IF(Inscrits!$AJ219="","",IF(Inscrits!$AJ219&gt;=12,"Validé","Non Validé"))</f>
        <v/>
      </c>
      <c r="AL219" s="30"/>
      <c r="AM219" s="28"/>
      <c r="AN219" s="28" t="str">
        <f>IF(Inscrits!$AM219="","",IF(Inscrits!$AM219&gt;=12,"Validé","Non Validé"))</f>
        <v/>
      </c>
      <c r="AO219" s="30"/>
      <c r="AP219" s="28"/>
      <c r="AQ219" s="28" t="str">
        <f>IF(Inscrits!$AP219="","",IF(Inscrits!$AP219&gt;=12,"Validé","Non Validé"))</f>
        <v/>
      </c>
      <c r="AR219" s="30"/>
      <c r="AS219" s="28"/>
      <c r="AT219" s="28" t="str">
        <f>IF(Inscrits!$AS219="","",IF(Inscrits!$AS219&gt;=12,"Validé","Non Validé"))</f>
        <v/>
      </c>
      <c r="AU219" s="30"/>
      <c r="AV219" s="28"/>
      <c r="AW219" s="28" t="str">
        <f>IF(Inscrits!$AV219="","",IF(Inscrits!$AV219&gt;=12,"Validé","Non Validé"))</f>
        <v/>
      </c>
      <c r="AX219" s="30"/>
      <c r="AY219" s="28"/>
      <c r="AZ219" s="28" t="str">
        <f>IF(Inscrits!$AY219="","",IF(Inscrits!$AY219&gt;=12,"Validé","Non Validé"))</f>
        <v/>
      </c>
      <c r="BA219" s="30"/>
      <c r="BB219" s="28"/>
      <c r="BC219" s="28" t="str">
        <f>IF(Inscrits!$BB219="","",IF(Inscrits!$BB219&gt;=12,"Validé","Non Validé"))</f>
        <v/>
      </c>
      <c r="BD219" s="30"/>
      <c r="BE219" s="28"/>
      <c r="BF219" s="28" t="str">
        <f>IF(Inscrits!$BE219="","",IF(Inscrits!$BE219&gt;=12,"Validé","Non Validé"))</f>
        <v/>
      </c>
      <c r="BG219" s="30"/>
      <c r="BH219" s="28"/>
      <c r="BI219" s="28" t="str">
        <f>IF(Inscrits!$BH219="","",IF(Inscrits!$BH219&gt;=12,"Validé","Non Validé"))</f>
        <v/>
      </c>
      <c r="BJ219" s="30"/>
      <c r="BK219" s="28"/>
      <c r="BL219" s="28" t="str">
        <f>IF(Inscrits!$BK219="","",IF(Inscrits!$BK219&gt;=12,"Validé","Non Validé"))</f>
        <v/>
      </c>
      <c r="BM219" s="30"/>
      <c r="BN219" s="28"/>
      <c r="BO219" s="28" t="str">
        <f>IF(Inscrits!$BN219="","",IF(Inscrits!$BN219&gt;=12,"Validé","Non Validé"))</f>
        <v/>
      </c>
      <c r="BP219" s="30"/>
      <c r="BQ219" s="28"/>
      <c r="BR219" s="28" t="str">
        <f>IF(Inscrits!$BQ219="","",IF(Inscrits!$BQ219&gt;=12,"Validé","Non Validé"))</f>
        <v/>
      </c>
      <c r="BS219" s="30"/>
      <c r="BT219" s="28"/>
      <c r="BU219" s="31" t="str">
        <f>IFERROR(AVERAGE(Inscrits!$AJ219,Inscrits!$AM219,Inscrits!$AP219,Inscrits!$AS219,Inscrits!$AV219,Inscrits!$AY219,Inscrits!$BB219,Inscrits!$BE219,Inscrits!$BH219,Inscrits!$BK219,Inscrits!$BN219,Inscrits!$BQ219),"")</f>
        <v/>
      </c>
      <c r="BV219" s="28"/>
      <c r="BW219" s="28"/>
      <c r="BX219" s="32"/>
    </row>
    <row r="220" spans="1:76">
      <c r="A220" s="14">
        <v>134</v>
      </c>
      <c r="B220" s="15" t="s">
        <v>68</v>
      </c>
      <c r="C220" s="15" t="s">
        <v>313</v>
      </c>
      <c r="D220" s="15" t="s">
        <v>314</v>
      </c>
      <c r="E220" s="15" t="s">
        <v>315</v>
      </c>
      <c r="F220" s="42">
        <v>2013</v>
      </c>
      <c r="G220" s="15" t="s">
        <v>139</v>
      </c>
      <c r="H220" s="15" t="s">
        <v>73</v>
      </c>
      <c r="I220" s="15" t="s">
        <v>74</v>
      </c>
      <c r="J220" s="15"/>
      <c r="K220" s="15" t="s">
        <v>119</v>
      </c>
      <c r="L220" s="15"/>
      <c r="M220" s="15"/>
      <c r="N220" s="15"/>
      <c r="O220" s="15" t="s">
        <v>74</v>
      </c>
      <c r="P220" s="15" t="s">
        <v>74</v>
      </c>
      <c r="Q220" s="17"/>
      <c r="R220" s="17"/>
      <c r="S220" s="17"/>
      <c r="T220" s="17"/>
      <c r="U220" s="17"/>
      <c r="V220" s="18"/>
      <c r="W220" s="17">
        <f>MAX(0,3-SUMPRODUCT(--(E$2:E220&amp;K$2:K220=E220&amp;K220)))</f>
        <v>2</v>
      </c>
      <c r="X220" s="19"/>
      <c r="Y220" s="19"/>
      <c r="Z220" s="19"/>
      <c r="AA220" s="20" t="str">
        <f>IF(Inscrits!$X220="Déjà Validé","",IF(AND(Inscrits!$X220&lt;&gt;"Dispensé",Inscrits!$Z220="Validé"),Inscrits!$F220+5,""))</f>
        <v/>
      </c>
      <c r="AB220" s="19"/>
      <c r="AC220" s="21" t="s">
        <v>78</v>
      </c>
      <c r="AD220" s="21" t="s">
        <v>79</v>
      </c>
      <c r="AE220" s="21">
        <v>6</v>
      </c>
      <c r="AF220" s="21" t="s">
        <v>912</v>
      </c>
      <c r="AG220" s="22" t="s">
        <v>81</v>
      </c>
      <c r="AH220" s="21">
        <v>1</v>
      </c>
      <c r="AI220" s="23" t="s">
        <v>82</v>
      </c>
      <c r="AJ220" s="15"/>
      <c r="AK220" s="15" t="str">
        <f>IF(Inscrits!$AJ220="","",IF(Inscrits!$AJ220&gt;=12,"Validé","Non Validé"))</f>
        <v/>
      </c>
      <c r="AL220" s="24"/>
      <c r="AM220" s="15"/>
      <c r="AN220" s="15" t="str">
        <f>IF(Inscrits!$AM220="","",IF(Inscrits!$AM220&gt;=12,"Validé","Non Validé"))</f>
        <v/>
      </c>
      <c r="AO220" s="24"/>
      <c r="AP220" s="15"/>
      <c r="AQ220" s="15" t="str">
        <f>IF(Inscrits!$AP220="","",IF(Inscrits!$AP220&gt;=12,"Validé","Non Validé"))</f>
        <v/>
      </c>
      <c r="AR220" s="24"/>
      <c r="AS220" s="15"/>
      <c r="AT220" s="15" t="str">
        <f>IF(Inscrits!$AS220="","",IF(Inscrits!$AS220&gt;=12,"Validé","Non Validé"))</f>
        <v/>
      </c>
      <c r="AU220" s="24"/>
      <c r="AV220" s="15"/>
      <c r="AW220" s="15" t="str">
        <f>IF(Inscrits!$AV220="","",IF(Inscrits!$AV220&gt;=12,"Validé","Non Validé"))</f>
        <v/>
      </c>
      <c r="AX220" s="24"/>
      <c r="AY220" s="15"/>
      <c r="AZ220" s="15" t="str">
        <f>IF(Inscrits!$AY220="","",IF(Inscrits!$AY220&gt;=12,"Validé","Non Validé"))</f>
        <v/>
      </c>
      <c r="BA220" s="24"/>
      <c r="BB220" s="15"/>
      <c r="BC220" s="15" t="str">
        <f>IF(Inscrits!$BB220="","",IF(Inscrits!$BB220&gt;=12,"Validé","Non Validé"))</f>
        <v/>
      </c>
      <c r="BD220" s="24"/>
      <c r="BE220" s="15"/>
      <c r="BF220" s="15" t="str">
        <f>IF(Inscrits!$BE220="","",IF(Inscrits!$BE220&gt;=12,"Validé","Non Validé"))</f>
        <v/>
      </c>
      <c r="BG220" s="24"/>
      <c r="BH220" s="15"/>
      <c r="BI220" s="15" t="str">
        <f>IF(Inscrits!$BH220="","",IF(Inscrits!$BH220&gt;=12,"Validé","Non Validé"))</f>
        <v/>
      </c>
      <c r="BJ220" s="24"/>
      <c r="BK220" s="15"/>
      <c r="BL220" s="15" t="str">
        <f>IF(Inscrits!$BK220="","",IF(Inscrits!$BK220&gt;=12,"Validé","Non Validé"))</f>
        <v/>
      </c>
      <c r="BM220" s="24"/>
      <c r="BN220" s="15"/>
      <c r="BO220" s="15" t="str">
        <f>IF(Inscrits!$BN220="","",IF(Inscrits!$BN220&gt;=12,"Validé","Non Validé"))</f>
        <v/>
      </c>
      <c r="BP220" s="24"/>
      <c r="BQ220" s="15"/>
      <c r="BR220" s="15" t="str">
        <f>IF(Inscrits!$BQ220="","",IF(Inscrits!$BQ220&gt;=12,"Validé","Non Validé"))</f>
        <v/>
      </c>
      <c r="BS220" s="24"/>
      <c r="BT220" s="15"/>
      <c r="BU220" s="25" t="str">
        <f>IFERROR(AVERAGE(Inscrits!$AJ220,Inscrits!$AM220,Inscrits!$AP220,Inscrits!$AS220,Inscrits!$AV220,Inscrits!$AY220,Inscrits!$BB220,Inscrits!$BE220,Inscrits!$BH220,Inscrits!$BK220,Inscrits!$BN220,Inscrits!$BQ220),"")</f>
        <v/>
      </c>
      <c r="BV220" s="15"/>
      <c r="BW220" s="15"/>
      <c r="BX220" s="26"/>
    </row>
    <row r="221" spans="1:76">
      <c r="A221" s="27">
        <v>135</v>
      </c>
      <c r="B221" s="28" t="s">
        <v>68</v>
      </c>
      <c r="C221" s="28" t="s">
        <v>98</v>
      </c>
      <c r="D221" s="28" t="s">
        <v>99</v>
      </c>
      <c r="E221" s="28" t="s">
        <v>100</v>
      </c>
      <c r="F221" s="42">
        <v>2013</v>
      </c>
      <c r="G221" s="28" t="s">
        <v>101</v>
      </c>
      <c r="H221" s="28" t="s">
        <v>93</v>
      </c>
      <c r="I221" s="28" t="s">
        <v>74</v>
      </c>
      <c r="J221" s="28"/>
      <c r="K221" s="28" t="s">
        <v>119</v>
      </c>
      <c r="L221" s="28"/>
      <c r="M221" s="28"/>
      <c r="N221" s="28"/>
      <c r="O221" s="28" t="s">
        <v>74</v>
      </c>
      <c r="P221" s="28" t="s">
        <v>74</v>
      </c>
      <c r="Q221" s="17"/>
      <c r="R221" s="17"/>
      <c r="S221" s="17"/>
      <c r="T221" s="17"/>
      <c r="U221" s="17"/>
      <c r="V221" s="18"/>
      <c r="W221" s="17">
        <f>MAX(0,3-SUMPRODUCT(--(E$2:E221&amp;K$2:K221=E221&amp;K221)))</f>
        <v>2</v>
      </c>
      <c r="X221" s="19"/>
      <c r="Y221" s="19"/>
      <c r="Z221" s="19"/>
      <c r="AA221" s="20" t="str">
        <f>IF(Inscrits!$X221="Déjà Validé","",IF(AND(Inscrits!$X221&lt;&gt;"Dispensé",Inscrits!$Z221="Validé"),Inscrits!$F221+5,""))</f>
        <v/>
      </c>
      <c r="AB221" s="19"/>
      <c r="AC221" s="21" t="s">
        <v>1708</v>
      </c>
      <c r="AD221" s="21"/>
      <c r="AE221" s="21"/>
      <c r="AF221" s="21" t="s">
        <v>81</v>
      </c>
      <c r="AG221" s="22" t="s">
        <v>81</v>
      </c>
      <c r="AH221" s="21">
        <v>2</v>
      </c>
      <c r="AI221" s="23" t="s">
        <v>81</v>
      </c>
      <c r="AJ221" s="28"/>
      <c r="AK221" s="28" t="str">
        <f>IF(Inscrits!$AJ221="","",IF(Inscrits!$AJ221&gt;=12,"Validé","Non Validé"))</f>
        <v/>
      </c>
      <c r="AL221" s="30"/>
      <c r="AM221" s="28"/>
      <c r="AN221" s="28" t="str">
        <f>IF(Inscrits!$AM221="","",IF(Inscrits!$AM221&gt;=12,"Validé","Non Validé"))</f>
        <v/>
      </c>
      <c r="AO221" s="30"/>
      <c r="AP221" s="28"/>
      <c r="AQ221" s="28" t="str">
        <f>IF(Inscrits!$AP221="","",IF(Inscrits!$AP221&gt;=12,"Validé","Non Validé"))</f>
        <v/>
      </c>
      <c r="AR221" s="30"/>
      <c r="AS221" s="28"/>
      <c r="AT221" s="28" t="str">
        <f>IF(Inscrits!$AS221="","",IF(Inscrits!$AS221&gt;=12,"Validé","Non Validé"))</f>
        <v/>
      </c>
      <c r="AU221" s="30"/>
      <c r="AV221" s="28"/>
      <c r="AW221" s="28" t="str">
        <f>IF(Inscrits!$AV221="","",IF(Inscrits!$AV221&gt;=12,"Validé","Non Validé"))</f>
        <v/>
      </c>
      <c r="AX221" s="30"/>
      <c r="AY221" s="28"/>
      <c r="AZ221" s="28" t="str">
        <f>IF(Inscrits!$AY221="","",IF(Inscrits!$AY221&gt;=12,"Validé","Non Validé"))</f>
        <v/>
      </c>
      <c r="BA221" s="30"/>
      <c r="BB221" s="28"/>
      <c r="BC221" s="28" t="str">
        <f>IF(Inscrits!$BB221="","",IF(Inscrits!$BB221&gt;=12,"Validé","Non Validé"))</f>
        <v/>
      </c>
      <c r="BD221" s="30"/>
      <c r="BE221" s="28"/>
      <c r="BF221" s="28" t="str">
        <f>IF(Inscrits!$BE221="","",IF(Inscrits!$BE221&gt;=12,"Validé","Non Validé"))</f>
        <v/>
      </c>
      <c r="BG221" s="30"/>
      <c r="BH221" s="28"/>
      <c r="BI221" s="28" t="str">
        <f>IF(Inscrits!$BH221="","",IF(Inscrits!$BH221&gt;=12,"Validé","Non Validé"))</f>
        <v/>
      </c>
      <c r="BJ221" s="30"/>
      <c r="BK221" s="28"/>
      <c r="BL221" s="28" t="str">
        <f>IF(Inscrits!$BK221="","",IF(Inscrits!$BK221&gt;=12,"Validé","Non Validé"))</f>
        <v/>
      </c>
      <c r="BM221" s="30"/>
      <c r="BN221" s="28"/>
      <c r="BO221" s="28" t="str">
        <f>IF(Inscrits!$BN221="","",IF(Inscrits!$BN221&gt;=12,"Validé","Non Validé"))</f>
        <v/>
      </c>
      <c r="BP221" s="30"/>
      <c r="BQ221" s="28"/>
      <c r="BR221" s="28" t="str">
        <f>IF(Inscrits!$BQ221="","",IF(Inscrits!$BQ221&gt;=12,"Validé","Non Validé"))</f>
        <v/>
      </c>
      <c r="BS221" s="30"/>
      <c r="BT221" s="28"/>
      <c r="BU221" s="31" t="str">
        <f>IFERROR(AVERAGE(Inscrits!$AJ221,Inscrits!$AM221,Inscrits!$AP221,Inscrits!$AS221,Inscrits!$AV221,Inscrits!$AY221,Inscrits!$BB221,Inscrits!$BE221,Inscrits!$BH221,Inscrits!$BK221,Inscrits!$BN221,Inscrits!$BQ221),"")</f>
        <v/>
      </c>
      <c r="BV221" s="28"/>
      <c r="BW221" s="28" t="s">
        <v>537</v>
      </c>
      <c r="BX221" s="32"/>
    </row>
    <row r="222" spans="1:76">
      <c r="A222" s="14">
        <v>136</v>
      </c>
      <c r="B222" s="15" t="s">
        <v>68</v>
      </c>
      <c r="C222" s="15" t="s">
        <v>105</v>
      </c>
      <c r="D222" s="15" t="s">
        <v>106</v>
      </c>
      <c r="E222" s="15" t="s">
        <v>107</v>
      </c>
      <c r="F222" s="42">
        <v>2013</v>
      </c>
      <c r="G222" s="15" t="s">
        <v>108</v>
      </c>
      <c r="H222" s="15" t="s">
        <v>93</v>
      </c>
      <c r="I222" s="15" t="s">
        <v>339</v>
      </c>
      <c r="J222" s="15"/>
      <c r="K222" s="15" t="s">
        <v>119</v>
      </c>
      <c r="L222" s="15"/>
      <c r="M222" s="15"/>
      <c r="N222" s="15"/>
      <c r="O222" s="15" t="s">
        <v>538</v>
      </c>
      <c r="P222" s="15" t="s">
        <v>74</v>
      </c>
      <c r="Q222" s="17"/>
      <c r="R222" s="17"/>
      <c r="S222" s="17"/>
      <c r="T222" s="17"/>
      <c r="U222" s="17"/>
      <c r="V222" s="18"/>
      <c r="W222" s="17">
        <f>MAX(0,3-SUMPRODUCT(--(E$2:E222&amp;K$2:K222=E222&amp;K222)))</f>
        <v>1</v>
      </c>
      <c r="X222" s="19"/>
      <c r="Y222" s="19"/>
      <c r="Z222" s="19"/>
      <c r="AA222" s="20" t="str">
        <f>IF(Inscrits!$X222="Déjà Validé","",IF(AND(Inscrits!$X222&lt;&gt;"Dispensé",Inscrits!$Z222="Validé"),Inscrits!$F222+5,""))</f>
        <v/>
      </c>
      <c r="AB222" s="19"/>
      <c r="AC222" s="21" t="s">
        <v>165</v>
      </c>
      <c r="AD222" s="21"/>
      <c r="AE222" s="21">
        <v>17</v>
      </c>
      <c r="AF222" s="21" t="s">
        <v>77</v>
      </c>
      <c r="AG222" s="36">
        <v>42735</v>
      </c>
      <c r="AH222" s="21">
        <v>1</v>
      </c>
      <c r="AI222" s="23" t="s">
        <v>126</v>
      </c>
      <c r="AJ222" s="15"/>
      <c r="AK222" s="15" t="str">
        <f>IF(Inscrits!$AJ222="","",IF(Inscrits!$AJ222&gt;=12,"Validé","Non Validé"))</f>
        <v/>
      </c>
      <c r="AL222" s="24"/>
      <c r="AM222" s="15"/>
      <c r="AN222" s="15" t="str">
        <f>IF(Inscrits!$AM222="","",IF(Inscrits!$AM222&gt;=12,"Validé","Non Validé"))</f>
        <v/>
      </c>
      <c r="AO222" s="24"/>
      <c r="AP222" s="15"/>
      <c r="AQ222" s="15" t="str">
        <f>IF(Inscrits!$AP222="","",IF(Inscrits!$AP222&gt;=12,"Validé","Non Validé"))</f>
        <v/>
      </c>
      <c r="AR222" s="24"/>
      <c r="AS222" s="15"/>
      <c r="AT222" s="15" t="str">
        <f>IF(Inscrits!$AS222="","",IF(Inscrits!$AS222&gt;=12,"Validé","Non Validé"))</f>
        <v/>
      </c>
      <c r="AU222" s="24"/>
      <c r="AV222" s="15"/>
      <c r="AW222" s="15" t="str">
        <f>IF(Inscrits!$AV222="","",IF(Inscrits!$AV222&gt;=12,"Validé","Non Validé"))</f>
        <v/>
      </c>
      <c r="AX222" s="24"/>
      <c r="AY222" s="15"/>
      <c r="AZ222" s="15" t="str">
        <f>IF(Inscrits!$AY222="","",IF(Inscrits!$AY222&gt;=12,"Validé","Non Validé"))</f>
        <v/>
      </c>
      <c r="BA222" s="24"/>
      <c r="BB222" s="15"/>
      <c r="BC222" s="15" t="str">
        <f>IF(Inscrits!$BB222="","",IF(Inscrits!$BB222&gt;=12,"Validé","Non Validé"))</f>
        <v/>
      </c>
      <c r="BD222" s="24"/>
      <c r="BE222" s="15"/>
      <c r="BF222" s="15" t="str">
        <f>IF(Inscrits!$BE222="","",IF(Inscrits!$BE222&gt;=12,"Validé","Non Validé"))</f>
        <v/>
      </c>
      <c r="BG222" s="24"/>
      <c r="BH222" s="15"/>
      <c r="BI222" s="15" t="str">
        <f>IF(Inscrits!$BH222="","",IF(Inscrits!$BH222&gt;=12,"Validé","Non Validé"))</f>
        <v/>
      </c>
      <c r="BJ222" s="24"/>
      <c r="BK222" s="15"/>
      <c r="BL222" s="15" t="str">
        <f>IF(Inscrits!$BK222="","",IF(Inscrits!$BK222&gt;=12,"Validé","Non Validé"))</f>
        <v/>
      </c>
      <c r="BM222" s="24"/>
      <c r="BN222" s="15"/>
      <c r="BO222" s="15" t="str">
        <f>IF(Inscrits!$BN222="","",IF(Inscrits!$BN222&gt;=12,"Validé","Non Validé"))</f>
        <v/>
      </c>
      <c r="BP222" s="24"/>
      <c r="BQ222" s="15"/>
      <c r="BR222" s="15" t="str">
        <f>IF(Inscrits!$BQ222="","",IF(Inscrits!$BQ222&gt;=12,"Validé","Non Validé"))</f>
        <v/>
      </c>
      <c r="BS222" s="24"/>
      <c r="BT222" s="15"/>
      <c r="BU222" s="25" t="str">
        <f>IFERROR(AVERAGE(Inscrits!$AJ222,Inscrits!$AM222,Inscrits!$AP222,Inscrits!$AS222,Inscrits!$AV222,Inscrits!$AY222,Inscrits!$BB222,Inscrits!$BE222,Inscrits!$BH222,Inscrits!$BK222,Inscrits!$BN222,Inscrits!$BQ222),"")</f>
        <v/>
      </c>
      <c r="BV222" s="15"/>
      <c r="BW222" s="15"/>
      <c r="BX222" s="26"/>
    </row>
    <row r="223" spans="1:76">
      <c r="A223" s="27">
        <v>14</v>
      </c>
      <c r="B223" s="28" t="s">
        <v>68</v>
      </c>
      <c r="C223" s="28" t="s">
        <v>539</v>
      </c>
      <c r="D223" s="28" t="s">
        <v>540</v>
      </c>
      <c r="E223" s="28" t="s">
        <v>541</v>
      </c>
      <c r="F223" s="42">
        <v>2013</v>
      </c>
      <c r="G223" s="28" t="s">
        <v>302</v>
      </c>
      <c r="H223" s="28" t="s">
        <v>542</v>
      </c>
      <c r="I223" s="28" t="s">
        <v>74</v>
      </c>
      <c r="J223" s="28"/>
      <c r="K223" s="28" t="s">
        <v>75</v>
      </c>
      <c r="L223" s="28" t="s">
        <v>76</v>
      </c>
      <c r="M223" s="28"/>
      <c r="N223" s="28"/>
      <c r="O223" s="28" t="s">
        <v>183</v>
      </c>
      <c r="P223" s="28" t="s">
        <v>183</v>
      </c>
      <c r="Q223" s="17"/>
      <c r="R223" s="17"/>
      <c r="S223" s="17"/>
      <c r="T223" s="17"/>
      <c r="U223" s="17"/>
      <c r="V223" s="18"/>
      <c r="W223" s="17">
        <f>MAX(0,3-SUMPRODUCT(--(E$2:E223&amp;K$2:K223=E223&amp;K223)))</f>
        <v>2</v>
      </c>
      <c r="X223" s="19"/>
      <c r="Y223" s="19"/>
      <c r="Z223" s="19"/>
      <c r="AA223" s="20" t="str">
        <f>IF(Inscrits!$X223="Déjà Validé","",IF(AND(Inscrits!$X223&lt;&gt;"Dispensé",Inscrits!$Z223="Validé"),Inscrits!$F223+5,""))</f>
        <v/>
      </c>
      <c r="AB223" s="19"/>
      <c r="AC223" s="21" t="s">
        <v>183</v>
      </c>
      <c r="AD223" s="21" t="s">
        <v>79</v>
      </c>
      <c r="AE223" s="21">
        <v>15</v>
      </c>
      <c r="AF223" s="21" t="s">
        <v>77</v>
      </c>
      <c r="AG223" s="36" t="s">
        <v>81</v>
      </c>
      <c r="AH223" s="21">
        <v>2</v>
      </c>
      <c r="AI223" s="23" t="s">
        <v>126</v>
      </c>
      <c r="AJ223" s="28"/>
      <c r="AK223" s="28" t="str">
        <f>IF(Inscrits!$AJ223="","",IF(Inscrits!$AJ223&gt;=12,"Validé","Non Validé"))</f>
        <v/>
      </c>
      <c r="AL223" s="30"/>
      <c r="AM223" s="28"/>
      <c r="AN223" s="28" t="str">
        <f>IF(Inscrits!$AM223="","",IF(Inscrits!$AM223&gt;=12,"Validé","Non Validé"))</f>
        <v/>
      </c>
      <c r="AO223" s="30"/>
      <c r="AP223" s="28"/>
      <c r="AQ223" s="28" t="str">
        <f>IF(Inscrits!$AP223="","",IF(Inscrits!$AP223&gt;=12,"Validé","Non Validé"))</f>
        <v/>
      </c>
      <c r="AR223" s="30"/>
      <c r="AS223" s="28"/>
      <c r="AT223" s="28" t="str">
        <f>IF(Inscrits!$AS223="","",IF(Inscrits!$AS223&gt;=12,"Validé","Non Validé"))</f>
        <v/>
      </c>
      <c r="AU223" s="30"/>
      <c r="AV223" s="28"/>
      <c r="AW223" s="28" t="str">
        <f>IF(Inscrits!$AV223="","",IF(Inscrits!$AV223&gt;=12,"Validé","Non Validé"))</f>
        <v/>
      </c>
      <c r="AX223" s="30"/>
      <c r="AY223" s="28"/>
      <c r="AZ223" s="28" t="str">
        <f>IF(Inscrits!$AY223="","",IF(Inscrits!$AY223&gt;=12,"Validé","Non Validé"))</f>
        <v/>
      </c>
      <c r="BA223" s="30"/>
      <c r="BB223" s="28"/>
      <c r="BC223" s="28" t="str">
        <f>IF(Inscrits!$BB223="","",IF(Inscrits!$BB223&gt;=12,"Validé","Non Validé"))</f>
        <v/>
      </c>
      <c r="BD223" s="30"/>
      <c r="BE223" s="28"/>
      <c r="BF223" s="28" t="str">
        <f>IF(Inscrits!$BE223="","",IF(Inscrits!$BE223&gt;=12,"Validé","Non Validé"))</f>
        <v/>
      </c>
      <c r="BG223" s="30"/>
      <c r="BH223" s="28"/>
      <c r="BI223" s="28" t="str">
        <f>IF(Inscrits!$BH223="","",IF(Inscrits!$BH223&gt;=12,"Validé","Non Validé"))</f>
        <v/>
      </c>
      <c r="BJ223" s="30"/>
      <c r="BK223" s="28"/>
      <c r="BL223" s="28" t="str">
        <f>IF(Inscrits!$BK223="","",IF(Inscrits!$BK223&gt;=12,"Validé","Non Validé"))</f>
        <v/>
      </c>
      <c r="BM223" s="30"/>
      <c r="BN223" s="28"/>
      <c r="BO223" s="28" t="str">
        <f>IF(Inscrits!$BN223="","",IF(Inscrits!$BN223&gt;=12,"Validé","Non Validé"))</f>
        <v/>
      </c>
      <c r="BP223" s="30"/>
      <c r="BQ223" s="28"/>
      <c r="BR223" s="28" t="str">
        <f>IF(Inscrits!$BQ223="","",IF(Inscrits!$BQ223&gt;=12,"Validé","Non Validé"))</f>
        <v/>
      </c>
      <c r="BS223" s="30"/>
      <c r="BT223" s="28"/>
      <c r="BU223" s="31" t="str">
        <f>IFERROR(AVERAGE(Inscrits!$AJ223,Inscrits!$AM223,Inscrits!$AP223,Inscrits!$AS223,Inscrits!$AV223,Inscrits!$AY223,Inscrits!$BB223,Inscrits!$BE223,Inscrits!$BH223,Inscrits!$BK223,Inscrits!$BN223,Inscrits!$BQ223),"")</f>
        <v/>
      </c>
      <c r="BV223" s="28" t="s">
        <v>64</v>
      </c>
      <c r="BW223" s="28"/>
      <c r="BX223" s="32"/>
    </row>
    <row r="224" spans="1:76">
      <c r="A224" s="14">
        <v>15</v>
      </c>
      <c r="B224" s="15" t="s">
        <v>68</v>
      </c>
      <c r="C224" s="15" t="s">
        <v>543</v>
      </c>
      <c r="D224" s="15" t="s">
        <v>544</v>
      </c>
      <c r="E224" s="15" t="s">
        <v>545</v>
      </c>
      <c r="F224" s="42">
        <v>2013</v>
      </c>
      <c r="G224" s="15" t="s">
        <v>546</v>
      </c>
      <c r="H224" s="15" t="s">
        <v>73</v>
      </c>
      <c r="I224" s="15" t="s">
        <v>547</v>
      </c>
      <c r="J224" s="15"/>
      <c r="K224" s="15" t="s">
        <v>75</v>
      </c>
      <c r="L224" s="15" t="s">
        <v>76</v>
      </c>
      <c r="M224" s="15"/>
      <c r="N224" s="15"/>
      <c r="O224" s="15" t="s">
        <v>74</v>
      </c>
      <c r="P224" s="15" t="s">
        <v>74</v>
      </c>
      <c r="Q224" s="17"/>
      <c r="R224" s="17"/>
      <c r="S224" s="17"/>
      <c r="T224" s="17"/>
      <c r="U224" s="17"/>
      <c r="V224" s="18"/>
      <c r="W224" s="17">
        <f>MAX(0,3-SUMPRODUCT(--(E$2:E224&amp;K$2:K224=E224&amp;K224)))</f>
        <v>2</v>
      </c>
      <c r="X224" s="19"/>
      <c r="Y224" s="19"/>
      <c r="Z224" s="19"/>
      <c r="AA224" s="20" t="str">
        <f>IF(Inscrits!$X224="Déjà Validé","",IF(AND(Inscrits!$X224&lt;&gt;"Dispensé",Inscrits!$Z224="Validé"),Inscrits!$F224+5,""))</f>
        <v/>
      </c>
      <c r="AB224" s="19"/>
      <c r="AC224" s="21" t="s">
        <v>78</v>
      </c>
      <c r="AD224" s="21" t="s">
        <v>79</v>
      </c>
      <c r="AE224" s="21">
        <v>19</v>
      </c>
      <c r="AF224" s="21" t="s">
        <v>77</v>
      </c>
      <c r="AG224" s="36" t="s">
        <v>81</v>
      </c>
      <c r="AH224" s="21">
        <v>2</v>
      </c>
      <c r="AI224" s="23" t="s">
        <v>126</v>
      </c>
      <c r="AJ224" s="15">
        <v>19</v>
      </c>
      <c r="AK224" s="15" t="str">
        <f>IF(Inscrits!$AJ224="","",IF(Inscrits!$AJ224&gt;=12,"Validé","Non Validé"))</f>
        <v>Validé</v>
      </c>
      <c r="AL224" s="24"/>
      <c r="AM224" s="15">
        <v>15</v>
      </c>
      <c r="AN224" s="15" t="str">
        <f>IF(Inscrits!$AM224="","",IF(Inscrits!$AM224&gt;=12,"Validé","Non Validé"))</f>
        <v>Validé</v>
      </c>
      <c r="AO224" s="24"/>
      <c r="AP224" s="15">
        <v>18</v>
      </c>
      <c r="AQ224" s="15" t="str">
        <f>IF(Inscrits!$AP224="","",IF(Inscrits!$AP224&gt;=12,"Validé","Non Validé"))</f>
        <v>Validé</v>
      </c>
      <c r="AR224" s="24"/>
      <c r="AS224" s="15">
        <v>15</v>
      </c>
      <c r="AT224" s="15" t="str">
        <f>IF(Inscrits!$AS224="","",IF(Inscrits!$AS224&gt;=12,"Validé","Non Validé"))</f>
        <v>Validé</v>
      </c>
      <c r="AU224" s="24"/>
      <c r="AV224" s="15">
        <v>20</v>
      </c>
      <c r="AW224" s="15" t="str">
        <f>IF(Inscrits!$AV224="","",IF(Inscrits!$AV224&gt;=12,"Validé","Non Validé"))</f>
        <v>Validé</v>
      </c>
      <c r="AX224" s="24"/>
      <c r="AY224" s="15">
        <v>15</v>
      </c>
      <c r="AZ224" s="15" t="str">
        <f>IF(Inscrits!$AY224="","",IF(Inscrits!$AY224&gt;=12,"Validé","Non Validé"))</f>
        <v>Validé</v>
      </c>
      <c r="BA224" s="24"/>
      <c r="BB224" s="15"/>
      <c r="BC224" s="15" t="str">
        <f>IF(Inscrits!$BB224="","",IF(Inscrits!$BB224&gt;=12,"Validé","Non Validé"))</f>
        <v/>
      </c>
      <c r="BD224" s="24"/>
      <c r="BE224" s="15">
        <v>18</v>
      </c>
      <c r="BF224" s="15" t="str">
        <f>IF(Inscrits!$BE224="","",IF(Inscrits!$BE224&gt;=12,"Validé","Non Validé"))</f>
        <v>Validé</v>
      </c>
      <c r="BG224" s="24"/>
      <c r="BH224" s="15">
        <v>13</v>
      </c>
      <c r="BI224" s="15" t="str">
        <f>IF(Inscrits!$BH224="","",IF(Inscrits!$BH224&gt;=12,"Validé","Non Validé"))</f>
        <v>Validé</v>
      </c>
      <c r="BJ224" s="24"/>
      <c r="BK224" s="15">
        <v>12</v>
      </c>
      <c r="BL224" s="15" t="str">
        <f>IF(Inscrits!$BK224="","",IF(Inscrits!$BK224&gt;=12,"Validé","Non Validé"))</f>
        <v>Validé</v>
      </c>
      <c r="BM224" s="24"/>
      <c r="BN224" s="15"/>
      <c r="BO224" s="15" t="str">
        <f>IF(Inscrits!$BN224="","",IF(Inscrits!$BN224&gt;=12,"Validé","Non Validé"))</f>
        <v/>
      </c>
      <c r="BP224" s="24"/>
      <c r="BQ224" s="15"/>
      <c r="BR224" s="15" t="str">
        <f>IF(Inscrits!$BQ224="","",IF(Inscrits!$BQ224&gt;=12,"Validé","Non Validé"))</f>
        <v/>
      </c>
      <c r="BS224" s="24"/>
      <c r="BT224" s="15"/>
      <c r="BU224" s="25">
        <f>IFERROR(AVERAGE(Inscrits!$AJ224,Inscrits!$AM224,Inscrits!$AP224,Inscrits!$AS224,Inscrits!$AV224,Inscrits!$AY224,Inscrits!$BB224,Inscrits!$BE224,Inscrits!$BH224,Inscrits!$BK224,Inscrits!$BN224,Inscrits!$BQ224),"")</f>
        <v>16.111111111111111</v>
      </c>
      <c r="BV224" s="15" t="s">
        <v>64</v>
      </c>
      <c r="BW224" s="15"/>
      <c r="BX224" s="26"/>
    </row>
    <row r="225" spans="1:76">
      <c r="A225" s="27">
        <v>52</v>
      </c>
      <c r="B225" s="28" t="s">
        <v>210</v>
      </c>
      <c r="C225" s="28" t="s">
        <v>548</v>
      </c>
      <c r="D225" s="28" t="s">
        <v>549</v>
      </c>
      <c r="E225" s="28" t="s">
        <v>550</v>
      </c>
      <c r="F225" s="42">
        <v>2013</v>
      </c>
      <c r="G225" s="28" t="s">
        <v>162</v>
      </c>
      <c r="H225" s="28" t="s">
        <v>73</v>
      </c>
      <c r="I225" s="28" t="s">
        <v>551</v>
      </c>
      <c r="J225" s="28"/>
      <c r="K225" s="28" t="s">
        <v>109</v>
      </c>
      <c r="L225" s="28"/>
      <c r="M225" s="28"/>
      <c r="N225" s="28"/>
      <c r="O225" s="28" t="s">
        <v>74</v>
      </c>
      <c r="P225" s="28" t="s">
        <v>74</v>
      </c>
      <c r="Q225" s="17"/>
      <c r="R225" s="17">
        <v>3</v>
      </c>
      <c r="S225" s="17">
        <v>0</v>
      </c>
      <c r="T225" s="17"/>
      <c r="U225" s="17"/>
      <c r="V225" s="18"/>
      <c r="W225" s="17">
        <f>MAX(0,3-SUMPRODUCT(--(E$2:E225&amp;K$2:K225=E225&amp;K225)))</f>
        <v>2</v>
      </c>
      <c r="X225" s="19"/>
      <c r="Y225" s="19"/>
      <c r="Z225" s="19"/>
      <c r="AA225" s="20" t="str">
        <f>IF(Inscrits!$X225="Déjà Validé","",IF(AND(Inscrits!$X225&lt;&gt;"Dispensé",Inscrits!$Z225="Validé"),Inscrits!$F225+5,""))</f>
        <v/>
      </c>
      <c r="AB225" s="19"/>
      <c r="AC225" s="21" t="s">
        <v>78</v>
      </c>
      <c r="AD225" s="21" t="s">
        <v>79</v>
      </c>
      <c r="AE225" s="21">
        <v>14</v>
      </c>
      <c r="AF225" s="21" t="s">
        <v>77</v>
      </c>
      <c r="AG225" s="36" t="s">
        <v>81</v>
      </c>
      <c r="AH225" s="21">
        <v>2</v>
      </c>
      <c r="AI225" s="23" t="s">
        <v>82</v>
      </c>
      <c r="AJ225" s="28"/>
      <c r="AK225" s="28" t="str">
        <f>IF(Inscrits!$AJ225="","",IF(Inscrits!$AJ225&gt;=12,"Validé","Non Validé"))</f>
        <v/>
      </c>
      <c r="AL225" s="30"/>
      <c r="AM225" s="28"/>
      <c r="AN225" s="28" t="str">
        <f>IF(Inscrits!$AM225="","",IF(Inscrits!$AM225&gt;=12,"Validé","Non Validé"))</f>
        <v/>
      </c>
      <c r="AO225" s="30"/>
      <c r="AP225" s="28"/>
      <c r="AQ225" s="28" t="str">
        <f>IF(Inscrits!$AP225="","",IF(Inscrits!$AP225&gt;=12,"Validé","Non Validé"))</f>
        <v/>
      </c>
      <c r="AR225" s="30"/>
      <c r="AS225" s="28"/>
      <c r="AT225" s="28" t="str">
        <f>IF(Inscrits!$AS225="","",IF(Inscrits!$AS225&gt;=12,"Validé","Non Validé"))</f>
        <v/>
      </c>
      <c r="AU225" s="30"/>
      <c r="AV225" s="28"/>
      <c r="AW225" s="28" t="str">
        <f>IF(Inscrits!$AV225="","",IF(Inscrits!$AV225&gt;=12,"Validé","Non Validé"))</f>
        <v/>
      </c>
      <c r="AX225" s="30"/>
      <c r="AY225" s="28"/>
      <c r="AZ225" s="28" t="str">
        <f>IF(Inscrits!$AY225="","",IF(Inscrits!$AY225&gt;=12,"Validé","Non Validé"))</f>
        <v/>
      </c>
      <c r="BA225" s="30"/>
      <c r="BB225" s="28"/>
      <c r="BC225" s="28" t="str">
        <f>IF(Inscrits!$BB225="","",IF(Inscrits!$BB225&gt;=12,"Validé","Non Validé"))</f>
        <v/>
      </c>
      <c r="BD225" s="30"/>
      <c r="BE225" s="28"/>
      <c r="BF225" s="28" t="str">
        <f>IF(Inscrits!$BE225="","",IF(Inscrits!$BE225&gt;=12,"Validé","Non Validé"))</f>
        <v/>
      </c>
      <c r="BG225" s="30"/>
      <c r="BH225" s="28"/>
      <c r="BI225" s="28" t="str">
        <f>IF(Inscrits!$BH225="","",IF(Inscrits!$BH225&gt;=12,"Validé","Non Validé"))</f>
        <v/>
      </c>
      <c r="BJ225" s="30"/>
      <c r="BK225" s="28"/>
      <c r="BL225" s="28" t="str">
        <f>IF(Inscrits!$BK225="","",IF(Inscrits!$BK225&gt;=12,"Validé","Non Validé"))</f>
        <v/>
      </c>
      <c r="BM225" s="30"/>
      <c r="BN225" s="28"/>
      <c r="BO225" s="28" t="str">
        <f>IF(Inscrits!$BN225="","",IF(Inscrits!$BN225&gt;=12,"Validé","Non Validé"))</f>
        <v/>
      </c>
      <c r="BP225" s="30"/>
      <c r="BQ225" s="28"/>
      <c r="BR225" s="28" t="str">
        <f>IF(Inscrits!$BQ225="","",IF(Inscrits!$BQ225&gt;=12,"Validé","Non Validé"))</f>
        <v/>
      </c>
      <c r="BS225" s="30"/>
      <c r="BT225" s="28"/>
      <c r="BU225" s="31" t="str">
        <f>IFERROR(AVERAGE(Inscrits!$AJ225,Inscrits!$AM225,Inscrits!$AP225,Inscrits!$AS225,Inscrits!$AV225,Inscrits!$AY225,Inscrits!$BB225,Inscrits!$BE225,Inscrits!$BH225,Inscrits!$BK225,Inscrits!$BN225,Inscrits!$BQ225),"")</f>
        <v/>
      </c>
      <c r="BV225" s="28"/>
      <c r="BW225" s="28"/>
      <c r="BX225" s="32"/>
    </row>
    <row r="226" spans="1:76">
      <c r="A226" s="14">
        <v>163</v>
      </c>
      <c r="B226" s="15" t="s">
        <v>68</v>
      </c>
      <c r="C226" s="15" t="s">
        <v>399</v>
      </c>
      <c r="D226" s="15" t="s">
        <v>400</v>
      </c>
      <c r="E226" s="15" t="s">
        <v>401</v>
      </c>
      <c r="F226" s="42">
        <v>2013</v>
      </c>
      <c r="G226" s="15" t="s">
        <v>101</v>
      </c>
      <c r="H226" s="15" t="s">
        <v>93</v>
      </c>
      <c r="I226" s="15" t="s">
        <v>74</v>
      </c>
      <c r="J226" s="15"/>
      <c r="K226" s="15" t="s">
        <v>103</v>
      </c>
      <c r="L226" s="15"/>
      <c r="M226" s="15"/>
      <c r="N226" s="15"/>
      <c r="O226" s="15" t="s">
        <v>74</v>
      </c>
      <c r="P226" s="15" t="s">
        <v>74</v>
      </c>
      <c r="Q226" s="17"/>
      <c r="R226" s="17"/>
      <c r="S226" s="17"/>
      <c r="T226" s="17"/>
      <c r="U226" s="17"/>
      <c r="V226" s="18"/>
      <c r="W226" s="17">
        <f>MAX(0,3-SUMPRODUCT(--(E$2:E226&amp;K$2:K226=E226&amp;K226)))</f>
        <v>1</v>
      </c>
      <c r="X226" s="19"/>
      <c r="Y226" s="19"/>
      <c r="Z226" s="19"/>
      <c r="AA226" s="20" t="str">
        <f>IF(Inscrits!$X226="Déjà Validé","",IF(AND(Inscrits!$X226&lt;&gt;"Dispensé",Inscrits!$Z226="Validé"),Inscrits!$F226+5,""))</f>
        <v/>
      </c>
      <c r="AB226" s="19"/>
      <c r="AC226" s="21" t="s">
        <v>165</v>
      </c>
      <c r="AD226" s="21"/>
      <c r="AE226" s="21">
        <v>15</v>
      </c>
      <c r="AF226" s="21" t="s">
        <v>77</v>
      </c>
      <c r="AG226" s="36" t="s">
        <v>402</v>
      </c>
      <c r="AH226" s="21">
        <v>2</v>
      </c>
      <c r="AI226" s="23" t="s">
        <v>82</v>
      </c>
      <c r="AJ226" s="15"/>
      <c r="AK226" s="15" t="str">
        <f>IF(Inscrits!$AJ226="","",IF(Inscrits!$AJ226&gt;=12,"Validé","Non Validé"))</f>
        <v/>
      </c>
      <c r="AL226" s="24"/>
      <c r="AM226" s="15"/>
      <c r="AN226" s="15" t="str">
        <f>IF(Inscrits!$AM226="","",IF(Inscrits!$AM226&gt;=12,"Validé","Non Validé"))</f>
        <v/>
      </c>
      <c r="AO226" s="24"/>
      <c r="AP226" s="15"/>
      <c r="AQ226" s="15" t="str">
        <f>IF(Inscrits!$AP226="","",IF(Inscrits!$AP226&gt;=12,"Validé","Non Validé"))</f>
        <v/>
      </c>
      <c r="AR226" s="24"/>
      <c r="AS226" s="15"/>
      <c r="AT226" s="15" t="str">
        <f>IF(Inscrits!$AS226="","",IF(Inscrits!$AS226&gt;=12,"Validé","Non Validé"))</f>
        <v/>
      </c>
      <c r="AU226" s="24"/>
      <c r="AV226" s="15"/>
      <c r="AW226" s="15" t="str">
        <f>IF(Inscrits!$AV226="","",IF(Inscrits!$AV226&gt;=12,"Validé","Non Validé"))</f>
        <v/>
      </c>
      <c r="AX226" s="24"/>
      <c r="AY226" s="15"/>
      <c r="AZ226" s="15" t="str">
        <f>IF(Inscrits!$AY226="","",IF(Inscrits!$AY226&gt;=12,"Validé","Non Validé"))</f>
        <v/>
      </c>
      <c r="BA226" s="24"/>
      <c r="BB226" s="15"/>
      <c r="BC226" s="15" t="str">
        <f>IF(Inscrits!$BB226="","",IF(Inscrits!$BB226&gt;=12,"Validé","Non Validé"))</f>
        <v/>
      </c>
      <c r="BD226" s="24"/>
      <c r="BE226" s="15"/>
      <c r="BF226" s="15" t="str">
        <f>IF(Inscrits!$BE226="","",IF(Inscrits!$BE226&gt;=12,"Validé","Non Validé"))</f>
        <v/>
      </c>
      <c r="BG226" s="24"/>
      <c r="BH226" s="15"/>
      <c r="BI226" s="15" t="str">
        <f>IF(Inscrits!$BH226="","",IF(Inscrits!$BH226&gt;=12,"Validé","Non Validé"))</f>
        <v/>
      </c>
      <c r="BJ226" s="24"/>
      <c r="BK226" s="15"/>
      <c r="BL226" s="15" t="str">
        <f>IF(Inscrits!$BK226="","",IF(Inscrits!$BK226&gt;=12,"Validé","Non Validé"))</f>
        <v/>
      </c>
      <c r="BM226" s="24"/>
      <c r="BN226" s="15"/>
      <c r="BO226" s="15" t="str">
        <f>IF(Inscrits!$BN226="","",IF(Inscrits!$BN226&gt;=12,"Validé","Non Validé"))</f>
        <v/>
      </c>
      <c r="BP226" s="24"/>
      <c r="BQ226" s="15"/>
      <c r="BR226" s="15" t="str">
        <f>IF(Inscrits!$BQ226="","",IF(Inscrits!$BQ226&gt;=12,"Validé","Non Validé"))</f>
        <v/>
      </c>
      <c r="BS226" s="24"/>
      <c r="BT226" s="15"/>
      <c r="BU226" s="25" t="str">
        <f>IFERROR(AVERAGE(Inscrits!$AJ226,Inscrits!$AM226,Inscrits!$AP226,Inscrits!$AS226,Inscrits!$AV226,Inscrits!$AY226,Inscrits!$BB226,Inscrits!$BE226,Inscrits!$BH226,Inscrits!$BK226,Inscrits!$BN226,Inscrits!$BQ226),"")</f>
        <v/>
      </c>
      <c r="BV226" s="15"/>
      <c r="BW226" s="15"/>
      <c r="BX226" s="26"/>
    </row>
    <row r="227" spans="1:76">
      <c r="A227" s="27">
        <v>137</v>
      </c>
      <c r="B227" s="28" t="s">
        <v>68</v>
      </c>
      <c r="C227" s="28" t="s">
        <v>553</v>
      </c>
      <c r="D227" s="28" t="s">
        <v>554</v>
      </c>
      <c r="E227" s="28" t="s">
        <v>555</v>
      </c>
      <c r="F227" s="42">
        <v>2013</v>
      </c>
      <c r="G227" s="28" t="s">
        <v>101</v>
      </c>
      <c r="H227" s="28" t="s">
        <v>93</v>
      </c>
      <c r="I227" s="28" t="s">
        <v>74</v>
      </c>
      <c r="J227" s="28"/>
      <c r="K227" s="28" t="s">
        <v>119</v>
      </c>
      <c r="L227" s="28"/>
      <c r="M227" s="28"/>
      <c r="N227" s="28"/>
      <c r="O227" s="28" t="s">
        <v>74</v>
      </c>
      <c r="P227" s="28" t="s">
        <v>74</v>
      </c>
      <c r="Q227" s="17"/>
      <c r="R227" s="17"/>
      <c r="S227" s="17"/>
      <c r="T227" s="17"/>
      <c r="U227" s="17"/>
      <c r="V227" s="18"/>
      <c r="W227" s="17">
        <f>MAX(0,3-SUMPRODUCT(--(E$2:E227&amp;K$2:K227=E227&amp;K227)))</f>
        <v>2</v>
      </c>
      <c r="X227" s="19"/>
      <c r="Y227" s="19"/>
      <c r="Z227" s="19"/>
      <c r="AA227" s="20" t="str">
        <f>IF(Inscrits!$X227="Déjà Validé","",IF(AND(Inscrits!$X227&lt;&gt;"Dispensé",Inscrits!$Z227="Validé"),Inscrits!$F227+5,""))</f>
        <v/>
      </c>
      <c r="AB227" s="19"/>
      <c r="AC227" s="21" t="s">
        <v>1708</v>
      </c>
      <c r="AD227" s="21"/>
      <c r="AE227" s="21"/>
      <c r="AF227" s="21" t="s">
        <v>81</v>
      </c>
      <c r="AG227" s="22" t="s">
        <v>81</v>
      </c>
      <c r="AH227" s="21">
        <v>3</v>
      </c>
      <c r="AI227" s="23" t="s">
        <v>81</v>
      </c>
      <c r="AJ227" s="28"/>
      <c r="AK227" s="28" t="str">
        <f>IF(Inscrits!$AJ227="","",IF(Inscrits!$AJ227&gt;=12,"Validé","Non Validé"))</f>
        <v/>
      </c>
      <c r="AL227" s="30"/>
      <c r="AM227" s="28"/>
      <c r="AN227" s="28" t="str">
        <f>IF(Inscrits!$AM227="","",IF(Inscrits!$AM227&gt;=12,"Validé","Non Validé"))</f>
        <v/>
      </c>
      <c r="AO227" s="30"/>
      <c r="AP227" s="28"/>
      <c r="AQ227" s="28" t="str">
        <f>IF(Inscrits!$AP227="","",IF(Inscrits!$AP227&gt;=12,"Validé","Non Validé"))</f>
        <v/>
      </c>
      <c r="AR227" s="30"/>
      <c r="AS227" s="28"/>
      <c r="AT227" s="28" t="str">
        <f>IF(Inscrits!$AS227="","",IF(Inscrits!$AS227&gt;=12,"Validé","Non Validé"))</f>
        <v/>
      </c>
      <c r="AU227" s="30"/>
      <c r="AV227" s="28"/>
      <c r="AW227" s="28" t="str">
        <f>IF(Inscrits!$AV227="","",IF(Inscrits!$AV227&gt;=12,"Validé","Non Validé"))</f>
        <v/>
      </c>
      <c r="AX227" s="30"/>
      <c r="AY227" s="28"/>
      <c r="AZ227" s="28" t="str">
        <f>IF(Inscrits!$AY227="","",IF(Inscrits!$AY227&gt;=12,"Validé","Non Validé"))</f>
        <v/>
      </c>
      <c r="BA227" s="30"/>
      <c r="BB227" s="28"/>
      <c r="BC227" s="28" t="str">
        <f>IF(Inscrits!$BB227="","",IF(Inscrits!$BB227&gt;=12,"Validé","Non Validé"))</f>
        <v/>
      </c>
      <c r="BD227" s="30"/>
      <c r="BE227" s="28"/>
      <c r="BF227" s="28" t="str">
        <f>IF(Inscrits!$BE227="","",IF(Inscrits!$BE227&gt;=12,"Validé","Non Validé"))</f>
        <v/>
      </c>
      <c r="BG227" s="30"/>
      <c r="BH227" s="28"/>
      <c r="BI227" s="28" t="str">
        <f>IF(Inscrits!$BH227="","",IF(Inscrits!$BH227&gt;=12,"Validé","Non Validé"))</f>
        <v/>
      </c>
      <c r="BJ227" s="30"/>
      <c r="BK227" s="28"/>
      <c r="BL227" s="28" t="str">
        <f>IF(Inscrits!$BK227="","",IF(Inscrits!$BK227&gt;=12,"Validé","Non Validé"))</f>
        <v/>
      </c>
      <c r="BM227" s="30"/>
      <c r="BN227" s="28"/>
      <c r="BO227" s="28" t="str">
        <f>IF(Inscrits!$BN227="","",IF(Inscrits!$BN227&gt;=12,"Validé","Non Validé"))</f>
        <v/>
      </c>
      <c r="BP227" s="30"/>
      <c r="BQ227" s="28"/>
      <c r="BR227" s="28" t="str">
        <f>IF(Inscrits!$BQ227="","",IF(Inscrits!$BQ227&gt;=12,"Validé","Non Validé"))</f>
        <v/>
      </c>
      <c r="BS227" s="30"/>
      <c r="BT227" s="28"/>
      <c r="BU227" s="31" t="str">
        <f>IFERROR(AVERAGE(Inscrits!$AJ227,Inscrits!$AM227,Inscrits!$AP227,Inscrits!$AS227,Inscrits!$AV227,Inscrits!$AY227,Inscrits!$BB227,Inscrits!$BE227,Inscrits!$BH227,Inscrits!$BK227,Inscrits!$BN227,Inscrits!$BQ227),"")</f>
        <v/>
      </c>
      <c r="BV227" s="28"/>
      <c r="BW227" s="28" t="s">
        <v>556</v>
      </c>
      <c r="BX227" s="32"/>
    </row>
    <row r="228" spans="1:76">
      <c r="A228" s="14">
        <v>53</v>
      </c>
      <c r="B228" s="15" t="s">
        <v>68</v>
      </c>
      <c r="C228" s="15" t="s">
        <v>557</v>
      </c>
      <c r="D228" s="15" t="s">
        <v>509</v>
      </c>
      <c r="E228" s="15" t="s">
        <v>558</v>
      </c>
      <c r="F228" s="42">
        <v>2013</v>
      </c>
      <c r="G228" s="15" t="s">
        <v>162</v>
      </c>
      <c r="H228" s="15" t="s">
        <v>73</v>
      </c>
      <c r="I228" s="15" t="s">
        <v>551</v>
      </c>
      <c r="J228" s="15"/>
      <c r="K228" s="15" t="s">
        <v>109</v>
      </c>
      <c r="L228" s="15"/>
      <c r="M228" s="15"/>
      <c r="N228" s="15"/>
      <c r="O228" s="15" t="s">
        <v>74</v>
      </c>
      <c r="P228" s="15" t="s">
        <v>74</v>
      </c>
      <c r="Q228" s="17"/>
      <c r="R228" s="17"/>
      <c r="S228" s="17"/>
      <c r="T228" s="17"/>
      <c r="U228" s="17"/>
      <c r="V228" s="18"/>
      <c r="W228" s="17">
        <f>MAX(0,3-SUMPRODUCT(--(E$2:E228&amp;K$2:K228=E228&amp;K228)))</f>
        <v>2</v>
      </c>
      <c r="X228" s="19"/>
      <c r="Y228" s="19"/>
      <c r="Z228" s="19"/>
      <c r="AA228" s="20" t="str">
        <f>IF(Inscrits!$X228="Déjà Validé","",IF(AND(Inscrits!$X228&lt;&gt;"Dispensé",Inscrits!$Z228="Validé"),Inscrits!$F228+5,""))</f>
        <v/>
      </c>
      <c r="AB228" s="19"/>
      <c r="AC228" s="21" t="s">
        <v>78</v>
      </c>
      <c r="AD228" s="21" t="s">
        <v>79</v>
      </c>
      <c r="AE228" s="21">
        <v>9</v>
      </c>
      <c r="AF228" s="21" t="s">
        <v>912</v>
      </c>
      <c r="AG228" s="22" t="s">
        <v>81</v>
      </c>
      <c r="AH228" s="21">
        <v>2</v>
      </c>
      <c r="AI228" s="23" t="s">
        <v>82</v>
      </c>
      <c r="AJ228" s="15"/>
      <c r="AK228" s="15" t="str">
        <f>IF(Inscrits!$AJ228="","",IF(Inscrits!$AJ228&gt;=12,"Validé","Non Validé"))</f>
        <v/>
      </c>
      <c r="AL228" s="24"/>
      <c r="AM228" s="15"/>
      <c r="AN228" s="15" t="str">
        <f>IF(Inscrits!$AM228="","",IF(Inscrits!$AM228&gt;=12,"Validé","Non Validé"))</f>
        <v/>
      </c>
      <c r="AO228" s="24"/>
      <c r="AP228" s="15"/>
      <c r="AQ228" s="15" t="str">
        <f>IF(Inscrits!$AP228="","",IF(Inscrits!$AP228&gt;=12,"Validé","Non Validé"))</f>
        <v/>
      </c>
      <c r="AR228" s="24"/>
      <c r="AS228" s="15"/>
      <c r="AT228" s="15" t="str">
        <f>IF(Inscrits!$AS228="","",IF(Inscrits!$AS228&gt;=12,"Validé","Non Validé"))</f>
        <v/>
      </c>
      <c r="AU228" s="24"/>
      <c r="AV228" s="15"/>
      <c r="AW228" s="15" t="str">
        <f>IF(Inscrits!$AV228="","",IF(Inscrits!$AV228&gt;=12,"Validé","Non Validé"))</f>
        <v/>
      </c>
      <c r="AX228" s="24"/>
      <c r="AY228" s="15"/>
      <c r="AZ228" s="15" t="str">
        <f>IF(Inscrits!$AY228="","",IF(Inscrits!$AY228&gt;=12,"Validé","Non Validé"))</f>
        <v/>
      </c>
      <c r="BA228" s="24"/>
      <c r="BB228" s="15"/>
      <c r="BC228" s="15" t="str">
        <f>IF(Inscrits!$BB228="","",IF(Inscrits!$BB228&gt;=12,"Validé","Non Validé"))</f>
        <v/>
      </c>
      <c r="BD228" s="24"/>
      <c r="BE228" s="15"/>
      <c r="BF228" s="15" t="str">
        <f>IF(Inscrits!$BE228="","",IF(Inscrits!$BE228&gt;=12,"Validé","Non Validé"))</f>
        <v/>
      </c>
      <c r="BG228" s="24"/>
      <c r="BH228" s="15"/>
      <c r="BI228" s="15" t="str">
        <f>IF(Inscrits!$BH228="","",IF(Inscrits!$BH228&gt;=12,"Validé","Non Validé"))</f>
        <v/>
      </c>
      <c r="BJ228" s="24"/>
      <c r="BK228" s="15"/>
      <c r="BL228" s="15" t="str">
        <f>IF(Inscrits!$BK228="","",IF(Inscrits!$BK228&gt;=12,"Validé","Non Validé"))</f>
        <v/>
      </c>
      <c r="BM228" s="24"/>
      <c r="BN228" s="15"/>
      <c r="BO228" s="15" t="str">
        <f>IF(Inscrits!$BN228="","",IF(Inscrits!$BN228&gt;=12,"Validé","Non Validé"))</f>
        <v/>
      </c>
      <c r="BP228" s="24"/>
      <c r="BQ228" s="15"/>
      <c r="BR228" s="15" t="str">
        <f>IF(Inscrits!$BQ228="","",IF(Inscrits!$BQ228&gt;=12,"Validé","Non Validé"))</f>
        <v/>
      </c>
      <c r="BS228" s="24"/>
      <c r="BT228" s="15"/>
      <c r="BU228" s="25" t="str">
        <f>IFERROR(AVERAGE(Inscrits!$AJ228,Inscrits!$AM228,Inscrits!$AP228,Inscrits!$AS228,Inscrits!$AV228,Inscrits!$AY228,Inscrits!$BB228,Inscrits!$BE228,Inscrits!$BH228,Inscrits!$BK228,Inscrits!$BN228,Inscrits!$BQ228),"")</f>
        <v/>
      </c>
      <c r="BV228" s="15"/>
      <c r="BW228" s="15"/>
      <c r="BX228" s="26"/>
    </row>
    <row r="229" spans="1:76">
      <c r="A229" s="27">
        <v>16</v>
      </c>
      <c r="B229" s="28" t="s">
        <v>68</v>
      </c>
      <c r="C229" s="28" t="s">
        <v>341</v>
      </c>
      <c r="D229" s="28" t="s">
        <v>262</v>
      </c>
      <c r="E229" s="28" t="s">
        <v>342</v>
      </c>
      <c r="F229" s="42">
        <v>2013</v>
      </c>
      <c r="G229" s="28" t="s">
        <v>270</v>
      </c>
      <c r="H229" s="28" t="s">
        <v>73</v>
      </c>
      <c r="I229" s="28" t="s">
        <v>74</v>
      </c>
      <c r="J229" s="28"/>
      <c r="K229" s="28" t="s">
        <v>75</v>
      </c>
      <c r="L229" s="28" t="s">
        <v>76</v>
      </c>
      <c r="M229" s="28"/>
      <c r="N229" s="28"/>
      <c r="O229" s="28" t="s">
        <v>74</v>
      </c>
      <c r="P229" s="28" t="s">
        <v>183</v>
      </c>
      <c r="Q229" s="17"/>
      <c r="R229" s="17"/>
      <c r="S229" s="17"/>
      <c r="T229" s="17"/>
      <c r="U229" s="17"/>
      <c r="V229" s="18"/>
      <c r="W229" s="17">
        <f>MAX(0,3-SUMPRODUCT(--(E$2:E229&amp;K$2:K229=E229&amp;K229)))</f>
        <v>1</v>
      </c>
      <c r="X229" s="19"/>
      <c r="Y229" s="19"/>
      <c r="Z229" s="19"/>
      <c r="AA229" s="20" t="str">
        <f>IF(Inscrits!$X229="Déjà Validé","",IF(AND(Inscrits!$X229&lt;&gt;"Dispensé",Inscrits!$Z229="Validé"),Inscrits!$F229+5,""))</f>
        <v/>
      </c>
      <c r="AB229" s="19"/>
      <c r="AC229" s="21" t="s">
        <v>78</v>
      </c>
      <c r="AD229" s="21" t="s">
        <v>79</v>
      </c>
      <c r="AE229" s="21">
        <v>12</v>
      </c>
      <c r="AF229" s="21" t="s">
        <v>77</v>
      </c>
      <c r="AG229" s="36" t="s">
        <v>81</v>
      </c>
      <c r="AH229" s="21">
        <v>0</v>
      </c>
      <c r="AI229" s="23" t="s">
        <v>126</v>
      </c>
      <c r="AJ229" s="28"/>
      <c r="AK229" s="28" t="str">
        <f>IF(Inscrits!$AJ229="","",IF(Inscrits!$AJ229&gt;=12,"Validé","Non Validé"))</f>
        <v/>
      </c>
      <c r="AL229" s="30"/>
      <c r="AM229" s="28"/>
      <c r="AN229" s="28" t="str">
        <f>IF(Inscrits!$AM229="","",IF(Inscrits!$AM229&gt;=12,"Validé","Non Validé"))</f>
        <v/>
      </c>
      <c r="AO229" s="30"/>
      <c r="AP229" s="28"/>
      <c r="AQ229" s="28" t="str">
        <f>IF(Inscrits!$AP229="","",IF(Inscrits!$AP229&gt;=12,"Validé","Non Validé"))</f>
        <v/>
      </c>
      <c r="AR229" s="30"/>
      <c r="AS229" s="28"/>
      <c r="AT229" s="28" t="str">
        <f>IF(Inscrits!$AS229="","",IF(Inscrits!$AS229&gt;=12,"Validé","Non Validé"))</f>
        <v/>
      </c>
      <c r="AU229" s="30"/>
      <c r="AV229" s="28"/>
      <c r="AW229" s="28" t="str">
        <f>IF(Inscrits!$AV229="","",IF(Inscrits!$AV229&gt;=12,"Validé","Non Validé"))</f>
        <v/>
      </c>
      <c r="AX229" s="30"/>
      <c r="AY229" s="28"/>
      <c r="AZ229" s="28" t="str">
        <f>IF(Inscrits!$AY229="","",IF(Inscrits!$AY229&gt;=12,"Validé","Non Validé"))</f>
        <v/>
      </c>
      <c r="BA229" s="30"/>
      <c r="BB229" s="28"/>
      <c r="BC229" s="28" t="str">
        <f>IF(Inscrits!$BB229="","",IF(Inscrits!$BB229&gt;=12,"Validé","Non Validé"))</f>
        <v/>
      </c>
      <c r="BD229" s="30"/>
      <c r="BE229" s="28"/>
      <c r="BF229" s="28" t="str">
        <f>IF(Inscrits!$BE229="","",IF(Inscrits!$BE229&gt;=12,"Validé","Non Validé"))</f>
        <v/>
      </c>
      <c r="BG229" s="30"/>
      <c r="BH229" s="28"/>
      <c r="BI229" s="28" t="str">
        <f>IF(Inscrits!$BH229="","",IF(Inscrits!$BH229&gt;=12,"Validé","Non Validé"))</f>
        <v/>
      </c>
      <c r="BJ229" s="30"/>
      <c r="BK229" s="28"/>
      <c r="BL229" s="28" t="str">
        <f>IF(Inscrits!$BK229="","",IF(Inscrits!$BK229&gt;=12,"Validé","Non Validé"))</f>
        <v/>
      </c>
      <c r="BM229" s="30"/>
      <c r="BN229" s="28"/>
      <c r="BO229" s="28" t="str">
        <f>IF(Inscrits!$BN229="","",IF(Inscrits!$BN229&gt;=12,"Validé","Non Validé"))</f>
        <v/>
      </c>
      <c r="BP229" s="30"/>
      <c r="BQ229" s="28"/>
      <c r="BR229" s="28" t="str">
        <f>IF(Inscrits!$BQ229="","",IF(Inscrits!$BQ229&gt;=12,"Validé","Non Validé"))</f>
        <v/>
      </c>
      <c r="BS229" s="30"/>
      <c r="BT229" s="28"/>
      <c r="BU229" s="31" t="str">
        <f>IFERROR(AVERAGE(Inscrits!$AJ229,Inscrits!$AM229,Inscrits!$AP229,Inscrits!$AS229,Inscrits!$AV229,Inscrits!$AY229,Inscrits!$BB229,Inscrits!$BE229,Inscrits!$BH229,Inscrits!$BK229,Inscrits!$BN229,Inscrits!$BQ229),"")</f>
        <v/>
      </c>
      <c r="BV229" s="28" t="s">
        <v>64</v>
      </c>
      <c r="BW229" s="28"/>
      <c r="BX229" s="32"/>
    </row>
    <row r="230" spans="1:76">
      <c r="A230" s="14">
        <v>164</v>
      </c>
      <c r="B230" s="15" t="s">
        <v>68</v>
      </c>
      <c r="C230" s="15" t="s">
        <v>559</v>
      </c>
      <c r="D230" s="15" t="s">
        <v>560</v>
      </c>
      <c r="E230" s="15" t="s">
        <v>561</v>
      </c>
      <c r="F230" s="42">
        <v>2013</v>
      </c>
      <c r="G230" s="15" t="s">
        <v>478</v>
      </c>
      <c r="H230" s="15" t="s">
        <v>179</v>
      </c>
      <c r="I230" s="15" t="s">
        <v>74</v>
      </c>
      <c r="J230" s="15"/>
      <c r="K230" s="15" t="s">
        <v>103</v>
      </c>
      <c r="L230" s="15"/>
      <c r="M230" s="15"/>
      <c r="N230" s="15"/>
      <c r="O230" s="15" t="s">
        <v>74</v>
      </c>
      <c r="P230" s="15" t="s">
        <v>74</v>
      </c>
      <c r="Q230" s="17"/>
      <c r="R230" s="17"/>
      <c r="S230" s="17"/>
      <c r="T230" s="17"/>
      <c r="U230" s="17"/>
      <c r="V230" s="18"/>
      <c r="W230" s="17">
        <f>MAX(0,3-SUMPRODUCT(--(E$2:E230&amp;K$2:K230=E230&amp;K230)))</f>
        <v>2</v>
      </c>
      <c r="X230" s="19"/>
      <c r="Y230" s="19"/>
      <c r="Z230" s="19"/>
      <c r="AA230" s="20" t="str">
        <f>IF(Inscrits!$X230="Déjà Validé","",IF(AND(Inscrits!$X230&lt;&gt;"Dispensé",Inscrits!$Z230="Validé"),Inscrits!$F230+5,""))</f>
        <v/>
      </c>
      <c r="AB230" s="19"/>
      <c r="AC230" s="21" t="s">
        <v>78</v>
      </c>
      <c r="AD230" s="21" t="s">
        <v>79</v>
      </c>
      <c r="AE230" s="21">
        <v>11</v>
      </c>
      <c r="AF230" s="21" t="s">
        <v>912</v>
      </c>
      <c r="AG230" s="22" t="s">
        <v>81</v>
      </c>
      <c r="AH230" s="21">
        <v>2</v>
      </c>
      <c r="AI230" s="23" t="s">
        <v>82</v>
      </c>
      <c r="AJ230" s="15"/>
      <c r="AK230" s="15" t="str">
        <f>IF(Inscrits!$AJ230="","",IF(Inscrits!$AJ230&gt;=12,"Validé","Non Validé"))</f>
        <v/>
      </c>
      <c r="AL230" s="24"/>
      <c r="AM230" s="15"/>
      <c r="AN230" s="15" t="str">
        <f>IF(Inscrits!$AM230="","",IF(Inscrits!$AM230&gt;=12,"Validé","Non Validé"))</f>
        <v/>
      </c>
      <c r="AO230" s="24"/>
      <c r="AP230" s="15"/>
      <c r="AQ230" s="15" t="str">
        <f>IF(Inscrits!$AP230="","",IF(Inscrits!$AP230&gt;=12,"Validé","Non Validé"))</f>
        <v/>
      </c>
      <c r="AR230" s="24"/>
      <c r="AS230" s="15"/>
      <c r="AT230" s="15" t="str">
        <f>IF(Inscrits!$AS230="","",IF(Inscrits!$AS230&gt;=12,"Validé","Non Validé"))</f>
        <v/>
      </c>
      <c r="AU230" s="24"/>
      <c r="AV230" s="15"/>
      <c r="AW230" s="15" t="str">
        <f>IF(Inscrits!$AV230="","",IF(Inscrits!$AV230&gt;=12,"Validé","Non Validé"))</f>
        <v/>
      </c>
      <c r="AX230" s="24"/>
      <c r="AY230" s="15"/>
      <c r="AZ230" s="15" t="str">
        <f>IF(Inscrits!$AY230="","",IF(Inscrits!$AY230&gt;=12,"Validé","Non Validé"))</f>
        <v/>
      </c>
      <c r="BA230" s="24"/>
      <c r="BB230" s="15"/>
      <c r="BC230" s="15" t="str">
        <f>IF(Inscrits!$BB230="","",IF(Inscrits!$BB230&gt;=12,"Validé","Non Validé"))</f>
        <v/>
      </c>
      <c r="BD230" s="24"/>
      <c r="BE230" s="15"/>
      <c r="BF230" s="15" t="str">
        <f>IF(Inscrits!$BE230="","",IF(Inscrits!$BE230&gt;=12,"Validé","Non Validé"))</f>
        <v/>
      </c>
      <c r="BG230" s="24"/>
      <c r="BH230" s="15"/>
      <c r="BI230" s="15" t="str">
        <f>IF(Inscrits!$BH230="","",IF(Inscrits!$BH230&gt;=12,"Validé","Non Validé"))</f>
        <v/>
      </c>
      <c r="BJ230" s="24"/>
      <c r="BK230" s="15"/>
      <c r="BL230" s="15" t="str">
        <f>IF(Inscrits!$BK230="","",IF(Inscrits!$BK230&gt;=12,"Validé","Non Validé"))</f>
        <v/>
      </c>
      <c r="BM230" s="24"/>
      <c r="BN230" s="15"/>
      <c r="BO230" s="15" t="str">
        <f>IF(Inscrits!$BN230="","",IF(Inscrits!$BN230&gt;=12,"Validé","Non Validé"))</f>
        <v/>
      </c>
      <c r="BP230" s="24"/>
      <c r="BQ230" s="15"/>
      <c r="BR230" s="15" t="str">
        <f>IF(Inscrits!$BQ230="","",IF(Inscrits!$BQ230&gt;=12,"Validé","Non Validé"))</f>
        <v/>
      </c>
      <c r="BS230" s="24"/>
      <c r="BT230" s="15"/>
      <c r="BU230" s="25" t="str">
        <f>IFERROR(AVERAGE(Inscrits!$AJ230,Inscrits!$AM230,Inscrits!$AP230,Inscrits!$AS230,Inscrits!$AV230,Inscrits!$AY230,Inscrits!$BB230,Inscrits!$BE230,Inscrits!$BH230,Inscrits!$BK230,Inscrits!$BN230,Inscrits!$BQ230),"")</f>
        <v/>
      </c>
      <c r="BV230" s="15"/>
      <c r="BW230" s="15"/>
      <c r="BX230" s="26"/>
    </row>
    <row r="231" spans="1:76">
      <c r="A231" s="27">
        <v>54</v>
      </c>
      <c r="B231" s="28" t="s">
        <v>210</v>
      </c>
      <c r="C231" s="28" t="s">
        <v>562</v>
      </c>
      <c r="D231" s="28" t="s">
        <v>549</v>
      </c>
      <c r="E231" s="28" t="s">
        <v>563</v>
      </c>
      <c r="F231" s="42">
        <v>2013</v>
      </c>
      <c r="G231" s="28" t="s">
        <v>134</v>
      </c>
      <c r="H231" s="28" t="s">
        <v>93</v>
      </c>
      <c r="I231" s="28" t="s">
        <v>183</v>
      </c>
      <c r="J231" s="28"/>
      <c r="K231" s="28" t="s">
        <v>109</v>
      </c>
      <c r="L231" s="28"/>
      <c r="M231" s="28"/>
      <c r="N231" s="28"/>
      <c r="O231" s="28" t="s">
        <v>74</v>
      </c>
      <c r="P231" s="28" t="s">
        <v>74</v>
      </c>
      <c r="Q231" s="17"/>
      <c r="R231" s="17">
        <v>13</v>
      </c>
      <c r="S231" s="17">
        <v>12.25</v>
      </c>
      <c r="T231" s="17"/>
      <c r="U231" s="17"/>
      <c r="V231" s="18"/>
      <c r="W231" s="17">
        <f>MAX(0,3-SUMPRODUCT(--(E$2:E231&amp;K$2:K231=E231&amp;K231)))</f>
        <v>2</v>
      </c>
      <c r="X231" s="19"/>
      <c r="Y231" s="19"/>
      <c r="Z231" s="19"/>
      <c r="AA231" s="20" t="str">
        <f>IF(Inscrits!$X231="Déjà Validé","",IF(AND(Inscrits!$X231&lt;&gt;"Dispensé",Inscrits!$Z231="Validé"),Inscrits!$F231+5,""))</f>
        <v/>
      </c>
      <c r="AB231" s="19"/>
      <c r="AC231" s="21" t="s">
        <v>183</v>
      </c>
      <c r="AD231" s="21" t="s">
        <v>79</v>
      </c>
      <c r="AE231" s="21">
        <v>11</v>
      </c>
      <c r="AF231" s="21" t="s">
        <v>912</v>
      </c>
      <c r="AG231" s="22" t="s">
        <v>81</v>
      </c>
      <c r="AH231" s="21">
        <v>2</v>
      </c>
      <c r="AI231" s="23" t="s">
        <v>82</v>
      </c>
      <c r="AJ231" s="28"/>
      <c r="AK231" s="28" t="str">
        <f>IF(Inscrits!$AJ231="","",IF(Inscrits!$AJ231&gt;=12,"Validé","Non Validé"))</f>
        <v/>
      </c>
      <c r="AL231" s="30"/>
      <c r="AM231" s="28"/>
      <c r="AN231" s="28" t="str">
        <f>IF(Inscrits!$AM231="","",IF(Inscrits!$AM231&gt;=12,"Validé","Non Validé"))</f>
        <v/>
      </c>
      <c r="AO231" s="30"/>
      <c r="AP231" s="28"/>
      <c r="AQ231" s="28" t="str">
        <f>IF(Inscrits!$AP231="","",IF(Inscrits!$AP231&gt;=12,"Validé","Non Validé"))</f>
        <v/>
      </c>
      <c r="AR231" s="30"/>
      <c r="AS231" s="28"/>
      <c r="AT231" s="28" t="str">
        <f>IF(Inscrits!$AS231="","",IF(Inscrits!$AS231&gt;=12,"Validé","Non Validé"))</f>
        <v/>
      </c>
      <c r="AU231" s="30"/>
      <c r="AV231" s="28"/>
      <c r="AW231" s="28" t="str">
        <f>IF(Inscrits!$AV231="","",IF(Inscrits!$AV231&gt;=12,"Validé","Non Validé"))</f>
        <v/>
      </c>
      <c r="AX231" s="30"/>
      <c r="AY231" s="28"/>
      <c r="AZ231" s="28" t="str">
        <f>IF(Inscrits!$AY231="","",IF(Inscrits!$AY231&gt;=12,"Validé","Non Validé"))</f>
        <v/>
      </c>
      <c r="BA231" s="30"/>
      <c r="BB231" s="28"/>
      <c r="BC231" s="28" t="str">
        <f>IF(Inscrits!$BB231="","",IF(Inscrits!$BB231&gt;=12,"Validé","Non Validé"))</f>
        <v/>
      </c>
      <c r="BD231" s="30"/>
      <c r="BE231" s="28"/>
      <c r="BF231" s="28" t="str">
        <f>IF(Inscrits!$BE231="","",IF(Inscrits!$BE231&gt;=12,"Validé","Non Validé"))</f>
        <v/>
      </c>
      <c r="BG231" s="30"/>
      <c r="BH231" s="28"/>
      <c r="BI231" s="28" t="str">
        <f>IF(Inscrits!$BH231="","",IF(Inscrits!$BH231&gt;=12,"Validé","Non Validé"))</f>
        <v/>
      </c>
      <c r="BJ231" s="30"/>
      <c r="BK231" s="28"/>
      <c r="BL231" s="28" t="str">
        <f>IF(Inscrits!$BK231="","",IF(Inscrits!$BK231&gt;=12,"Validé","Non Validé"))</f>
        <v/>
      </c>
      <c r="BM231" s="30"/>
      <c r="BN231" s="28"/>
      <c r="BO231" s="28" t="str">
        <f>IF(Inscrits!$BN231="","",IF(Inscrits!$BN231&gt;=12,"Validé","Non Validé"))</f>
        <v/>
      </c>
      <c r="BP231" s="30"/>
      <c r="BQ231" s="28"/>
      <c r="BR231" s="28" t="str">
        <f>IF(Inscrits!$BQ231="","",IF(Inscrits!$BQ231&gt;=12,"Validé","Non Validé"))</f>
        <v/>
      </c>
      <c r="BS231" s="30"/>
      <c r="BT231" s="28"/>
      <c r="BU231" s="31" t="str">
        <f>IFERROR(AVERAGE(Inscrits!$AJ231,Inscrits!$AM231,Inscrits!$AP231,Inscrits!$AS231,Inscrits!$AV231,Inscrits!$AY231,Inscrits!$BB231,Inscrits!$BE231,Inscrits!$BH231,Inscrits!$BK231,Inscrits!$BN231,Inscrits!$BQ231),"")</f>
        <v/>
      </c>
      <c r="BV231" s="28"/>
      <c r="BW231" s="28"/>
      <c r="BX231" s="32"/>
    </row>
    <row r="232" spans="1:76">
      <c r="A232" s="14">
        <v>55</v>
      </c>
      <c r="B232" s="15" t="s">
        <v>210</v>
      </c>
      <c r="C232" s="15" t="s">
        <v>564</v>
      </c>
      <c r="D232" s="15" t="s">
        <v>565</v>
      </c>
      <c r="E232" s="15" t="s">
        <v>566</v>
      </c>
      <c r="F232" s="42">
        <v>2013</v>
      </c>
      <c r="G232" s="15" t="s">
        <v>86</v>
      </c>
      <c r="H232" s="15" t="s">
        <v>73</v>
      </c>
      <c r="I232" s="15" t="s">
        <v>74</v>
      </c>
      <c r="J232" s="15"/>
      <c r="K232" s="15" t="s">
        <v>109</v>
      </c>
      <c r="L232" s="15"/>
      <c r="M232" s="15"/>
      <c r="N232" s="15"/>
      <c r="O232" s="15" t="s">
        <v>74</v>
      </c>
      <c r="P232" s="15" t="s">
        <v>74</v>
      </c>
      <c r="Q232" s="17"/>
      <c r="R232" s="17"/>
      <c r="S232" s="17"/>
      <c r="T232" s="17"/>
      <c r="U232" s="17"/>
      <c r="V232" s="18"/>
      <c r="W232" s="17">
        <f>MAX(0,3-SUMPRODUCT(--(E$2:E232&amp;K$2:K232=E232&amp;K232)))</f>
        <v>2</v>
      </c>
      <c r="X232" s="19"/>
      <c r="Y232" s="19"/>
      <c r="Z232" s="19"/>
      <c r="AA232" s="20" t="str">
        <f>IF(Inscrits!$X232="Déjà Validé","",IF(AND(Inscrits!$X232&lt;&gt;"Dispensé",Inscrits!$Z232="Validé"),Inscrits!$F232+5,""))</f>
        <v/>
      </c>
      <c r="AB232" s="19"/>
      <c r="AC232" s="21" t="s">
        <v>78</v>
      </c>
      <c r="AD232" s="21" t="s">
        <v>79</v>
      </c>
      <c r="AE232" s="21">
        <v>6</v>
      </c>
      <c r="AF232" s="21" t="s">
        <v>912</v>
      </c>
      <c r="AG232" s="22" t="s">
        <v>81</v>
      </c>
      <c r="AH232" s="21">
        <v>2</v>
      </c>
      <c r="AI232" s="23" t="s">
        <v>82</v>
      </c>
      <c r="AJ232" s="15"/>
      <c r="AK232" s="15" t="str">
        <f>IF(Inscrits!$AJ232="","",IF(Inscrits!$AJ232&gt;=12,"Validé","Non Validé"))</f>
        <v/>
      </c>
      <c r="AL232" s="24"/>
      <c r="AM232" s="15"/>
      <c r="AN232" s="15" t="str">
        <f>IF(Inscrits!$AM232="","",IF(Inscrits!$AM232&gt;=12,"Validé","Non Validé"))</f>
        <v/>
      </c>
      <c r="AO232" s="24"/>
      <c r="AP232" s="15"/>
      <c r="AQ232" s="15" t="str">
        <f>IF(Inscrits!$AP232="","",IF(Inscrits!$AP232&gt;=12,"Validé","Non Validé"))</f>
        <v/>
      </c>
      <c r="AR232" s="24"/>
      <c r="AS232" s="15"/>
      <c r="AT232" s="15" t="str">
        <f>IF(Inscrits!$AS232="","",IF(Inscrits!$AS232&gt;=12,"Validé","Non Validé"))</f>
        <v/>
      </c>
      <c r="AU232" s="24"/>
      <c r="AV232" s="15"/>
      <c r="AW232" s="15" t="str">
        <f>IF(Inscrits!$AV232="","",IF(Inscrits!$AV232&gt;=12,"Validé","Non Validé"))</f>
        <v/>
      </c>
      <c r="AX232" s="24"/>
      <c r="AY232" s="15"/>
      <c r="AZ232" s="15" t="str">
        <f>IF(Inscrits!$AY232="","",IF(Inscrits!$AY232&gt;=12,"Validé","Non Validé"))</f>
        <v/>
      </c>
      <c r="BA232" s="24"/>
      <c r="BB232" s="15"/>
      <c r="BC232" s="15" t="str">
        <f>IF(Inscrits!$BB232="","",IF(Inscrits!$BB232&gt;=12,"Validé","Non Validé"))</f>
        <v/>
      </c>
      <c r="BD232" s="24"/>
      <c r="BE232" s="15"/>
      <c r="BF232" s="15" t="str">
        <f>IF(Inscrits!$BE232="","",IF(Inscrits!$BE232&gt;=12,"Validé","Non Validé"))</f>
        <v/>
      </c>
      <c r="BG232" s="24"/>
      <c r="BH232" s="15"/>
      <c r="BI232" s="15" t="str">
        <f>IF(Inscrits!$BH232="","",IF(Inscrits!$BH232&gt;=12,"Validé","Non Validé"))</f>
        <v/>
      </c>
      <c r="BJ232" s="24"/>
      <c r="BK232" s="15"/>
      <c r="BL232" s="15" t="str">
        <f>IF(Inscrits!$BK232="","",IF(Inscrits!$BK232&gt;=12,"Validé","Non Validé"))</f>
        <v/>
      </c>
      <c r="BM232" s="24"/>
      <c r="BN232" s="15"/>
      <c r="BO232" s="15" t="str">
        <f>IF(Inscrits!$BN232="","",IF(Inscrits!$BN232&gt;=12,"Validé","Non Validé"))</f>
        <v/>
      </c>
      <c r="BP232" s="24"/>
      <c r="BQ232" s="15"/>
      <c r="BR232" s="15" t="str">
        <f>IF(Inscrits!$BQ232="","",IF(Inscrits!$BQ232&gt;=12,"Validé","Non Validé"))</f>
        <v/>
      </c>
      <c r="BS232" s="24"/>
      <c r="BT232" s="15"/>
      <c r="BU232" s="25" t="str">
        <f>IFERROR(AVERAGE(Inscrits!$AJ232,Inscrits!$AM232,Inscrits!$AP232,Inscrits!$AS232,Inscrits!$AV232,Inscrits!$AY232,Inscrits!$BB232,Inscrits!$BE232,Inscrits!$BH232,Inscrits!$BK232,Inscrits!$BN232,Inscrits!$BQ232),"")</f>
        <v/>
      </c>
      <c r="BV232" s="15"/>
      <c r="BW232" s="15"/>
      <c r="BX232" s="26"/>
    </row>
    <row r="233" spans="1:76">
      <c r="A233" s="27">
        <v>56</v>
      </c>
      <c r="B233" s="28" t="s">
        <v>210</v>
      </c>
      <c r="C233" s="28" t="s">
        <v>567</v>
      </c>
      <c r="D233" s="28" t="s">
        <v>568</v>
      </c>
      <c r="E233" s="28" t="s">
        <v>569</v>
      </c>
      <c r="F233" s="42">
        <v>2013</v>
      </c>
      <c r="G233" s="28" t="s">
        <v>139</v>
      </c>
      <c r="H233" s="28" t="s">
        <v>73</v>
      </c>
      <c r="I233" s="28" t="s">
        <v>74</v>
      </c>
      <c r="J233" s="28"/>
      <c r="K233" s="28" t="s">
        <v>109</v>
      </c>
      <c r="L233" s="28"/>
      <c r="M233" s="28"/>
      <c r="N233" s="28"/>
      <c r="O233" s="28" t="s">
        <v>74</v>
      </c>
      <c r="P233" s="28" t="s">
        <v>74</v>
      </c>
      <c r="Q233" s="17"/>
      <c r="R233" s="17"/>
      <c r="S233" s="17"/>
      <c r="T233" s="17"/>
      <c r="U233" s="17"/>
      <c r="V233" s="18"/>
      <c r="W233" s="17">
        <f>MAX(0,3-SUMPRODUCT(--(E$2:E233&amp;K$2:K233=E233&amp;K233)))</f>
        <v>2</v>
      </c>
      <c r="X233" s="19"/>
      <c r="Y233" s="19"/>
      <c r="Z233" s="19"/>
      <c r="AA233" s="20" t="str">
        <f>IF(Inscrits!$X233="Déjà Validé","",IF(AND(Inscrits!$X233&lt;&gt;"Dispensé",Inscrits!$Z233="Validé"),Inscrits!$F233+5,""))</f>
        <v/>
      </c>
      <c r="AB233" s="19"/>
      <c r="AC233" s="21" t="s">
        <v>78</v>
      </c>
      <c r="AD233" s="21" t="s">
        <v>79</v>
      </c>
      <c r="AE233" s="21">
        <v>16</v>
      </c>
      <c r="AF233" s="21" t="s">
        <v>77</v>
      </c>
      <c r="AG233" s="36" t="s">
        <v>81</v>
      </c>
      <c r="AH233" s="21">
        <v>2</v>
      </c>
      <c r="AI233" s="23" t="s">
        <v>82</v>
      </c>
      <c r="AJ233" s="28"/>
      <c r="AK233" s="28" t="str">
        <f>IF(Inscrits!$AJ233="","",IF(Inscrits!$AJ233&gt;=12,"Validé","Non Validé"))</f>
        <v/>
      </c>
      <c r="AL233" s="30"/>
      <c r="AM233" s="28"/>
      <c r="AN233" s="28" t="str">
        <f>IF(Inscrits!$AM233="","",IF(Inscrits!$AM233&gt;=12,"Validé","Non Validé"))</f>
        <v/>
      </c>
      <c r="AO233" s="30"/>
      <c r="AP233" s="28"/>
      <c r="AQ233" s="28" t="str">
        <f>IF(Inscrits!$AP233="","",IF(Inscrits!$AP233&gt;=12,"Validé","Non Validé"))</f>
        <v/>
      </c>
      <c r="AR233" s="30"/>
      <c r="AS233" s="28"/>
      <c r="AT233" s="28" t="str">
        <f>IF(Inscrits!$AS233="","",IF(Inscrits!$AS233&gt;=12,"Validé","Non Validé"))</f>
        <v/>
      </c>
      <c r="AU233" s="30"/>
      <c r="AV233" s="28"/>
      <c r="AW233" s="28" t="str">
        <f>IF(Inscrits!$AV233="","",IF(Inscrits!$AV233&gt;=12,"Validé","Non Validé"))</f>
        <v/>
      </c>
      <c r="AX233" s="30"/>
      <c r="AY233" s="28"/>
      <c r="AZ233" s="28" t="str">
        <f>IF(Inscrits!$AY233="","",IF(Inscrits!$AY233&gt;=12,"Validé","Non Validé"))</f>
        <v/>
      </c>
      <c r="BA233" s="30"/>
      <c r="BB233" s="28"/>
      <c r="BC233" s="28" t="str">
        <f>IF(Inscrits!$BB233="","",IF(Inscrits!$BB233&gt;=12,"Validé","Non Validé"))</f>
        <v/>
      </c>
      <c r="BD233" s="30"/>
      <c r="BE233" s="28"/>
      <c r="BF233" s="28" t="str">
        <f>IF(Inscrits!$BE233="","",IF(Inscrits!$BE233&gt;=12,"Validé","Non Validé"))</f>
        <v/>
      </c>
      <c r="BG233" s="30"/>
      <c r="BH233" s="28"/>
      <c r="BI233" s="28" t="str">
        <f>IF(Inscrits!$BH233="","",IF(Inscrits!$BH233&gt;=12,"Validé","Non Validé"))</f>
        <v/>
      </c>
      <c r="BJ233" s="30"/>
      <c r="BK233" s="28"/>
      <c r="BL233" s="28" t="str">
        <f>IF(Inscrits!$BK233="","",IF(Inscrits!$BK233&gt;=12,"Validé","Non Validé"))</f>
        <v/>
      </c>
      <c r="BM233" s="30"/>
      <c r="BN233" s="28"/>
      <c r="BO233" s="28" t="str">
        <f>IF(Inscrits!$BN233="","",IF(Inscrits!$BN233&gt;=12,"Validé","Non Validé"))</f>
        <v/>
      </c>
      <c r="BP233" s="30"/>
      <c r="BQ233" s="28"/>
      <c r="BR233" s="28" t="str">
        <f>IF(Inscrits!$BQ233="","",IF(Inscrits!$BQ233&gt;=12,"Validé","Non Validé"))</f>
        <v/>
      </c>
      <c r="BS233" s="30"/>
      <c r="BT233" s="28"/>
      <c r="BU233" s="31" t="str">
        <f>IFERROR(AVERAGE(Inscrits!$AJ233,Inscrits!$AM233,Inscrits!$AP233,Inscrits!$AS233,Inscrits!$AV233,Inscrits!$AY233,Inscrits!$BB233,Inscrits!$BE233,Inscrits!$BH233,Inscrits!$BK233,Inscrits!$BN233,Inscrits!$BQ233),"")</f>
        <v/>
      </c>
      <c r="BV233" s="28"/>
      <c r="BW233" s="28"/>
      <c r="BX233" s="32"/>
    </row>
    <row r="234" spans="1:76">
      <c r="A234" s="14">
        <v>4</v>
      </c>
      <c r="B234" s="15" t="s">
        <v>68</v>
      </c>
      <c r="C234" s="15" t="s">
        <v>403</v>
      </c>
      <c r="D234" s="15" t="s">
        <v>404</v>
      </c>
      <c r="E234" s="15" t="s">
        <v>405</v>
      </c>
      <c r="F234" s="42">
        <v>2013</v>
      </c>
      <c r="G234" s="15" t="s">
        <v>406</v>
      </c>
      <c r="H234" s="15" t="s">
        <v>93</v>
      </c>
      <c r="I234" s="15" t="s">
        <v>74</v>
      </c>
      <c r="J234" s="15"/>
      <c r="K234" s="15" t="s">
        <v>323</v>
      </c>
      <c r="L234" s="15" t="s">
        <v>407</v>
      </c>
      <c r="M234" s="15"/>
      <c r="N234" s="15"/>
      <c r="O234" s="15" t="s">
        <v>538</v>
      </c>
      <c r="P234" s="15" t="s">
        <v>80</v>
      </c>
      <c r="Q234" s="17"/>
      <c r="R234" s="17"/>
      <c r="S234" s="17"/>
      <c r="T234" s="17"/>
      <c r="U234" s="17"/>
      <c r="V234" s="18"/>
      <c r="W234" s="17">
        <f>MAX(0,3-SUMPRODUCT(--(E$2:E234&amp;K$2:K234=E234&amp;K234)))</f>
        <v>1</v>
      </c>
      <c r="X234" s="19"/>
      <c r="Y234" s="19"/>
      <c r="Z234" s="19"/>
      <c r="AA234" s="20" t="str">
        <f>IF(Inscrits!$X234="Déjà Validé","",IF(AND(Inscrits!$X234&lt;&gt;"Dispensé",Inscrits!$Z234="Validé"),Inscrits!$F234+5,""))</f>
        <v/>
      </c>
      <c r="AB234" s="19"/>
      <c r="AC234" s="21" t="s">
        <v>1708</v>
      </c>
      <c r="AD234" s="21"/>
      <c r="AE234" s="21"/>
      <c r="AF234" s="21" t="s">
        <v>81</v>
      </c>
      <c r="AG234" s="22" t="s">
        <v>81</v>
      </c>
      <c r="AH234" s="21">
        <v>2</v>
      </c>
      <c r="AI234" s="23" t="s">
        <v>81</v>
      </c>
      <c r="AJ234" s="15"/>
      <c r="AK234" s="15" t="str">
        <f>IF(Inscrits!$AJ234="","",IF(Inscrits!$AJ234&gt;=12,"Validé","Non Validé"))</f>
        <v/>
      </c>
      <c r="AL234" s="24"/>
      <c r="AM234" s="15"/>
      <c r="AN234" s="15" t="str">
        <f>IF(Inscrits!$AM234="","",IF(Inscrits!$AM234&gt;=12,"Validé","Non Validé"))</f>
        <v/>
      </c>
      <c r="AO234" s="24"/>
      <c r="AP234" s="15"/>
      <c r="AQ234" s="15" t="str">
        <f>IF(Inscrits!$AP234="","",IF(Inscrits!$AP234&gt;=12,"Validé","Non Validé"))</f>
        <v/>
      </c>
      <c r="AR234" s="24"/>
      <c r="AS234" s="15"/>
      <c r="AT234" s="15" t="str">
        <f>IF(Inscrits!$AS234="","",IF(Inscrits!$AS234&gt;=12,"Validé","Non Validé"))</f>
        <v/>
      </c>
      <c r="AU234" s="24"/>
      <c r="AV234" s="15"/>
      <c r="AW234" s="15" t="str">
        <f>IF(Inscrits!$AV234="","",IF(Inscrits!$AV234&gt;=12,"Validé","Non Validé"))</f>
        <v/>
      </c>
      <c r="AX234" s="24"/>
      <c r="AY234" s="15"/>
      <c r="AZ234" s="15" t="str">
        <f>IF(Inscrits!$AY234="","",IF(Inscrits!$AY234&gt;=12,"Validé","Non Validé"))</f>
        <v/>
      </c>
      <c r="BA234" s="24"/>
      <c r="BB234" s="15"/>
      <c r="BC234" s="15" t="str">
        <f>IF(Inscrits!$BB234="","",IF(Inscrits!$BB234&gt;=12,"Validé","Non Validé"))</f>
        <v/>
      </c>
      <c r="BD234" s="24"/>
      <c r="BE234" s="15"/>
      <c r="BF234" s="15" t="str">
        <f>IF(Inscrits!$BE234="","",IF(Inscrits!$BE234&gt;=12,"Validé","Non Validé"))</f>
        <v/>
      </c>
      <c r="BG234" s="24"/>
      <c r="BH234" s="15"/>
      <c r="BI234" s="15" t="str">
        <f>IF(Inscrits!$BH234="","",IF(Inscrits!$BH234&gt;=12,"Validé","Non Validé"))</f>
        <v/>
      </c>
      <c r="BJ234" s="24"/>
      <c r="BK234" s="15"/>
      <c r="BL234" s="15" t="str">
        <f>IF(Inscrits!$BK234="","",IF(Inscrits!$BK234&gt;=12,"Validé","Non Validé"))</f>
        <v/>
      </c>
      <c r="BM234" s="24"/>
      <c r="BN234" s="15"/>
      <c r="BO234" s="15" t="str">
        <f>IF(Inscrits!$BN234="","",IF(Inscrits!$BN234&gt;=12,"Validé","Non Validé"))</f>
        <v/>
      </c>
      <c r="BP234" s="24"/>
      <c r="BQ234" s="15"/>
      <c r="BR234" s="15" t="str">
        <f>IF(Inscrits!$BQ234="","",IF(Inscrits!$BQ234&gt;=12,"Validé","Non Validé"))</f>
        <v/>
      </c>
      <c r="BS234" s="24"/>
      <c r="BT234" s="15"/>
      <c r="BU234" s="25" t="str">
        <f>IFERROR(AVERAGE(Inscrits!$AJ234,Inscrits!$AM234,Inscrits!$AP234,Inscrits!$AS234,Inscrits!$AV234,Inscrits!$AY234,Inscrits!$BB234,Inscrits!$BE234,Inscrits!$BH234,Inscrits!$BK234,Inscrits!$BN234,Inscrits!$BQ234),"")</f>
        <v/>
      </c>
      <c r="BV234" s="15"/>
      <c r="BW234" s="15" t="s">
        <v>292</v>
      </c>
      <c r="BX234" s="26"/>
    </row>
    <row r="235" spans="1:76">
      <c r="A235" s="27">
        <v>57</v>
      </c>
      <c r="B235" s="28" t="s">
        <v>210</v>
      </c>
      <c r="C235" s="28" t="s">
        <v>570</v>
      </c>
      <c r="D235" s="28" t="s">
        <v>96</v>
      </c>
      <c r="E235" s="28" t="s">
        <v>571</v>
      </c>
      <c r="F235" s="42">
        <v>2013</v>
      </c>
      <c r="G235" s="28" t="s">
        <v>108</v>
      </c>
      <c r="H235" s="28" t="s">
        <v>93</v>
      </c>
      <c r="I235" s="28" t="s">
        <v>551</v>
      </c>
      <c r="J235" s="28"/>
      <c r="K235" s="28" t="s">
        <v>109</v>
      </c>
      <c r="L235" s="28"/>
      <c r="M235" s="28"/>
      <c r="N235" s="28"/>
      <c r="O235" s="28" t="s">
        <v>74</v>
      </c>
      <c r="P235" s="28" t="s">
        <v>74</v>
      </c>
      <c r="Q235" s="17"/>
      <c r="R235" s="17"/>
      <c r="S235" s="17"/>
      <c r="T235" s="17"/>
      <c r="U235" s="17"/>
      <c r="V235" s="18"/>
      <c r="W235" s="17">
        <f>MAX(0,3-SUMPRODUCT(--(E$2:E235&amp;K$2:K235=E235&amp;K235)))</f>
        <v>2</v>
      </c>
      <c r="X235" s="19"/>
      <c r="Y235" s="19"/>
      <c r="Z235" s="19"/>
      <c r="AA235" s="20" t="str">
        <f>IF(Inscrits!$X235="Déjà Validé","",IF(AND(Inscrits!$X235&lt;&gt;"Dispensé",Inscrits!$Z235="Validé"),Inscrits!$F235+5,""))</f>
        <v/>
      </c>
      <c r="AB235" s="19"/>
      <c r="AC235" s="21" t="s">
        <v>78</v>
      </c>
      <c r="AD235" s="21" t="s">
        <v>110</v>
      </c>
      <c r="AE235" s="21"/>
      <c r="AF235" s="21" t="s">
        <v>81</v>
      </c>
      <c r="AG235" s="22" t="s">
        <v>81</v>
      </c>
      <c r="AH235" s="21">
        <v>2</v>
      </c>
      <c r="AI235" s="23" t="s">
        <v>81</v>
      </c>
      <c r="AJ235" s="28"/>
      <c r="AK235" s="28" t="str">
        <f>IF(Inscrits!$AJ235="","",IF(Inscrits!$AJ235&gt;=12,"Validé","Non Validé"))</f>
        <v/>
      </c>
      <c r="AL235" s="30"/>
      <c r="AM235" s="28"/>
      <c r="AN235" s="28" t="str">
        <f>IF(Inscrits!$AM235="","",IF(Inscrits!$AM235&gt;=12,"Validé","Non Validé"))</f>
        <v/>
      </c>
      <c r="AO235" s="30"/>
      <c r="AP235" s="28"/>
      <c r="AQ235" s="28" t="str">
        <f>IF(Inscrits!$AP235="","",IF(Inscrits!$AP235&gt;=12,"Validé","Non Validé"))</f>
        <v/>
      </c>
      <c r="AR235" s="30"/>
      <c r="AS235" s="28"/>
      <c r="AT235" s="28" t="str">
        <f>IF(Inscrits!$AS235="","",IF(Inscrits!$AS235&gt;=12,"Validé","Non Validé"))</f>
        <v/>
      </c>
      <c r="AU235" s="30"/>
      <c r="AV235" s="28"/>
      <c r="AW235" s="28" t="str">
        <f>IF(Inscrits!$AV235="","",IF(Inscrits!$AV235&gt;=12,"Validé","Non Validé"))</f>
        <v/>
      </c>
      <c r="AX235" s="30"/>
      <c r="AY235" s="28"/>
      <c r="AZ235" s="28" t="str">
        <f>IF(Inscrits!$AY235="","",IF(Inscrits!$AY235&gt;=12,"Validé","Non Validé"))</f>
        <v/>
      </c>
      <c r="BA235" s="30"/>
      <c r="BB235" s="28"/>
      <c r="BC235" s="28" t="str">
        <f>IF(Inscrits!$BB235="","",IF(Inscrits!$BB235&gt;=12,"Validé","Non Validé"))</f>
        <v/>
      </c>
      <c r="BD235" s="30"/>
      <c r="BE235" s="28"/>
      <c r="BF235" s="28" t="str">
        <f>IF(Inscrits!$BE235="","",IF(Inscrits!$BE235&gt;=12,"Validé","Non Validé"))</f>
        <v/>
      </c>
      <c r="BG235" s="30"/>
      <c r="BH235" s="28"/>
      <c r="BI235" s="28" t="str">
        <f>IF(Inscrits!$BH235="","",IF(Inscrits!$BH235&gt;=12,"Validé","Non Validé"))</f>
        <v/>
      </c>
      <c r="BJ235" s="30"/>
      <c r="BK235" s="28"/>
      <c r="BL235" s="28" t="str">
        <f>IF(Inscrits!$BK235="","",IF(Inscrits!$BK235&gt;=12,"Validé","Non Validé"))</f>
        <v/>
      </c>
      <c r="BM235" s="30"/>
      <c r="BN235" s="28"/>
      <c r="BO235" s="28" t="str">
        <f>IF(Inscrits!$BN235="","",IF(Inscrits!$BN235&gt;=12,"Validé","Non Validé"))</f>
        <v/>
      </c>
      <c r="BP235" s="30"/>
      <c r="BQ235" s="28"/>
      <c r="BR235" s="28" t="str">
        <f>IF(Inscrits!$BQ235="","",IF(Inscrits!$BQ235&gt;=12,"Validé","Non Validé"))</f>
        <v/>
      </c>
      <c r="BS235" s="30"/>
      <c r="BT235" s="28"/>
      <c r="BU235" s="31" t="str">
        <f>IFERROR(AVERAGE(Inscrits!$AJ235,Inscrits!$AM235,Inscrits!$AP235,Inscrits!$AS235,Inscrits!$AV235,Inscrits!$AY235,Inscrits!$BB235,Inscrits!$BE235,Inscrits!$BH235,Inscrits!$BK235,Inscrits!$BN235,Inscrits!$BQ235),"")</f>
        <v/>
      </c>
      <c r="BV235" s="28"/>
      <c r="BW235" s="28"/>
      <c r="BX235" s="32"/>
    </row>
    <row r="236" spans="1:76">
      <c r="A236" s="14">
        <v>58</v>
      </c>
      <c r="B236" s="15" t="s">
        <v>210</v>
      </c>
      <c r="C236" s="15" t="s">
        <v>408</v>
      </c>
      <c r="D236" s="15" t="s">
        <v>409</v>
      </c>
      <c r="E236" s="15" t="s">
        <v>410</v>
      </c>
      <c r="F236" s="42">
        <v>2013</v>
      </c>
      <c r="G236" s="15" t="s">
        <v>139</v>
      </c>
      <c r="H236" s="15" t="s">
        <v>73</v>
      </c>
      <c r="I236" s="15" t="s">
        <v>74</v>
      </c>
      <c r="J236" s="15"/>
      <c r="K236" s="15" t="s">
        <v>109</v>
      </c>
      <c r="L236" s="15"/>
      <c r="M236" s="15"/>
      <c r="N236" s="15"/>
      <c r="O236" s="15" t="s">
        <v>74</v>
      </c>
      <c r="P236" s="15" t="s">
        <v>74</v>
      </c>
      <c r="Q236" s="17"/>
      <c r="R236" s="17"/>
      <c r="S236" s="17"/>
      <c r="T236" s="17"/>
      <c r="U236" s="17"/>
      <c r="V236" s="18"/>
      <c r="W236" s="17">
        <f>MAX(0,3-SUMPRODUCT(--(E$2:E236&amp;K$2:K236=E236&amp;K236)))</f>
        <v>2</v>
      </c>
      <c r="X236" s="19"/>
      <c r="Y236" s="19"/>
      <c r="Z236" s="19"/>
      <c r="AA236" s="20" t="str">
        <f>IF(Inscrits!$X236="Déjà Validé","",IF(AND(Inscrits!$X236&lt;&gt;"Dispensé",Inscrits!$Z236="Validé"),Inscrits!$F236+5,""))</f>
        <v/>
      </c>
      <c r="AB236" s="19"/>
      <c r="AC236" s="21" t="s">
        <v>78</v>
      </c>
      <c r="AD236" s="21" t="s">
        <v>79</v>
      </c>
      <c r="AE236" s="21">
        <v>15</v>
      </c>
      <c r="AF236" s="21" t="s">
        <v>77</v>
      </c>
      <c r="AG236" s="36" t="s">
        <v>81</v>
      </c>
      <c r="AH236" s="21">
        <v>1</v>
      </c>
      <c r="AI236" s="23" t="s">
        <v>82</v>
      </c>
      <c r="AJ236" s="15"/>
      <c r="AK236" s="15" t="str">
        <f>IF(Inscrits!$AJ236="","",IF(Inscrits!$AJ236&gt;=12,"Validé","Non Validé"))</f>
        <v/>
      </c>
      <c r="AL236" s="24"/>
      <c r="AM236" s="15"/>
      <c r="AN236" s="15" t="str">
        <f>IF(Inscrits!$AM236="","",IF(Inscrits!$AM236&gt;=12,"Validé","Non Validé"))</f>
        <v/>
      </c>
      <c r="AO236" s="24"/>
      <c r="AP236" s="15"/>
      <c r="AQ236" s="15" t="str">
        <f>IF(Inscrits!$AP236="","",IF(Inscrits!$AP236&gt;=12,"Validé","Non Validé"))</f>
        <v/>
      </c>
      <c r="AR236" s="24"/>
      <c r="AS236" s="15"/>
      <c r="AT236" s="15" t="str">
        <f>IF(Inscrits!$AS236="","",IF(Inscrits!$AS236&gt;=12,"Validé","Non Validé"))</f>
        <v/>
      </c>
      <c r="AU236" s="24"/>
      <c r="AV236" s="15"/>
      <c r="AW236" s="15" t="str">
        <f>IF(Inscrits!$AV236="","",IF(Inscrits!$AV236&gt;=12,"Validé","Non Validé"))</f>
        <v/>
      </c>
      <c r="AX236" s="24"/>
      <c r="AY236" s="15"/>
      <c r="AZ236" s="15" t="str">
        <f>IF(Inscrits!$AY236="","",IF(Inscrits!$AY236&gt;=12,"Validé","Non Validé"))</f>
        <v/>
      </c>
      <c r="BA236" s="24"/>
      <c r="BB236" s="15"/>
      <c r="BC236" s="15" t="str">
        <f>IF(Inscrits!$BB236="","",IF(Inscrits!$BB236&gt;=12,"Validé","Non Validé"))</f>
        <v/>
      </c>
      <c r="BD236" s="24"/>
      <c r="BE236" s="15"/>
      <c r="BF236" s="15" t="str">
        <f>IF(Inscrits!$BE236="","",IF(Inscrits!$BE236&gt;=12,"Validé","Non Validé"))</f>
        <v/>
      </c>
      <c r="BG236" s="24"/>
      <c r="BH236" s="15"/>
      <c r="BI236" s="15" t="str">
        <f>IF(Inscrits!$BH236="","",IF(Inscrits!$BH236&gt;=12,"Validé","Non Validé"))</f>
        <v/>
      </c>
      <c r="BJ236" s="24"/>
      <c r="BK236" s="15"/>
      <c r="BL236" s="15" t="str">
        <f>IF(Inscrits!$BK236="","",IF(Inscrits!$BK236&gt;=12,"Validé","Non Validé"))</f>
        <v/>
      </c>
      <c r="BM236" s="24"/>
      <c r="BN236" s="15"/>
      <c r="BO236" s="15" t="str">
        <f>IF(Inscrits!$BN236="","",IF(Inscrits!$BN236&gt;=12,"Validé","Non Validé"))</f>
        <v/>
      </c>
      <c r="BP236" s="24"/>
      <c r="BQ236" s="15"/>
      <c r="BR236" s="15" t="str">
        <f>IF(Inscrits!$BQ236="","",IF(Inscrits!$BQ236&gt;=12,"Validé","Non Validé"))</f>
        <v/>
      </c>
      <c r="BS236" s="24"/>
      <c r="BT236" s="15"/>
      <c r="BU236" s="25" t="str">
        <f>IFERROR(AVERAGE(Inscrits!$AJ236,Inscrits!$AM236,Inscrits!$AP236,Inscrits!$AS236,Inscrits!$AV236,Inscrits!$AY236,Inscrits!$BB236,Inscrits!$BE236,Inscrits!$BH236,Inscrits!$BK236,Inscrits!$BN236,Inscrits!$BQ236),"")</f>
        <v/>
      </c>
      <c r="BV236" s="15"/>
      <c r="BW236" s="15"/>
      <c r="BX236" s="26"/>
    </row>
    <row r="237" spans="1:76">
      <c r="A237" s="27">
        <v>138</v>
      </c>
      <c r="B237" s="28" t="s">
        <v>210</v>
      </c>
      <c r="C237" s="28" t="s">
        <v>572</v>
      </c>
      <c r="D237" s="28" t="s">
        <v>573</v>
      </c>
      <c r="E237" s="28" t="s">
        <v>574</v>
      </c>
      <c r="F237" s="42">
        <v>2013</v>
      </c>
      <c r="G237" s="28" t="s">
        <v>139</v>
      </c>
      <c r="H237" s="28" t="s">
        <v>73</v>
      </c>
      <c r="I237" s="28" t="s">
        <v>74</v>
      </c>
      <c r="J237" s="28"/>
      <c r="K237" s="28" t="s">
        <v>119</v>
      </c>
      <c r="L237" s="28"/>
      <c r="M237" s="28"/>
      <c r="N237" s="28"/>
      <c r="O237" s="28" t="s">
        <v>74</v>
      </c>
      <c r="P237" s="28" t="s">
        <v>74</v>
      </c>
      <c r="Q237" s="17"/>
      <c r="R237" s="17"/>
      <c r="S237" s="17"/>
      <c r="T237" s="17"/>
      <c r="U237" s="17"/>
      <c r="V237" s="18"/>
      <c r="W237" s="17">
        <f>MAX(0,3-SUMPRODUCT(--(E$2:E237&amp;K$2:K237=E237&amp;K237)))</f>
        <v>2</v>
      </c>
      <c r="X237" s="19"/>
      <c r="Y237" s="19"/>
      <c r="Z237" s="19"/>
      <c r="AA237" s="20" t="str">
        <f>IF(Inscrits!$X237="Déjà Validé","",IF(AND(Inscrits!$X237&lt;&gt;"Dispensé",Inscrits!$Z237="Validé"),Inscrits!$F237+5,""))</f>
        <v/>
      </c>
      <c r="AB237" s="19"/>
      <c r="AC237" s="21" t="s">
        <v>78</v>
      </c>
      <c r="AD237" s="21" t="s">
        <v>79</v>
      </c>
      <c r="AE237" s="21">
        <v>12</v>
      </c>
      <c r="AF237" s="21" t="s">
        <v>77</v>
      </c>
      <c r="AG237" s="36" t="s">
        <v>81</v>
      </c>
      <c r="AH237" s="21">
        <v>2</v>
      </c>
      <c r="AI237" s="23" t="s">
        <v>82</v>
      </c>
      <c r="AJ237" s="28"/>
      <c r="AK237" s="28" t="str">
        <f>IF(Inscrits!$AJ237="","",IF(Inscrits!$AJ237&gt;=12,"Validé","Non Validé"))</f>
        <v/>
      </c>
      <c r="AL237" s="30"/>
      <c r="AM237" s="28"/>
      <c r="AN237" s="28" t="str">
        <f>IF(Inscrits!$AM237="","",IF(Inscrits!$AM237&gt;=12,"Validé","Non Validé"))</f>
        <v/>
      </c>
      <c r="AO237" s="30"/>
      <c r="AP237" s="28"/>
      <c r="AQ237" s="28" t="str">
        <f>IF(Inscrits!$AP237="","",IF(Inscrits!$AP237&gt;=12,"Validé","Non Validé"))</f>
        <v/>
      </c>
      <c r="AR237" s="30"/>
      <c r="AS237" s="28"/>
      <c r="AT237" s="28" t="str">
        <f>IF(Inscrits!$AS237="","",IF(Inscrits!$AS237&gt;=12,"Validé","Non Validé"))</f>
        <v/>
      </c>
      <c r="AU237" s="30"/>
      <c r="AV237" s="28"/>
      <c r="AW237" s="28" t="str">
        <f>IF(Inscrits!$AV237="","",IF(Inscrits!$AV237&gt;=12,"Validé","Non Validé"))</f>
        <v/>
      </c>
      <c r="AX237" s="30"/>
      <c r="AY237" s="28"/>
      <c r="AZ237" s="28" t="str">
        <f>IF(Inscrits!$AY237="","",IF(Inscrits!$AY237&gt;=12,"Validé","Non Validé"))</f>
        <v/>
      </c>
      <c r="BA237" s="30"/>
      <c r="BB237" s="28"/>
      <c r="BC237" s="28" t="str">
        <f>IF(Inscrits!$BB237="","",IF(Inscrits!$BB237&gt;=12,"Validé","Non Validé"))</f>
        <v/>
      </c>
      <c r="BD237" s="30"/>
      <c r="BE237" s="28"/>
      <c r="BF237" s="28" t="str">
        <f>IF(Inscrits!$BE237="","",IF(Inscrits!$BE237&gt;=12,"Validé","Non Validé"))</f>
        <v/>
      </c>
      <c r="BG237" s="30"/>
      <c r="BH237" s="28"/>
      <c r="BI237" s="28" t="str">
        <f>IF(Inscrits!$BH237="","",IF(Inscrits!$BH237&gt;=12,"Validé","Non Validé"))</f>
        <v/>
      </c>
      <c r="BJ237" s="30"/>
      <c r="BK237" s="28"/>
      <c r="BL237" s="28" t="str">
        <f>IF(Inscrits!$BK237="","",IF(Inscrits!$BK237&gt;=12,"Validé","Non Validé"))</f>
        <v/>
      </c>
      <c r="BM237" s="30"/>
      <c r="BN237" s="28"/>
      <c r="BO237" s="28" t="str">
        <f>IF(Inscrits!$BN237="","",IF(Inscrits!$BN237&gt;=12,"Validé","Non Validé"))</f>
        <v/>
      </c>
      <c r="BP237" s="30"/>
      <c r="BQ237" s="28"/>
      <c r="BR237" s="28" t="str">
        <f>IF(Inscrits!$BQ237="","",IF(Inscrits!$BQ237&gt;=12,"Validé","Non Validé"))</f>
        <v/>
      </c>
      <c r="BS237" s="30"/>
      <c r="BT237" s="28"/>
      <c r="BU237" s="31" t="str">
        <f>IFERROR(AVERAGE(Inscrits!$AJ237,Inscrits!$AM237,Inscrits!$AP237,Inscrits!$AS237,Inscrits!$AV237,Inscrits!$AY237,Inscrits!$BB237,Inscrits!$BE237,Inscrits!$BH237,Inscrits!$BK237,Inscrits!$BN237,Inscrits!$BQ237),"")</f>
        <v/>
      </c>
      <c r="BV237" s="28"/>
      <c r="BW237" s="28"/>
      <c r="BX237" s="32"/>
    </row>
    <row r="238" spans="1:76">
      <c r="A238" s="14">
        <v>165</v>
      </c>
      <c r="B238" s="15" t="s">
        <v>68</v>
      </c>
      <c r="C238" s="15" t="s">
        <v>248</v>
      </c>
      <c r="D238" s="15" t="s">
        <v>249</v>
      </c>
      <c r="E238" s="15" t="s">
        <v>250</v>
      </c>
      <c r="F238" s="42">
        <v>2013</v>
      </c>
      <c r="G238" s="15" t="s">
        <v>247</v>
      </c>
      <c r="H238" s="15" t="s">
        <v>93</v>
      </c>
      <c r="I238" s="15" t="s">
        <v>74</v>
      </c>
      <c r="J238" s="15"/>
      <c r="K238" s="15" t="s">
        <v>103</v>
      </c>
      <c r="L238" s="15"/>
      <c r="M238" s="15"/>
      <c r="N238" s="15"/>
      <c r="O238" s="15" t="s">
        <v>74</v>
      </c>
      <c r="P238" s="15" t="s">
        <v>74</v>
      </c>
      <c r="Q238" s="17"/>
      <c r="R238" s="17"/>
      <c r="S238" s="17"/>
      <c r="T238" s="17"/>
      <c r="U238" s="17"/>
      <c r="V238" s="18"/>
      <c r="W238" s="17">
        <f>MAX(0,3-SUMPRODUCT(--(E$2:E238&amp;K$2:K238=E238&amp;K238)))</f>
        <v>0</v>
      </c>
      <c r="X238" s="19"/>
      <c r="Y238" s="19"/>
      <c r="Z238" s="19"/>
      <c r="AA238" s="20" t="str">
        <f>IF(Inscrits!$X238="Déjà Validé","",IF(AND(Inscrits!$X238&lt;&gt;"Dispensé",Inscrits!$Z238="Validé"),Inscrits!$F238+5,""))</f>
        <v/>
      </c>
      <c r="AB238" s="19"/>
      <c r="AC238" s="21" t="s">
        <v>165</v>
      </c>
      <c r="AD238" s="21"/>
      <c r="AE238" s="21">
        <v>12</v>
      </c>
      <c r="AF238" s="21" t="s">
        <v>77</v>
      </c>
      <c r="AG238" s="36" t="s">
        <v>402</v>
      </c>
      <c r="AH238" s="21">
        <v>1</v>
      </c>
      <c r="AI238" s="23" t="s">
        <v>82</v>
      </c>
      <c r="AJ238" s="15"/>
      <c r="AK238" s="15" t="str">
        <f>IF(Inscrits!$AJ238="","",IF(Inscrits!$AJ238&gt;=12,"Validé","Non Validé"))</f>
        <v/>
      </c>
      <c r="AL238" s="24"/>
      <c r="AM238" s="15"/>
      <c r="AN238" s="15" t="str">
        <f>IF(Inscrits!$AM238="","",IF(Inscrits!$AM238&gt;=12,"Validé","Non Validé"))</f>
        <v/>
      </c>
      <c r="AO238" s="24"/>
      <c r="AP238" s="15"/>
      <c r="AQ238" s="15" t="str">
        <f>IF(Inscrits!$AP238="","",IF(Inscrits!$AP238&gt;=12,"Validé","Non Validé"))</f>
        <v/>
      </c>
      <c r="AR238" s="24"/>
      <c r="AS238" s="15"/>
      <c r="AT238" s="15" t="str">
        <f>IF(Inscrits!$AS238="","",IF(Inscrits!$AS238&gt;=12,"Validé","Non Validé"))</f>
        <v/>
      </c>
      <c r="AU238" s="24"/>
      <c r="AV238" s="15"/>
      <c r="AW238" s="15" t="str">
        <f>IF(Inscrits!$AV238="","",IF(Inscrits!$AV238&gt;=12,"Validé","Non Validé"))</f>
        <v/>
      </c>
      <c r="AX238" s="24"/>
      <c r="AY238" s="15"/>
      <c r="AZ238" s="15" t="str">
        <f>IF(Inscrits!$AY238="","",IF(Inscrits!$AY238&gt;=12,"Validé","Non Validé"))</f>
        <v/>
      </c>
      <c r="BA238" s="24"/>
      <c r="BB238" s="15"/>
      <c r="BC238" s="15" t="str">
        <f>IF(Inscrits!$BB238="","",IF(Inscrits!$BB238&gt;=12,"Validé","Non Validé"))</f>
        <v/>
      </c>
      <c r="BD238" s="24"/>
      <c r="BE238" s="15"/>
      <c r="BF238" s="15" t="str">
        <f>IF(Inscrits!$BE238="","",IF(Inscrits!$BE238&gt;=12,"Validé","Non Validé"))</f>
        <v/>
      </c>
      <c r="BG238" s="24"/>
      <c r="BH238" s="15"/>
      <c r="BI238" s="15" t="str">
        <f>IF(Inscrits!$BH238="","",IF(Inscrits!$BH238&gt;=12,"Validé","Non Validé"))</f>
        <v/>
      </c>
      <c r="BJ238" s="24"/>
      <c r="BK238" s="15"/>
      <c r="BL238" s="15" t="str">
        <f>IF(Inscrits!$BK238="","",IF(Inscrits!$BK238&gt;=12,"Validé","Non Validé"))</f>
        <v/>
      </c>
      <c r="BM238" s="24"/>
      <c r="BN238" s="15"/>
      <c r="BO238" s="15" t="str">
        <f>IF(Inscrits!$BN238="","",IF(Inscrits!$BN238&gt;=12,"Validé","Non Validé"))</f>
        <v/>
      </c>
      <c r="BP238" s="24"/>
      <c r="BQ238" s="15"/>
      <c r="BR238" s="15" t="str">
        <f>IF(Inscrits!$BQ238="","",IF(Inscrits!$BQ238&gt;=12,"Validé","Non Validé"))</f>
        <v/>
      </c>
      <c r="BS238" s="24"/>
      <c r="BT238" s="15"/>
      <c r="BU238" s="25" t="str">
        <f>IFERROR(AVERAGE(Inscrits!$AJ238,Inscrits!$AM238,Inscrits!$AP238,Inscrits!$AS238,Inscrits!$AV238,Inscrits!$AY238,Inscrits!$BB238,Inscrits!$BE238,Inscrits!$BH238,Inscrits!$BK238,Inscrits!$BN238,Inscrits!$BQ238),"")</f>
        <v/>
      </c>
      <c r="BV238" s="15"/>
      <c r="BW238" s="15"/>
      <c r="BX238" s="26"/>
    </row>
    <row r="239" spans="1:76">
      <c r="A239" s="27">
        <v>59</v>
      </c>
      <c r="B239" s="28" t="s">
        <v>210</v>
      </c>
      <c r="C239" s="28" t="s">
        <v>317</v>
      </c>
      <c r="D239" s="28" t="s">
        <v>222</v>
      </c>
      <c r="E239" s="28" t="s">
        <v>318</v>
      </c>
      <c r="F239" s="42">
        <v>2013</v>
      </c>
      <c r="G239" s="28" t="s">
        <v>108</v>
      </c>
      <c r="H239" s="28" t="s">
        <v>93</v>
      </c>
      <c r="I239" s="28" t="s">
        <v>74</v>
      </c>
      <c r="J239" s="28"/>
      <c r="K239" s="28" t="s">
        <v>109</v>
      </c>
      <c r="L239" s="28"/>
      <c r="M239" s="28"/>
      <c r="N239" s="28"/>
      <c r="O239" s="28" t="s">
        <v>74</v>
      </c>
      <c r="P239" s="28" t="s">
        <v>74</v>
      </c>
      <c r="Q239" s="17"/>
      <c r="R239" s="17"/>
      <c r="S239" s="17"/>
      <c r="T239" s="17"/>
      <c r="U239" s="17"/>
      <c r="V239" s="18"/>
      <c r="W239" s="17">
        <f>MAX(0,3-SUMPRODUCT(--(E$2:E239&amp;K$2:K239=E239&amp;K239)))</f>
        <v>1</v>
      </c>
      <c r="X239" s="19"/>
      <c r="Y239" s="19"/>
      <c r="Z239" s="19"/>
      <c r="AA239" s="20" t="str">
        <f>IF(Inscrits!$X239="Déjà Validé","",IF(AND(Inscrits!$X239&lt;&gt;"Dispensé",Inscrits!$Z239="Validé"),Inscrits!$F239+5,""))</f>
        <v/>
      </c>
      <c r="AB239" s="19"/>
      <c r="AC239" s="21" t="s">
        <v>78</v>
      </c>
      <c r="AD239" s="21" t="s">
        <v>79</v>
      </c>
      <c r="AE239" s="21">
        <v>7</v>
      </c>
      <c r="AF239" s="21" t="s">
        <v>912</v>
      </c>
      <c r="AG239" s="22" t="s">
        <v>81</v>
      </c>
      <c r="AH239" s="21">
        <v>1</v>
      </c>
      <c r="AI239" s="23" t="s">
        <v>82</v>
      </c>
      <c r="AJ239" s="28"/>
      <c r="AK239" s="28" t="str">
        <f>IF(Inscrits!$AJ239="","",IF(Inscrits!$AJ239&gt;=12,"Validé","Non Validé"))</f>
        <v/>
      </c>
      <c r="AL239" s="30"/>
      <c r="AM239" s="28"/>
      <c r="AN239" s="28" t="str">
        <f>IF(Inscrits!$AM239="","",IF(Inscrits!$AM239&gt;=12,"Validé","Non Validé"))</f>
        <v/>
      </c>
      <c r="AO239" s="30"/>
      <c r="AP239" s="28"/>
      <c r="AQ239" s="28" t="str">
        <f>IF(Inscrits!$AP239="","",IF(Inscrits!$AP239&gt;=12,"Validé","Non Validé"))</f>
        <v/>
      </c>
      <c r="AR239" s="30"/>
      <c r="AS239" s="28"/>
      <c r="AT239" s="28" t="str">
        <f>IF(Inscrits!$AS239="","",IF(Inscrits!$AS239&gt;=12,"Validé","Non Validé"))</f>
        <v/>
      </c>
      <c r="AU239" s="30"/>
      <c r="AV239" s="28"/>
      <c r="AW239" s="28" t="str">
        <f>IF(Inscrits!$AV239="","",IF(Inscrits!$AV239&gt;=12,"Validé","Non Validé"))</f>
        <v/>
      </c>
      <c r="AX239" s="30"/>
      <c r="AY239" s="28"/>
      <c r="AZ239" s="28" t="str">
        <f>IF(Inscrits!$AY239="","",IF(Inscrits!$AY239&gt;=12,"Validé","Non Validé"))</f>
        <v/>
      </c>
      <c r="BA239" s="30"/>
      <c r="BB239" s="28"/>
      <c r="BC239" s="28" t="str">
        <f>IF(Inscrits!$BB239="","",IF(Inscrits!$BB239&gt;=12,"Validé","Non Validé"))</f>
        <v/>
      </c>
      <c r="BD239" s="30"/>
      <c r="BE239" s="28"/>
      <c r="BF239" s="28" t="str">
        <f>IF(Inscrits!$BE239="","",IF(Inscrits!$BE239&gt;=12,"Validé","Non Validé"))</f>
        <v/>
      </c>
      <c r="BG239" s="30"/>
      <c r="BH239" s="28"/>
      <c r="BI239" s="28" t="str">
        <f>IF(Inscrits!$BH239="","",IF(Inscrits!$BH239&gt;=12,"Validé","Non Validé"))</f>
        <v/>
      </c>
      <c r="BJ239" s="30"/>
      <c r="BK239" s="28"/>
      <c r="BL239" s="28" t="str">
        <f>IF(Inscrits!$BK239="","",IF(Inscrits!$BK239&gt;=12,"Validé","Non Validé"))</f>
        <v/>
      </c>
      <c r="BM239" s="30"/>
      <c r="BN239" s="28"/>
      <c r="BO239" s="28" t="str">
        <f>IF(Inscrits!$BN239="","",IF(Inscrits!$BN239&gt;=12,"Validé","Non Validé"))</f>
        <v/>
      </c>
      <c r="BP239" s="30"/>
      <c r="BQ239" s="28"/>
      <c r="BR239" s="28" t="str">
        <f>IF(Inscrits!$BQ239="","",IF(Inscrits!$BQ239&gt;=12,"Validé","Non Validé"))</f>
        <v/>
      </c>
      <c r="BS239" s="30"/>
      <c r="BT239" s="28"/>
      <c r="BU239" s="31" t="str">
        <f>IFERROR(AVERAGE(Inscrits!$AJ239,Inscrits!$AM239,Inscrits!$AP239,Inscrits!$AS239,Inscrits!$AV239,Inscrits!$AY239,Inscrits!$BB239,Inscrits!$BE239,Inscrits!$BH239,Inscrits!$BK239,Inscrits!$BN239,Inscrits!$BQ239),"")</f>
        <v/>
      </c>
      <c r="BV239" s="28"/>
      <c r="BW239" s="28"/>
      <c r="BX239" s="32"/>
    </row>
    <row r="240" spans="1:76">
      <c r="A240" s="14">
        <v>60</v>
      </c>
      <c r="B240" s="15" t="s">
        <v>210</v>
      </c>
      <c r="C240" s="15" t="s">
        <v>411</v>
      </c>
      <c r="D240" s="15" t="s">
        <v>412</v>
      </c>
      <c r="E240" s="15" t="s">
        <v>413</v>
      </c>
      <c r="F240" s="42">
        <v>2013</v>
      </c>
      <c r="G240" s="15" t="s">
        <v>139</v>
      </c>
      <c r="H240" s="15" t="s">
        <v>73</v>
      </c>
      <c r="I240" s="15" t="s">
        <v>74</v>
      </c>
      <c r="J240" s="15"/>
      <c r="K240" s="15" t="s">
        <v>109</v>
      </c>
      <c r="L240" s="15"/>
      <c r="M240" s="15"/>
      <c r="N240" s="15"/>
      <c r="O240" s="15" t="s">
        <v>74</v>
      </c>
      <c r="P240" s="15" t="s">
        <v>74</v>
      </c>
      <c r="Q240" s="17"/>
      <c r="R240" s="17"/>
      <c r="S240" s="17"/>
      <c r="T240" s="17"/>
      <c r="U240" s="17"/>
      <c r="V240" s="18"/>
      <c r="W240" s="17">
        <f>MAX(0,3-SUMPRODUCT(--(E$2:E240&amp;K$2:K240=E240&amp;K240)))</f>
        <v>2</v>
      </c>
      <c r="X240" s="19"/>
      <c r="Y240" s="19"/>
      <c r="Z240" s="19"/>
      <c r="AA240" s="20" t="str">
        <f>IF(Inscrits!$X240="Déjà Validé","",IF(AND(Inscrits!$X240&lt;&gt;"Dispensé",Inscrits!$Z240="Validé"),Inscrits!$F240+5,""))</f>
        <v/>
      </c>
      <c r="AB240" s="19"/>
      <c r="AC240" s="21" t="s">
        <v>78</v>
      </c>
      <c r="AD240" s="21" t="s">
        <v>79</v>
      </c>
      <c r="AE240" s="21">
        <v>11</v>
      </c>
      <c r="AF240" s="21" t="s">
        <v>912</v>
      </c>
      <c r="AG240" s="22" t="s">
        <v>81</v>
      </c>
      <c r="AH240" s="21">
        <v>1</v>
      </c>
      <c r="AI240" s="23" t="s">
        <v>82</v>
      </c>
      <c r="AJ240" s="15"/>
      <c r="AK240" s="15" t="str">
        <f>IF(Inscrits!$AJ240="","",IF(Inscrits!$AJ240&gt;=12,"Validé","Non Validé"))</f>
        <v/>
      </c>
      <c r="AL240" s="24"/>
      <c r="AM240" s="15"/>
      <c r="AN240" s="15" t="str">
        <f>IF(Inscrits!$AM240="","",IF(Inscrits!$AM240&gt;=12,"Validé","Non Validé"))</f>
        <v/>
      </c>
      <c r="AO240" s="24"/>
      <c r="AP240" s="15"/>
      <c r="AQ240" s="15" t="str">
        <f>IF(Inscrits!$AP240="","",IF(Inscrits!$AP240&gt;=12,"Validé","Non Validé"))</f>
        <v/>
      </c>
      <c r="AR240" s="24"/>
      <c r="AS240" s="15"/>
      <c r="AT240" s="15" t="str">
        <f>IF(Inscrits!$AS240="","",IF(Inscrits!$AS240&gt;=12,"Validé","Non Validé"))</f>
        <v/>
      </c>
      <c r="AU240" s="24"/>
      <c r="AV240" s="15"/>
      <c r="AW240" s="15" t="str">
        <f>IF(Inscrits!$AV240="","",IF(Inscrits!$AV240&gt;=12,"Validé","Non Validé"))</f>
        <v/>
      </c>
      <c r="AX240" s="24"/>
      <c r="AY240" s="15"/>
      <c r="AZ240" s="15" t="str">
        <f>IF(Inscrits!$AY240="","",IF(Inscrits!$AY240&gt;=12,"Validé","Non Validé"))</f>
        <v/>
      </c>
      <c r="BA240" s="24"/>
      <c r="BB240" s="15"/>
      <c r="BC240" s="15" t="str">
        <f>IF(Inscrits!$BB240="","",IF(Inscrits!$BB240&gt;=12,"Validé","Non Validé"))</f>
        <v/>
      </c>
      <c r="BD240" s="24"/>
      <c r="BE240" s="15"/>
      <c r="BF240" s="15" t="str">
        <f>IF(Inscrits!$BE240="","",IF(Inscrits!$BE240&gt;=12,"Validé","Non Validé"))</f>
        <v/>
      </c>
      <c r="BG240" s="24"/>
      <c r="BH240" s="15"/>
      <c r="BI240" s="15" t="str">
        <f>IF(Inscrits!$BH240="","",IF(Inscrits!$BH240&gt;=12,"Validé","Non Validé"))</f>
        <v/>
      </c>
      <c r="BJ240" s="24"/>
      <c r="BK240" s="15"/>
      <c r="BL240" s="15" t="str">
        <f>IF(Inscrits!$BK240="","",IF(Inscrits!$BK240&gt;=12,"Validé","Non Validé"))</f>
        <v/>
      </c>
      <c r="BM240" s="24"/>
      <c r="BN240" s="15"/>
      <c r="BO240" s="15" t="str">
        <f>IF(Inscrits!$BN240="","",IF(Inscrits!$BN240&gt;=12,"Validé","Non Validé"))</f>
        <v/>
      </c>
      <c r="BP240" s="24"/>
      <c r="BQ240" s="15"/>
      <c r="BR240" s="15" t="str">
        <f>IF(Inscrits!$BQ240="","",IF(Inscrits!$BQ240&gt;=12,"Validé","Non Validé"))</f>
        <v/>
      </c>
      <c r="BS240" s="24"/>
      <c r="BT240" s="15"/>
      <c r="BU240" s="25" t="str">
        <f>IFERROR(AVERAGE(Inscrits!$AJ240,Inscrits!$AM240,Inscrits!$AP240,Inscrits!$AS240,Inscrits!$AV240,Inscrits!$AY240,Inscrits!$BB240,Inscrits!$BE240,Inscrits!$BH240,Inscrits!$BK240,Inscrits!$BN240,Inscrits!$BQ240),"")</f>
        <v/>
      </c>
      <c r="BV240" s="15"/>
      <c r="BW240" s="15"/>
      <c r="BX240" s="26"/>
    </row>
    <row r="241" spans="1:76">
      <c r="A241" s="27">
        <v>17</v>
      </c>
      <c r="B241" s="28" t="s">
        <v>68</v>
      </c>
      <c r="C241" s="28" t="s">
        <v>575</v>
      </c>
      <c r="D241" s="28" t="s">
        <v>576</v>
      </c>
      <c r="E241" s="28" t="s">
        <v>577</v>
      </c>
      <c r="F241" s="42">
        <v>2013</v>
      </c>
      <c r="G241" s="28" t="s">
        <v>302</v>
      </c>
      <c r="H241" s="28" t="s">
        <v>542</v>
      </c>
      <c r="I241" s="28" t="s">
        <v>74</v>
      </c>
      <c r="J241" s="28"/>
      <c r="K241" s="28" t="s">
        <v>75</v>
      </c>
      <c r="L241" s="28" t="s">
        <v>76</v>
      </c>
      <c r="M241" s="28"/>
      <c r="N241" s="28"/>
      <c r="O241" s="28" t="s">
        <v>74</v>
      </c>
      <c r="P241" s="28" t="s">
        <v>74</v>
      </c>
      <c r="Q241" s="17"/>
      <c r="R241" s="17"/>
      <c r="S241" s="17"/>
      <c r="T241" s="17"/>
      <c r="U241" s="17"/>
      <c r="V241" s="18"/>
      <c r="W241" s="17">
        <f>MAX(0,3-SUMPRODUCT(--(E$2:E241&amp;K$2:K241=E241&amp;K241)))</f>
        <v>2</v>
      </c>
      <c r="X241" s="19"/>
      <c r="Y241" s="19"/>
      <c r="Z241" s="19"/>
      <c r="AA241" s="20" t="str">
        <f>IF(Inscrits!$X241="Déjà Validé","",IF(AND(Inscrits!$X241&lt;&gt;"Dispensé",Inscrits!$Z241="Validé"),Inscrits!$F241+5,""))</f>
        <v/>
      </c>
      <c r="AB241" s="19"/>
      <c r="AC241" s="21" t="s">
        <v>78</v>
      </c>
      <c r="AD241" s="21" t="s">
        <v>79</v>
      </c>
      <c r="AE241" s="21">
        <v>13</v>
      </c>
      <c r="AF241" s="21" t="s">
        <v>77</v>
      </c>
      <c r="AG241" s="36" t="s">
        <v>81</v>
      </c>
      <c r="AH241" s="21">
        <v>2</v>
      </c>
      <c r="AI241" s="23" t="s">
        <v>82</v>
      </c>
      <c r="AJ241" s="28"/>
      <c r="AK241" s="28" t="str">
        <f>IF(Inscrits!$AJ241="","",IF(Inscrits!$AJ241&gt;=12,"Validé","Non Validé"))</f>
        <v/>
      </c>
      <c r="AL241" s="30"/>
      <c r="AM241" s="28"/>
      <c r="AN241" s="28" t="str">
        <f>IF(Inscrits!$AM241="","",IF(Inscrits!$AM241&gt;=12,"Validé","Non Validé"))</f>
        <v/>
      </c>
      <c r="AO241" s="30"/>
      <c r="AP241" s="28"/>
      <c r="AQ241" s="28" t="str">
        <f>IF(Inscrits!$AP241="","",IF(Inscrits!$AP241&gt;=12,"Validé","Non Validé"))</f>
        <v/>
      </c>
      <c r="AR241" s="30"/>
      <c r="AS241" s="28"/>
      <c r="AT241" s="28" t="str">
        <f>IF(Inscrits!$AS241="","",IF(Inscrits!$AS241&gt;=12,"Validé","Non Validé"))</f>
        <v/>
      </c>
      <c r="AU241" s="30"/>
      <c r="AV241" s="28"/>
      <c r="AW241" s="28" t="str">
        <f>IF(Inscrits!$AV241="","",IF(Inscrits!$AV241&gt;=12,"Validé","Non Validé"))</f>
        <v/>
      </c>
      <c r="AX241" s="30"/>
      <c r="AY241" s="28"/>
      <c r="AZ241" s="28" t="str">
        <f>IF(Inscrits!$AY241="","",IF(Inscrits!$AY241&gt;=12,"Validé","Non Validé"))</f>
        <v/>
      </c>
      <c r="BA241" s="30"/>
      <c r="BB241" s="28"/>
      <c r="BC241" s="28" t="str">
        <f>IF(Inscrits!$BB241="","",IF(Inscrits!$BB241&gt;=12,"Validé","Non Validé"))</f>
        <v/>
      </c>
      <c r="BD241" s="30"/>
      <c r="BE241" s="28"/>
      <c r="BF241" s="28" t="str">
        <f>IF(Inscrits!$BE241="","",IF(Inscrits!$BE241&gt;=12,"Validé","Non Validé"))</f>
        <v/>
      </c>
      <c r="BG241" s="30"/>
      <c r="BH241" s="28"/>
      <c r="BI241" s="28" t="str">
        <f>IF(Inscrits!$BH241="","",IF(Inscrits!$BH241&gt;=12,"Validé","Non Validé"))</f>
        <v/>
      </c>
      <c r="BJ241" s="30"/>
      <c r="BK241" s="28"/>
      <c r="BL241" s="28" t="str">
        <f>IF(Inscrits!$BK241="","",IF(Inscrits!$BK241&gt;=12,"Validé","Non Validé"))</f>
        <v/>
      </c>
      <c r="BM241" s="30"/>
      <c r="BN241" s="28"/>
      <c r="BO241" s="28" t="str">
        <f>IF(Inscrits!$BN241="","",IF(Inscrits!$BN241&gt;=12,"Validé","Non Validé"))</f>
        <v/>
      </c>
      <c r="BP241" s="30"/>
      <c r="BQ241" s="28"/>
      <c r="BR241" s="28" t="str">
        <f>IF(Inscrits!$BQ241="","",IF(Inscrits!$BQ241&gt;=12,"Validé","Non Validé"))</f>
        <v/>
      </c>
      <c r="BS241" s="30"/>
      <c r="BT241" s="28"/>
      <c r="BU241" s="31" t="str">
        <f>IFERROR(AVERAGE(Inscrits!$AJ241,Inscrits!$AM241,Inscrits!$AP241,Inscrits!$AS241,Inscrits!$AV241,Inscrits!$AY241,Inscrits!$BB241,Inscrits!$BE241,Inscrits!$BH241,Inscrits!$BK241,Inscrits!$BN241,Inscrits!$BQ241),"")</f>
        <v/>
      </c>
      <c r="BV241" s="28"/>
      <c r="BW241" s="28"/>
      <c r="BX241" s="32"/>
    </row>
    <row r="242" spans="1:76">
      <c r="A242" s="14">
        <v>139</v>
      </c>
      <c r="B242" s="15" t="s">
        <v>68</v>
      </c>
      <c r="C242" s="15" t="s">
        <v>251</v>
      </c>
      <c r="D242" s="15" t="s">
        <v>252</v>
      </c>
      <c r="E242" s="15" t="s">
        <v>253</v>
      </c>
      <c r="F242" s="42">
        <v>2013</v>
      </c>
      <c r="G242" s="15" t="s">
        <v>101</v>
      </c>
      <c r="H242" s="15" t="s">
        <v>93</v>
      </c>
      <c r="I242" s="15" t="s">
        <v>74</v>
      </c>
      <c r="J242" s="15"/>
      <c r="K242" s="15" t="s">
        <v>119</v>
      </c>
      <c r="L242" s="15"/>
      <c r="M242" s="15"/>
      <c r="N242" s="15"/>
      <c r="O242" s="15" t="s">
        <v>74</v>
      </c>
      <c r="P242" s="15" t="s">
        <v>74</v>
      </c>
      <c r="Q242" s="17"/>
      <c r="R242" s="17"/>
      <c r="S242" s="17"/>
      <c r="T242" s="17"/>
      <c r="U242" s="17"/>
      <c r="V242" s="18"/>
      <c r="W242" s="17">
        <f>MAX(0,3-SUMPRODUCT(--(E$2:E242&amp;K$2:K242=E242&amp;K242)))</f>
        <v>1</v>
      </c>
      <c r="X242" s="19"/>
      <c r="Y242" s="19"/>
      <c r="Z242" s="19"/>
      <c r="AA242" s="20" t="str">
        <f>IF(Inscrits!$X242="Déjà Validé","",IF(AND(Inscrits!$X242&lt;&gt;"Dispensé",Inscrits!$Z242="Validé"),Inscrits!$F242+5,""))</f>
        <v/>
      </c>
      <c r="AB242" s="19"/>
      <c r="AC242" s="21" t="s">
        <v>165</v>
      </c>
      <c r="AD242" s="21"/>
      <c r="AE242" s="21">
        <v>12</v>
      </c>
      <c r="AF242" s="21" t="s">
        <v>77</v>
      </c>
      <c r="AG242" s="36" t="s">
        <v>231</v>
      </c>
      <c r="AH242" s="21">
        <v>2</v>
      </c>
      <c r="AI242" s="23" t="s">
        <v>82</v>
      </c>
      <c r="AJ242" s="15"/>
      <c r="AK242" s="15" t="str">
        <f>IF(Inscrits!$AJ242="","",IF(Inscrits!$AJ242&gt;=12,"Validé","Non Validé"))</f>
        <v/>
      </c>
      <c r="AL242" s="24"/>
      <c r="AM242" s="15"/>
      <c r="AN242" s="15" t="str">
        <f>IF(Inscrits!$AM242="","",IF(Inscrits!$AM242&gt;=12,"Validé","Non Validé"))</f>
        <v/>
      </c>
      <c r="AO242" s="24"/>
      <c r="AP242" s="15"/>
      <c r="AQ242" s="15" t="str">
        <f>IF(Inscrits!$AP242="","",IF(Inscrits!$AP242&gt;=12,"Validé","Non Validé"))</f>
        <v/>
      </c>
      <c r="AR242" s="24"/>
      <c r="AS242" s="15"/>
      <c r="AT242" s="15" t="str">
        <f>IF(Inscrits!$AS242="","",IF(Inscrits!$AS242&gt;=12,"Validé","Non Validé"))</f>
        <v/>
      </c>
      <c r="AU242" s="24"/>
      <c r="AV242" s="15"/>
      <c r="AW242" s="15" t="str">
        <f>IF(Inscrits!$AV242="","",IF(Inscrits!$AV242&gt;=12,"Validé","Non Validé"))</f>
        <v/>
      </c>
      <c r="AX242" s="24"/>
      <c r="AY242" s="15"/>
      <c r="AZ242" s="15" t="str">
        <f>IF(Inscrits!$AY242="","",IF(Inscrits!$AY242&gt;=12,"Validé","Non Validé"))</f>
        <v/>
      </c>
      <c r="BA242" s="24"/>
      <c r="BB242" s="15"/>
      <c r="BC242" s="15" t="str">
        <f>IF(Inscrits!$BB242="","",IF(Inscrits!$BB242&gt;=12,"Validé","Non Validé"))</f>
        <v/>
      </c>
      <c r="BD242" s="24"/>
      <c r="BE242" s="15"/>
      <c r="BF242" s="15" t="str">
        <f>IF(Inscrits!$BE242="","",IF(Inscrits!$BE242&gt;=12,"Validé","Non Validé"))</f>
        <v/>
      </c>
      <c r="BG242" s="24"/>
      <c r="BH242" s="15"/>
      <c r="BI242" s="15" t="str">
        <f>IF(Inscrits!$BH242="","",IF(Inscrits!$BH242&gt;=12,"Validé","Non Validé"))</f>
        <v/>
      </c>
      <c r="BJ242" s="24"/>
      <c r="BK242" s="15"/>
      <c r="BL242" s="15" t="str">
        <f>IF(Inscrits!$BK242="","",IF(Inscrits!$BK242&gt;=12,"Validé","Non Validé"))</f>
        <v/>
      </c>
      <c r="BM242" s="24"/>
      <c r="BN242" s="15"/>
      <c r="BO242" s="15" t="str">
        <f>IF(Inscrits!$BN242="","",IF(Inscrits!$BN242&gt;=12,"Validé","Non Validé"))</f>
        <v/>
      </c>
      <c r="BP242" s="24"/>
      <c r="BQ242" s="15"/>
      <c r="BR242" s="15" t="str">
        <f>IF(Inscrits!$BQ242="","",IF(Inscrits!$BQ242&gt;=12,"Validé","Non Validé"))</f>
        <v/>
      </c>
      <c r="BS242" s="24"/>
      <c r="BT242" s="15"/>
      <c r="BU242" s="25" t="str">
        <f>IFERROR(AVERAGE(Inscrits!$AJ242,Inscrits!$AM242,Inscrits!$AP242,Inscrits!$AS242,Inscrits!$AV242,Inscrits!$AY242,Inscrits!$BB242,Inscrits!$BE242,Inscrits!$BH242,Inscrits!$BK242,Inscrits!$BN242,Inscrits!$BQ242),"")</f>
        <v/>
      </c>
      <c r="BV242" s="15"/>
      <c r="BW242" s="15" t="s">
        <v>578</v>
      </c>
      <c r="BX242" s="26"/>
    </row>
    <row r="243" spans="1:76">
      <c r="A243" s="27">
        <v>61</v>
      </c>
      <c r="B243" s="28" t="s">
        <v>210</v>
      </c>
      <c r="C243" s="28" t="s">
        <v>254</v>
      </c>
      <c r="D243" s="28" t="s">
        <v>207</v>
      </c>
      <c r="E243" s="28" t="s">
        <v>255</v>
      </c>
      <c r="F243" s="42">
        <v>2013</v>
      </c>
      <c r="G243" s="28" t="s">
        <v>108</v>
      </c>
      <c r="H243" s="28" t="s">
        <v>93</v>
      </c>
      <c r="I243" s="28" t="s">
        <v>74</v>
      </c>
      <c r="J243" s="28"/>
      <c r="K243" s="28" t="s">
        <v>109</v>
      </c>
      <c r="L243" s="28"/>
      <c r="M243" s="28"/>
      <c r="N243" s="28"/>
      <c r="O243" s="28" t="s">
        <v>74</v>
      </c>
      <c r="P243" s="28" t="s">
        <v>74</v>
      </c>
      <c r="Q243" s="17"/>
      <c r="R243" s="17"/>
      <c r="S243" s="17"/>
      <c r="T243" s="17"/>
      <c r="U243" s="17"/>
      <c r="V243" s="18"/>
      <c r="W243" s="17">
        <f>MAX(0,3-SUMPRODUCT(--(E$2:E243&amp;K$2:K243=E243&amp;K243)))</f>
        <v>1</v>
      </c>
      <c r="X243" s="19"/>
      <c r="Y243" s="19"/>
      <c r="Z243" s="19"/>
      <c r="AA243" s="20" t="str">
        <f>IF(Inscrits!$X243="Déjà Validé","",IF(AND(Inscrits!$X243&lt;&gt;"Dispensé",Inscrits!$Z243="Validé"),Inscrits!$F243+5,""))</f>
        <v/>
      </c>
      <c r="AB243" s="19"/>
      <c r="AC243" s="21" t="s">
        <v>165</v>
      </c>
      <c r="AD243" s="21"/>
      <c r="AE243" s="21">
        <v>18</v>
      </c>
      <c r="AF243" s="21" t="s">
        <v>77</v>
      </c>
      <c r="AG243" s="36" t="s">
        <v>231</v>
      </c>
      <c r="AH243" s="21">
        <v>2</v>
      </c>
      <c r="AI243" s="23" t="s">
        <v>82</v>
      </c>
      <c r="AJ243" s="28"/>
      <c r="AK243" s="28" t="str">
        <f>IF(Inscrits!$AJ243="","",IF(Inscrits!$AJ243&gt;=12,"Validé","Non Validé"))</f>
        <v/>
      </c>
      <c r="AL243" s="30"/>
      <c r="AM243" s="28"/>
      <c r="AN243" s="28" t="str">
        <f>IF(Inscrits!$AM243="","",IF(Inscrits!$AM243&gt;=12,"Validé","Non Validé"))</f>
        <v/>
      </c>
      <c r="AO243" s="30"/>
      <c r="AP243" s="28"/>
      <c r="AQ243" s="28" t="str">
        <f>IF(Inscrits!$AP243="","",IF(Inscrits!$AP243&gt;=12,"Validé","Non Validé"))</f>
        <v/>
      </c>
      <c r="AR243" s="30"/>
      <c r="AS243" s="28"/>
      <c r="AT243" s="28" t="str">
        <f>IF(Inscrits!$AS243="","",IF(Inscrits!$AS243&gt;=12,"Validé","Non Validé"))</f>
        <v/>
      </c>
      <c r="AU243" s="30"/>
      <c r="AV243" s="28"/>
      <c r="AW243" s="28" t="str">
        <f>IF(Inscrits!$AV243="","",IF(Inscrits!$AV243&gt;=12,"Validé","Non Validé"))</f>
        <v/>
      </c>
      <c r="AX243" s="30"/>
      <c r="AY243" s="28"/>
      <c r="AZ243" s="28" t="str">
        <f>IF(Inscrits!$AY243="","",IF(Inscrits!$AY243&gt;=12,"Validé","Non Validé"))</f>
        <v/>
      </c>
      <c r="BA243" s="30"/>
      <c r="BB243" s="28"/>
      <c r="BC243" s="28" t="str">
        <f>IF(Inscrits!$BB243="","",IF(Inscrits!$BB243&gt;=12,"Validé","Non Validé"))</f>
        <v/>
      </c>
      <c r="BD243" s="30"/>
      <c r="BE243" s="28"/>
      <c r="BF243" s="28" t="str">
        <f>IF(Inscrits!$BE243="","",IF(Inscrits!$BE243&gt;=12,"Validé","Non Validé"))</f>
        <v/>
      </c>
      <c r="BG243" s="30"/>
      <c r="BH243" s="28"/>
      <c r="BI243" s="28" t="str">
        <f>IF(Inscrits!$BH243="","",IF(Inscrits!$BH243&gt;=12,"Validé","Non Validé"))</f>
        <v/>
      </c>
      <c r="BJ243" s="30"/>
      <c r="BK243" s="28"/>
      <c r="BL243" s="28" t="str">
        <f>IF(Inscrits!$BK243="","",IF(Inscrits!$BK243&gt;=12,"Validé","Non Validé"))</f>
        <v/>
      </c>
      <c r="BM243" s="30"/>
      <c r="BN243" s="28"/>
      <c r="BO243" s="28" t="str">
        <f>IF(Inscrits!$BN243="","",IF(Inscrits!$BN243&gt;=12,"Validé","Non Validé"))</f>
        <v/>
      </c>
      <c r="BP243" s="30"/>
      <c r="BQ243" s="28"/>
      <c r="BR243" s="28" t="str">
        <f>IF(Inscrits!$BQ243="","",IF(Inscrits!$BQ243&gt;=12,"Validé","Non Validé"))</f>
        <v/>
      </c>
      <c r="BS243" s="30"/>
      <c r="BT243" s="28"/>
      <c r="BU243" s="31" t="str">
        <f>IFERROR(AVERAGE(Inscrits!$AJ243,Inscrits!$AM243,Inscrits!$AP243,Inscrits!$AS243,Inscrits!$AV243,Inscrits!$AY243,Inscrits!$BB243,Inscrits!$BE243,Inscrits!$BH243,Inscrits!$BK243,Inscrits!$BN243,Inscrits!$BQ243),"")</f>
        <v/>
      </c>
      <c r="BV243" s="28"/>
      <c r="BW243" s="28" t="s">
        <v>579</v>
      </c>
      <c r="BX243" s="32" t="s">
        <v>580</v>
      </c>
    </row>
    <row r="244" spans="1:76">
      <c r="A244" s="14">
        <v>182</v>
      </c>
      <c r="B244" s="15" t="s">
        <v>68</v>
      </c>
      <c r="C244" s="15" t="s">
        <v>581</v>
      </c>
      <c r="D244" s="15" t="s">
        <v>148</v>
      </c>
      <c r="E244" s="15" t="s">
        <v>582</v>
      </c>
      <c r="F244" s="42">
        <v>2013</v>
      </c>
      <c r="G244" s="15" t="s">
        <v>395</v>
      </c>
      <c r="H244" s="15" t="s">
        <v>179</v>
      </c>
      <c r="I244" s="15" t="s">
        <v>183</v>
      </c>
      <c r="J244" s="15"/>
      <c r="K244" s="15" t="s">
        <v>75</v>
      </c>
      <c r="L244" s="15" t="s">
        <v>76</v>
      </c>
      <c r="M244" s="15"/>
      <c r="N244" s="15"/>
      <c r="O244" s="15" t="s">
        <v>183</v>
      </c>
      <c r="P244" s="15" t="s">
        <v>183</v>
      </c>
      <c r="Q244" s="17"/>
      <c r="R244" s="17"/>
      <c r="S244" s="17"/>
      <c r="T244" s="17"/>
      <c r="U244" s="17"/>
      <c r="V244" s="18"/>
      <c r="W244" s="17">
        <f>MAX(0,3-SUMPRODUCT(--(E$2:E244&amp;K$2:K244=E244&amp;K244)))</f>
        <v>2</v>
      </c>
      <c r="X244" s="19"/>
      <c r="Y244" s="19"/>
      <c r="Z244" s="19"/>
      <c r="AA244" s="20" t="str">
        <f>IF(Inscrits!$X244="Déjà Validé","",IF(AND(Inscrits!$X244&lt;&gt;"Dispensé",Inscrits!$Z244="Validé"),Inscrits!$F244+5,""))</f>
        <v/>
      </c>
      <c r="AB244" s="19"/>
      <c r="AC244" s="21" t="s">
        <v>78</v>
      </c>
      <c r="AD244" s="21" t="s">
        <v>79</v>
      </c>
      <c r="AE244" s="21">
        <v>12</v>
      </c>
      <c r="AF244" s="21" t="s">
        <v>77</v>
      </c>
      <c r="AG244" s="29">
        <v>43465</v>
      </c>
      <c r="AH244" s="21">
        <v>2</v>
      </c>
      <c r="AI244" s="23" t="s">
        <v>82</v>
      </c>
      <c r="AJ244" s="15"/>
      <c r="AK244" s="15" t="str">
        <f>IF(Inscrits!$AJ244="","",IF(Inscrits!$AJ244&gt;=12,"Validé","Non Validé"))</f>
        <v/>
      </c>
      <c r="AL244" s="24"/>
      <c r="AM244" s="15"/>
      <c r="AN244" s="15" t="str">
        <f>IF(Inscrits!$AM244="","",IF(Inscrits!$AM244&gt;=12,"Validé","Non Validé"))</f>
        <v/>
      </c>
      <c r="AO244" s="24"/>
      <c r="AP244" s="15"/>
      <c r="AQ244" s="15" t="str">
        <f>IF(Inscrits!$AP244="","",IF(Inscrits!$AP244&gt;=12,"Validé","Non Validé"))</f>
        <v/>
      </c>
      <c r="AR244" s="24"/>
      <c r="AS244" s="15"/>
      <c r="AT244" s="15" t="str">
        <f>IF(Inscrits!$AS244="","",IF(Inscrits!$AS244&gt;=12,"Validé","Non Validé"))</f>
        <v/>
      </c>
      <c r="AU244" s="24"/>
      <c r="AV244" s="15"/>
      <c r="AW244" s="15" t="str">
        <f>IF(Inscrits!$AV244="","",IF(Inscrits!$AV244&gt;=12,"Validé","Non Validé"))</f>
        <v/>
      </c>
      <c r="AX244" s="24"/>
      <c r="AY244" s="15"/>
      <c r="AZ244" s="15" t="str">
        <f>IF(Inscrits!$AY244="","",IF(Inscrits!$AY244&gt;=12,"Validé","Non Validé"))</f>
        <v/>
      </c>
      <c r="BA244" s="24"/>
      <c r="BB244" s="15"/>
      <c r="BC244" s="15" t="str">
        <f>IF(Inscrits!$BB244="","",IF(Inscrits!$BB244&gt;=12,"Validé","Non Validé"))</f>
        <v/>
      </c>
      <c r="BD244" s="24"/>
      <c r="BE244" s="15"/>
      <c r="BF244" s="15" t="str">
        <f>IF(Inscrits!$BE244="","",IF(Inscrits!$BE244&gt;=12,"Validé","Non Validé"))</f>
        <v/>
      </c>
      <c r="BG244" s="24"/>
      <c r="BH244" s="15"/>
      <c r="BI244" s="15" t="str">
        <f>IF(Inscrits!$BH244="","",IF(Inscrits!$BH244&gt;=12,"Validé","Non Validé"))</f>
        <v/>
      </c>
      <c r="BJ244" s="24"/>
      <c r="BK244" s="15"/>
      <c r="BL244" s="15" t="str">
        <f>IF(Inscrits!$BK244="","",IF(Inscrits!$BK244&gt;=12,"Validé","Non Validé"))</f>
        <v/>
      </c>
      <c r="BM244" s="24"/>
      <c r="BN244" s="15"/>
      <c r="BO244" s="15" t="str">
        <f>IF(Inscrits!$BN244="","",IF(Inscrits!$BN244&gt;=12,"Validé","Non Validé"))</f>
        <v/>
      </c>
      <c r="BP244" s="24"/>
      <c r="BQ244" s="15"/>
      <c r="BR244" s="15" t="str">
        <f>IF(Inscrits!$BQ244="","",IF(Inscrits!$BQ244&gt;=12,"Validé","Non Validé"))</f>
        <v/>
      </c>
      <c r="BS244" s="24"/>
      <c r="BT244" s="15"/>
      <c r="BU244" s="25" t="str">
        <f>IFERROR(AVERAGE(Inscrits!$AJ244,Inscrits!$AM244,Inscrits!$AP244,Inscrits!$AS244,Inscrits!$AV244,Inscrits!$AY244,Inscrits!$BB244,Inscrits!$BE244,Inscrits!$BH244,Inscrits!$BK244,Inscrits!$BN244,Inscrits!$BQ244),"")</f>
        <v/>
      </c>
      <c r="BV244" s="15"/>
      <c r="BW244" s="15"/>
      <c r="BX244" s="26"/>
    </row>
    <row r="245" spans="1:76">
      <c r="A245" s="27">
        <v>18</v>
      </c>
      <c r="B245" s="28" t="s">
        <v>68</v>
      </c>
      <c r="C245" s="28" t="s">
        <v>583</v>
      </c>
      <c r="D245" s="28" t="s">
        <v>584</v>
      </c>
      <c r="E245" s="28" t="s">
        <v>585</v>
      </c>
      <c r="F245" s="42">
        <v>2013</v>
      </c>
      <c r="G245" s="28" t="s">
        <v>302</v>
      </c>
      <c r="H245" s="28" t="s">
        <v>586</v>
      </c>
      <c r="I245" s="28" t="s">
        <v>74</v>
      </c>
      <c r="J245" s="28"/>
      <c r="K245" s="28" t="s">
        <v>75</v>
      </c>
      <c r="L245" s="28" t="s">
        <v>76</v>
      </c>
      <c r="M245" s="28"/>
      <c r="N245" s="28"/>
      <c r="O245" s="28" t="s">
        <v>74</v>
      </c>
      <c r="P245" s="28" t="s">
        <v>74</v>
      </c>
      <c r="Q245" s="17"/>
      <c r="R245" s="17"/>
      <c r="S245" s="17"/>
      <c r="T245" s="17"/>
      <c r="U245" s="17"/>
      <c r="V245" s="18"/>
      <c r="W245" s="17">
        <f>MAX(0,3-SUMPRODUCT(--(E$2:E245&amp;K$2:K245=E245&amp;K245)))</f>
        <v>2</v>
      </c>
      <c r="X245" s="19"/>
      <c r="Y245" s="19"/>
      <c r="Z245" s="19"/>
      <c r="AA245" s="20" t="str">
        <f>IF(Inscrits!$X245="Déjà Validé","",IF(AND(Inscrits!$X245&lt;&gt;"Dispensé",Inscrits!$Z245="Validé"),Inscrits!$F245+5,""))</f>
        <v/>
      </c>
      <c r="AB245" s="19"/>
      <c r="AC245" s="21" t="s">
        <v>78</v>
      </c>
      <c r="AD245" s="21" t="s">
        <v>79</v>
      </c>
      <c r="AE245" s="21">
        <v>11</v>
      </c>
      <c r="AF245" s="21" t="s">
        <v>912</v>
      </c>
      <c r="AG245" s="22" t="s">
        <v>81</v>
      </c>
      <c r="AH245" s="21">
        <v>2</v>
      </c>
      <c r="AI245" s="23" t="s">
        <v>82</v>
      </c>
      <c r="AJ245" s="28"/>
      <c r="AK245" s="28" t="str">
        <f>IF(Inscrits!$AJ245="","",IF(Inscrits!$AJ245&gt;=12,"Validé","Non Validé"))</f>
        <v/>
      </c>
      <c r="AL245" s="30"/>
      <c r="AM245" s="28"/>
      <c r="AN245" s="28" t="str">
        <f>IF(Inscrits!$AM245="","",IF(Inscrits!$AM245&gt;=12,"Validé","Non Validé"))</f>
        <v/>
      </c>
      <c r="AO245" s="30"/>
      <c r="AP245" s="28"/>
      <c r="AQ245" s="28" t="str">
        <f>IF(Inscrits!$AP245="","",IF(Inscrits!$AP245&gt;=12,"Validé","Non Validé"))</f>
        <v/>
      </c>
      <c r="AR245" s="30"/>
      <c r="AS245" s="28"/>
      <c r="AT245" s="28" t="str">
        <f>IF(Inscrits!$AS245="","",IF(Inscrits!$AS245&gt;=12,"Validé","Non Validé"))</f>
        <v/>
      </c>
      <c r="AU245" s="30"/>
      <c r="AV245" s="28"/>
      <c r="AW245" s="28" t="str">
        <f>IF(Inscrits!$AV245="","",IF(Inscrits!$AV245&gt;=12,"Validé","Non Validé"))</f>
        <v/>
      </c>
      <c r="AX245" s="30"/>
      <c r="AY245" s="28"/>
      <c r="AZ245" s="28" t="str">
        <f>IF(Inscrits!$AY245="","",IF(Inscrits!$AY245&gt;=12,"Validé","Non Validé"))</f>
        <v/>
      </c>
      <c r="BA245" s="30"/>
      <c r="BB245" s="28"/>
      <c r="BC245" s="28" t="str">
        <f>IF(Inscrits!$BB245="","",IF(Inscrits!$BB245&gt;=12,"Validé","Non Validé"))</f>
        <v/>
      </c>
      <c r="BD245" s="30"/>
      <c r="BE245" s="28"/>
      <c r="BF245" s="28" t="str">
        <f>IF(Inscrits!$BE245="","",IF(Inscrits!$BE245&gt;=12,"Validé","Non Validé"))</f>
        <v/>
      </c>
      <c r="BG245" s="30"/>
      <c r="BH245" s="28"/>
      <c r="BI245" s="28" t="str">
        <f>IF(Inscrits!$BH245="","",IF(Inscrits!$BH245&gt;=12,"Validé","Non Validé"))</f>
        <v/>
      </c>
      <c r="BJ245" s="30"/>
      <c r="BK245" s="28"/>
      <c r="BL245" s="28" t="str">
        <f>IF(Inscrits!$BK245="","",IF(Inscrits!$BK245&gt;=12,"Validé","Non Validé"))</f>
        <v/>
      </c>
      <c r="BM245" s="30"/>
      <c r="BN245" s="28"/>
      <c r="BO245" s="28" t="str">
        <f>IF(Inscrits!$BN245="","",IF(Inscrits!$BN245&gt;=12,"Validé","Non Validé"))</f>
        <v/>
      </c>
      <c r="BP245" s="30"/>
      <c r="BQ245" s="28"/>
      <c r="BR245" s="28" t="str">
        <f>IF(Inscrits!$BQ245="","",IF(Inscrits!$BQ245&gt;=12,"Validé","Non Validé"))</f>
        <v/>
      </c>
      <c r="BS245" s="30"/>
      <c r="BT245" s="28"/>
      <c r="BU245" s="31" t="str">
        <f>IFERROR(AVERAGE(Inscrits!$AJ245,Inscrits!$AM245,Inscrits!$AP245,Inscrits!$AS245,Inscrits!$AV245,Inscrits!$AY245,Inscrits!$BB245,Inscrits!$BE245,Inscrits!$BH245,Inscrits!$BK245,Inscrits!$BN245,Inscrits!$BQ245),"")</f>
        <v/>
      </c>
      <c r="BV245" s="28"/>
      <c r="BW245" s="28"/>
      <c r="BX245" s="32"/>
    </row>
    <row r="246" spans="1:76">
      <c r="A246" s="14">
        <v>140</v>
      </c>
      <c r="B246" s="15" t="s">
        <v>68</v>
      </c>
      <c r="C246" s="15" t="s">
        <v>320</v>
      </c>
      <c r="D246" s="15" t="s">
        <v>262</v>
      </c>
      <c r="E246" s="15" t="s">
        <v>321</v>
      </c>
      <c r="F246" s="42">
        <v>2013</v>
      </c>
      <c r="G246" s="15" t="s">
        <v>322</v>
      </c>
      <c r="H246" s="15" t="s">
        <v>179</v>
      </c>
      <c r="I246" s="15" t="s">
        <v>74</v>
      </c>
      <c r="J246" s="15"/>
      <c r="K246" s="15" t="s">
        <v>119</v>
      </c>
      <c r="L246" s="15"/>
      <c r="M246" s="15"/>
      <c r="N246" s="15"/>
      <c r="O246" s="15" t="s">
        <v>74</v>
      </c>
      <c r="P246" s="15" t="s">
        <v>74</v>
      </c>
      <c r="Q246" s="17"/>
      <c r="R246" s="17"/>
      <c r="S246" s="17"/>
      <c r="T246" s="17"/>
      <c r="U246" s="17"/>
      <c r="V246" s="18"/>
      <c r="W246" s="17">
        <f>MAX(0,3-SUMPRODUCT(--(E$2:E246&amp;K$2:K246=E246&amp;K246)))</f>
        <v>2</v>
      </c>
      <c r="X246" s="19"/>
      <c r="Y246" s="19"/>
      <c r="Z246" s="19"/>
      <c r="AA246" s="20" t="str">
        <f>IF(Inscrits!$X246="Déjà Validé","",IF(AND(Inscrits!$X246&lt;&gt;"Dispensé",Inscrits!$Z246="Validé"),Inscrits!$F246+5,""))</f>
        <v/>
      </c>
      <c r="AB246" s="19"/>
      <c r="AC246" s="21" t="s">
        <v>78</v>
      </c>
      <c r="AD246" s="21" t="s">
        <v>79</v>
      </c>
      <c r="AE246" s="21">
        <v>9</v>
      </c>
      <c r="AF246" s="21" t="s">
        <v>912</v>
      </c>
      <c r="AG246" s="22" t="s">
        <v>81</v>
      </c>
      <c r="AH246" s="21">
        <v>1</v>
      </c>
      <c r="AI246" s="23" t="s">
        <v>82</v>
      </c>
      <c r="AJ246" s="15"/>
      <c r="AK246" s="15" t="str">
        <f>IF(Inscrits!$AJ246="","",IF(Inscrits!$AJ246&gt;=12,"Validé","Non Validé"))</f>
        <v/>
      </c>
      <c r="AL246" s="24"/>
      <c r="AM246" s="15"/>
      <c r="AN246" s="15" t="str">
        <f>IF(Inscrits!$AM246="","",IF(Inscrits!$AM246&gt;=12,"Validé","Non Validé"))</f>
        <v/>
      </c>
      <c r="AO246" s="24"/>
      <c r="AP246" s="15"/>
      <c r="AQ246" s="15" t="str">
        <f>IF(Inscrits!$AP246="","",IF(Inscrits!$AP246&gt;=12,"Validé","Non Validé"))</f>
        <v/>
      </c>
      <c r="AR246" s="24"/>
      <c r="AS246" s="15"/>
      <c r="AT246" s="15" t="str">
        <f>IF(Inscrits!$AS246="","",IF(Inscrits!$AS246&gt;=12,"Validé","Non Validé"))</f>
        <v/>
      </c>
      <c r="AU246" s="24"/>
      <c r="AV246" s="15"/>
      <c r="AW246" s="15" t="str">
        <f>IF(Inscrits!$AV246="","",IF(Inscrits!$AV246&gt;=12,"Validé","Non Validé"))</f>
        <v/>
      </c>
      <c r="AX246" s="24"/>
      <c r="AY246" s="15"/>
      <c r="AZ246" s="15" t="str">
        <f>IF(Inscrits!$AY246="","",IF(Inscrits!$AY246&gt;=12,"Validé","Non Validé"))</f>
        <v/>
      </c>
      <c r="BA246" s="24"/>
      <c r="BB246" s="15"/>
      <c r="BC246" s="15" t="str">
        <f>IF(Inscrits!$BB246="","",IF(Inscrits!$BB246&gt;=12,"Validé","Non Validé"))</f>
        <v/>
      </c>
      <c r="BD246" s="24"/>
      <c r="BE246" s="15"/>
      <c r="BF246" s="15" t="str">
        <f>IF(Inscrits!$BE246="","",IF(Inscrits!$BE246&gt;=12,"Validé","Non Validé"))</f>
        <v/>
      </c>
      <c r="BG246" s="24"/>
      <c r="BH246" s="15"/>
      <c r="BI246" s="15" t="str">
        <f>IF(Inscrits!$BH246="","",IF(Inscrits!$BH246&gt;=12,"Validé","Non Validé"))</f>
        <v/>
      </c>
      <c r="BJ246" s="24"/>
      <c r="BK246" s="15"/>
      <c r="BL246" s="15" t="str">
        <f>IF(Inscrits!$BK246="","",IF(Inscrits!$BK246&gt;=12,"Validé","Non Validé"))</f>
        <v/>
      </c>
      <c r="BM246" s="24"/>
      <c r="BN246" s="15"/>
      <c r="BO246" s="15" t="str">
        <f>IF(Inscrits!$BN246="","",IF(Inscrits!$BN246&gt;=12,"Validé","Non Validé"))</f>
        <v/>
      </c>
      <c r="BP246" s="24"/>
      <c r="BQ246" s="15"/>
      <c r="BR246" s="15" t="str">
        <f>IF(Inscrits!$BQ246="","",IF(Inscrits!$BQ246&gt;=12,"Validé","Non Validé"))</f>
        <v/>
      </c>
      <c r="BS246" s="24"/>
      <c r="BT246" s="15"/>
      <c r="BU246" s="25" t="str">
        <f>IFERROR(AVERAGE(Inscrits!$AJ246,Inscrits!$AM246,Inscrits!$AP246,Inscrits!$AS246,Inscrits!$AV246,Inscrits!$AY246,Inscrits!$BB246,Inscrits!$BE246,Inscrits!$BH246,Inscrits!$BK246,Inscrits!$BN246,Inscrits!$BQ246),"")</f>
        <v/>
      </c>
      <c r="BV246" s="15"/>
      <c r="BW246" s="15"/>
      <c r="BX246" s="26"/>
    </row>
    <row r="247" spans="1:76">
      <c r="A247" s="27">
        <v>117</v>
      </c>
      <c r="B247" s="28" t="s">
        <v>68</v>
      </c>
      <c r="C247" s="28" t="s">
        <v>587</v>
      </c>
      <c r="D247" s="28" t="s">
        <v>588</v>
      </c>
      <c r="E247" s="28" t="s">
        <v>589</v>
      </c>
      <c r="F247" s="42">
        <v>2013</v>
      </c>
      <c r="G247" s="28" t="s">
        <v>590</v>
      </c>
      <c r="H247" s="28" t="s">
        <v>73</v>
      </c>
      <c r="I247" s="28" t="s">
        <v>74</v>
      </c>
      <c r="J247" s="28"/>
      <c r="K247" s="28" t="s">
        <v>459</v>
      </c>
      <c r="L247" s="28" t="s">
        <v>76</v>
      </c>
      <c r="M247" s="28"/>
      <c r="N247" s="28"/>
      <c r="O247" s="28" t="s">
        <v>74</v>
      </c>
      <c r="P247" s="28" t="s">
        <v>74</v>
      </c>
      <c r="Q247" s="17"/>
      <c r="R247" s="17"/>
      <c r="S247" s="17"/>
      <c r="T247" s="17"/>
      <c r="U247" s="17"/>
      <c r="V247" s="18"/>
      <c r="W247" s="17">
        <f>MAX(0,3-SUMPRODUCT(--(E$2:E247&amp;K$2:K247=E247&amp;K247)))</f>
        <v>2</v>
      </c>
      <c r="X247" s="19"/>
      <c r="Y247" s="19"/>
      <c r="Z247" s="19"/>
      <c r="AA247" s="20" t="str">
        <f>IF(Inscrits!$X247="Déjà Validé","",IF(AND(Inscrits!$X247&lt;&gt;"Dispensé",Inscrits!$Z247="Validé"),Inscrits!$F247+5,""))</f>
        <v/>
      </c>
      <c r="AB247" s="19"/>
      <c r="AC247" s="21" t="s">
        <v>78</v>
      </c>
      <c r="AD247" s="21" t="s">
        <v>79</v>
      </c>
      <c r="AE247" s="21">
        <v>7</v>
      </c>
      <c r="AF247" s="21" t="s">
        <v>912</v>
      </c>
      <c r="AG247" s="22" t="s">
        <v>81</v>
      </c>
      <c r="AH247" s="21">
        <v>2</v>
      </c>
      <c r="AI247" s="23" t="s">
        <v>82</v>
      </c>
      <c r="AJ247" s="28"/>
      <c r="AK247" s="28" t="str">
        <f>IF(Inscrits!$AJ247="","",IF(Inscrits!$AJ247&gt;=12,"Validé","Non Validé"))</f>
        <v/>
      </c>
      <c r="AL247" s="30"/>
      <c r="AM247" s="28"/>
      <c r="AN247" s="28" t="str">
        <f>IF(Inscrits!$AM247="","",IF(Inscrits!$AM247&gt;=12,"Validé","Non Validé"))</f>
        <v/>
      </c>
      <c r="AO247" s="30"/>
      <c r="AP247" s="28"/>
      <c r="AQ247" s="28" t="str">
        <f>IF(Inscrits!$AP247="","",IF(Inscrits!$AP247&gt;=12,"Validé","Non Validé"))</f>
        <v/>
      </c>
      <c r="AR247" s="30"/>
      <c r="AS247" s="28"/>
      <c r="AT247" s="28" t="str">
        <f>IF(Inscrits!$AS247="","",IF(Inscrits!$AS247&gt;=12,"Validé","Non Validé"))</f>
        <v/>
      </c>
      <c r="AU247" s="30"/>
      <c r="AV247" s="28"/>
      <c r="AW247" s="28" t="str">
        <f>IF(Inscrits!$AV247="","",IF(Inscrits!$AV247&gt;=12,"Validé","Non Validé"))</f>
        <v/>
      </c>
      <c r="AX247" s="30"/>
      <c r="AY247" s="28"/>
      <c r="AZ247" s="28" t="str">
        <f>IF(Inscrits!$AY247="","",IF(Inscrits!$AY247&gt;=12,"Validé","Non Validé"))</f>
        <v/>
      </c>
      <c r="BA247" s="30"/>
      <c r="BB247" s="28"/>
      <c r="BC247" s="28" t="str">
        <f>IF(Inscrits!$BB247="","",IF(Inscrits!$BB247&gt;=12,"Validé","Non Validé"))</f>
        <v/>
      </c>
      <c r="BD247" s="30"/>
      <c r="BE247" s="28"/>
      <c r="BF247" s="28" t="str">
        <f>IF(Inscrits!$BE247="","",IF(Inscrits!$BE247&gt;=12,"Validé","Non Validé"))</f>
        <v/>
      </c>
      <c r="BG247" s="30"/>
      <c r="BH247" s="28"/>
      <c r="BI247" s="28" t="str">
        <f>IF(Inscrits!$BH247="","",IF(Inscrits!$BH247&gt;=12,"Validé","Non Validé"))</f>
        <v/>
      </c>
      <c r="BJ247" s="30"/>
      <c r="BK247" s="28"/>
      <c r="BL247" s="28" t="str">
        <f>IF(Inscrits!$BK247="","",IF(Inscrits!$BK247&gt;=12,"Validé","Non Validé"))</f>
        <v/>
      </c>
      <c r="BM247" s="30"/>
      <c r="BN247" s="28"/>
      <c r="BO247" s="28" t="str">
        <f>IF(Inscrits!$BN247="","",IF(Inscrits!$BN247&gt;=12,"Validé","Non Validé"))</f>
        <v/>
      </c>
      <c r="BP247" s="30"/>
      <c r="BQ247" s="28"/>
      <c r="BR247" s="28" t="str">
        <f>IF(Inscrits!$BQ247="","",IF(Inscrits!$BQ247&gt;=12,"Validé","Non Validé"))</f>
        <v/>
      </c>
      <c r="BS247" s="30"/>
      <c r="BT247" s="28"/>
      <c r="BU247" s="31" t="str">
        <f>IFERROR(AVERAGE(Inscrits!$AJ247,Inscrits!$AM247,Inscrits!$AP247,Inscrits!$AS247,Inscrits!$AV247,Inscrits!$AY247,Inscrits!$BB247,Inscrits!$BE247,Inscrits!$BH247,Inscrits!$BK247,Inscrits!$BN247,Inscrits!$BQ247),"")</f>
        <v/>
      </c>
      <c r="BV247" s="28"/>
      <c r="BW247" s="28"/>
      <c r="BX247" s="32"/>
    </row>
    <row r="248" spans="1:76">
      <c r="A248" s="14">
        <v>2</v>
      </c>
      <c r="B248" s="15" t="s">
        <v>68</v>
      </c>
      <c r="C248" s="15" t="s">
        <v>591</v>
      </c>
      <c r="D248" s="15" t="s">
        <v>148</v>
      </c>
      <c r="E248" s="15" t="s">
        <v>592</v>
      </c>
      <c r="F248" s="42">
        <v>2013</v>
      </c>
      <c r="G248" s="15" t="s">
        <v>590</v>
      </c>
      <c r="H248" s="15" t="s">
        <v>73</v>
      </c>
      <c r="I248" s="15" t="s">
        <v>74</v>
      </c>
      <c r="J248" s="15"/>
      <c r="K248" s="15" t="s">
        <v>336</v>
      </c>
      <c r="L248" s="15" t="s">
        <v>458</v>
      </c>
      <c r="M248" s="15"/>
      <c r="N248" s="15"/>
      <c r="O248" s="15" t="s">
        <v>74</v>
      </c>
      <c r="P248" s="15" t="s">
        <v>74</v>
      </c>
      <c r="Q248" s="17"/>
      <c r="R248" s="17"/>
      <c r="S248" s="17"/>
      <c r="T248" s="17"/>
      <c r="U248" s="17"/>
      <c r="V248" s="18"/>
      <c r="W248" s="17">
        <f>MAX(0,3-SUMPRODUCT(--(E$2:E248&amp;K$2:K248=E248&amp;K248)))</f>
        <v>2</v>
      </c>
      <c r="X248" s="19"/>
      <c r="Y248" s="19"/>
      <c r="Z248" s="19"/>
      <c r="AA248" s="20" t="str">
        <f>IF(Inscrits!$X248="Déjà Validé","",IF(AND(Inscrits!$X248&lt;&gt;"Dispensé",Inscrits!$Z248="Validé"),Inscrits!$F248+5,""))</f>
        <v/>
      </c>
      <c r="AB248" s="19"/>
      <c r="AC248" s="21" t="s">
        <v>78</v>
      </c>
      <c r="AD248" s="21" t="s">
        <v>110</v>
      </c>
      <c r="AE248" s="21"/>
      <c r="AF248" s="21" t="s">
        <v>81</v>
      </c>
      <c r="AG248" s="22" t="s">
        <v>81</v>
      </c>
      <c r="AH248" s="21">
        <v>3</v>
      </c>
      <c r="AI248" s="23" t="s">
        <v>81</v>
      </c>
      <c r="AJ248" s="15"/>
      <c r="AK248" s="15" t="str">
        <f>IF(Inscrits!$AJ248="","",IF(Inscrits!$AJ248&gt;=12,"Validé","Non Validé"))</f>
        <v/>
      </c>
      <c r="AL248" s="24"/>
      <c r="AM248" s="15"/>
      <c r="AN248" s="15" t="str">
        <f>IF(Inscrits!$AM248="","",IF(Inscrits!$AM248&gt;=12,"Validé","Non Validé"))</f>
        <v/>
      </c>
      <c r="AO248" s="24"/>
      <c r="AP248" s="15"/>
      <c r="AQ248" s="15" t="str">
        <f>IF(Inscrits!$AP248="","",IF(Inscrits!$AP248&gt;=12,"Validé","Non Validé"))</f>
        <v/>
      </c>
      <c r="AR248" s="24"/>
      <c r="AS248" s="15"/>
      <c r="AT248" s="15" t="str">
        <f>IF(Inscrits!$AS248="","",IF(Inscrits!$AS248&gt;=12,"Validé","Non Validé"))</f>
        <v/>
      </c>
      <c r="AU248" s="24"/>
      <c r="AV248" s="15"/>
      <c r="AW248" s="15" t="str">
        <f>IF(Inscrits!$AV248="","",IF(Inscrits!$AV248&gt;=12,"Validé","Non Validé"))</f>
        <v/>
      </c>
      <c r="AX248" s="24"/>
      <c r="AY248" s="15"/>
      <c r="AZ248" s="15" t="str">
        <f>IF(Inscrits!$AY248="","",IF(Inscrits!$AY248&gt;=12,"Validé","Non Validé"))</f>
        <v/>
      </c>
      <c r="BA248" s="24"/>
      <c r="BB248" s="15"/>
      <c r="BC248" s="15" t="str">
        <f>IF(Inscrits!$BB248="","",IF(Inscrits!$BB248&gt;=12,"Validé","Non Validé"))</f>
        <v/>
      </c>
      <c r="BD248" s="24"/>
      <c r="BE248" s="15"/>
      <c r="BF248" s="15" t="str">
        <f>IF(Inscrits!$BE248="","",IF(Inscrits!$BE248&gt;=12,"Validé","Non Validé"))</f>
        <v/>
      </c>
      <c r="BG248" s="24"/>
      <c r="BH248" s="15"/>
      <c r="BI248" s="15" t="str">
        <f>IF(Inscrits!$BH248="","",IF(Inscrits!$BH248&gt;=12,"Validé","Non Validé"))</f>
        <v/>
      </c>
      <c r="BJ248" s="24"/>
      <c r="BK248" s="15"/>
      <c r="BL248" s="15" t="str">
        <f>IF(Inscrits!$BK248="","",IF(Inscrits!$BK248&gt;=12,"Validé","Non Validé"))</f>
        <v/>
      </c>
      <c r="BM248" s="24"/>
      <c r="BN248" s="15"/>
      <c r="BO248" s="15" t="str">
        <f>IF(Inscrits!$BN248="","",IF(Inscrits!$BN248&gt;=12,"Validé","Non Validé"))</f>
        <v/>
      </c>
      <c r="BP248" s="24"/>
      <c r="BQ248" s="15"/>
      <c r="BR248" s="15" t="str">
        <f>IF(Inscrits!$BQ248="","",IF(Inscrits!$BQ248&gt;=12,"Validé","Non Validé"))</f>
        <v/>
      </c>
      <c r="BS248" s="24"/>
      <c r="BT248" s="15"/>
      <c r="BU248" s="25" t="str">
        <f>IFERROR(AVERAGE(Inscrits!$AJ248,Inscrits!$AM248,Inscrits!$AP248,Inscrits!$AS248,Inscrits!$AV248,Inscrits!$AY248,Inscrits!$BB248,Inscrits!$BE248,Inscrits!$BH248,Inscrits!$BK248,Inscrits!$BN248,Inscrits!$BQ248),"")</f>
        <v/>
      </c>
      <c r="BV248" s="15"/>
      <c r="BW248" s="15"/>
      <c r="BX248" s="26" t="s">
        <v>593</v>
      </c>
    </row>
    <row r="249" spans="1:76">
      <c r="A249" s="27">
        <v>62</v>
      </c>
      <c r="B249" s="28" t="s">
        <v>68</v>
      </c>
      <c r="C249" s="28" t="s">
        <v>594</v>
      </c>
      <c r="D249" s="28" t="s">
        <v>595</v>
      </c>
      <c r="E249" s="28" t="s">
        <v>596</v>
      </c>
      <c r="F249" s="42">
        <v>2013</v>
      </c>
      <c r="G249" s="28" t="s">
        <v>139</v>
      </c>
      <c r="H249" s="28" t="s">
        <v>73</v>
      </c>
      <c r="I249" s="28" t="s">
        <v>183</v>
      </c>
      <c r="J249" s="28"/>
      <c r="K249" s="28" t="s">
        <v>109</v>
      </c>
      <c r="L249" s="28"/>
      <c r="M249" s="28"/>
      <c r="N249" s="28"/>
      <c r="O249" s="28" t="s">
        <v>74</v>
      </c>
      <c r="P249" s="28" t="s">
        <v>74</v>
      </c>
      <c r="Q249" s="17"/>
      <c r="R249" s="17">
        <v>8</v>
      </c>
      <c r="S249" s="17">
        <v>1.5</v>
      </c>
      <c r="T249" s="17"/>
      <c r="U249" s="17"/>
      <c r="V249" s="18"/>
      <c r="W249" s="17">
        <f>MAX(0,3-SUMPRODUCT(--(E$2:E249&amp;K$2:K249=E249&amp;K249)))</f>
        <v>2</v>
      </c>
      <c r="X249" s="19"/>
      <c r="Y249" s="19"/>
      <c r="Z249" s="19"/>
      <c r="AA249" s="20" t="str">
        <f>IF(Inscrits!$X249="Déjà Validé","",IF(AND(Inscrits!$X249&lt;&gt;"Dispensé",Inscrits!$Z249="Validé"),Inscrits!$F249+5,""))</f>
        <v/>
      </c>
      <c r="AB249" s="19"/>
      <c r="AC249" s="21" t="s">
        <v>183</v>
      </c>
      <c r="AD249" s="21" t="s">
        <v>79</v>
      </c>
      <c r="AE249" s="21">
        <v>10</v>
      </c>
      <c r="AF249" s="21" t="s">
        <v>912</v>
      </c>
      <c r="AG249" s="22" t="s">
        <v>81</v>
      </c>
      <c r="AH249" s="21">
        <v>2</v>
      </c>
      <c r="AI249" s="23" t="s">
        <v>82</v>
      </c>
      <c r="AJ249" s="28"/>
      <c r="AK249" s="28" t="str">
        <f>IF(Inscrits!$AJ249="","",IF(Inscrits!$AJ249&gt;=12,"Validé","Non Validé"))</f>
        <v/>
      </c>
      <c r="AL249" s="30"/>
      <c r="AM249" s="28"/>
      <c r="AN249" s="28" t="str">
        <f>IF(Inscrits!$AM249="","",IF(Inscrits!$AM249&gt;=12,"Validé","Non Validé"))</f>
        <v/>
      </c>
      <c r="AO249" s="30"/>
      <c r="AP249" s="28"/>
      <c r="AQ249" s="28" t="str">
        <f>IF(Inscrits!$AP249="","",IF(Inscrits!$AP249&gt;=12,"Validé","Non Validé"))</f>
        <v/>
      </c>
      <c r="AR249" s="30"/>
      <c r="AS249" s="28"/>
      <c r="AT249" s="28" t="str">
        <f>IF(Inscrits!$AS249="","",IF(Inscrits!$AS249&gt;=12,"Validé","Non Validé"))</f>
        <v/>
      </c>
      <c r="AU249" s="30"/>
      <c r="AV249" s="28"/>
      <c r="AW249" s="28" t="str">
        <f>IF(Inscrits!$AV249="","",IF(Inscrits!$AV249&gt;=12,"Validé","Non Validé"))</f>
        <v/>
      </c>
      <c r="AX249" s="30"/>
      <c r="AY249" s="28"/>
      <c r="AZ249" s="28" t="str">
        <f>IF(Inscrits!$AY249="","",IF(Inscrits!$AY249&gt;=12,"Validé","Non Validé"))</f>
        <v/>
      </c>
      <c r="BA249" s="30"/>
      <c r="BB249" s="28"/>
      <c r="BC249" s="28" t="str">
        <f>IF(Inscrits!$BB249="","",IF(Inscrits!$BB249&gt;=12,"Validé","Non Validé"))</f>
        <v/>
      </c>
      <c r="BD249" s="30"/>
      <c r="BE249" s="28"/>
      <c r="BF249" s="28" t="str">
        <f>IF(Inscrits!$BE249="","",IF(Inscrits!$BE249&gt;=12,"Validé","Non Validé"))</f>
        <v/>
      </c>
      <c r="BG249" s="30"/>
      <c r="BH249" s="28"/>
      <c r="BI249" s="28" t="str">
        <f>IF(Inscrits!$BH249="","",IF(Inscrits!$BH249&gt;=12,"Validé","Non Validé"))</f>
        <v/>
      </c>
      <c r="BJ249" s="30"/>
      <c r="BK249" s="28"/>
      <c r="BL249" s="28" t="str">
        <f>IF(Inscrits!$BK249="","",IF(Inscrits!$BK249&gt;=12,"Validé","Non Validé"))</f>
        <v/>
      </c>
      <c r="BM249" s="30"/>
      <c r="BN249" s="28"/>
      <c r="BO249" s="28" t="str">
        <f>IF(Inscrits!$BN249="","",IF(Inscrits!$BN249&gt;=12,"Validé","Non Validé"))</f>
        <v/>
      </c>
      <c r="BP249" s="30"/>
      <c r="BQ249" s="28"/>
      <c r="BR249" s="28" t="str">
        <f>IF(Inscrits!$BQ249="","",IF(Inscrits!$BQ249&gt;=12,"Validé","Non Validé"))</f>
        <v/>
      </c>
      <c r="BS249" s="30"/>
      <c r="BT249" s="28"/>
      <c r="BU249" s="31" t="str">
        <f>IFERROR(AVERAGE(Inscrits!$AJ249,Inscrits!$AM249,Inscrits!$AP249,Inscrits!$AS249,Inscrits!$AV249,Inscrits!$AY249,Inscrits!$BB249,Inscrits!$BE249,Inscrits!$BH249,Inscrits!$BK249,Inscrits!$BN249,Inscrits!$BQ249),"")</f>
        <v/>
      </c>
      <c r="BV249" s="28"/>
      <c r="BW249" s="28"/>
      <c r="BX249" s="32"/>
    </row>
    <row r="250" spans="1:76">
      <c r="A250" s="14">
        <v>19</v>
      </c>
      <c r="B250" s="15" t="s">
        <v>68</v>
      </c>
      <c r="C250" s="15" t="s">
        <v>597</v>
      </c>
      <c r="D250" s="15" t="s">
        <v>598</v>
      </c>
      <c r="E250" s="15" t="s">
        <v>599</v>
      </c>
      <c r="F250" s="42">
        <v>2013</v>
      </c>
      <c r="G250" s="15" t="s">
        <v>377</v>
      </c>
      <c r="H250" s="15" t="s">
        <v>93</v>
      </c>
      <c r="I250" s="15" t="s">
        <v>183</v>
      </c>
      <c r="J250" s="15"/>
      <c r="K250" s="15" t="s">
        <v>75</v>
      </c>
      <c r="L250" s="15" t="s">
        <v>76</v>
      </c>
      <c r="M250" s="15"/>
      <c r="N250" s="15"/>
      <c r="O250" s="15" t="s">
        <v>183</v>
      </c>
      <c r="P250" s="15" t="s">
        <v>74</v>
      </c>
      <c r="Q250" s="17"/>
      <c r="R250" s="17"/>
      <c r="S250" s="17"/>
      <c r="T250" s="17"/>
      <c r="U250" s="17"/>
      <c r="V250" s="18"/>
      <c r="W250" s="17">
        <f>MAX(0,3-SUMPRODUCT(--(E$2:E250&amp;K$2:K250=E250&amp;K250)))</f>
        <v>2</v>
      </c>
      <c r="X250" s="19"/>
      <c r="Y250" s="19"/>
      <c r="Z250" s="19"/>
      <c r="AA250" s="20" t="str">
        <f>IF(Inscrits!$X250="Déjà Validé","",IF(AND(Inscrits!$X250&lt;&gt;"Dispensé",Inscrits!$Z250="Validé"),Inscrits!$F250+5,""))</f>
        <v/>
      </c>
      <c r="AB250" s="19"/>
      <c r="AC250" s="21" t="s">
        <v>183</v>
      </c>
      <c r="AD250" s="21" t="s">
        <v>79</v>
      </c>
      <c r="AE250" s="21">
        <v>18</v>
      </c>
      <c r="AF250" s="21" t="s">
        <v>77</v>
      </c>
      <c r="AG250" s="36" t="s">
        <v>81</v>
      </c>
      <c r="AH250" s="21">
        <v>2</v>
      </c>
      <c r="AI250" s="23" t="s">
        <v>126</v>
      </c>
      <c r="AJ250" s="15">
        <v>20</v>
      </c>
      <c r="AK250" s="15" t="str">
        <f>IF(Inscrits!$AJ250="","",IF(Inscrits!$AJ250&gt;=12,"Validé","Non Validé"))</f>
        <v>Validé</v>
      </c>
      <c r="AL250" s="24"/>
      <c r="AM250" s="15">
        <v>15</v>
      </c>
      <c r="AN250" s="15" t="str">
        <f>IF(Inscrits!$AM250="","",IF(Inscrits!$AM250&gt;=12,"Validé","Non Validé"))</f>
        <v>Validé</v>
      </c>
      <c r="AO250" s="24"/>
      <c r="AP250" s="15">
        <v>19</v>
      </c>
      <c r="AQ250" s="15" t="str">
        <f>IF(Inscrits!$AP250="","",IF(Inscrits!$AP250&gt;=12,"Validé","Non Validé"))</f>
        <v>Validé</v>
      </c>
      <c r="AR250" s="24"/>
      <c r="AS250" s="15">
        <v>15</v>
      </c>
      <c r="AT250" s="15" t="str">
        <f>IF(Inscrits!$AS250="","",IF(Inscrits!$AS250&gt;=12,"Validé","Non Validé"))</f>
        <v>Validé</v>
      </c>
      <c r="AU250" s="24"/>
      <c r="AV250" s="15">
        <v>16</v>
      </c>
      <c r="AW250" s="15" t="str">
        <f>IF(Inscrits!$AV250="","",IF(Inscrits!$AV250&gt;=12,"Validé","Non Validé"))</f>
        <v>Validé</v>
      </c>
      <c r="AX250" s="24"/>
      <c r="AY250" s="15">
        <v>15</v>
      </c>
      <c r="AZ250" s="15" t="str">
        <f>IF(Inscrits!$AY250="","",IF(Inscrits!$AY250&gt;=12,"Validé","Non Validé"))</f>
        <v>Validé</v>
      </c>
      <c r="BA250" s="24"/>
      <c r="BB250" s="15">
        <v>13</v>
      </c>
      <c r="BC250" s="15" t="str">
        <f>IF(Inscrits!$BB250="","",IF(Inscrits!$BB250&gt;=12,"Validé","Non Validé"))</f>
        <v>Validé</v>
      </c>
      <c r="BD250" s="24"/>
      <c r="BE250" s="15"/>
      <c r="BF250" s="15" t="str">
        <f>IF(Inscrits!$BE250="","",IF(Inscrits!$BE250&gt;=12,"Validé","Non Validé"))</f>
        <v/>
      </c>
      <c r="BG250" s="24"/>
      <c r="BH250" s="15"/>
      <c r="BI250" s="15" t="str">
        <f>IF(Inscrits!$BH250="","",IF(Inscrits!$BH250&gt;=12,"Validé","Non Validé"))</f>
        <v/>
      </c>
      <c r="BJ250" s="24"/>
      <c r="BK250" s="15"/>
      <c r="BL250" s="15" t="str">
        <f>IF(Inscrits!$BK250="","",IF(Inscrits!$BK250&gt;=12,"Validé","Non Validé"))</f>
        <v/>
      </c>
      <c r="BM250" s="24"/>
      <c r="BN250" s="15"/>
      <c r="BO250" s="15" t="str">
        <f>IF(Inscrits!$BN250="","",IF(Inscrits!$BN250&gt;=12,"Validé","Non Validé"))</f>
        <v/>
      </c>
      <c r="BP250" s="24"/>
      <c r="BQ250" s="15"/>
      <c r="BR250" s="15" t="str">
        <f>IF(Inscrits!$BQ250="","",IF(Inscrits!$BQ250&gt;=12,"Validé","Non Validé"))</f>
        <v/>
      </c>
      <c r="BS250" s="24"/>
      <c r="BT250" s="15"/>
      <c r="BU250" s="25">
        <f>IFERROR(AVERAGE(Inscrits!$AJ250,Inscrits!$AM250,Inscrits!$AP250,Inscrits!$AS250,Inscrits!$AV250,Inscrits!$AY250,Inscrits!$BB250,Inscrits!$BE250,Inscrits!$BH250,Inscrits!$BK250,Inscrits!$BN250,Inscrits!$BQ250),"")</f>
        <v>16.142857142857142</v>
      </c>
      <c r="BV250" s="15" t="s">
        <v>64</v>
      </c>
      <c r="BW250" s="15"/>
      <c r="BX250" s="26"/>
    </row>
    <row r="251" spans="1:76">
      <c r="A251" s="27">
        <v>141</v>
      </c>
      <c r="B251" s="28" t="s">
        <v>68</v>
      </c>
      <c r="C251" s="28" t="s">
        <v>346</v>
      </c>
      <c r="D251" s="28" t="s">
        <v>347</v>
      </c>
      <c r="E251" s="28" t="s">
        <v>348</v>
      </c>
      <c r="F251" s="42">
        <v>2013</v>
      </c>
      <c r="G251" s="28" t="s">
        <v>238</v>
      </c>
      <c r="H251" s="28" t="s">
        <v>73</v>
      </c>
      <c r="I251" s="28" t="s">
        <v>74</v>
      </c>
      <c r="J251" s="28"/>
      <c r="K251" s="28" t="s">
        <v>119</v>
      </c>
      <c r="L251" s="28"/>
      <c r="M251" s="28"/>
      <c r="N251" s="28"/>
      <c r="O251" s="28" t="s">
        <v>74</v>
      </c>
      <c r="P251" s="28" t="s">
        <v>74</v>
      </c>
      <c r="Q251" s="17"/>
      <c r="R251" s="17"/>
      <c r="S251" s="17"/>
      <c r="T251" s="17"/>
      <c r="U251" s="17"/>
      <c r="V251" s="18"/>
      <c r="W251" s="17">
        <f>MAX(0,3-SUMPRODUCT(--(E$2:E251&amp;K$2:K251=E251&amp;K251)))</f>
        <v>1</v>
      </c>
      <c r="X251" s="19"/>
      <c r="Y251" s="19"/>
      <c r="Z251" s="19"/>
      <c r="AA251" s="20" t="str">
        <f>IF(Inscrits!$X251="Déjà Validé","",IF(AND(Inscrits!$X251&lt;&gt;"Dispensé",Inscrits!$Z251="Validé"),Inscrits!$F251+5,""))</f>
        <v/>
      </c>
      <c r="AB251" s="19"/>
      <c r="AC251" s="21" t="s">
        <v>165</v>
      </c>
      <c r="AD251" s="21"/>
      <c r="AE251" s="21">
        <v>13</v>
      </c>
      <c r="AF251" s="21" t="s">
        <v>77</v>
      </c>
      <c r="AG251" s="36" t="s">
        <v>287</v>
      </c>
      <c r="AH251" s="21">
        <v>2</v>
      </c>
      <c r="AI251" s="23" t="s">
        <v>82</v>
      </c>
      <c r="AJ251" s="28"/>
      <c r="AK251" s="28" t="str">
        <f>IF(Inscrits!$AJ251="","",IF(Inscrits!$AJ251&gt;=12,"Validé","Non Validé"))</f>
        <v/>
      </c>
      <c r="AL251" s="30"/>
      <c r="AM251" s="28"/>
      <c r="AN251" s="28" t="str">
        <f>IF(Inscrits!$AM251="","",IF(Inscrits!$AM251&gt;=12,"Validé","Non Validé"))</f>
        <v/>
      </c>
      <c r="AO251" s="30"/>
      <c r="AP251" s="28"/>
      <c r="AQ251" s="28" t="str">
        <f>IF(Inscrits!$AP251="","",IF(Inscrits!$AP251&gt;=12,"Validé","Non Validé"))</f>
        <v/>
      </c>
      <c r="AR251" s="30"/>
      <c r="AS251" s="28"/>
      <c r="AT251" s="28" t="str">
        <f>IF(Inscrits!$AS251="","",IF(Inscrits!$AS251&gt;=12,"Validé","Non Validé"))</f>
        <v/>
      </c>
      <c r="AU251" s="30"/>
      <c r="AV251" s="28"/>
      <c r="AW251" s="28" t="str">
        <f>IF(Inscrits!$AV251="","",IF(Inscrits!$AV251&gt;=12,"Validé","Non Validé"))</f>
        <v/>
      </c>
      <c r="AX251" s="30"/>
      <c r="AY251" s="28"/>
      <c r="AZ251" s="28" t="str">
        <f>IF(Inscrits!$AY251="","",IF(Inscrits!$AY251&gt;=12,"Validé","Non Validé"))</f>
        <v/>
      </c>
      <c r="BA251" s="30"/>
      <c r="BB251" s="28"/>
      <c r="BC251" s="28" t="str">
        <f>IF(Inscrits!$BB251="","",IF(Inscrits!$BB251&gt;=12,"Validé","Non Validé"))</f>
        <v/>
      </c>
      <c r="BD251" s="30"/>
      <c r="BE251" s="28"/>
      <c r="BF251" s="28" t="str">
        <f>IF(Inscrits!$BE251="","",IF(Inscrits!$BE251&gt;=12,"Validé","Non Validé"))</f>
        <v/>
      </c>
      <c r="BG251" s="30"/>
      <c r="BH251" s="28"/>
      <c r="BI251" s="28" t="str">
        <f>IF(Inscrits!$BH251="","",IF(Inscrits!$BH251&gt;=12,"Validé","Non Validé"))</f>
        <v/>
      </c>
      <c r="BJ251" s="30"/>
      <c r="BK251" s="28"/>
      <c r="BL251" s="28" t="str">
        <f>IF(Inscrits!$BK251="","",IF(Inscrits!$BK251&gt;=12,"Validé","Non Validé"))</f>
        <v/>
      </c>
      <c r="BM251" s="30"/>
      <c r="BN251" s="28"/>
      <c r="BO251" s="28" t="str">
        <f>IF(Inscrits!$BN251="","",IF(Inscrits!$BN251&gt;=12,"Validé","Non Validé"))</f>
        <v/>
      </c>
      <c r="BP251" s="30"/>
      <c r="BQ251" s="28"/>
      <c r="BR251" s="28" t="str">
        <f>IF(Inscrits!$BQ251="","",IF(Inscrits!$BQ251&gt;=12,"Validé","Non Validé"))</f>
        <v/>
      </c>
      <c r="BS251" s="30"/>
      <c r="BT251" s="28"/>
      <c r="BU251" s="31" t="str">
        <f>IFERROR(AVERAGE(Inscrits!$AJ251,Inscrits!$AM251,Inscrits!$AP251,Inscrits!$AS251,Inscrits!$AV251,Inscrits!$AY251,Inscrits!$BB251,Inscrits!$BE251,Inscrits!$BH251,Inscrits!$BK251,Inscrits!$BN251,Inscrits!$BQ251),"")</f>
        <v/>
      </c>
      <c r="BV251" s="28"/>
      <c r="BW251" s="28"/>
      <c r="BX251" s="32"/>
    </row>
    <row r="252" spans="1:76">
      <c r="A252" s="14">
        <v>63</v>
      </c>
      <c r="B252" s="15" t="s">
        <v>210</v>
      </c>
      <c r="C252" s="15" t="s">
        <v>600</v>
      </c>
      <c r="D252" s="15" t="s">
        <v>601</v>
      </c>
      <c r="E252" s="15" t="s">
        <v>602</v>
      </c>
      <c r="F252" s="42">
        <v>2013</v>
      </c>
      <c r="G252" s="15" t="s">
        <v>86</v>
      </c>
      <c r="H252" s="15" t="s">
        <v>73</v>
      </c>
      <c r="I252" s="15" t="s">
        <v>183</v>
      </c>
      <c r="J252" s="15"/>
      <c r="K252" s="15" t="s">
        <v>109</v>
      </c>
      <c r="L252" s="15"/>
      <c r="M252" s="15"/>
      <c r="N252" s="15"/>
      <c r="O252" s="15" t="s">
        <v>74</v>
      </c>
      <c r="P252" s="15" t="s">
        <v>74</v>
      </c>
      <c r="Q252" s="17"/>
      <c r="R252" s="17">
        <v>7</v>
      </c>
      <c r="S252" s="17" t="s">
        <v>441</v>
      </c>
      <c r="T252" s="17"/>
      <c r="U252" s="17"/>
      <c r="V252" s="18"/>
      <c r="W252" s="17">
        <f>MAX(0,3-SUMPRODUCT(--(E$2:E252&amp;K$2:K252=E252&amp;K252)))</f>
        <v>2</v>
      </c>
      <c r="X252" s="19"/>
      <c r="Y252" s="19"/>
      <c r="Z252" s="19"/>
      <c r="AA252" s="20" t="str">
        <f>IF(Inscrits!$X252="Déjà Validé","",IF(AND(Inscrits!$X252&lt;&gt;"Dispensé",Inscrits!$Z252="Validé"),Inscrits!$F252+5,""))</f>
        <v/>
      </c>
      <c r="AB252" s="19"/>
      <c r="AC252" s="21" t="s">
        <v>183</v>
      </c>
      <c r="AD252" s="21" t="s">
        <v>79</v>
      </c>
      <c r="AE252" s="21">
        <v>10</v>
      </c>
      <c r="AF252" s="21" t="s">
        <v>912</v>
      </c>
      <c r="AG252" s="22" t="s">
        <v>81</v>
      </c>
      <c r="AH252" s="21">
        <v>2</v>
      </c>
      <c r="AI252" s="23" t="s">
        <v>82</v>
      </c>
      <c r="AJ252" s="15"/>
      <c r="AK252" s="15" t="str">
        <f>IF(Inscrits!$AJ252="","",IF(Inscrits!$AJ252&gt;=12,"Validé","Non Validé"))</f>
        <v/>
      </c>
      <c r="AL252" s="24"/>
      <c r="AM252" s="15"/>
      <c r="AN252" s="15" t="str">
        <f>IF(Inscrits!$AM252="","",IF(Inscrits!$AM252&gt;=12,"Validé","Non Validé"))</f>
        <v/>
      </c>
      <c r="AO252" s="24"/>
      <c r="AP252" s="15"/>
      <c r="AQ252" s="15" t="str">
        <f>IF(Inscrits!$AP252="","",IF(Inscrits!$AP252&gt;=12,"Validé","Non Validé"))</f>
        <v/>
      </c>
      <c r="AR252" s="24"/>
      <c r="AS252" s="15"/>
      <c r="AT252" s="15" t="str">
        <f>IF(Inscrits!$AS252="","",IF(Inscrits!$AS252&gt;=12,"Validé","Non Validé"))</f>
        <v/>
      </c>
      <c r="AU252" s="24"/>
      <c r="AV252" s="15"/>
      <c r="AW252" s="15" t="str">
        <f>IF(Inscrits!$AV252="","",IF(Inscrits!$AV252&gt;=12,"Validé","Non Validé"))</f>
        <v/>
      </c>
      <c r="AX252" s="24"/>
      <c r="AY252" s="15"/>
      <c r="AZ252" s="15" t="str">
        <f>IF(Inscrits!$AY252="","",IF(Inscrits!$AY252&gt;=12,"Validé","Non Validé"))</f>
        <v/>
      </c>
      <c r="BA252" s="24"/>
      <c r="BB252" s="15"/>
      <c r="BC252" s="15" t="str">
        <f>IF(Inscrits!$BB252="","",IF(Inscrits!$BB252&gt;=12,"Validé","Non Validé"))</f>
        <v/>
      </c>
      <c r="BD252" s="24"/>
      <c r="BE252" s="15"/>
      <c r="BF252" s="15" t="str">
        <f>IF(Inscrits!$BE252="","",IF(Inscrits!$BE252&gt;=12,"Validé","Non Validé"))</f>
        <v/>
      </c>
      <c r="BG252" s="24"/>
      <c r="BH252" s="15"/>
      <c r="BI252" s="15" t="str">
        <f>IF(Inscrits!$BH252="","",IF(Inscrits!$BH252&gt;=12,"Validé","Non Validé"))</f>
        <v/>
      </c>
      <c r="BJ252" s="24"/>
      <c r="BK252" s="15"/>
      <c r="BL252" s="15" t="str">
        <f>IF(Inscrits!$BK252="","",IF(Inscrits!$BK252&gt;=12,"Validé","Non Validé"))</f>
        <v/>
      </c>
      <c r="BM252" s="24"/>
      <c r="BN252" s="15"/>
      <c r="BO252" s="15" t="str">
        <f>IF(Inscrits!$BN252="","",IF(Inscrits!$BN252&gt;=12,"Validé","Non Validé"))</f>
        <v/>
      </c>
      <c r="BP252" s="24"/>
      <c r="BQ252" s="15"/>
      <c r="BR252" s="15" t="str">
        <f>IF(Inscrits!$BQ252="","",IF(Inscrits!$BQ252&gt;=12,"Validé","Non Validé"))</f>
        <v/>
      </c>
      <c r="BS252" s="24"/>
      <c r="BT252" s="15"/>
      <c r="BU252" s="25" t="str">
        <f>IFERROR(AVERAGE(Inscrits!$AJ252,Inscrits!$AM252,Inscrits!$AP252,Inscrits!$AS252,Inscrits!$AV252,Inscrits!$AY252,Inscrits!$BB252,Inscrits!$BE252,Inscrits!$BH252,Inscrits!$BK252,Inscrits!$BN252,Inscrits!$BQ252),"")</f>
        <v/>
      </c>
      <c r="BV252" s="15"/>
      <c r="BW252" s="15"/>
      <c r="BX252" s="26"/>
    </row>
    <row r="253" spans="1:76">
      <c r="A253" s="27">
        <v>64</v>
      </c>
      <c r="B253" s="28" t="s">
        <v>68</v>
      </c>
      <c r="C253" s="28" t="s">
        <v>603</v>
      </c>
      <c r="D253" s="28" t="s">
        <v>106</v>
      </c>
      <c r="E253" s="28" t="s">
        <v>604</v>
      </c>
      <c r="F253" s="42">
        <v>2013</v>
      </c>
      <c r="G253" s="28" t="s">
        <v>605</v>
      </c>
      <c r="H253" s="28" t="s">
        <v>93</v>
      </c>
      <c r="I253" s="28" t="s">
        <v>74</v>
      </c>
      <c r="J253" s="28"/>
      <c r="K253" s="28" t="s">
        <v>109</v>
      </c>
      <c r="L253" s="28"/>
      <c r="M253" s="28"/>
      <c r="N253" s="28"/>
      <c r="O253" s="28" t="s">
        <v>74</v>
      </c>
      <c r="P253" s="28" t="s">
        <v>74</v>
      </c>
      <c r="Q253" s="17"/>
      <c r="R253" s="17"/>
      <c r="S253" s="17"/>
      <c r="T253" s="17"/>
      <c r="U253" s="17"/>
      <c r="V253" s="18"/>
      <c r="W253" s="17">
        <f>MAX(0,3-SUMPRODUCT(--(E$2:E253&amp;K$2:K253=E253&amp;K253)))</f>
        <v>2</v>
      </c>
      <c r="X253" s="19"/>
      <c r="Y253" s="19"/>
      <c r="Z253" s="19"/>
      <c r="AA253" s="20" t="str">
        <f>IF(Inscrits!$X253="Déjà Validé","",IF(AND(Inscrits!$X253&lt;&gt;"Dispensé",Inscrits!$Z253="Validé"),Inscrits!$F253+5,""))</f>
        <v/>
      </c>
      <c r="AB253" s="19"/>
      <c r="AC253" s="21" t="s">
        <v>78</v>
      </c>
      <c r="AD253" s="21" t="s">
        <v>79</v>
      </c>
      <c r="AE253" s="21">
        <v>10</v>
      </c>
      <c r="AF253" s="21" t="s">
        <v>912</v>
      </c>
      <c r="AG253" s="22" t="s">
        <v>81</v>
      </c>
      <c r="AH253" s="21">
        <v>2</v>
      </c>
      <c r="AI253" s="23" t="s">
        <v>82</v>
      </c>
      <c r="AJ253" s="28"/>
      <c r="AK253" s="28" t="str">
        <f>IF(Inscrits!$AJ253="","",IF(Inscrits!$AJ253&gt;=12,"Validé","Non Validé"))</f>
        <v/>
      </c>
      <c r="AL253" s="30"/>
      <c r="AM253" s="28"/>
      <c r="AN253" s="28" t="str">
        <f>IF(Inscrits!$AM253="","",IF(Inscrits!$AM253&gt;=12,"Validé","Non Validé"))</f>
        <v/>
      </c>
      <c r="AO253" s="30"/>
      <c r="AP253" s="28"/>
      <c r="AQ253" s="28" t="str">
        <f>IF(Inscrits!$AP253="","",IF(Inscrits!$AP253&gt;=12,"Validé","Non Validé"))</f>
        <v/>
      </c>
      <c r="AR253" s="30"/>
      <c r="AS253" s="28"/>
      <c r="AT253" s="28" t="str">
        <f>IF(Inscrits!$AS253="","",IF(Inscrits!$AS253&gt;=12,"Validé","Non Validé"))</f>
        <v/>
      </c>
      <c r="AU253" s="30"/>
      <c r="AV253" s="28"/>
      <c r="AW253" s="28" t="str">
        <f>IF(Inscrits!$AV253="","",IF(Inscrits!$AV253&gt;=12,"Validé","Non Validé"))</f>
        <v/>
      </c>
      <c r="AX253" s="30"/>
      <c r="AY253" s="28"/>
      <c r="AZ253" s="28" t="str">
        <f>IF(Inscrits!$AY253="","",IF(Inscrits!$AY253&gt;=12,"Validé","Non Validé"))</f>
        <v/>
      </c>
      <c r="BA253" s="30"/>
      <c r="BB253" s="28"/>
      <c r="BC253" s="28" t="str">
        <f>IF(Inscrits!$BB253="","",IF(Inscrits!$BB253&gt;=12,"Validé","Non Validé"))</f>
        <v/>
      </c>
      <c r="BD253" s="30"/>
      <c r="BE253" s="28"/>
      <c r="BF253" s="28" t="str">
        <f>IF(Inscrits!$BE253="","",IF(Inscrits!$BE253&gt;=12,"Validé","Non Validé"))</f>
        <v/>
      </c>
      <c r="BG253" s="30"/>
      <c r="BH253" s="28"/>
      <c r="BI253" s="28" t="str">
        <f>IF(Inscrits!$BH253="","",IF(Inscrits!$BH253&gt;=12,"Validé","Non Validé"))</f>
        <v/>
      </c>
      <c r="BJ253" s="30"/>
      <c r="BK253" s="28"/>
      <c r="BL253" s="28" t="str">
        <f>IF(Inscrits!$BK253="","",IF(Inscrits!$BK253&gt;=12,"Validé","Non Validé"))</f>
        <v/>
      </c>
      <c r="BM253" s="30"/>
      <c r="BN253" s="28"/>
      <c r="BO253" s="28" t="str">
        <f>IF(Inscrits!$BN253="","",IF(Inscrits!$BN253&gt;=12,"Validé","Non Validé"))</f>
        <v/>
      </c>
      <c r="BP253" s="30"/>
      <c r="BQ253" s="28"/>
      <c r="BR253" s="28" t="str">
        <f>IF(Inscrits!$BQ253="","",IF(Inscrits!$BQ253&gt;=12,"Validé","Non Validé"))</f>
        <v/>
      </c>
      <c r="BS253" s="30"/>
      <c r="BT253" s="28"/>
      <c r="BU253" s="31" t="str">
        <f>IFERROR(AVERAGE(Inscrits!$AJ253,Inscrits!$AM253,Inscrits!$AP253,Inscrits!$AS253,Inscrits!$AV253,Inscrits!$AY253,Inscrits!$BB253,Inscrits!$BE253,Inscrits!$BH253,Inscrits!$BK253,Inscrits!$BN253,Inscrits!$BQ253),"")</f>
        <v/>
      </c>
      <c r="BV253" s="28"/>
      <c r="BW253" s="28"/>
      <c r="BX253" s="32"/>
    </row>
    <row r="254" spans="1:76">
      <c r="A254" s="14">
        <v>166</v>
      </c>
      <c r="B254" s="15" t="s">
        <v>210</v>
      </c>
      <c r="C254" s="15" t="s">
        <v>349</v>
      </c>
      <c r="D254" s="15" t="s">
        <v>350</v>
      </c>
      <c r="E254" s="15" t="s">
        <v>351</v>
      </c>
      <c r="F254" s="42">
        <v>2013</v>
      </c>
      <c r="G254" s="15" t="s">
        <v>178</v>
      </c>
      <c r="H254" s="15" t="s">
        <v>179</v>
      </c>
      <c r="I254" s="15" t="s">
        <v>74</v>
      </c>
      <c r="J254" s="15"/>
      <c r="K254" s="15" t="s">
        <v>103</v>
      </c>
      <c r="L254" s="15"/>
      <c r="M254" s="15"/>
      <c r="N254" s="15"/>
      <c r="O254" s="15" t="s">
        <v>74</v>
      </c>
      <c r="P254" s="15" t="s">
        <v>74</v>
      </c>
      <c r="Q254" s="17"/>
      <c r="R254" s="17"/>
      <c r="S254" s="17"/>
      <c r="T254" s="17"/>
      <c r="U254" s="17"/>
      <c r="V254" s="18"/>
      <c r="W254" s="17">
        <f>MAX(0,3-SUMPRODUCT(--(E$2:E254&amp;K$2:K254=E254&amp;K254)))</f>
        <v>0</v>
      </c>
      <c r="X254" s="19"/>
      <c r="Y254" s="19"/>
      <c r="Z254" s="19"/>
      <c r="AA254" s="20" t="str">
        <f>IF(Inscrits!$X254="Déjà Validé","",IF(AND(Inscrits!$X254&lt;&gt;"Dispensé",Inscrits!$Z254="Validé"),Inscrits!$F254+5,""))</f>
        <v/>
      </c>
      <c r="AB254" s="19"/>
      <c r="AC254" s="21" t="s">
        <v>165</v>
      </c>
      <c r="AD254" s="21"/>
      <c r="AE254" s="21">
        <v>12</v>
      </c>
      <c r="AF254" s="21" t="s">
        <v>77</v>
      </c>
      <c r="AG254" s="36" t="s">
        <v>287</v>
      </c>
      <c r="AH254" s="21">
        <v>2</v>
      </c>
      <c r="AI254" s="23" t="s">
        <v>126</v>
      </c>
      <c r="AJ254" s="15">
        <v>18</v>
      </c>
      <c r="AK254" s="15" t="str">
        <f>IF(Inscrits!$AJ254="","",IF(Inscrits!$AJ254&gt;=12,"Validé","Non Validé"))</f>
        <v>Validé</v>
      </c>
      <c r="AL254" s="24"/>
      <c r="AM254" s="15">
        <v>15</v>
      </c>
      <c r="AN254" s="15" t="str">
        <f>IF(Inscrits!$AM254="","",IF(Inscrits!$AM254&gt;=12,"Validé","Non Validé"))</f>
        <v>Validé</v>
      </c>
      <c r="AO254" s="24"/>
      <c r="AP254" s="15">
        <v>15</v>
      </c>
      <c r="AQ254" s="15" t="str">
        <f>IF(Inscrits!$AP254="","",IF(Inscrits!$AP254&gt;=12,"Validé","Non Validé"))</f>
        <v>Validé</v>
      </c>
      <c r="AR254" s="24"/>
      <c r="AS254" s="15">
        <v>15</v>
      </c>
      <c r="AT254" s="15" t="str">
        <f>IF(Inscrits!$AS254="","",IF(Inscrits!$AS254&gt;=12,"Validé","Non Validé"))</f>
        <v>Validé</v>
      </c>
      <c r="AU254" s="24"/>
      <c r="AV254" s="15">
        <v>14</v>
      </c>
      <c r="AW254" s="15" t="str">
        <f>IF(Inscrits!$AV254="","",IF(Inscrits!$AV254&gt;=12,"Validé","Non Validé"))</f>
        <v>Validé</v>
      </c>
      <c r="AX254" s="24"/>
      <c r="AY254" s="15">
        <v>15</v>
      </c>
      <c r="AZ254" s="15" t="str">
        <f>IF(Inscrits!$AY254="","",IF(Inscrits!$AY254&gt;=12,"Validé","Non Validé"))</f>
        <v>Validé</v>
      </c>
      <c r="BA254" s="24"/>
      <c r="BB254" s="15"/>
      <c r="BC254" s="15" t="str">
        <f>IF(Inscrits!$BB254="","",IF(Inscrits!$BB254&gt;=12,"Validé","Non Validé"))</f>
        <v/>
      </c>
      <c r="BD254" s="24"/>
      <c r="BE254" s="15"/>
      <c r="BF254" s="15" t="str">
        <f>IF(Inscrits!$BE254="","",IF(Inscrits!$BE254&gt;=12,"Validé","Non Validé"))</f>
        <v/>
      </c>
      <c r="BG254" s="24"/>
      <c r="BH254" s="15"/>
      <c r="BI254" s="15" t="str">
        <f>IF(Inscrits!$BH254="","",IF(Inscrits!$BH254&gt;=12,"Validé","Non Validé"))</f>
        <v/>
      </c>
      <c r="BJ254" s="24"/>
      <c r="BK254" s="15"/>
      <c r="BL254" s="15" t="str">
        <f>IF(Inscrits!$BK254="","",IF(Inscrits!$BK254&gt;=12,"Validé","Non Validé"))</f>
        <v/>
      </c>
      <c r="BM254" s="24"/>
      <c r="BN254" s="15"/>
      <c r="BO254" s="15" t="str">
        <f>IF(Inscrits!$BN254="","",IF(Inscrits!$BN254&gt;=12,"Validé","Non Validé"))</f>
        <v/>
      </c>
      <c r="BP254" s="24"/>
      <c r="BQ254" s="15"/>
      <c r="BR254" s="15" t="str">
        <f>IF(Inscrits!$BQ254="","",IF(Inscrits!$BQ254&gt;=12,"Validé","Non Validé"))</f>
        <v/>
      </c>
      <c r="BS254" s="24"/>
      <c r="BT254" s="15"/>
      <c r="BU254" s="25">
        <f>IFERROR(AVERAGE(Inscrits!$AJ254,Inscrits!$AM254,Inscrits!$AP254,Inscrits!$AS254,Inscrits!$AV254,Inscrits!$AY254,Inscrits!$BB254,Inscrits!$BE254,Inscrits!$BH254,Inscrits!$BK254,Inscrits!$BN254,Inscrits!$BQ254),"")</f>
        <v>15.333333333333334</v>
      </c>
      <c r="BV254" s="15" t="s">
        <v>64</v>
      </c>
      <c r="BW254" s="15"/>
      <c r="BX254" s="26"/>
    </row>
    <row r="255" spans="1:76">
      <c r="A255" s="27">
        <v>65</v>
      </c>
      <c r="B255" s="28" t="s">
        <v>210</v>
      </c>
      <c r="C255" s="28" t="s">
        <v>606</v>
      </c>
      <c r="D255" s="28" t="s">
        <v>549</v>
      </c>
      <c r="E255" s="28" t="s">
        <v>607</v>
      </c>
      <c r="F255" s="42">
        <v>2013</v>
      </c>
      <c r="G255" s="28" t="s">
        <v>117</v>
      </c>
      <c r="H255" s="28" t="s">
        <v>93</v>
      </c>
      <c r="I255" s="28" t="s">
        <v>74</v>
      </c>
      <c r="J255" s="28"/>
      <c r="K255" s="28" t="s">
        <v>109</v>
      </c>
      <c r="L255" s="28"/>
      <c r="M255" s="28"/>
      <c r="N255" s="28"/>
      <c r="O255" s="28" t="s">
        <v>74</v>
      </c>
      <c r="P255" s="28" t="s">
        <v>74</v>
      </c>
      <c r="Q255" s="17"/>
      <c r="R255" s="17"/>
      <c r="S255" s="17"/>
      <c r="T255" s="17"/>
      <c r="U255" s="17"/>
      <c r="V255" s="18"/>
      <c r="W255" s="17">
        <f>MAX(0,3-SUMPRODUCT(--(E$2:E255&amp;K$2:K255=E255&amp;K255)))</f>
        <v>2</v>
      </c>
      <c r="X255" s="19"/>
      <c r="Y255" s="19"/>
      <c r="Z255" s="19"/>
      <c r="AA255" s="20" t="str">
        <f>IF(Inscrits!$X255="Déjà Validé","",IF(AND(Inscrits!$X255&lt;&gt;"Dispensé",Inscrits!$Z255="Validé"),Inscrits!$F255+5,""))</f>
        <v/>
      </c>
      <c r="AB255" s="19"/>
      <c r="AC255" s="21" t="s">
        <v>78</v>
      </c>
      <c r="AD255" s="21" t="s">
        <v>79</v>
      </c>
      <c r="AE255" s="21">
        <v>12</v>
      </c>
      <c r="AF255" s="21" t="s">
        <v>77</v>
      </c>
      <c r="AG255" s="36" t="s">
        <v>81</v>
      </c>
      <c r="AH255" s="21">
        <v>2</v>
      </c>
      <c r="AI255" s="23" t="s">
        <v>82</v>
      </c>
      <c r="AJ255" s="28"/>
      <c r="AK255" s="28" t="str">
        <f>IF(Inscrits!$AJ255="","",IF(Inscrits!$AJ255&gt;=12,"Validé","Non Validé"))</f>
        <v/>
      </c>
      <c r="AL255" s="30"/>
      <c r="AM255" s="28"/>
      <c r="AN255" s="28" t="str">
        <f>IF(Inscrits!$AM255="","",IF(Inscrits!$AM255&gt;=12,"Validé","Non Validé"))</f>
        <v/>
      </c>
      <c r="AO255" s="30"/>
      <c r="AP255" s="28"/>
      <c r="AQ255" s="28" t="str">
        <f>IF(Inscrits!$AP255="","",IF(Inscrits!$AP255&gt;=12,"Validé","Non Validé"))</f>
        <v/>
      </c>
      <c r="AR255" s="30"/>
      <c r="AS255" s="28"/>
      <c r="AT255" s="28" t="str">
        <f>IF(Inscrits!$AS255="","",IF(Inscrits!$AS255&gt;=12,"Validé","Non Validé"))</f>
        <v/>
      </c>
      <c r="AU255" s="30"/>
      <c r="AV255" s="28"/>
      <c r="AW255" s="28" t="str">
        <f>IF(Inscrits!$AV255="","",IF(Inscrits!$AV255&gt;=12,"Validé","Non Validé"))</f>
        <v/>
      </c>
      <c r="AX255" s="30"/>
      <c r="AY255" s="28"/>
      <c r="AZ255" s="28" t="str">
        <f>IF(Inscrits!$AY255="","",IF(Inscrits!$AY255&gt;=12,"Validé","Non Validé"))</f>
        <v/>
      </c>
      <c r="BA255" s="30"/>
      <c r="BB255" s="28"/>
      <c r="BC255" s="28" t="str">
        <f>IF(Inscrits!$BB255="","",IF(Inscrits!$BB255&gt;=12,"Validé","Non Validé"))</f>
        <v/>
      </c>
      <c r="BD255" s="30"/>
      <c r="BE255" s="28"/>
      <c r="BF255" s="28" t="str">
        <f>IF(Inscrits!$BE255="","",IF(Inscrits!$BE255&gt;=12,"Validé","Non Validé"))</f>
        <v/>
      </c>
      <c r="BG255" s="30"/>
      <c r="BH255" s="28"/>
      <c r="BI255" s="28" t="str">
        <f>IF(Inscrits!$BH255="","",IF(Inscrits!$BH255&gt;=12,"Validé","Non Validé"))</f>
        <v/>
      </c>
      <c r="BJ255" s="30"/>
      <c r="BK255" s="28"/>
      <c r="BL255" s="28" t="str">
        <f>IF(Inscrits!$BK255="","",IF(Inscrits!$BK255&gt;=12,"Validé","Non Validé"))</f>
        <v/>
      </c>
      <c r="BM255" s="30"/>
      <c r="BN255" s="28"/>
      <c r="BO255" s="28" t="str">
        <f>IF(Inscrits!$BN255="","",IF(Inscrits!$BN255&gt;=12,"Validé","Non Validé"))</f>
        <v/>
      </c>
      <c r="BP255" s="30"/>
      <c r="BQ255" s="28"/>
      <c r="BR255" s="28" t="str">
        <f>IF(Inscrits!$BQ255="","",IF(Inscrits!$BQ255&gt;=12,"Validé","Non Validé"))</f>
        <v/>
      </c>
      <c r="BS255" s="30"/>
      <c r="BT255" s="28"/>
      <c r="BU255" s="31" t="str">
        <f>IFERROR(AVERAGE(Inscrits!$AJ255,Inscrits!$AM255,Inscrits!$AP255,Inscrits!$AS255,Inscrits!$AV255,Inscrits!$AY255,Inscrits!$BB255,Inscrits!$BE255,Inscrits!$BH255,Inscrits!$BK255,Inscrits!$BN255,Inscrits!$BQ255),"")</f>
        <v/>
      </c>
      <c r="BV255" s="28"/>
      <c r="BW255" s="28"/>
      <c r="BX255" s="32"/>
    </row>
    <row r="256" spans="1:76">
      <c r="A256" s="14">
        <v>66</v>
      </c>
      <c r="B256" s="15" t="s">
        <v>68</v>
      </c>
      <c r="C256" s="15" t="s">
        <v>608</v>
      </c>
      <c r="D256" s="15" t="s">
        <v>141</v>
      </c>
      <c r="E256" s="15" t="s">
        <v>609</v>
      </c>
      <c r="F256" s="42">
        <v>2013</v>
      </c>
      <c r="G256" s="15" t="s">
        <v>108</v>
      </c>
      <c r="H256" s="15" t="s">
        <v>93</v>
      </c>
      <c r="I256" s="15" t="s">
        <v>183</v>
      </c>
      <c r="J256" s="15"/>
      <c r="K256" s="15" t="s">
        <v>109</v>
      </c>
      <c r="L256" s="15"/>
      <c r="M256" s="15"/>
      <c r="N256" s="15"/>
      <c r="O256" s="15" t="s">
        <v>74</v>
      </c>
      <c r="P256" s="15" t="s">
        <v>74</v>
      </c>
      <c r="Q256" s="17"/>
      <c r="R256" s="17"/>
      <c r="S256" s="17"/>
      <c r="T256" s="17"/>
      <c r="U256" s="17"/>
      <c r="V256" s="18"/>
      <c r="W256" s="17">
        <f>MAX(0,3-SUMPRODUCT(--(E$2:E256&amp;K$2:K256=E256&amp;K256)))</f>
        <v>2</v>
      </c>
      <c r="X256" s="19"/>
      <c r="Y256" s="19"/>
      <c r="Z256" s="19"/>
      <c r="AA256" s="20" t="str">
        <f>IF(Inscrits!$X256="Déjà Validé","",IF(AND(Inscrits!$X256&lt;&gt;"Dispensé",Inscrits!$Z256="Validé"),Inscrits!$F256+5,""))</f>
        <v/>
      </c>
      <c r="AB256" s="19"/>
      <c r="AC256" s="21" t="s">
        <v>183</v>
      </c>
      <c r="AD256" s="21" t="s">
        <v>79</v>
      </c>
      <c r="AE256" s="21">
        <v>8</v>
      </c>
      <c r="AF256" s="21" t="s">
        <v>912</v>
      </c>
      <c r="AG256" s="22" t="s">
        <v>81</v>
      </c>
      <c r="AH256" s="21">
        <v>2</v>
      </c>
      <c r="AI256" s="23" t="s">
        <v>82</v>
      </c>
      <c r="AJ256" s="15"/>
      <c r="AK256" s="15" t="str">
        <f>IF(Inscrits!$AJ256="","",IF(Inscrits!$AJ256&gt;=12,"Validé","Non Validé"))</f>
        <v/>
      </c>
      <c r="AL256" s="24"/>
      <c r="AM256" s="15"/>
      <c r="AN256" s="15" t="str">
        <f>IF(Inscrits!$AM256="","",IF(Inscrits!$AM256&gt;=12,"Validé","Non Validé"))</f>
        <v/>
      </c>
      <c r="AO256" s="24"/>
      <c r="AP256" s="15"/>
      <c r="AQ256" s="15" t="str">
        <f>IF(Inscrits!$AP256="","",IF(Inscrits!$AP256&gt;=12,"Validé","Non Validé"))</f>
        <v/>
      </c>
      <c r="AR256" s="24"/>
      <c r="AS256" s="15"/>
      <c r="AT256" s="15" t="str">
        <f>IF(Inscrits!$AS256="","",IF(Inscrits!$AS256&gt;=12,"Validé","Non Validé"))</f>
        <v/>
      </c>
      <c r="AU256" s="24"/>
      <c r="AV256" s="15"/>
      <c r="AW256" s="15" t="str">
        <f>IF(Inscrits!$AV256="","",IF(Inscrits!$AV256&gt;=12,"Validé","Non Validé"))</f>
        <v/>
      </c>
      <c r="AX256" s="24"/>
      <c r="AY256" s="15"/>
      <c r="AZ256" s="15" t="str">
        <f>IF(Inscrits!$AY256="","",IF(Inscrits!$AY256&gt;=12,"Validé","Non Validé"))</f>
        <v/>
      </c>
      <c r="BA256" s="24"/>
      <c r="BB256" s="15"/>
      <c r="BC256" s="15" t="str">
        <f>IF(Inscrits!$BB256="","",IF(Inscrits!$BB256&gt;=12,"Validé","Non Validé"))</f>
        <v/>
      </c>
      <c r="BD256" s="24"/>
      <c r="BE256" s="15"/>
      <c r="BF256" s="15" t="str">
        <f>IF(Inscrits!$BE256="","",IF(Inscrits!$BE256&gt;=12,"Validé","Non Validé"))</f>
        <v/>
      </c>
      <c r="BG256" s="24"/>
      <c r="BH256" s="15"/>
      <c r="BI256" s="15" t="str">
        <f>IF(Inscrits!$BH256="","",IF(Inscrits!$BH256&gt;=12,"Validé","Non Validé"))</f>
        <v/>
      </c>
      <c r="BJ256" s="24"/>
      <c r="BK256" s="15"/>
      <c r="BL256" s="15" t="str">
        <f>IF(Inscrits!$BK256="","",IF(Inscrits!$BK256&gt;=12,"Validé","Non Validé"))</f>
        <v/>
      </c>
      <c r="BM256" s="24"/>
      <c r="BN256" s="15"/>
      <c r="BO256" s="15" t="str">
        <f>IF(Inscrits!$BN256="","",IF(Inscrits!$BN256&gt;=12,"Validé","Non Validé"))</f>
        <v/>
      </c>
      <c r="BP256" s="24"/>
      <c r="BQ256" s="15"/>
      <c r="BR256" s="15" t="str">
        <f>IF(Inscrits!$BQ256="","",IF(Inscrits!$BQ256&gt;=12,"Validé","Non Validé"))</f>
        <v/>
      </c>
      <c r="BS256" s="24"/>
      <c r="BT256" s="15"/>
      <c r="BU256" s="25" t="str">
        <f>IFERROR(AVERAGE(Inscrits!$AJ256,Inscrits!$AM256,Inscrits!$AP256,Inscrits!$AS256,Inscrits!$AV256,Inscrits!$AY256,Inscrits!$BB256,Inscrits!$BE256,Inscrits!$BH256,Inscrits!$BK256,Inscrits!$BN256,Inscrits!$BQ256),"")</f>
        <v/>
      </c>
      <c r="BV256" s="15"/>
      <c r="BW256" s="15"/>
      <c r="BX256" s="26"/>
    </row>
    <row r="257" spans="1:76">
      <c r="A257" s="27">
        <v>20</v>
      </c>
      <c r="B257" s="28" t="s">
        <v>68</v>
      </c>
      <c r="C257" s="28" t="s">
        <v>610</v>
      </c>
      <c r="D257" s="28" t="s">
        <v>227</v>
      </c>
      <c r="E257" s="28" t="s">
        <v>611</v>
      </c>
      <c r="F257" s="42">
        <v>2013</v>
      </c>
      <c r="G257" s="28" t="s">
        <v>232</v>
      </c>
      <c r="H257" s="28" t="s">
        <v>93</v>
      </c>
      <c r="I257" s="28" t="s">
        <v>74</v>
      </c>
      <c r="J257" s="28"/>
      <c r="K257" s="28" t="s">
        <v>75</v>
      </c>
      <c r="L257" s="28" t="s">
        <v>76</v>
      </c>
      <c r="M257" s="28"/>
      <c r="N257" s="28"/>
      <c r="O257" s="28" t="s">
        <v>74</v>
      </c>
      <c r="P257" s="28" t="s">
        <v>74</v>
      </c>
      <c r="Q257" s="17"/>
      <c r="R257" s="17"/>
      <c r="S257" s="17"/>
      <c r="T257" s="17"/>
      <c r="U257" s="17"/>
      <c r="V257" s="18"/>
      <c r="W257" s="17">
        <f>MAX(0,3-SUMPRODUCT(--(E$2:E257&amp;K$2:K257=E257&amp;K257)))</f>
        <v>2</v>
      </c>
      <c r="X257" s="19"/>
      <c r="Y257" s="19"/>
      <c r="Z257" s="19"/>
      <c r="AA257" s="20" t="str">
        <f>IF(Inscrits!$X257="Déjà Validé","",IF(AND(Inscrits!$X257&lt;&gt;"Dispensé",Inscrits!$Z257="Validé"),Inscrits!$F257+5,""))</f>
        <v/>
      </c>
      <c r="AB257" s="19"/>
      <c r="AC257" s="21" t="s">
        <v>78</v>
      </c>
      <c r="AD257" s="21" t="s">
        <v>79</v>
      </c>
      <c r="AE257" s="21">
        <v>7</v>
      </c>
      <c r="AF257" s="21" t="s">
        <v>912</v>
      </c>
      <c r="AG257" s="22" t="s">
        <v>81</v>
      </c>
      <c r="AH257" s="21">
        <v>2</v>
      </c>
      <c r="AI257" s="23" t="s">
        <v>82</v>
      </c>
      <c r="AJ257" s="28"/>
      <c r="AK257" s="28" t="str">
        <f>IF(Inscrits!$AJ257="","",IF(Inscrits!$AJ257&gt;=12,"Validé","Non Validé"))</f>
        <v/>
      </c>
      <c r="AL257" s="30"/>
      <c r="AM257" s="28"/>
      <c r="AN257" s="28" t="str">
        <f>IF(Inscrits!$AM257="","",IF(Inscrits!$AM257&gt;=12,"Validé","Non Validé"))</f>
        <v/>
      </c>
      <c r="AO257" s="30"/>
      <c r="AP257" s="28"/>
      <c r="AQ257" s="28" t="str">
        <f>IF(Inscrits!$AP257="","",IF(Inscrits!$AP257&gt;=12,"Validé","Non Validé"))</f>
        <v/>
      </c>
      <c r="AR257" s="30"/>
      <c r="AS257" s="28"/>
      <c r="AT257" s="28" t="str">
        <f>IF(Inscrits!$AS257="","",IF(Inscrits!$AS257&gt;=12,"Validé","Non Validé"))</f>
        <v/>
      </c>
      <c r="AU257" s="30"/>
      <c r="AV257" s="28"/>
      <c r="AW257" s="28" t="str">
        <f>IF(Inscrits!$AV257="","",IF(Inscrits!$AV257&gt;=12,"Validé","Non Validé"))</f>
        <v/>
      </c>
      <c r="AX257" s="30"/>
      <c r="AY257" s="28"/>
      <c r="AZ257" s="28" t="str">
        <f>IF(Inscrits!$AY257="","",IF(Inscrits!$AY257&gt;=12,"Validé","Non Validé"))</f>
        <v/>
      </c>
      <c r="BA257" s="30"/>
      <c r="BB257" s="28"/>
      <c r="BC257" s="28" t="str">
        <f>IF(Inscrits!$BB257="","",IF(Inscrits!$BB257&gt;=12,"Validé","Non Validé"))</f>
        <v/>
      </c>
      <c r="BD257" s="30"/>
      <c r="BE257" s="28"/>
      <c r="BF257" s="28" t="str">
        <f>IF(Inscrits!$BE257="","",IF(Inscrits!$BE257&gt;=12,"Validé","Non Validé"))</f>
        <v/>
      </c>
      <c r="BG257" s="30"/>
      <c r="BH257" s="28"/>
      <c r="BI257" s="28" t="str">
        <f>IF(Inscrits!$BH257="","",IF(Inscrits!$BH257&gt;=12,"Validé","Non Validé"))</f>
        <v/>
      </c>
      <c r="BJ257" s="30"/>
      <c r="BK257" s="28"/>
      <c r="BL257" s="28" t="str">
        <f>IF(Inscrits!$BK257="","",IF(Inscrits!$BK257&gt;=12,"Validé","Non Validé"))</f>
        <v/>
      </c>
      <c r="BM257" s="30"/>
      <c r="BN257" s="28"/>
      <c r="BO257" s="28" t="str">
        <f>IF(Inscrits!$BN257="","",IF(Inscrits!$BN257&gt;=12,"Validé","Non Validé"))</f>
        <v/>
      </c>
      <c r="BP257" s="30"/>
      <c r="BQ257" s="28"/>
      <c r="BR257" s="28" t="str">
        <f>IF(Inscrits!$BQ257="","",IF(Inscrits!$BQ257&gt;=12,"Validé","Non Validé"))</f>
        <v/>
      </c>
      <c r="BS257" s="30"/>
      <c r="BT257" s="28"/>
      <c r="BU257" s="31" t="str">
        <f>IFERROR(AVERAGE(Inscrits!$AJ257,Inscrits!$AM257,Inscrits!$AP257,Inscrits!$AS257,Inscrits!$AV257,Inscrits!$AY257,Inscrits!$BB257,Inscrits!$BE257,Inscrits!$BH257,Inscrits!$BK257,Inscrits!$BN257,Inscrits!$BQ257),"")</f>
        <v/>
      </c>
      <c r="BV257" s="28"/>
      <c r="BW257" s="28"/>
      <c r="BX257" s="32"/>
    </row>
    <row r="258" spans="1:76">
      <c r="A258" s="14">
        <v>67</v>
      </c>
      <c r="B258" s="15" t="s">
        <v>68</v>
      </c>
      <c r="C258" s="15" t="s">
        <v>612</v>
      </c>
      <c r="D258" s="15" t="s">
        <v>262</v>
      </c>
      <c r="E258" s="15" t="s">
        <v>613</v>
      </c>
      <c r="F258" s="42">
        <v>2013</v>
      </c>
      <c r="G258" s="15" t="s">
        <v>614</v>
      </c>
      <c r="H258" s="15" t="s">
        <v>73</v>
      </c>
      <c r="I258" s="15" t="s">
        <v>183</v>
      </c>
      <c r="J258" s="15"/>
      <c r="K258" s="15" t="s">
        <v>109</v>
      </c>
      <c r="L258" s="15"/>
      <c r="M258" s="15"/>
      <c r="N258" s="15"/>
      <c r="O258" s="15" t="s">
        <v>74</v>
      </c>
      <c r="P258" s="15" t="s">
        <v>74</v>
      </c>
      <c r="Q258" s="17"/>
      <c r="R258" s="17"/>
      <c r="S258" s="17"/>
      <c r="T258" s="17"/>
      <c r="U258" s="17"/>
      <c r="V258" s="18"/>
      <c r="W258" s="17">
        <f>MAX(0,3-SUMPRODUCT(--(E$2:E258&amp;K$2:K258=E258&amp;K258)))</f>
        <v>2</v>
      </c>
      <c r="X258" s="19"/>
      <c r="Y258" s="19"/>
      <c r="Z258" s="19"/>
      <c r="AA258" s="20" t="str">
        <f>IF(Inscrits!$X258="Déjà Validé","",IF(AND(Inscrits!$X258&lt;&gt;"Dispensé",Inscrits!$Z258="Validé"),Inscrits!$F258+5,""))</f>
        <v/>
      </c>
      <c r="AB258" s="19"/>
      <c r="AC258" s="21" t="s">
        <v>1708</v>
      </c>
      <c r="AD258" s="21"/>
      <c r="AE258" s="21"/>
      <c r="AF258" s="21" t="s">
        <v>81</v>
      </c>
      <c r="AG258" s="22" t="s">
        <v>81</v>
      </c>
      <c r="AH258" s="21">
        <v>3</v>
      </c>
      <c r="AI258" s="23" t="s">
        <v>81</v>
      </c>
      <c r="AJ258" s="15"/>
      <c r="AK258" s="15" t="str">
        <f>IF(Inscrits!$AJ258="","",IF(Inscrits!$AJ258&gt;=12,"Validé","Non Validé"))</f>
        <v/>
      </c>
      <c r="AL258" s="24"/>
      <c r="AM258" s="15"/>
      <c r="AN258" s="15" t="str">
        <f>IF(Inscrits!$AM258="","",IF(Inscrits!$AM258&gt;=12,"Validé","Non Validé"))</f>
        <v/>
      </c>
      <c r="AO258" s="24"/>
      <c r="AP258" s="15"/>
      <c r="AQ258" s="15" t="str">
        <f>IF(Inscrits!$AP258="","",IF(Inscrits!$AP258&gt;=12,"Validé","Non Validé"))</f>
        <v/>
      </c>
      <c r="AR258" s="24"/>
      <c r="AS258" s="15"/>
      <c r="AT258" s="15" t="str">
        <f>IF(Inscrits!$AS258="","",IF(Inscrits!$AS258&gt;=12,"Validé","Non Validé"))</f>
        <v/>
      </c>
      <c r="AU258" s="24"/>
      <c r="AV258" s="15"/>
      <c r="AW258" s="15" t="str">
        <f>IF(Inscrits!$AV258="","",IF(Inscrits!$AV258&gt;=12,"Validé","Non Validé"))</f>
        <v/>
      </c>
      <c r="AX258" s="24"/>
      <c r="AY258" s="15"/>
      <c r="AZ258" s="15" t="str">
        <f>IF(Inscrits!$AY258="","",IF(Inscrits!$AY258&gt;=12,"Validé","Non Validé"))</f>
        <v/>
      </c>
      <c r="BA258" s="24"/>
      <c r="BB258" s="15"/>
      <c r="BC258" s="15" t="str">
        <f>IF(Inscrits!$BB258="","",IF(Inscrits!$BB258&gt;=12,"Validé","Non Validé"))</f>
        <v/>
      </c>
      <c r="BD258" s="24"/>
      <c r="BE258" s="15"/>
      <c r="BF258" s="15" t="str">
        <f>IF(Inscrits!$BE258="","",IF(Inscrits!$BE258&gt;=12,"Validé","Non Validé"))</f>
        <v/>
      </c>
      <c r="BG258" s="24"/>
      <c r="BH258" s="15"/>
      <c r="BI258" s="15" t="str">
        <f>IF(Inscrits!$BH258="","",IF(Inscrits!$BH258&gt;=12,"Validé","Non Validé"))</f>
        <v/>
      </c>
      <c r="BJ258" s="24"/>
      <c r="BK258" s="15"/>
      <c r="BL258" s="15" t="str">
        <f>IF(Inscrits!$BK258="","",IF(Inscrits!$BK258&gt;=12,"Validé","Non Validé"))</f>
        <v/>
      </c>
      <c r="BM258" s="24"/>
      <c r="BN258" s="15"/>
      <c r="BO258" s="15" t="str">
        <f>IF(Inscrits!$BN258="","",IF(Inscrits!$BN258&gt;=12,"Validé","Non Validé"))</f>
        <v/>
      </c>
      <c r="BP258" s="24"/>
      <c r="BQ258" s="15"/>
      <c r="BR258" s="15" t="str">
        <f>IF(Inscrits!$BQ258="","",IF(Inscrits!$BQ258&gt;=12,"Validé","Non Validé"))</f>
        <v/>
      </c>
      <c r="BS258" s="24"/>
      <c r="BT258" s="15"/>
      <c r="BU258" s="25" t="str">
        <f>IFERROR(AVERAGE(Inscrits!$AJ258,Inscrits!$AM258,Inscrits!$AP258,Inscrits!$AS258,Inscrits!$AV258,Inscrits!$AY258,Inscrits!$BB258,Inscrits!$BE258,Inscrits!$BH258,Inscrits!$BK258,Inscrits!$BN258,Inscrits!$BQ258),"")</f>
        <v/>
      </c>
      <c r="BV258" s="15"/>
      <c r="BW258" s="15" t="s">
        <v>615</v>
      </c>
      <c r="BX258" s="26"/>
    </row>
    <row r="259" spans="1:76">
      <c r="A259" s="27">
        <v>68</v>
      </c>
      <c r="B259" s="28" t="s">
        <v>68</v>
      </c>
      <c r="C259" s="28" t="s">
        <v>616</v>
      </c>
      <c r="D259" s="28" t="s">
        <v>456</v>
      </c>
      <c r="E259" s="28" t="s">
        <v>617</v>
      </c>
      <c r="F259" s="42">
        <v>2013</v>
      </c>
      <c r="G259" s="28" t="s">
        <v>327</v>
      </c>
      <c r="H259" s="28" t="s">
        <v>73</v>
      </c>
      <c r="I259" s="28" t="s">
        <v>74</v>
      </c>
      <c r="J259" s="28"/>
      <c r="K259" s="28" t="s">
        <v>109</v>
      </c>
      <c r="L259" s="28"/>
      <c r="M259" s="28"/>
      <c r="N259" s="28"/>
      <c r="O259" s="28" t="s">
        <v>74</v>
      </c>
      <c r="P259" s="28" t="s">
        <v>74</v>
      </c>
      <c r="Q259" s="17"/>
      <c r="R259" s="17"/>
      <c r="S259" s="17"/>
      <c r="T259" s="17"/>
      <c r="U259" s="17"/>
      <c r="V259" s="18"/>
      <c r="W259" s="17">
        <f>MAX(0,3-SUMPRODUCT(--(E$2:E259&amp;K$2:K259=E259&amp;K259)))</f>
        <v>2</v>
      </c>
      <c r="X259" s="19"/>
      <c r="Y259" s="19"/>
      <c r="Z259" s="19"/>
      <c r="AA259" s="20" t="str">
        <f>IF(Inscrits!$X259="Déjà Validé","",IF(AND(Inscrits!$X259&lt;&gt;"Dispensé",Inscrits!$Z259="Validé"),Inscrits!$F259+5,""))</f>
        <v/>
      </c>
      <c r="AB259" s="19"/>
      <c r="AC259" s="21" t="s">
        <v>78</v>
      </c>
      <c r="AD259" s="21" t="s">
        <v>110</v>
      </c>
      <c r="AE259" s="21"/>
      <c r="AF259" s="21" t="s">
        <v>81</v>
      </c>
      <c r="AG259" s="22" t="s">
        <v>81</v>
      </c>
      <c r="AH259" s="21">
        <v>2</v>
      </c>
      <c r="AI259" s="23" t="s">
        <v>81</v>
      </c>
      <c r="AJ259" s="28"/>
      <c r="AK259" s="28" t="str">
        <f>IF(Inscrits!$AJ259="","",IF(Inscrits!$AJ259&gt;=12,"Validé","Non Validé"))</f>
        <v/>
      </c>
      <c r="AL259" s="30"/>
      <c r="AM259" s="28"/>
      <c r="AN259" s="28" t="str">
        <f>IF(Inscrits!$AM259="","",IF(Inscrits!$AM259&gt;=12,"Validé","Non Validé"))</f>
        <v/>
      </c>
      <c r="AO259" s="30"/>
      <c r="AP259" s="28"/>
      <c r="AQ259" s="28" t="str">
        <f>IF(Inscrits!$AP259="","",IF(Inscrits!$AP259&gt;=12,"Validé","Non Validé"))</f>
        <v/>
      </c>
      <c r="AR259" s="30"/>
      <c r="AS259" s="28"/>
      <c r="AT259" s="28" t="str">
        <f>IF(Inscrits!$AS259="","",IF(Inscrits!$AS259&gt;=12,"Validé","Non Validé"))</f>
        <v/>
      </c>
      <c r="AU259" s="30"/>
      <c r="AV259" s="28"/>
      <c r="AW259" s="28" t="str">
        <f>IF(Inscrits!$AV259="","",IF(Inscrits!$AV259&gt;=12,"Validé","Non Validé"))</f>
        <v/>
      </c>
      <c r="AX259" s="30"/>
      <c r="AY259" s="28"/>
      <c r="AZ259" s="28" t="str">
        <f>IF(Inscrits!$AY259="","",IF(Inscrits!$AY259&gt;=12,"Validé","Non Validé"))</f>
        <v/>
      </c>
      <c r="BA259" s="30"/>
      <c r="BB259" s="28"/>
      <c r="BC259" s="28" t="str">
        <f>IF(Inscrits!$BB259="","",IF(Inscrits!$BB259&gt;=12,"Validé","Non Validé"))</f>
        <v/>
      </c>
      <c r="BD259" s="30"/>
      <c r="BE259" s="28"/>
      <c r="BF259" s="28" t="str">
        <f>IF(Inscrits!$BE259="","",IF(Inscrits!$BE259&gt;=12,"Validé","Non Validé"))</f>
        <v/>
      </c>
      <c r="BG259" s="30"/>
      <c r="BH259" s="28"/>
      <c r="BI259" s="28" t="str">
        <f>IF(Inscrits!$BH259="","",IF(Inscrits!$BH259&gt;=12,"Validé","Non Validé"))</f>
        <v/>
      </c>
      <c r="BJ259" s="30"/>
      <c r="BK259" s="28"/>
      <c r="BL259" s="28" t="str">
        <f>IF(Inscrits!$BK259="","",IF(Inscrits!$BK259&gt;=12,"Validé","Non Validé"))</f>
        <v/>
      </c>
      <c r="BM259" s="30"/>
      <c r="BN259" s="28"/>
      <c r="BO259" s="28" t="str">
        <f>IF(Inscrits!$BN259="","",IF(Inscrits!$BN259&gt;=12,"Validé","Non Validé"))</f>
        <v/>
      </c>
      <c r="BP259" s="30"/>
      <c r="BQ259" s="28"/>
      <c r="BR259" s="28" t="str">
        <f>IF(Inscrits!$BQ259="","",IF(Inscrits!$BQ259&gt;=12,"Validé","Non Validé"))</f>
        <v/>
      </c>
      <c r="BS259" s="30"/>
      <c r="BT259" s="28"/>
      <c r="BU259" s="31" t="str">
        <f>IFERROR(AVERAGE(Inscrits!$AJ259,Inscrits!$AM259,Inscrits!$AP259,Inscrits!$AS259,Inscrits!$AV259,Inscrits!$AY259,Inscrits!$BB259,Inscrits!$BE259,Inscrits!$BH259,Inscrits!$BK259,Inscrits!$BN259,Inscrits!$BQ259),"")</f>
        <v/>
      </c>
      <c r="BV259" s="28"/>
      <c r="BW259" s="28"/>
      <c r="BX259" s="32"/>
    </row>
    <row r="260" spans="1:76">
      <c r="A260" s="14">
        <v>69</v>
      </c>
      <c r="B260" s="15" t="s">
        <v>210</v>
      </c>
      <c r="C260" s="15" t="s">
        <v>618</v>
      </c>
      <c r="D260" s="15" t="s">
        <v>157</v>
      </c>
      <c r="E260" s="15" t="s">
        <v>619</v>
      </c>
      <c r="F260" s="42">
        <v>2013</v>
      </c>
      <c r="G260" s="15" t="s">
        <v>192</v>
      </c>
      <c r="H260" s="15" t="s">
        <v>93</v>
      </c>
      <c r="I260" s="15" t="s">
        <v>74</v>
      </c>
      <c r="J260" s="15"/>
      <c r="K260" s="15" t="s">
        <v>109</v>
      </c>
      <c r="L260" s="15"/>
      <c r="M260" s="15"/>
      <c r="N260" s="15"/>
      <c r="O260" s="15" t="s">
        <v>74</v>
      </c>
      <c r="P260" s="15" t="s">
        <v>74</v>
      </c>
      <c r="Q260" s="17"/>
      <c r="R260" s="17"/>
      <c r="S260" s="17"/>
      <c r="T260" s="17"/>
      <c r="U260" s="17"/>
      <c r="V260" s="18"/>
      <c r="W260" s="17">
        <f>MAX(0,3-SUMPRODUCT(--(E$2:E260&amp;K$2:K260=E260&amp;K260)))</f>
        <v>2</v>
      </c>
      <c r="X260" s="19"/>
      <c r="Y260" s="19"/>
      <c r="Z260" s="19"/>
      <c r="AA260" s="20" t="str">
        <f>IF(Inscrits!$X260="Déjà Validé","",IF(AND(Inscrits!$X260&lt;&gt;"Dispensé",Inscrits!$Z260="Validé"),Inscrits!$F260+5,""))</f>
        <v/>
      </c>
      <c r="AB260" s="19"/>
      <c r="AC260" s="21" t="s">
        <v>78</v>
      </c>
      <c r="AD260" s="21" t="s">
        <v>79</v>
      </c>
      <c r="AE260" s="21">
        <v>12</v>
      </c>
      <c r="AF260" s="21" t="s">
        <v>77</v>
      </c>
      <c r="AG260" s="36" t="s">
        <v>81</v>
      </c>
      <c r="AH260" s="21">
        <v>2</v>
      </c>
      <c r="AI260" s="23" t="s">
        <v>82</v>
      </c>
      <c r="AJ260" s="15"/>
      <c r="AK260" s="15" t="str">
        <f>IF(Inscrits!$AJ260="","",IF(Inscrits!$AJ260&gt;=12,"Validé","Non Validé"))</f>
        <v/>
      </c>
      <c r="AL260" s="24"/>
      <c r="AM260" s="15"/>
      <c r="AN260" s="15" t="str">
        <f>IF(Inscrits!$AM260="","",IF(Inscrits!$AM260&gt;=12,"Validé","Non Validé"))</f>
        <v/>
      </c>
      <c r="AO260" s="24"/>
      <c r="AP260" s="15"/>
      <c r="AQ260" s="15" t="str">
        <f>IF(Inscrits!$AP260="","",IF(Inscrits!$AP260&gt;=12,"Validé","Non Validé"))</f>
        <v/>
      </c>
      <c r="AR260" s="24"/>
      <c r="AS260" s="15"/>
      <c r="AT260" s="15" t="str">
        <f>IF(Inscrits!$AS260="","",IF(Inscrits!$AS260&gt;=12,"Validé","Non Validé"))</f>
        <v/>
      </c>
      <c r="AU260" s="24"/>
      <c r="AV260" s="15"/>
      <c r="AW260" s="15" t="str">
        <f>IF(Inscrits!$AV260="","",IF(Inscrits!$AV260&gt;=12,"Validé","Non Validé"))</f>
        <v/>
      </c>
      <c r="AX260" s="24"/>
      <c r="AY260" s="15"/>
      <c r="AZ260" s="15" t="str">
        <f>IF(Inscrits!$AY260="","",IF(Inscrits!$AY260&gt;=12,"Validé","Non Validé"))</f>
        <v/>
      </c>
      <c r="BA260" s="24"/>
      <c r="BB260" s="15"/>
      <c r="BC260" s="15" t="str">
        <f>IF(Inscrits!$BB260="","",IF(Inscrits!$BB260&gt;=12,"Validé","Non Validé"))</f>
        <v/>
      </c>
      <c r="BD260" s="24"/>
      <c r="BE260" s="15"/>
      <c r="BF260" s="15" t="str">
        <f>IF(Inscrits!$BE260="","",IF(Inscrits!$BE260&gt;=12,"Validé","Non Validé"))</f>
        <v/>
      </c>
      <c r="BG260" s="24"/>
      <c r="BH260" s="15"/>
      <c r="BI260" s="15" t="str">
        <f>IF(Inscrits!$BH260="","",IF(Inscrits!$BH260&gt;=12,"Validé","Non Validé"))</f>
        <v/>
      </c>
      <c r="BJ260" s="24"/>
      <c r="BK260" s="15"/>
      <c r="BL260" s="15" t="str">
        <f>IF(Inscrits!$BK260="","",IF(Inscrits!$BK260&gt;=12,"Validé","Non Validé"))</f>
        <v/>
      </c>
      <c r="BM260" s="24"/>
      <c r="BN260" s="15"/>
      <c r="BO260" s="15" t="str">
        <f>IF(Inscrits!$BN260="","",IF(Inscrits!$BN260&gt;=12,"Validé","Non Validé"))</f>
        <v/>
      </c>
      <c r="BP260" s="24"/>
      <c r="BQ260" s="15"/>
      <c r="BR260" s="15" t="str">
        <f>IF(Inscrits!$BQ260="","",IF(Inscrits!$BQ260&gt;=12,"Validé","Non Validé"))</f>
        <v/>
      </c>
      <c r="BS260" s="24"/>
      <c r="BT260" s="15"/>
      <c r="BU260" s="25" t="str">
        <f>IFERROR(AVERAGE(Inscrits!$AJ260,Inscrits!$AM260,Inscrits!$AP260,Inscrits!$AS260,Inscrits!$AV260,Inscrits!$AY260,Inscrits!$BB260,Inscrits!$BE260,Inscrits!$BH260,Inscrits!$BK260,Inscrits!$BN260,Inscrits!$BQ260),"")</f>
        <v/>
      </c>
      <c r="BV260" s="15"/>
      <c r="BW260" s="15"/>
      <c r="BX260" s="26"/>
    </row>
    <row r="261" spans="1:76">
      <c r="A261" s="27">
        <v>167</v>
      </c>
      <c r="B261" s="28" t="s">
        <v>210</v>
      </c>
      <c r="C261" s="28" t="s">
        <v>620</v>
      </c>
      <c r="D261" s="28" t="s">
        <v>621</v>
      </c>
      <c r="E261" s="28" t="s">
        <v>622</v>
      </c>
      <c r="F261" s="42">
        <v>2013</v>
      </c>
      <c r="G261" s="28" t="s">
        <v>238</v>
      </c>
      <c r="H261" s="28" t="s">
        <v>73</v>
      </c>
      <c r="I261" s="28" t="s">
        <v>74</v>
      </c>
      <c r="J261" s="28"/>
      <c r="K261" s="28" t="s">
        <v>103</v>
      </c>
      <c r="L261" s="28"/>
      <c r="M261" s="28"/>
      <c r="N261" s="28"/>
      <c r="O261" s="28" t="s">
        <v>74</v>
      </c>
      <c r="P261" s="28" t="s">
        <v>74</v>
      </c>
      <c r="Q261" s="17"/>
      <c r="R261" s="17"/>
      <c r="S261" s="17"/>
      <c r="T261" s="17"/>
      <c r="U261" s="17"/>
      <c r="V261" s="18"/>
      <c r="W261" s="17">
        <f>MAX(0,3-SUMPRODUCT(--(E$2:E261&amp;K$2:K261=E261&amp;K261)))</f>
        <v>2</v>
      </c>
      <c r="X261" s="19"/>
      <c r="Y261" s="19"/>
      <c r="Z261" s="19"/>
      <c r="AA261" s="20" t="str">
        <f>IF(Inscrits!$X261="Déjà Validé","",IF(AND(Inscrits!$X261&lt;&gt;"Dispensé",Inscrits!$Z261="Validé"),Inscrits!$F261+5,""))</f>
        <v/>
      </c>
      <c r="AB261" s="19"/>
      <c r="AC261" s="21" t="s">
        <v>78</v>
      </c>
      <c r="AD261" s="21" t="s">
        <v>110</v>
      </c>
      <c r="AE261" s="21"/>
      <c r="AF261" s="21" t="s">
        <v>81</v>
      </c>
      <c r="AG261" s="22" t="s">
        <v>81</v>
      </c>
      <c r="AH261" s="21">
        <v>2</v>
      </c>
      <c r="AI261" s="23" t="s">
        <v>81</v>
      </c>
      <c r="AJ261" s="28"/>
      <c r="AK261" s="28" t="str">
        <f>IF(Inscrits!$AJ261="","",IF(Inscrits!$AJ261&gt;=12,"Validé","Non Validé"))</f>
        <v/>
      </c>
      <c r="AL261" s="30"/>
      <c r="AM261" s="28"/>
      <c r="AN261" s="28" t="str">
        <f>IF(Inscrits!$AM261="","",IF(Inscrits!$AM261&gt;=12,"Validé","Non Validé"))</f>
        <v/>
      </c>
      <c r="AO261" s="30"/>
      <c r="AP261" s="28"/>
      <c r="AQ261" s="28" t="str">
        <f>IF(Inscrits!$AP261="","",IF(Inscrits!$AP261&gt;=12,"Validé","Non Validé"))</f>
        <v/>
      </c>
      <c r="AR261" s="30"/>
      <c r="AS261" s="28"/>
      <c r="AT261" s="28" t="str">
        <f>IF(Inscrits!$AS261="","",IF(Inscrits!$AS261&gt;=12,"Validé","Non Validé"))</f>
        <v/>
      </c>
      <c r="AU261" s="30"/>
      <c r="AV261" s="28"/>
      <c r="AW261" s="28" t="str">
        <f>IF(Inscrits!$AV261="","",IF(Inscrits!$AV261&gt;=12,"Validé","Non Validé"))</f>
        <v/>
      </c>
      <c r="AX261" s="30"/>
      <c r="AY261" s="28"/>
      <c r="AZ261" s="28" t="str">
        <f>IF(Inscrits!$AY261="","",IF(Inscrits!$AY261&gt;=12,"Validé","Non Validé"))</f>
        <v/>
      </c>
      <c r="BA261" s="30"/>
      <c r="BB261" s="28"/>
      <c r="BC261" s="28" t="str">
        <f>IF(Inscrits!$BB261="","",IF(Inscrits!$BB261&gt;=12,"Validé","Non Validé"))</f>
        <v/>
      </c>
      <c r="BD261" s="30"/>
      <c r="BE261" s="28"/>
      <c r="BF261" s="28" t="str">
        <f>IF(Inscrits!$BE261="","",IF(Inscrits!$BE261&gt;=12,"Validé","Non Validé"))</f>
        <v/>
      </c>
      <c r="BG261" s="30"/>
      <c r="BH261" s="28"/>
      <c r="BI261" s="28" t="str">
        <f>IF(Inscrits!$BH261="","",IF(Inscrits!$BH261&gt;=12,"Validé","Non Validé"))</f>
        <v/>
      </c>
      <c r="BJ261" s="30"/>
      <c r="BK261" s="28"/>
      <c r="BL261" s="28" t="str">
        <f>IF(Inscrits!$BK261="","",IF(Inscrits!$BK261&gt;=12,"Validé","Non Validé"))</f>
        <v/>
      </c>
      <c r="BM261" s="30"/>
      <c r="BN261" s="28"/>
      <c r="BO261" s="28" t="str">
        <f>IF(Inscrits!$BN261="","",IF(Inscrits!$BN261&gt;=12,"Validé","Non Validé"))</f>
        <v/>
      </c>
      <c r="BP261" s="30"/>
      <c r="BQ261" s="28"/>
      <c r="BR261" s="28" t="str">
        <f>IF(Inscrits!$BQ261="","",IF(Inscrits!$BQ261&gt;=12,"Validé","Non Validé"))</f>
        <v/>
      </c>
      <c r="BS261" s="30"/>
      <c r="BT261" s="28"/>
      <c r="BU261" s="31" t="str">
        <f>IFERROR(AVERAGE(Inscrits!$AJ261,Inscrits!$AM261,Inscrits!$AP261,Inscrits!$AS261,Inscrits!$AV261,Inscrits!$AY261,Inscrits!$BB261,Inscrits!$BE261,Inscrits!$BH261,Inscrits!$BK261,Inscrits!$BN261,Inscrits!$BQ261),"")</f>
        <v/>
      </c>
      <c r="BV261" s="28"/>
      <c r="BW261" s="28"/>
      <c r="BX261" s="32"/>
    </row>
    <row r="262" spans="1:76">
      <c r="A262" s="14">
        <v>118</v>
      </c>
      <c r="B262" s="15" t="s">
        <v>68</v>
      </c>
      <c r="C262" s="15" t="s">
        <v>623</v>
      </c>
      <c r="D262" s="15" t="s">
        <v>624</v>
      </c>
      <c r="E262" s="15" t="s">
        <v>625</v>
      </c>
      <c r="F262" s="42">
        <v>2013</v>
      </c>
      <c r="G262" s="15" t="s">
        <v>139</v>
      </c>
      <c r="H262" s="15" t="s">
        <v>73</v>
      </c>
      <c r="I262" s="15" t="s">
        <v>74</v>
      </c>
      <c r="J262" s="15"/>
      <c r="K262" s="15" t="s">
        <v>459</v>
      </c>
      <c r="L262" s="15" t="s">
        <v>76</v>
      </c>
      <c r="M262" s="15"/>
      <c r="N262" s="15"/>
      <c r="O262" s="15" t="s">
        <v>74</v>
      </c>
      <c r="P262" s="15" t="s">
        <v>74</v>
      </c>
      <c r="Q262" s="17"/>
      <c r="R262" s="17"/>
      <c r="S262" s="17"/>
      <c r="T262" s="17"/>
      <c r="U262" s="17"/>
      <c r="V262" s="18"/>
      <c r="W262" s="17">
        <f>MAX(0,3-SUMPRODUCT(--(E$2:E262&amp;K$2:K262=E262&amp;K262)))</f>
        <v>2</v>
      </c>
      <c r="X262" s="19"/>
      <c r="Y262" s="19"/>
      <c r="Z262" s="19"/>
      <c r="AA262" s="20" t="str">
        <f>IF(Inscrits!$X262="Déjà Validé","",IF(AND(Inscrits!$X262&lt;&gt;"Dispensé",Inscrits!$Z262="Validé"),Inscrits!$F262+5,""))</f>
        <v/>
      </c>
      <c r="AB262" s="19"/>
      <c r="AC262" s="21" t="s">
        <v>78</v>
      </c>
      <c r="AD262" s="21" t="s">
        <v>79</v>
      </c>
      <c r="AE262" s="21">
        <v>9</v>
      </c>
      <c r="AF262" s="21" t="s">
        <v>912</v>
      </c>
      <c r="AG262" s="22" t="s">
        <v>81</v>
      </c>
      <c r="AH262" s="21">
        <v>2</v>
      </c>
      <c r="AI262" s="23" t="s">
        <v>82</v>
      </c>
      <c r="AJ262" s="15"/>
      <c r="AK262" s="15" t="str">
        <f>IF(Inscrits!$AJ262="","",IF(Inscrits!$AJ262&gt;=12,"Validé","Non Validé"))</f>
        <v/>
      </c>
      <c r="AL262" s="24"/>
      <c r="AM262" s="15"/>
      <c r="AN262" s="15" t="str">
        <f>IF(Inscrits!$AM262="","",IF(Inscrits!$AM262&gt;=12,"Validé","Non Validé"))</f>
        <v/>
      </c>
      <c r="AO262" s="24"/>
      <c r="AP262" s="15"/>
      <c r="AQ262" s="15" t="str">
        <f>IF(Inscrits!$AP262="","",IF(Inscrits!$AP262&gt;=12,"Validé","Non Validé"))</f>
        <v/>
      </c>
      <c r="AR262" s="24"/>
      <c r="AS262" s="15"/>
      <c r="AT262" s="15" t="str">
        <f>IF(Inscrits!$AS262="","",IF(Inscrits!$AS262&gt;=12,"Validé","Non Validé"))</f>
        <v/>
      </c>
      <c r="AU262" s="24"/>
      <c r="AV262" s="15"/>
      <c r="AW262" s="15" t="str">
        <f>IF(Inscrits!$AV262="","",IF(Inscrits!$AV262&gt;=12,"Validé","Non Validé"))</f>
        <v/>
      </c>
      <c r="AX262" s="24"/>
      <c r="AY262" s="15"/>
      <c r="AZ262" s="15" t="str">
        <f>IF(Inscrits!$AY262="","",IF(Inscrits!$AY262&gt;=12,"Validé","Non Validé"))</f>
        <v/>
      </c>
      <c r="BA262" s="24"/>
      <c r="BB262" s="15"/>
      <c r="BC262" s="15" t="str">
        <f>IF(Inscrits!$BB262="","",IF(Inscrits!$BB262&gt;=12,"Validé","Non Validé"))</f>
        <v/>
      </c>
      <c r="BD262" s="24"/>
      <c r="BE262" s="15"/>
      <c r="BF262" s="15" t="str">
        <f>IF(Inscrits!$BE262="","",IF(Inscrits!$BE262&gt;=12,"Validé","Non Validé"))</f>
        <v/>
      </c>
      <c r="BG262" s="24"/>
      <c r="BH262" s="15"/>
      <c r="BI262" s="15" t="str">
        <f>IF(Inscrits!$BH262="","",IF(Inscrits!$BH262&gt;=12,"Validé","Non Validé"))</f>
        <v/>
      </c>
      <c r="BJ262" s="24"/>
      <c r="BK262" s="15"/>
      <c r="BL262" s="15" t="str">
        <f>IF(Inscrits!$BK262="","",IF(Inscrits!$BK262&gt;=12,"Validé","Non Validé"))</f>
        <v/>
      </c>
      <c r="BM262" s="24"/>
      <c r="BN262" s="15"/>
      <c r="BO262" s="15" t="str">
        <f>IF(Inscrits!$BN262="","",IF(Inscrits!$BN262&gt;=12,"Validé","Non Validé"))</f>
        <v/>
      </c>
      <c r="BP262" s="24"/>
      <c r="BQ262" s="15"/>
      <c r="BR262" s="15" t="str">
        <f>IF(Inscrits!$BQ262="","",IF(Inscrits!$BQ262&gt;=12,"Validé","Non Validé"))</f>
        <v/>
      </c>
      <c r="BS262" s="24"/>
      <c r="BT262" s="15"/>
      <c r="BU262" s="25" t="str">
        <f>IFERROR(AVERAGE(Inscrits!$AJ262,Inscrits!$AM262,Inscrits!$AP262,Inscrits!$AS262,Inscrits!$AV262,Inscrits!$AY262,Inscrits!$BB262,Inscrits!$BE262,Inscrits!$BH262,Inscrits!$BK262,Inscrits!$BN262,Inscrits!$BQ262),"")</f>
        <v/>
      </c>
      <c r="BV262" s="15"/>
      <c r="BW262" s="15"/>
      <c r="BX262" s="26"/>
    </row>
    <row r="263" spans="1:76">
      <c r="A263" s="27">
        <v>70</v>
      </c>
      <c r="B263" s="28" t="s">
        <v>210</v>
      </c>
      <c r="C263" s="28" t="s">
        <v>272</v>
      </c>
      <c r="D263" s="28" t="s">
        <v>273</v>
      </c>
      <c r="E263" s="28" t="s">
        <v>274</v>
      </c>
      <c r="F263" s="42">
        <v>2013</v>
      </c>
      <c r="G263" s="28" t="s">
        <v>117</v>
      </c>
      <c r="H263" s="28" t="s">
        <v>93</v>
      </c>
      <c r="I263" s="28" t="s">
        <v>74</v>
      </c>
      <c r="J263" s="28"/>
      <c r="K263" s="28" t="s">
        <v>109</v>
      </c>
      <c r="L263" s="28"/>
      <c r="M263" s="28"/>
      <c r="N263" s="28"/>
      <c r="O263" s="28" t="s">
        <v>74</v>
      </c>
      <c r="P263" s="28" t="s">
        <v>74</v>
      </c>
      <c r="Q263" s="17"/>
      <c r="R263" s="17"/>
      <c r="S263" s="17"/>
      <c r="T263" s="17"/>
      <c r="U263" s="17"/>
      <c r="V263" s="18"/>
      <c r="W263" s="17">
        <f>MAX(0,3-SUMPRODUCT(--(E$2:E263&amp;K$2:K263=E263&amp;K263)))</f>
        <v>2</v>
      </c>
      <c r="X263" s="19"/>
      <c r="Y263" s="19"/>
      <c r="Z263" s="19"/>
      <c r="AA263" s="20" t="str">
        <f>IF(Inscrits!$X263="Déjà Validé","",IF(AND(Inscrits!$X263&lt;&gt;"Dispensé",Inscrits!$Z263="Validé"),Inscrits!$F263+5,""))</f>
        <v/>
      </c>
      <c r="AB263" s="19"/>
      <c r="AC263" s="21" t="s">
        <v>78</v>
      </c>
      <c r="AD263" s="21" t="s">
        <v>110</v>
      </c>
      <c r="AE263" s="21"/>
      <c r="AF263" s="21" t="s">
        <v>81</v>
      </c>
      <c r="AG263" s="22" t="s">
        <v>81</v>
      </c>
      <c r="AH263" s="21">
        <v>2</v>
      </c>
      <c r="AI263" s="23" t="s">
        <v>81</v>
      </c>
      <c r="AJ263" s="28"/>
      <c r="AK263" s="28" t="str">
        <f>IF(Inscrits!$AJ263="","",IF(Inscrits!$AJ263&gt;=12,"Validé","Non Validé"))</f>
        <v/>
      </c>
      <c r="AL263" s="30"/>
      <c r="AM263" s="28"/>
      <c r="AN263" s="28" t="str">
        <f>IF(Inscrits!$AM263="","",IF(Inscrits!$AM263&gt;=12,"Validé","Non Validé"))</f>
        <v/>
      </c>
      <c r="AO263" s="30"/>
      <c r="AP263" s="28"/>
      <c r="AQ263" s="28" t="str">
        <f>IF(Inscrits!$AP263="","",IF(Inscrits!$AP263&gt;=12,"Validé","Non Validé"))</f>
        <v/>
      </c>
      <c r="AR263" s="30"/>
      <c r="AS263" s="28"/>
      <c r="AT263" s="28" t="str">
        <f>IF(Inscrits!$AS263="","",IF(Inscrits!$AS263&gt;=12,"Validé","Non Validé"))</f>
        <v/>
      </c>
      <c r="AU263" s="30"/>
      <c r="AV263" s="28"/>
      <c r="AW263" s="28" t="str">
        <f>IF(Inscrits!$AV263="","",IF(Inscrits!$AV263&gt;=12,"Validé","Non Validé"))</f>
        <v/>
      </c>
      <c r="AX263" s="30"/>
      <c r="AY263" s="28"/>
      <c r="AZ263" s="28" t="str">
        <f>IF(Inscrits!$AY263="","",IF(Inscrits!$AY263&gt;=12,"Validé","Non Validé"))</f>
        <v/>
      </c>
      <c r="BA263" s="30"/>
      <c r="BB263" s="28"/>
      <c r="BC263" s="28" t="str">
        <f>IF(Inscrits!$BB263="","",IF(Inscrits!$BB263&gt;=12,"Validé","Non Validé"))</f>
        <v/>
      </c>
      <c r="BD263" s="30"/>
      <c r="BE263" s="28"/>
      <c r="BF263" s="28" t="str">
        <f>IF(Inscrits!$BE263="","",IF(Inscrits!$BE263&gt;=12,"Validé","Non Validé"))</f>
        <v/>
      </c>
      <c r="BG263" s="30"/>
      <c r="BH263" s="28"/>
      <c r="BI263" s="28" t="str">
        <f>IF(Inscrits!$BH263="","",IF(Inscrits!$BH263&gt;=12,"Validé","Non Validé"))</f>
        <v/>
      </c>
      <c r="BJ263" s="30"/>
      <c r="BK263" s="28"/>
      <c r="BL263" s="28" t="str">
        <f>IF(Inscrits!$BK263="","",IF(Inscrits!$BK263&gt;=12,"Validé","Non Validé"))</f>
        <v/>
      </c>
      <c r="BM263" s="30"/>
      <c r="BN263" s="28"/>
      <c r="BO263" s="28" t="str">
        <f>IF(Inscrits!$BN263="","",IF(Inscrits!$BN263&gt;=12,"Validé","Non Validé"))</f>
        <v/>
      </c>
      <c r="BP263" s="30"/>
      <c r="BQ263" s="28"/>
      <c r="BR263" s="28" t="str">
        <f>IF(Inscrits!$BQ263="","",IF(Inscrits!$BQ263&gt;=12,"Validé","Non Validé"))</f>
        <v/>
      </c>
      <c r="BS263" s="30"/>
      <c r="BT263" s="28"/>
      <c r="BU263" s="31" t="str">
        <f>IFERROR(AVERAGE(Inscrits!$AJ263,Inscrits!$AM263,Inscrits!$AP263,Inscrits!$AS263,Inscrits!$AV263,Inscrits!$AY263,Inscrits!$BB263,Inscrits!$BE263,Inscrits!$BH263,Inscrits!$BK263,Inscrits!$BN263,Inscrits!$BQ263),"")</f>
        <v/>
      </c>
      <c r="BV263" s="28"/>
      <c r="BW263" s="28"/>
      <c r="BX263" s="32"/>
    </row>
    <row r="264" spans="1:76">
      <c r="A264" s="14">
        <v>142</v>
      </c>
      <c r="B264" s="15" t="s">
        <v>68</v>
      </c>
      <c r="C264" s="15" t="s">
        <v>114</v>
      </c>
      <c r="D264" s="15" t="s">
        <v>115</v>
      </c>
      <c r="E264" s="15" t="s">
        <v>116</v>
      </c>
      <c r="F264" s="42">
        <v>2013</v>
      </c>
      <c r="G264" s="15" t="s">
        <v>117</v>
      </c>
      <c r="H264" s="15" t="s">
        <v>93</v>
      </c>
      <c r="I264" s="15" t="s">
        <v>74</v>
      </c>
      <c r="J264" s="15"/>
      <c r="K264" s="15" t="s">
        <v>119</v>
      </c>
      <c r="L264" s="15"/>
      <c r="M264" s="15"/>
      <c r="N264" s="15"/>
      <c r="O264" s="15" t="s">
        <v>74</v>
      </c>
      <c r="P264" s="15" t="s">
        <v>74</v>
      </c>
      <c r="Q264" s="17"/>
      <c r="R264" s="17"/>
      <c r="S264" s="17"/>
      <c r="T264" s="17"/>
      <c r="U264" s="17"/>
      <c r="V264" s="18"/>
      <c r="W264" s="17">
        <f>MAX(0,3-SUMPRODUCT(--(E$2:E264&amp;K$2:K264=E264&amp;K264)))</f>
        <v>1</v>
      </c>
      <c r="X264" s="19"/>
      <c r="Y264" s="19"/>
      <c r="Z264" s="19"/>
      <c r="AA264" s="20" t="str">
        <f>IF(Inscrits!$X264="Déjà Validé","",IF(AND(Inscrits!$X264&lt;&gt;"Dispensé",Inscrits!$Z264="Validé"),Inscrits!$F264+5,""))</f>
        <v/>
      </c>
      <c r="AB264" s="19"/>
      <c r="AC264" s="21" t="s">
        <v>78</v>
      </c>
      <c r="AD264" s="21" t="s">
        <v>79</v>
      </c>
      <c r="AE264" s="21">
        <v>9</v>
      </c>
      <c r="AF264" s="21" t="s">
        <v>912</v>
      </c>
      <c r="AG264" s="22" t="s">
        <v>81</v>
      </c>
      <c r="AH264" s="21">
        <v>1</v>
      </c>
      <c r="AI264" s="23" t="s">
        <v>82</v>
      </c>
      <c r="AJ264" s="15"/>
      <c r="AK264" s="15" t="str">
        <f>IF(Inscrits!$AJ264="","",IF(Inscrits!$AJ264&gt;=12,"Validé","Non Validé"))</f>
        <v/>
      </c>
      <c r="AL264" s="24"/>
      <c r="AM264" s="15"/>
      <c r="AN264" s="15" t="str">
        <f>IF(Inscrits!$AM264="","",IF(Inscrits!$AM264&gt;=12,"Validé","Non Validé"))</f>
        <v/>
      </c>
      <c r="AO264" s="24"/>
      <c r="AP264" s="15"/>
      <c r="AQ264" s="15" t="str">
        <f>IF(Inscrits!$AP264="","",IF(Inscrits!$AP264&gt;=12,"Validé","Non Validé"))</f>
        <v/>
      </c>
      <c r="AR264" s="24"/>
      <c r="AS264" s="15"/>
      <c r="AT264" s="15" t="str">
        <f>IF(Inscrits!$AS264="","",IF(Inscrits!$AS264&gt;=12,"Validé","Non Validé"))</f>
        <v/>
      </c>
      <c r="AU264" s="24"/>
      <c r="AV264" s="15"/>
      <c r="AW264" s="15" t="str">
        <f>IF(Inscrits!$AV264="","",IF(Inscrits!$AV264&gt;=12,"Validé","Non Validé"))</f>
        <v/>
      </c>
      <c r="AX264" s="24"/>
      <c r="AY264" s="15"/>
      <c r="AZ264" s="15" t="str">
        <f>IF(Inscrits!$AY264="","",IF(Inscrits!$AY264&gt;=12,"Validé","Non Validé"))</f>
        <v/>
      </c>
      <c r="BA264" s="24"/>
      <c r="BB264" s="15"/>
      <c r="BC264" s="15" t="str">
        <f>IF(Inscrits!$BB264="","",IF(Inscrits!$BB264&gt;=12,"Validé","Non Validé"))</f>
        <v/>
      </c>
      <c r="BD264" s="24"/>
      <c r="BE264" s="15"/>
      <c r="BF264" s="15" t="str">
        <f>IF(Inscrits!$BE264="","",IF(Inscrits!$BE264&gt;=12,"Validé","Non Validé"))</f>
        <v/>
      </c>
      <c r="BG264" s="24"/>
      <c r="BH264" s="15"/>
      <c r="BI264" s="15" t="str">
        <f>IF(Inscrits!$BH264="","",IF(Inscrits!$BH264&gt;=12,"Validé","Non Validé"))</f>
        <v/>
      </c>
      <c r="BJ264" s="24"/>
      <c r="BK264" s="15"/>
      <c r="BL264" s="15" t="str">
        <f>IF(Inscrits!$BK264="","",IF(Inscrits!$BK264&gt;=12,"Validé","Non Validé"))</f>
        <v/>
      </c>
      <c r="BM264" s="24"/>
      <c r="BN264" s="15"/>
      <c r="BO264" s="15" t="str">
        <f>IF(Inscrits!$BN264="","",IF(Inscrits!$BN264&gt;=12,"Validé","Non Validé"))</f>
        <v/>
      </c>
      <c r="BP264" s="24"/>
      <c r="BQ264" s="15"/>
      <c r="BR264" s="15" t="str">
        <f>IF(Inscrits!$BQ264="","",IF(Inscrits!$BQ264&gt;=12,"Validé","Non Validé"))</f>
        <v/>
      </c>
      <c r="BS264" s="24"/>
      <c r="BT264" s="15"/>
      <c r="BU264" s="25" t="str">
        <f>IFERROR(AVERAGE(Inscrits!$AJ264,Inscrits!$AM264,Inscrits!$AP264,Inscrits!$AS264,Inscrits!$AV264,Inscrits!$AY264,Inscrits!$BB264,Inscrits!$BE264,Inscrits!$BH264,Inscrits!$BK264,Inscrits!$BN264,Inscrits!$BQ264),"")</f>
        <v/>
      </c>
      <c r="BV264" s="15"/>
      <c r="BW264" s="15"/>
      <c r="BX264" s="26"/>
    </row>
    <row r="265" spans="1:76">
      <c r="A265" s="27">
        <v>143</v>
      </c>
      <c r="B265" s="28" t="s">
        <v>68</v>
      </c>
      <c r="C265" s="28" t="s">
        <v>626</v>
      </c>
      <c r="D265" s="28" t="s">
        <v>624</v>
      </c>
      <c r="E265" s="28" t="s">
        <v>627</v>
      </c>
      <c r="F265" s="42">
        <v>2013</v>
      </c>
      <c r="G265" s="28" t="s">
        <v>371</v>
      </c>
      <c r="H265" s="28" t="s">
        <v>73</v>
      </c>
      <c r="I265" s="28" t="s">
        <v>339</v>
      </c>
      <c r="J265" s="28"/>
      <c r="K265" s="28" t="s">
        <v>119</v>
      </c>
      <c r="L265" s="28"/>
      <c r="M265" s="28"/>
      <c r="N265" s="28"/>
      <c r="O265" s="28" t="s">
        <v>74</v>
      </c>
      <c r="P265" s="28" t="s">
        <v>74</v>
      </c>
      <c r="Q265" s="17"/>
      <c r="R265" s="17"/>
      <c r="S265" s="17"/>
      <c r="T265" s="17"/>
      <c r="U265" s="17"/>
      <c r="V265" s="18"/>
      <c r="W265" s="17">
        <f>MAX(0,3-SUMPRODUCT(--(E$2:E265&amp;K$2:K265=E265&amp;K265)))</f>
        <v>2</v>
      </c>
      <c r="X265" s="19"/>
      <c r="Y265" s="19"/>
      <c r="Z265" s="19"/>
      <c r="AA265" s="20" t="str">
        <f>IF(Inscrits!$X265="Déjà Validé","",IF(AND(Inscrits!$X265&lt;&gt;"Dispensé",Inscrits!$Z265="Validé"),Inscrits!$F265+5,""))</f>
        <v/>
      </c>
      <c r="AB265" s="19"/>
      <c r="AC265" s="21" t="s">
        <v>78</v>
      </c>
      <c r="AD265" s="21" t="s">
        <v>79</v>
      </c>
      <c r="AE265" s="21">
        <v>5</v>
      </c>
      <c r="AF265" s="21" t="s">
        <v>912</v>
      </c>
      <c r="AG265" s="22" t="s">
        <v>81</v>
      </c>
      <c r="AH265" s="21">
        <v>2</v>
      </c>
      <c r="AI265" s="23" t="s">
        <v>82</v>
      </c>
      <c r="AJ265" s="28"/>
      <c r="AK265" s="28" t="str">
        <f>IF(Inscrits!$AJ265="","",IF(Inscrits!$AJ265&gt;=12,"Validé","Non Validé"))</f>
        <v/>
      </c>
      <c r="AL265" s="30"/>
      <c r="AM265" s="28"/>
      <c r="AN265" s="28" t="str">
        <f>IF(Inscrits!$AM265="","",IF(Inscrits!$AM265&gt;=12,"Validé","Non Validé"))</f>
        <v/>
      </c>
      <c r="AO265" s="30"/>
      <c r="AP265" s="28"/>
      <c r="AQ265" s="28" t="str">
        <f>IF(Inscrits!$AP265="","",IF(Inscrits!$AP265&gt;=12,"Validé","Non Validé"))</f>
        <v/>
      </c>
      <c r="AR265" s="30"/>
      <c r="AS265" s="28"/>
      <c r="AT265" s="28" t="str">
        <f>IF(Inscrits!$AS265="","",IF(Inscrits!$AS265&gt;=12,"Validé","Non Validé"))</f>
        <v/>
      </c>
      <c r="AU265" s="30"/>
      <c r="AV265" s="28"/>
      <c r="AW265" s="28" t="str">
        <f>IF(Inscrits!$AV265="","",IF(Inscrits!$AV265&gt;=12,"Validé","Non Validé"))</f>
        <v/>
      </c>
      <c r="AX265" s="30"/>
      <c r="AY265" s="28"/>
      <c r="AZ265" s="28" t="str">
        <f>IF(Inscrits!$AY265="","",IF(Inscrits!$AY265&gt;=12,"Validé","Non Validé"))</f>
        <v/>
      </c>
      <c r="BA265" s="30"/>
      <c r="BB265" s="28"/>
      <c r="BC265" s="28" t="str">
        <f>IF(Inscrits!$BB265="","",IF(Inscrits!$BB265&gt;=12,"Validé","Non Validé"))</f>
        <v/>
      </c>
      <c r="BD265" s="30"/>
      <c r="BE265" s="28"/>
      <c r="BF265" s="28" t="str">
        <f>IF(Inscrits!$BE265="","",IF(Inscrits!$BE265&gt;=12,"Validé","Non Validé"))</f>
        <v/>
      </c>
      <c r="BG265" s="30"/>
      <c r="BH265" s="28"/>
      <c r="BI265" s="28" t="str">
        <f>IF(Inscrits!$BH265="","",IF(Inscrits!$BH265&gt;=12,"Validé","Non Validé"))</f>
        <v/>
      </c>
      <c r="BJ265" s="30"/>
      <c r="BK265" s="28"/>
      <c r="BL265" s="28" t="str">
        <f>IF(Inscrits!$BK265="","",IF(Inscrits!$BK265&gt;=12,"Validé","Non Validé"))</f>
        <v/>
      </c>
      <c r="BM265" s="30"/>
      <c r="BN265" s="28"/>
      <c r="BO265" s="28" t="str">
        <f>IF(Inscrits!$BN265="","",IF(Inscrits!$BN265&gt;=12,"Validé","Non Validé"))</f>
        <v/>
      </c>
      <c r="BP265" s="30"/>
      <c r="BQ265" s="28"/>
      <c r="BR265" s="28" t="str">
        <f>IF(Inscrits!$BQ265="","",IF(Inscrits!$BQ265&gt;=12,"Validé","Non Validé"))</f>
        <v/>
      </c>
      <c r="BS265" s="30"/>
      <c r="BT265" s="28"/>
      <c r="BU265" s="31" t="str">
        <f>IFERROR(AVERAGE(Inscrits!$AJ265,Inscrits!$AM265,Inscrits!$AP265,Inscrits!$AS265,Inscrits!$AV265,Inscrits!$AY265,Inscrits!$BB265,Inscrits!$BE265,Inscrits!$BH265,Inscrits!$BK265,Inscrits!$BN265,Inscrits!$BQ265),"")</f>
        <v/>
      </c>
      <c r="BV265" s="28"/>
      <c r="BW265" s="28"/>
      <c r="BX265" s="32"/>
    </row>
    <row r="266" spans="1:76">
      <c r="A266" s="14">
        <v>104</v>
      </c>
      <c r="B266" s="15" t="s">
        <v>68</v>
      </c>
      <c r="C266" s="15" t="s">
        <v>628</v>
      </c>
      <c r="D266" s="15" t="s">
        <v>137</v>
      </c>
      <c r="E266" s="15" t="s">
        <v>629</v>
      </c>
      <c r="F266" s="42">
        <v>2013</v>
      </c>
      <c r="G266" s="15" t="s">
        <v>247</v>
      </c>
      <c r="H266" s="15" t="s">
        <v>93</v>
      </c>
      <c r="I266" s="15" t="s">
        <v>74</v>
      </c>
      <c r="J266" s="15"/>
      <c r="K266" s="15" t="s">
        <v>109</v>
      </c>
      <c r="L266" s="15"/>
      <c r="M266" s="15"/>
      <c r="N266" s="15"/>
      <c r="O266" s="15" t="s">
        <v>74</v>
      </c>
      <c r="P266" s="15" t="s">
        <v>74</v>
      </c>
      <c r="Q266" s="17"/>
      <c r="R266" s="17">
        <v>13</v>
      </c>
      <c r="S266" s="17">
        <v>15.5</v>
      </c>
      <c r="T266" s="17"/>
      <c r="U266" s="17"/>
      <c r="V266" s="18"/>
      <c r="W266" s="17">
        <f>MAX(0,3-SUMPRODUCT(--(E$2:E266&amp;K$2:K266=E266&amp;K266)))</f>
        <v>2</v>
      </c>
      <c r="X266" s="19"/>
      <c r="Y266" s="19"/>
      <c r="Z266" s="19"/>
      <c r="AA266" s="20" t="str">
        <f>IF(Inscrits!$X266="Déjà Validé","",IF(AND(Inscrits!$X266&lt;&gt;"Dispensé",Inscrits!$Z266="Validé"),Inscrits!$F266+5,""))</f>
        <v/>
      </c>
      <c r="AB266" s="19"/>
      <c r="AC266" s="21" t="s">
        <v>78</v>
      </c>
      <c r="AD266" s="21" t="s">
        <v>79</v>
      </c>
      <c r="AE266" s="21">
        <v>16</v>
      </c>
      <c r="AF266" s="21" t="s">
        <v>77</v>
      </c>
      <c r="AG266" s="36" t="s">
        <v>81</v>
      </c>
      <c r="AH266" s="21">
        <v>2</v>
      </c>
      <c r="AI266" s="23" t="s">
        <v>126</v>
      </c>
      <c r="AJ266" s="15"/>
      <c r="AK266" s="15" t="str">
        <f>IF(Inscrits!$AJ266="","",IF(Inscrits!$AJ266&gt;=12,"Validé","Non Validé"))</f>
        <v/>
      </c>
      <c r="AL266" s="24"/>
      <c r="AM266" s="15">
        <v>9</v>
      </c>
      <c r="AN266" s="15" t="str">
        <f>IF(Inscrits!$AM266="","",IF(Inscrits!$AM266&gt;=12,"Validé","Non Validé"))</f>
        <v>Non Validé</v>
      </c>
      <c r="AO266" s="24"/>
      <c r="AP266" s="15">
        <v>18</v>
      </c>
      <c r="AQ266" s="15" t="str">
        <f>IF(Inscrits!$AP266="","",IF(Inscrits!$AP266&gt;=12,"Validé","Non Validé"))</f>
        <v>Validé</v>
      </c>
      <c r="AR266" s="24"/>
      <c r="AS266" s="15">
        <v>19</v>
      </c>
      <c r="AT266" s="15" t="str">
        <f>IF(Inscrits!$AS266="","",IF(Inscrits!$AS266&gt;=12,"Validé","Non Validé"))</f>
        <v>Validé</v>
      </c>
      <c r="AU266" s="24"/>
      <c r="AV266" s="15">
        <v>17</v>
      </c>
      <c r="AW266" s="15" t="str">
        <f>IF(Inscrits!$AV266="","",IF(Inscrits!$AV266&gt;=12,"Validé","Non Validé"))</f>
        <v>Validé</v>
      </c>
      <c r="AX266" s="24"/>
      <c r="AY266" s="15">
        <v>15</v>
      </c>
      <c r="AZ266" s="15" t="str">
        <f>IF(Inscrits!$AY266="","",IF(Inscrits!$AY266&gt;=12,"Validé","Non Validé"))</f>
        <v>Validé</v>
      </c>
      <c r="BA266" s="24"/>
      <c r="BB266" s="15">
        <v>20</v>
      </c>
      <c r="BC266" s="15" t="str">
        <f>IF(Inscrits!$BB266="","",IF(Inscrits!$BB266&gt;=12,"Validé","Non Validé"))</f>
        <v>Validé</v>
      </c>
      <c r="BD266" s="24"/>
      <c r="BE266" s="15">
        <v>17</v>
      </c>
      <c r="BF266" s="15" t="str">
        <f>IF(Inscrits!$BE266="","",IF(Inscrits!$BE266&gt;=12,"Validé","Non Validé"))</f>
        <v>Validé</v>
      </c>
      <c r="BG266" s="24"/>
      <c r="BH266" s="15">
        <v>13</v>
      </c>
      <c r="BI266" s="15" t="str">
        <f>IF(Inscrits!$BH266="","",IF(Inscrits!$BH266&gt;=12,"Validé","Non Validé"))</f>
        <v>Validé</v>
      </c>
      <c r="BJ266" s="24"/>
      <c r="BK266" s="15">
        <v>12</v>
      </c>
      <c r="BL266" s="15" t="str">
        <f>IF(Inscrits!$BK266="","",IF(Inscrits!$BK266&gt;=12,"Validé","Non Validé"))</f>
        <v>Validé</v>
      </c>
      <c r="BM266" s="24"/>
      <c r="BN266" s="15">
        <v>14</v>
      </c>
      <c r="BO266" s="15" t="str">
        <f>IF(Inscrits!$BN266="","",IF(Inscrits!$BN266&gt;=12,"Validé","Non Validé"))</f>
        <v>Validé</v>
      </c>
      <c r="BP266" s="24"/>
      <c r="BQ266" s="15">
        <v>12</v>
      </c>
      <c r="BR266" s="15" t="str">
        <f>IF(Inscrits!$BQ266="","",IF(Inscrits!$BQ266&gt;=12,"Validé","Non Validé"))</f>
        <v>Validé</v>
      </c>
      <c r="BS266" s="24"/>
      <c r="BT266" s="15"/>
      <c r="BU266" s="25">
        <f>IFERROR(AVERAGE(Inscrits!$AJ266,Inscrits!$AM266,Inscrits!$AP266,Inscrits!$AS266,Inscrits!$AV266,Inscrits!$AY266,Inscrits!$BB266,Inscrits!$BE266,Inscrits!$BH266,Inscrits!$BK266,Inscrits!$BN266,Inscrits!$BQ266),"")</f>
        <v>15.090909090909092</v>
      </c>
      <c r="BV266" s="15" t="s">
        <v>64</v>
      </c>
      <c r="BW266" s="15"/>
      <c r="BX266" s="26" t="s">
        <v>630</v>
      </c>
    </row>
    <row r="267" spans="1:76">
      <c r="A267" s="27">
        <v>71</v>
      </c>
      <c r="B267" s="28" t="s">
        <v>210</v>
      </c>
      <c r="C267" s="28" t="s">
        <v>631</v>
      </c>
      <c r="D267" s="28" t="s">
        <v>632</v>
      </c>
      <c r="E267" s="28" t="s">
        <v>633</v>
      </c>
      <c r="F267" s="42">
        <v>2013</v>
      </c>
      <c r="G267" s="28" t="s">
        <v>108</v>
      </c>
      <c r="H267" s="28" t="s">
        <v>93</v>
      </c>
      <c r="I267" s="28" t="s">
        <v>551</v>
      </c>
      <c r="J267" s="28"/>
      <c r="K267" s="28" t="s">
        <v>109</v>
      </c>
      <c r="L267" s="28"/>
      <c r="M267" s="28"/>
      <c r="N267" s="28"/>
      <c r="O267" s="28" t="s">
        <v>74</v>
      </c>
      <c r="P267" s="28" t="s">
        <v>74</v>
      </c>
      <c r="Q267" s="17"/>
      <c r="R267" s="17"/>
      <c r="S267" s="17"/>
      <c r="T267" s="17"/>
      <c r="U267" s="17"/>
      <c r="V267" s="18"/>
      <c r="W267" s="17">
        <f>MAX(0,3-SUMPRODUCT(--(E$2:E267&amp;K$2:K267=E267&amp;K267)))</f>
        <v>2</v>
      </c>
      <c r="X267" s="19"/>
      <c r="Y267" s="19"/>
      <c r="Z267" s="19"/>
      <c r="AA267" s="20" t="str">
        <f>IF(Inscrits!$X267="Déjà Validé","",IF(AND(Inscrits!$X267&lt;&gt;"Dispensé",Inscrits!$Z267="Validé"),Inscrits!$F267+5,""))</f>
        <v/>
      </c>
      <c r="AB267" s="19"/>
      <c r="AC267" s="21" t="s">
        <v>78</v>
      </c>
      <c r="AD267" s="21" t="s">
        <v>110</v>
      </c>
      <c r="AE267" s="21"/>
      <c r="AF267" s="21" t="s">
        <v>81</v>
      </c>
      <c r="AG267" s="22" t="s">
        <v>81</v>
      </c>
      <c r="AH267" s="21">
        <v>2</v>
      </c>
      <c r="AI267" s="23" t="s">
        <v>81</v>
      </c>
      <c r="AJ267" s="28"/>
      <c r="AK267" s="28" t="str">
        <f>IF(Inscrits!$AJ267="","",IF(Inscrits!$AJ267&gt;=12,"Validé","Non Validé"))</f>
        <v/>
      </c>
      <c r="AL267" s="30"/>
      <c r="AM267" s="28"/>
      <c r="AN267" s="28" t="str">
        <f>IF(Inscrits!$AM267="","",IF(Inscrits!$AM267&gt;=12,"Validé","Non Validé"))</f>
        <v/>
      </c>
      <c r="AO267" s="30"/>
      <c r="AP267" s="28"/>
      <c r="AQ267" s="28" t="str">
        <f>IF(Inscrits!$AP267="","",IF(Inscrits!$AP267&gt;=12,"Validé","Non Validé"))</f>
        <v/>
      </c>
      <c r="AR267" s="30"/>
      <c r="AS267" s="28"/>
      <c r="AT267" s="28" t="str">
        <f>IF(Inscrits!$AS267="","",IF(Inscrits!$AS267&gt;=12,"Validé","Non Validé"))</f>
        <v/>
      </c>
      <c r="AU267" s="30"/>
      <c r="AV267" s="28"/>
      <c r="AW267" s="28" t="str">
        <f>IF(Inscrits!$AV267="","",IF(Inscrits!$AV267&gt;=12,"Validé","Non Validé"))</f>
        <v/>
      </c>
      <c r="AX267" s="30"/>
      <c r="AY267" s="28"/>
      <c r="AZ267" s="28" t="str">
        <f>IF(Inscrits!$AY267="","",IF(Inscrits!$AY267&gt;=12,"Validé","Non Validé"))</f>
        <v/>
      </c>
      <c r="BA267" s="30"/>
      <c r="BB267" s="28"/>
      <c r="BC267" s="28" t="str">
        <f>IF(Inscrits!$BB267="","",IF(Inscrits!$BB267&gt;=12,"Validé","Non Validé"))</f>
        <v/>
      </c>
      <c r="BD267" s="30"/>
      <c r="BE267" s="28"/>
      <c r="BF267" s="28" t="str">
        <f>IF(Inscrits!$BE267="","",IF(Inscrits!$BE267&gt;=12,"Validé","Non Validé"))</f>
        <v/>
      </c>
      <c r="BG267" s="30"/>
      <c r="BH267" s="28"/>
      <c r="BI267" s="28" t="str">
        <f>IF(Inscrits!$BH267="","",IF(Inscrits!$BH267&gt;=12,"Validé","Non Validé"))</f>
        <v/>
      </c>
      <c r="BJ267" s="30"/>
      <c r="BK267" s="28"/>
      <c r="BL267" s="28" t="str">
        <f>IF(Inscrits!$BK267="","",IF(Inscrits!$BK267&gt;=12,"Validé","Non Validé"))</f>
        <v/>
      </c>
      <c r="BM267" s="30"/>
      <c r="BN267" s="28"/>
      <c r="BO267" s="28" t="str">
        <f>IF(Inscrits!$BN267="","",IF(Inscrits!$BN267&gt;=12,"Validé","Non Validé"))</f>
        <v/>
      </c>
      <c r="BP267" s="30"/>
      <c r="BQ267" s="28"/>
      <c r="BR267" s="28" t="str">
        <f>IF(Inscrits!$BQ267="","",IF(Inscrits!$BQ267&gt;=12,"Validé","Non Validé"))</f>
        <v/>
      </c>
      <c r="BS267" s="30"/>
      <c r="BT267" s="28"/>
      <c r="BU267" s="31" t="str">
        <f>IFERROR(AVERAGE(Inscrits!$AJ267,Inscrits!$AM267,Inscrits!$AP267,Inscrits!$AS267,Inscrits!$AV267,Inscrits!$AY267,Inscrits!$BB267,Inscrits!$BE267,Inscrits!$BH267,Inscrits!$BK267,Inscrits!$BN267,Inscrits!$BQ267),"")</f>
        <v/>
      </c>
      <c r="BV267" s="28"/>
      <c r="BW267" s="28"/>
      <c r="BX267" s="32"/>
    </row>
    <row r="268" spans="1:76">
      <c r="A268" s="14">
        <v>21</v>
      </c>
      <c r="B268" s="15" t="s">
        <v>68</v>
      </c>
      <c r="C268" s="15" t="s">
        <v>634</v>
      </c>
      <c r="D268" s="15" t="s">
        <v>635</v>
      </c>
      <c r="E268" s="15" t="s">
        <v>636</v>
      </c>
      <c r="F268" s="42">
        <v>2013</v>
      </c>
      <c r="G268" s="15" t="s">
        <v>637</v>
      </c>
      <c r="H268" s="15" t="s">
        <v>93</v>
      </c>
      <c r="I268" s="15" t="s">
        <v>547</v>
      </c>
      <c r="J268" s="15"/>
      <c r="K268" s="15" t="s">
        <v>75</v>
      </c>
      <c r="L268" s="15" t="s">
        <v>76</v>
      </c>
      <c r="M268" s="15"/>
      <c r="N268" s="15"/>
      <c r="O268" s="15" t="s">
        <v>74</v>
      </c>
      <c r="P268" s="15" t="s">
        <v>74</v>
      </c>
      <c r="Q268" s="17"/>
      <c r="R268" s="17"/>
      <c r="S268" s="17"/>
      <c r="T268" s="17"/>
      <c r="U268" s="17"/>
      <c r="V268" s="18"/>
      <c r="W268" s="17">
        <f>MAX(0,3-SUMPRODUCT(--(E$2:E268&amp;K$2:K268=E268&amp;K268)))</f>
        <v>2</v>
      </c>
      <c r="X268" s="19"/>
      <c r="Y268" s="19"/>
      <c r="Z268" s="19"/>
      <c r="AA268" s="20" t="str">
        <f>IF(Inscrits!$X268="Déjà Validé","",IF(AND(Inscrits!$X268&lt;&gt;"Dispensé",Inscrits!$Z268="Validé"),Inscrits!$F268+5,""))</f>
        <v/>
      </c>
      <c r="AB268" s="19"/>
      <c r="AC268" s="21" t="s">
        <v>78</v>
      </c>
      <c r="AD268" s="21" t="s">
        <v>79</v>
      </c>
      <c r="AE268" s="21">
        <v>19</v>
      </c>
      <c r="AF268" s="21" t="s">
        <v>77</v>
      </c>
      <c r="AG268" s="36" t="s">
        <v>81</v>
      </c>
      <c r="AH268" s="21">
        <v>2</v>
      </c>
      <c r="AI268" s="23" t="s">
        <v>126</v>
      </c>
      <c r="AJ268" s="15">
        <v>18</v>
      </c>
      <c r="AK268" s="15" t="str">
        <f>IF(Inscrits!$AJ268="","",IF(Inscrits!$AJ268&gt;=12,"Validé","Non Validé"))</f>
        <v>Validé</v>
      </c>
      <c r="AL268" s="24"/>
      <c r="AM268" s="15">
        <v>20</v>
      </c>
      <c r="AN268" s="15" t="str">
        <f>IF(Inscrits!$AM268="","",IF(Inscrits!$AM268&gt;=12,"Validé","Non Validé"))</f>
        <v>Validé</v>
      </c>
      <c r="AO268" s="24"/>
      <c r="AP268" s="15">
        <v>17</v>
      </c>
      <c r="AQ268" s="15" t="str">
        <f>IF(Inscrits!$AP268="","",IF(Inscrits!$AP268&gt;=12,"Validé","Non Validé"))</f>
        <v>Validé</v>
      </c>
      <c r="AR268" s="24"/>
      <c r="AS268" s="15">
        <v>16</v>
      </c>
      <c r="AT268" s="15" t="str">
        <f>IF(Inscrits!$AS268="","",IF(Inscrits!$AS268&gt;=12,"Validé","Non Validé"))</f>
        <v>Validé</v>
      </c>
      <c r="AU268" s="24"/>
      <c r="AV268" s="15">
        <v>19</v>
      </c>
      <c r="AW268" s="15" t="str">
        <f>IF(Inscrits!$AV268="","",IF(Inscrits!$AV268&gt;=12,"Validé","Non Validé"))</f>
        <v>Validé</v>
      </c>
      <c r="AX268" s="24"/>
      <c r="AY268" s="15">
        <v>16</v>
      </c>
      <c r="AZ268" s="15" t="str">
        <f>IF(Inscrits!$AY268="","",IF(Inscrits!$AY268&gt;=12,"Validé","Non Validé"))</f>
        <v>Validé</v>
      </c>
      <c r="BA268" s="24"/>
      <c r="BB268" s="15"/>
      <c r="BC268" s="15" t="str">
        <f>IF(Inscrits!$BB268="","",IF(Inscrits!$BB268&gt;=12,"Validé","Non Validé"))</f>
        <v/>
      </c>
      <c r="BD268" s="24"/>
      <c r="BE268" s="15">
        <v>15</v>
      </c>
      <c r="BF268" s="15" t="str">
        <f>IF(Inscrits!$BE268="","",IF(Inscrits!$BE268&gt;=12,"Validé","Non Validé"))</f>
        <v>Validé</v>
      </c>
      <c r="BG268" s="24"/>
      <c r="BH268" s="15">
        <v>13</v>
      </c>
      <c r="BI268" s="15" t="str">
        <f>IF(Inscrits!$BH268="","",IF(Inscrits!$BH268&gt;=12,"Validé","Non Validé"))</f>
        <v>Validé</v>
      </c>
      <c r="BJ268" s="24"/>
      <c r="BK268" s="15">
        <v>14</v>
      </c>
      <c r="BL268" s="15" t="str">
        <f>IF(Inscrits!$BK268="","",IF(Inscrits!$BK268&gt;=12,"Validé","Non Validé"))</f>
        <v>Validé</v>
      </c>
      <c r="BM268" s="24"/>
      <c r="BN268" s="15"/>
      <c r="BO268" s="15" t="str">
        <f>IF(Inscrits!$BN268="","",IF(Inscrits!$BN268&gt;=12,"Validé","Non Validé"))</f>
        <v/>
      </c>
      <c r="BP268" s="24"/>
      <c r="BQ268" s="15"/>
      <c r="BR268" s="15" t="str">
        <f>IF(Inscrits!$BQ268="","",IF(Inscrits!$BQ268&gt;=12,"Validé","Non Validé"))</f>
        <v/>
      </c>
      <c r="BS268" s="24"/>
      <c r="BT268" s="15"/>
      <c r="BU268" s="25">
        <f>IFERROR(AVERAGE(Inscrits!$AJ268,Inscrits!$AM268,Inscrits!$AP268,Inscrits!$AS268,Inscrits!$AV268,Inscrits!$AY268,Inscrits!$BB268,Inscrits!$BE268,Inscrits!$BH268,Inscrits!$BK268,Inscrits!$BN268,Inscrits!$BQ268),"")</f>
        <v>16.444444444444443</v>
      </c>
      <c r="BV268" s="15" t="s">
        <v>64</v>
      </c>
      <c r="BW268" s="15"/>
      <c r="BX268" s="26"/>
    </row>
    <row r="269" spans="1:76">
      <c r="A269" s="27">
        <v>72</v>
      </c>
      <c r="B269" s="28" t="s">
        <v>210</v>
      </c>
      <c r="C269" s="28" t="s">
        <v>638</v>
      </c>
      <c r="D269" s="28" t="s">
        <v>201</v>
      </c>
      <c r="E269" s="28" t="s">
        <v>639</v>
      </c>
      <c r="F269" s="42">
        <v>2013</v>
      </c>
      <c r="G269" s="28" t="s">
        <v>86</v>
      </c>
      <c r="H269" s="28" t="s">
        <v>73</v>
      </c>
      <c r="I269" s="28" t="s">
        <v>183</v>
      </c>
      <c r="J269" s="28"/>
      <c r="K269" s="28" t="s">
        <v>109</v>
      </c>
      <c r="L269" s="28"/>
      <c r="M269" s="28"/>
      <c r="N269" s="28"/>
      <c r="O269" s="28" t="s">
        <v>74</v>
      </c>
      <c r="P269" s="28" t="s">
        <v>74</v>
      </c>
      <c r="Q269" s="17"/>
      <c r="R269" s="17"/>
      <c r="S269" s="17"/>
      <c r="T269" s="17"/>
      <c r="U269" s="17"/>
      <c r="V269" s="18"/>
      <c r="W269" s="17">
        <f>MAX(0,3-SUMPRODUCT(--(E$2:E269&amp;K$2:K269=E269&amp;K269)))</f>
        <v>2</v>
      </c>
      <c r="X269" s="19"/>
      <c r="Y269" s="19"/>
      <c r="Z269" s="19"/>
      <c r="AA269" s="20" t="str">
        <f>IF(Inscrits!$X269="Déjà Validé","",IF(AND(Inscrits!$X269&lt;&gt;"Dispensé",Inscrits!$Z269="Validé"),Inscrits!$F269+5,""))</f>
        <v/>
      </c>
      <c r="AB269" s="19"/>
      <c r="AC269" s="21" t="s">
        <v>1712</v>
      </c>
      <c r="AD269" s="21"/>
      <c r="AE269" s="21"/>
      <c r="AF269" s="21" t="s">
        <v>81</v>
      </c>
      <c r="AG269" s="22" t="s">
        <v>81</v>
      </c>
      <c r="AH269" s="21">
        <v>2</v>
      </c>
      <c r="AI269" s="23" t="s">
        <v>81</v>
      </c>
      <c r="AJ269" s="28"/>
      <c r="AK269" s="28" t="str">
        <f>IF(Inscrits!$AJ269="","",IF(Inscrits!$AJ269&gt;=12,"Validé","Non Validé"))</f>
        <v/>
      </c>
      <c r="AL269" s="30"/>
      <c r="AM269" s="28"/>
      <c r="AN269" s="28" t="str">
        <f>IF(Inscrits!$AM269="","",IF(Inscrits!$AM269&gt;=12,"Validé","Non Validé"))</f>
        <v/>
      </c>
      <c r="AO269" s="30"/>
      <c r="AP269" s="28"/>
      <c r="AQ269" s="28" t="str">
        <f>IF(Inscrits!$AP269="","",IF(Inscrits!$AP269&gt;=12,"Validé","Non Validé"))</f>
        <v/>
      </c>
      <c r="AR269" s="30"/>
      <c r="AS269" s="28"/>
      <c r="AT269" s="28" t="str">
        <f>IF(Inscrits!$AS269="","",IF(Inscrits!$AS269&gt;=12,"Validé","Non Validé"))</f>
        <v/>
      </c>
      <c r="AU269" s="30"/>
      <c r="AV269" s="28"/>
      <c r="AW269" s="28" t="str">
        <f>IF(Inscrits!$AV269="","",IF(Inscrits!$AV269&gt;=12,"Validé","Non Validé"))</f>
        <v/>
      </c>
      <c r="AX269" s="30"/>
      <c r="AY269" s="28"/>
      <c r="AZ269" s="28" t="str">
        <f>IF(Inscrits!$AY269="","",IF(Inscrits!$AY269&gt;=12,"Validé","Non Validé"))</f>
        <v/>
      </c>
      <c r="BA269" s="30"/>
      <c r="BB269" s="28"/>
      <c r="BC269" s="28" t="str">
        <f>IF(Inscrits!$BB269="","",IF(Inscrits!$BB269&gt;=12,"Validé","Non Validé"))</f>
        <v/>
      </c>
      <c r="BD269" s="30"/>
      <c r="BE269" s="28"/>
      <c r="BF269" s="28" t="str">
        <f>IF(Inscrits!$BE269="","",IF(Inscrits!$BE269&gt;=12,"Validé","Non Validé"))</f>
        <v/>
      </c>
      <c r="BG269" s="30"/>
      <c r="BH269" s="28"/>
      <c r="BI269" s="28" t="str">
        <f>IF(Inscrits!$BH269="","",IF(Inscrits!$BH269&gt;=12,"Validé","Non Validé"))</f>
        <v/>
      </c>
      <c r="BJ269" s="30"/>
      <c r="BK269" s="28"/>
      <c r="BL269" s="28" t="str">
        <f>IF(Inscrits!$BK269="","",IF(Inscrits!$BK269&gt;=12,"Validé","Non Validé"))</f>
        <v/>
      </c>
      <c r="BM269" s="30"/>
      <c r="BN269" s="28"/>
      <c r="BO269" s="28" t="str">
        <f>IF(Inscrits!$BN269="","",IF(Inscrits!$BN269&gt;=12,"Validé","Non Validé"))</f>
        <v/>
      </c>
      <c r="BP269" s="30"/>
      <c r="BQ269" s="28"/>
      <c r="BR269" s="28" t="str">
        <f>IF(Inscrits!$BQ269="","",IF(Inscrits!$BQ269&gt;=12,"Validé","Non Validé"))</f>
        <v/>
      </c>
      <c r="BS269" s="30"/>
      <c r="BT269" s="28"/>
      <c r="BU269" s="31" t="str">
        <f>IFERROR(AVERAGE(Inscrits!$AJ269,Inscrits!$AM269,Inscrits!$AP269,Inscrits!$AS269,Inscrits!$AV269,Inscrits!$AY269,Inscrits!$BB269,Inscrits!$BE269,Inscrits!$BH269,Inscrits!$BK269,Inscrits!$BN269,Inscrits!$BQ269),"")</f>
        <v/>
      </c>
      <c r="BV269" s="28"/>
      <c r="BW269" s="28" t="s">
        <v>640</v>
      </c>
      <c r="BX269" s="32"/>
    </row>
    <row r="270" spans="1:76">
      <c r="A270" s="14">
        <v>73</v>
      </c>
      <c r="B270" s="15" t="s">
        <v>210</v>
      </c>
      <c r="C270" s="15" t="s">
        <v>641</v>
      </c>
      <c r="D270" s="15" t="s">
        <v>642</v>
      </c>
      <c r="E270" s="15" t="s">
        <v>643</v>
      </c>
      <c r="F270" s="42">
        <v>2013</v>
      </c>
      <c r="G270" s="15" t="s">
        <v>86</v>
      </c>
      <c r="H270" s="15" t="s">
        <v>73</v>
      </c>
      <c r="I270" s="15" t="s">
        <v>183</v>
      </c>
      <c r="J270" s="15"/>
      <c r="K270" s="15" t="s">
        <v>109</v>
      </c>
      <c r="L270" s="15"/>
      <c r="M270" s="15"/>
      <c r="N270" s="15"/>
      <c r="O270" s="15" t="s">
        <v>74</v>
      </c>
      <c r="P270" s="15" t="s">
        <v>74</v>
      </c>
      <c r="Q270" s="17"/>
      <c r="R270" s="17">
        <v>9</v>
      </c>
      <c r="S270" s="17">
        <v>10</v>
      </c>
      <c r="T270" s="17"/>
      <c r="U270" s="17"/>
      <c r="V270" s="18"/>
      <c r="W270" s="17">
        <f>MAX(0,3-SUMPRODUCT(--(E$2:E270&amp;K$2:K270=E270&amp;K270)))</f>
        <v>2</v>
      </c>
      <c r="X270" s="19"/>
      <c r="Y270" s="19"/>
      <c r="Z270" s="19"/>
      <c r="AA270" s="20" t="str">
        <f>IF(Inscrits!$X270="Déjà Validé","",IF(AND(Inscrits!$X270&lt;&gt;"Dispensé",Inscrits!$Z270="Validé"),Inscrits!$F270+5,""))</f>
        <v/>
      </c>
      <c r="AB270" s="19"/>
      <c r="AC270" s="21" t="s">
        <v>183</v>
      </c>
      <c r="AD270" s="21" t="s">
        <v>79</v>
      </c>
      <c r="AE270" s="21">
        <v>15</v>
      </c>
      <c r="AF270" s="21" t="s">
        <v>77</v>
      </c>
      <c r="AG270" s="36" t="s">
        <v>81</v>
      </c>
      <c r="AH270" s="21">
        <v>2</v>
      </c>
      <c r="AI270" s="23" t="s">
        <v>82</v>
      </c>
      <c r="AJ270" s="15"/>
      <c r="AK270" s="15" t="str">
        <f>IF(Inscrits!$AJ270="","",IF(Inscrits!$AJ270&gt;=12,"Validé","Non Validé"))</f>
        <v/>
      </c>
      <c r="AL270" s="24"/>
      <c r="AM270" s="15"/>
      <c r="AN270" s="15" t="str">
        <f>IF(Inscrits!$AM270="","",IF(Inscrits!$AM270&gt;=12,"Validé","Non Validé"))</f>
        <v/>
      </c>
      <c r="AO270" s="24"/>
      <c r="AP270" s="15"/>
      <c r="AQ270" s="15" t="str">
        <f>IF(Inscrits!$AP270="","",IF(Inscrits!$AP270&gt;=12,"Validé","Non Validé"))</f>
        <v/>
      </c>
      <c r="AR270" s="24"/>
      <c r="AS270" s="15"/>
      <c r="AT270" s="15" t="str">
        <f>IF(Inscrits!$AS270="","",IF(Inscrits!$AS270&gt;=12,"Validé","Non Validé"))</f>
        <v/>
      </c>
      <c r="AU270" s="24"/>
      <c r="AV270" s="15"/>
      <c r="AW270" s="15" t="str">
        <f>IF(Inscrits!$AV270="","",IF(Inscrits!$AV270&gt;=12,"Validé","Non Validé"))</f>
        <v/>
      </c>
      <c r="AX270" s="24"/>
      <c r="AY270" s="15"/>
      <c r="AZ270" s="15" t="str">
        <f>IF(Inscrits!$AY270="","",IF(Inscrits!$AY270&gt;=12,"Validé","Non Validé"))</f>
        <v/>
      </c>
      <c r="BA270" s="24"/>
      <c r="BB270" s="15"/>
      <c r="BC270" s="15" t="str">
        <f>IF(Inscrits!$BB270="","",IF(Inscrits!$BB270&gt;=12,"Validé","Non Validé"))</f>
        <v/>
      </c>
      <c r="BD270" s="24"/>
      <c r="BE270" s="15"/>
      <c r="BF270" s="15" t="str">
        <f>IF(Inscrits!$BE270="","",IF(Inscrits!$BE270&gt;=12,"Validé","Non Validé"))</f>
        <v/>
      </c>
      <c r="BG270" s="24"/>
      <c r="BH270" s="15"/>
      <c r="BI270" s="15" t="str">
        <f>IF(Inscrits!$BH270="","",IF(Inscrits!$BH270&gt;=12,"Validé","Non Validé"))</f>
        <v/>
      </c>
      <c r="BJ270" s="24"/>
      <c r="BK270" s="15"/>
      <c r="BL270" s="15" t="str">
        <f>IF(Inscrits!$BK270="","",IF(Inscrits!$BK270&gt;=12,"Validé","Non Validé"))</f>
        <v/>
      </c>
      <c r="BM270" s="24"/>
      <c r="BN270" s="15"/>
      <c r="BO270" s="15" t="str">
        <f>IF(Inscrits!$BN270="","",IF(Inscrits!$BN270&gt;=12,"Validé","Non Validé"))</f>
        <v/>
      </c>
      <c r="BP270" s="24"/>
      <c r="BQ270" s="15"/>
      <c r="BR270" s="15" t="str">
        <f>IF(Inscrits!$BQ270="","",IF(Inscrits!$BQ270&gt;=12,"Validé","Non Validé"))</f>
        <v/>
      </c>
      <c r="BS270" s="24"/>
      <c r="BT270" s="15"/>
      <c r="BU270" s="25" t="str">
        <f>IFERROR(AVERAGE(Inscrits!$AJ270,Inscrits!$AM270,Inscrits!$AP270,Inscrits!$AS270,Inscrits!$AV270,Inscrits!$AY270,Inscrits!$BB270,Inscrits!$BE270,Inscrits!$BH270,Inscrits!$BK270,Inscrits!$BN270,Inscrits!$BQ270),"")</f>
        <v/>
      </c>
      <c r="BV270" s="15"/>
      <c r="BW270" s="15"/>
      <c r="BX270" s="26"/>
    </row>
    <row r="271" spans="1:76">
      <c r="A271" s="27">
        <v>168</v>
      </c>
      <c r="B271" s="28" t="s">
        <v>68</v>
      </c>
      <c r="C271" s="28" t="s">
        <v>644</v>
      </c>
      <c r="D271" s="28" t="s">
        <v>219</v>
      </c>
      <c r="E271" s="28" t="s">
        <v>645</v>
      </c>
      <c r="F271" s="42">
        <v>2013</v>
      </c>
      <c r="G271" s="28" t="s">
        <v>178</v>
      </c>
      <c r="H271" s="28" t="s">
        <v>179</v>
      </c>
      <c r="I271" s="28" t="s">
        <v>646</v>
      </c>
      <c r="J271" s="28"/>
      <c r="K271" s="28" t="s">
        <v>103</v>
      </c>
      <c r="L271" s="28"/>
      <c r="M271" s="28"/>
      <c r="N271" s="28"/>
      <c r="O271" s="28" t="s">
        <v>74</v>
      </c>
      <c r="P271" s="28" t="s">
        <v>74</v>
      </c>
      <c r="Q271" s="17"/>
      <c r="R271" s="17"/>
      <c r="S271" s="17"/>
      <c r="T271" s="17"/>
      <c r="U271" s="17"/>
      <c r="V271" s="18"/>
      <c r="W271" s="17">
        <f>MAX(0,3-SUMPRODUCT(--(E$2:E271&amp;K$2:K271=E271&amp;K271)))</f>
        <v>2</v>
      </c>
      <c r="X271" s="19"/>
      <c r="Y271" s="19"/>
      <c r="Z271" s="19"/>
      <c r="AA271" s="20" t="str">
        <f>IF(Inscrits!$X271="Déjà Validé","",IF(AND(Inscrits!$X271&lt;&gt;"Dispensé",Inscrits!$Z271="Validé"),Inscrits!$F271+5,""))</f>
        <v/>
      </c>
      <c r="AB271" s="19"/>
      <c r="AC271" s="21" t="s">
        <v>78</v>
      </c>
      <c r="AD271" s="21" t="s">
        <v>79</v>
      </c>
      <c r="AE271" s="21">
        <v>11</v>
      </c>
      <c r="AF271" s="21" t="s">
        <v>912</v>
      </c>
      <c r="AG271" s="22" t="s">
        <v>81</v>
      </c>
      <c r="AH271" s="21">
        <v>2</v>
      </c>
      <c r="AI271" s="23" t="s">
        <v>82</v>
      </c>
      <c r="AJ271" s="28"/>
      <c r="AK271" s="28" t="str">
        <f>IF(Inscrits!$AJ271="","",IF(Inscrits!$AJ271&gt;=12,"Validé","Non Validé"))</f>
        <v/>
      </c>
      <c r="AL271" s="30"/>
      <c r="AM271" s="28"/>
      <c r="AN271" s="28" t="str">
        <f>IF(Inscrits!$AM271="","",IF(Inscrits!$AM271&gt;=12,"Validé","Non Validé"))</f>
        <v/>
      </c>
      <c r="AO271" s="30"/>
      <c r="AP271" s="28"/>
      <c r="AQ271" s="28" t="str">
        <f>IF(Inscrits!$AP271="","",IF(Inscrits!$AP271&gt;=12,"Validé","Non Validé"))</f>
        <v/>
      </c>
      <c r="AR271" s="30"/>
      <c r="AS271" s="28"/>
      <c r="AT271" s="28" t="str">
        <f>IF(Inscrits!$AS271="","",IF(Inscrits!$AS271&gt;=12,"Validé","Non Validé"))</f>
        <v/>
      </c>
      <c r="AU271" s="30"/>
      <c r="AV271" s="28"/>
      <c r="AW271" s="28" t="str">
        <f>IF(Inscrits!$AV271="","",IF(Inscrits!$AV271&gt;=12,"Validé","Non Validé"))</f>
        <v/>
      </c>
      <c r="AX271" s="30"/>
      <c r="AY271" s="28"/>
      <c r="AZ271" s="28" t="str">
        <f>IF(Inscrits!$AY271="","",IF(Inscrits!$AY271&gt;=12,"Validé","Non Validé"))</f>
        <v/>
      </c>
      <c r="BA271" s="30"/>
      <c r="BB271" s="28"/>
      <c r="BC271" s="28" t="str">
        <f>IF(Inscrits!$BB271="","",IF(Inscrits!$BB271&gt;=12,"Validé","Non Validé"))</f>
        <v/>
      </c>
      <c r="BD271" s="30"/>
      <c r="BE271" s="28"/>
      <c r="BF271" s="28" t="str">
        <f>IF(Inscrits!$BE271="","",IF(Inscrits!$BE271&gt;=12,"Validé","Non Validé"))</f>
        <v/>
      </c>
      <c r="BG271" s="30"/>
      <c r="BH271" s="28"/>
      <c r="BI271" s="28" t="str">
        <f>IF(Inscrits!$BH271="","",IF(Inscrits!$BH271&gt;=12,"Validé","Non Validé"))</f>
        <v/>
      </c>
      <c r="BJ271" s="30"/>
      <c r="BK271" s="28"/>
      <c r="BL271" s="28" t="str">
        <f>IF(Inscrits!$BK271="","",IF(Inscrits!$BK271&gt;=12,"Validé","Non Validé"))</f>
        <v/>
      </c>
      <c r="BM271" s="30"/>
      <c r="BN271" s="28"/>
      <c r="BO271" s="28" t="str">
        <f>IF(Inscrits!$BN271="","",IF(Inscrits!$BN271&gt;=12,"Validé","Non Validé"))</f>
        <v/>
      </c>
      <c r="BP271" s="30"/>
      <c r="BQ271" s="28"/>
      <c r="BR271" s="28" t="str">
        <f>IF(Inscrits!$BQ271="","",IF(Inscrits!$BQ271&gt;=12,"Validé","Non Validé"))</f>
        <v/>
      </c>
      <c r="BS271" s="30"/>
      <c r="BT271" s="28"/>
      <c r="BU271" s="31" t="str">
        <f>IFERROR(AVERAGE(Inscrits!$AJ271,Inscrits!$AM271,Inscrits!$AP271,Inscrits!$AS271,Inscrits!$AV271,Inscrits!$AY271,Inscrits!$BB271,Inscrits!$BE271,Inscrits!$BH271,Inscrits!$BK271,Inscrits!$BN271,Inscrits!$BQ271),"")</f>
        <v/>
      </c>
      <c r="BV271" s="28"/>
      <c r="BW271" s="28"/>
      <c r="BX271" s="32"/>
    </row>
    <row r="272" spans="1:76">
      <c r="A272" s="14">
        <v>22</v>
      </c>
      <c r="B272" s="15" t="s">
        <v>68</v>
      </c>
      <c r="C272" s="15" t="s">
        <v>275</v>
      </c>
      <c r="D272" s="15" t="s">
        <v>148</v>
      </c>
      <c r="E272" s="15" t="s">
        <v>276</v>
      </c>
      <c r="F272" s="42">
        <v>2013</v>
      </c>
      <c r="G272" s="15" t="s">
        <v>72</v>
      </c>
      <c r="H272" s="15" t="s">
        <v>73</v>
      </c>
      <c r="I272" s="15" t="s">
        <v>74</v>
      </c>
      <c r="J272" s="15"/>
      <c r="K272" s="15" t="s">
        <v>75</v>
      </c>
      <c r="L272" s="15" t="s">
        <v>76</v>
      </c>
      <c r="M272" s="15"/>
      <c r="N272" s="15"/>
      <c r="O272" s="15" t="s">
        <v>74</v>
      </c>
      <c r="P272" s="15" t="s">
        <v>74</v>
      </c>
      <c r="Q272" s="17"/>
      <c r="R272" s="17"/>
      <c r="S272" s="17"/>
      <c r="T272" s="17"/>
      <c r="U272" s="17"/>
      <c r="V272" s="18"/>
      <c r="W272" s="17">
        <f>MAX(0,3-SUMPRODUCT(--(E$2:E272&amp;K$2:K272=E272&amp;K272)))</f>
        <v>1</v>
      </c>
      <c r="X272" s="19"/>
      <c r="Y272" s="19"/>
      <c r="Z272" s="19"/>
      <c r="AA272" s="20" t="str">
        <f>IF(Inscrits!$X272="Déjà Validé","",IF(AND(Inscrits!$X272&lt;&gt;"Dispensé",Inscrits!$Z272="Validé"),Inscrits!$F272+5,""))</f>
        <v/>
      </c>
      <c r="AB272" s="19"/>
      <c r="AC272" s="21" t="s">
        <v>1708</v>
      </c>
      <c r="AD272" s="21"/>
      <c r="AE272" s="21"/>
      <c r="AF272" s="21" t="s">
        <v>81</v>
      </c>
      <c r="AG272" s="22" t="s">
        <v>81</v>
      </c>
      <c r="AH272" s="21">
        <v>2</v>
      </c>
      <c r="AI272" s="23" t="s">
        <v>82</v>
      </c>
      <c r="AJ272" s="15"/>
      <c r="AK272" s="15" t="str">
        <f>IF(Inscrits!$AJ272="","",IF(Inscrits!$AJ272&gt;=12,"Validé","Non Validé"))</f>
        <v/>
      </c>
      <c r="AL272" s="24"/>
      <c r="AM272" s="15"/>
      <c r="AN272" s="15" t="str">
        <f>IF(Inscrits!$AM272="","",IF(Inscrits!$AM272&gt;=12,"Validé","Non Validé"))</f>
        <v/>
      </c>
      <c r="AO272" s="24"/>
      <c r="AP272" s="15"/>
      <c r="AQ272" s="15" t="str">
        <f>IF(Inscrits!$AP272="","",IF(Inscrits!$AP272&gt;=12,"Validé","Non Validé"))</f>
        <v/>
      </c>
      <c r="AR272" s="24"/>
      <c r="AS272" s="15"/>
      <c r="AT272" s="15" t="str">
        <f>IF(Inscrits!$AS272="","",IF(Inscrits!$AS272&gt;=12,"Validé","Non Validé"))</f>
        <v/>
      </c>
      <c r="AU272" s="24"/>
      <c r="AV272" s="15"/>
      <c r="AW272" s="15" t="str">
        <f>IF(Inscrits!$AV272="","",IF(Inscrits!$AV272&gt;=12,"Validé","Non Validé"))</f>
        <v/>
      </c>
      <c r="AX272" s="24"/>
      <c r="AY272" s="15"/>
      <c r="AZ272" s="15" t="str">
        <f>IF(Inscrits!$AY272="","",IF(Inscrits!$AY272&gt;=12,"Validé","Non Validé"))</f>
        <v/>
      </c>
      <c r="BA272" s="24"/>
      <c r="BB272" s="15"/>
      <c r="BC272" s="15" t="str">
        <f>IF(Inscrits!$BB272="","",IF(Inscrits!$BB272&gt;=12,"Validé","Non Validé"))</f>
        <v/>
      </c>
      <c r="BD272" s="24"/>
      <c r="BE272" s="15"/>
      <c r="BF272" s="15" t="str">
        <f>IF(Inscrits!$BE272="","",IF(Inscrits!$BE272&gt;=12,"Validé","Non Validé"))</f>
        <v/>
      </c>
      <c r="BG272" s="24"/>
      <c r="BH272" s="15"/>
      <c r="BI272" s="15" t="str">
        <f>IF(Inscrits!$BH272="","",IF(Inscrits!$BH272&gt;=12,"Validé","Non Validé"))</f>
        <v/>
      </c>
      <c r="BJ272" s="24"/>
      <c r="BK272" s="15"/>
      <c r="BL272" s="15" t="str">
        <f>IF(Inscrits!$BK272="","",IF(Inscrits!$BK272&gt;=12,"Validé","Non Validé"))</f>
        <v/>
      </c>
      <c r="BM272" s="24"/>
      <c r="BN272" s="15"/>
      <c r="BO272" s="15" t="str">
        <f>IF(Inscrits!$BN272="","",IF(Inscrits!$BN272&gt;=12,"Validé","Non Validé"))</f>
        <v/>
      </c>
      <c r="BP272" s="24"/>
      <c r="BQ272" s="15"/>
      <c r="BR272" s="15" t="str">
        <f>IF(Inscrits!$BQ272="","",IF(Inscrits!$BQ272&gt;=12,"Validé","Non Validé"))</f>
        <v/>
      </c>
      <c r="BS272" s="24"/>
      <c r="BT272" s="15"/>
      <c r="BU272" s="25" t="str">
        <f>IFERROR(AVERAGE(Inscrits!$AJ272,Inscrits!$AM272,Inscrits!$AP272,Inscrits!$AS272,Inscrits!$AV272,Inscrits!$AY272,Inscrits!$BB272,Inscrits!$BE272,Inscrits!$BH272,Inscrits!$BK272,Inscrits!$BN272,Inscrits!$BQ272),"")</f>
        <v/>
      </c>
      <c r="BV272" s="15"/>
      <c r="BW272" s="15" t="s">
        <v>647</v>
      </c>
      <c r="BX272" s="26"/>
    </row>
    <row r="273" spans="1:76">
      <c r="A273" s="27">
        <v>169</v>
      </c>
      <c r="B273" s="28" t="s">
        <v>68</v>
      </c>
      <c r="C273" s="28" t="s">
        <v>648</v>
      </c>
      <c r="D273" s="28" t="s">
        <v>493</v>
      </c>
      <c r="E273" s="28" t="s">
        <v>649</v>
      </c>
      <c r="F273" s="42">
        <v>2013</v>
      </c>
      <c r="G273" s="28" t="s">
        <v>302</v>
      </c>
      <c r="H273" s="28" t="s">
        <v>542</v>
      </c>
      <c r="I273" s="28" t="s">
        <v>74</v>
      </c>
      <c r="J273" s="28"/>
      <c r="K273" s="28" t="s">
        <v>103</v>
      </c>
      <c r="L273" s="28"/>
      <c r="M273" s="28"/>
      <c r="N273" s="28"/>
      <c r="O273" s="28" t="s">
        <v>74</v>
      </c>
      <c r="P273" s="28" t="s">
        <v>74</v>
      </c>
      <c r="Q273" s="17"/>
      <c r="R273" s="17"/>
      <c r="S273" s="17"/>
      <c r="T273" s="17"/>
      <c r="U273" s="17"/>
      <c r="V273" s="18"/>
      <c r="W273" s="17">
        <f>MAX(0,3-SUMPRODUCT(--(E$2:E273&amp;K$2:K273=E273&amp;K273)))</f>
        <v>2</v>
      </c>
      <c r="X273" s="19"/>
      <c r="Y273" s="19"/>
      <c r="Z273" s="19"/>
      <c r="AA273" s="20" t="str">
        <f>IF(Inscrits!$X273="Déjà Validé","",IF(AND(Inscrits!$X273&lt;&gt;"Dispensé",Inscrits!$Z273="Validé"),Inscrits!$F273+5,""))</f>
        <v/>
      </c>
      <c r="AB273" s="19"/>
      <c r="AC273" s="21" t="s">
        <v>78</v>
      </c>
      <c r="AD273" s="21" t="s">
        <v>79</v>
      </c>
      <c r="AE273" s="21">
        <v>9</v>
      </c>
      <c r="AF273" s="21" t="s">
        <v>912</v>
      </c>
      <c r="AG273" s="22" t="s">
        <v>81</v>
      </c>
      <c r="AH273" s="21">
        <v>2</v>
      </c>
      <c r="AI273" s="23" t="s">
        <v>82</v>
      </c>
      <c r="AJ273" s="28"/>
      <c r="AK273" s="28" t="str">
        <f>IF(Inscrits!$AJ273="","",IF(Inscrits!$AJ273&gt;=12,"Validé","Non Validé"))</f>
        <v/>
      </c>
      <c r="AL273" s="30"/>
      <c r="AM273" s="28"/>
      <c r="AN273" s="28" t="str">
        <f>IF(Inscrits!$AM273="","",IF(Inscrits!$AM273&gt;=12,"Validé","Non Validé"))</f>
        <v/>
      </c>
      <c r="AO273" s="30"/>
      <c r="AP273" s="28"/>
      <c r="AQ273" s="28" t="str">
        <f>IF(Inscrits!$AP273="","",IF(Inscrits!$AP273&gt;=12,"Validé","Non Validé"))</f>
        <v/>
      </c>
      <c r="AR273" s="30"/>
      <c r="AS273" s="28"/>
      <c r="AT273" s="28" t="str">
        <f>IF(Inscrits!$AS273="","",IF(Inscrits!$AS273&gt;=12,"Validé","Non Validé"))</f>
        <v/>
      </c>
      <c r="AU273" s="30"/>
      <c r="AV273" s="28"/>
      <c r="AW273" s="28" t="str">
        <f>IF(Inscrits!$AV273="","",IF(Inscrits!$AV273&gt;=12,"Validé","Non Validé"))</f>
        <v/>
      </c>
      <c r="AX273" s="30"/>
      <c r="AY273" s="28"/>
      <c r="AZ273" s="28" t="str">
        <f>IF(Inscrits!$AY273="","",IF(Inscrits!$AY273&gt;=12,"Validé","Non Validé"))</f>
        <v/>
      </c>
      <c r="BA273" s="30"/>
      <c r="BB273" s="28"/>
      <c r="BC273" s="28" t="str">
        <f>IF(Inscrits!$BB273="","",IF(Inscrits!$BB273&gt;=12,"Validé","Non Validé"))</f>
        <v/>
      </c>
      <c r="BD273" s="30"/>
      <c r="BE273" s="28"/>
      <c r="BF273" s="28" t="str">
        <f>IF(Inscrits!$BE273="","",IF(Inscrits!$BE273&gt;=12,"Validé","Non Validé"))</f>
        <v/>
      </c>
      <c r="BG273" s="30"/>
      <c r="BH273" s="28"/>
      <c r="BI273" s="28" t="str">
        <f>IF(Inscrits!$BH273="","",IF(Inscrits!$BH273&gt;=12,"Validé","Non Validé"))</f>
        <v/>
      </c>
      <c r="BJ273" s="30"/>
      <c r="BK273" s="28"/>
      <c r="BL273" s="28" t="str">
        <f>IF(Inscrits!$BK273="","",IF(Inscrits!$BK273&gt;=12,"Validé","Non Validé"))</f>
        <v/>
      </c>
      <c r="BM273" s="30"/>
      <c r="BN273" s="28"/>
      <c r="BO273" s="28" t="str">
        <f>IF(Inscrits!$BN273="","",IF(Inscrits!$BN273&gt;=12,"Validé","Non Validé"))</f>
        <v/>
      </c>
      <c r="BP273" s="30"/>
      <c r="BQ273" s="28"/>
      <c r="BR273" s="28" t="str">
        <f>IF(Inscrits!$BQ273="","",IF(Inscrits!$BQ273&gt;=12,"Validé","Non Validé"))</f>
        <v/>
      </c>
      <c r="BS273" s="30"/>
      <c r="BT273" s="28"/>
      <c r="BU273" s="31" t="str">
        <f>IFERROR(AVERAGE(Inscrits!$AJ273,Inscrits!$AM273,Inscrits!$AP273,Inscrits!$AS273,Inscrits!$AV273,Inscrits!$AY273,Inscrits!$BB273,Inscrits!$BE273,Inscrits!$BH273,Inscrits!$BK273,Inscrits!$BN273,Inscrits!$BQ273),"")</f>
        <v/>
      </c>
      <c r="BV273" s="28"/>
      <c r="BW273" s="28"/>
      <c r="BX273" s="32"/>
    </row>
    <row r="274" spans="1:76">
      <c r="A274" s="14">
        <v>74</v>
      </c>
      <c r="B274" s="15" t="s">
        <v>210</v>
      </c>
      <c r="C274" s="15" t="s">
        <v>123</v>
      </c>
      <c r="D274" s="15" t="s">
        <v>124</v>
      </c>
      <c r="E274" s="15" t="s">
        <v>125</v>
      </c>
      <c r="F274" s="42">
        <v>2013</v>
      </c>
      <c r="G274" s="15" t="s">
        <v>92</v>
      </c>
      <c r="H274" s="15" t="s">
        <v>93</v>
      </c>
      <c r="I274" s="15" t="s">
        <v>74</v>
      </c>
      <c r="J274" s="15"/>
      <c r="K274" s="15" t="s">
        <v>109</v>
      </c>
      <c r="L274" s="15"/>
      <c r="M274" s="15"/>
      <c r="N274" s="15"/>
      <c r="O274" s="15" t="s">
        <v>74</v>
      </c>
      <c r="P274" s="15" t="s">
        <v>74</v>
      </c>
      <c r="Q274" s="17"/>
      <c r="R274" s="17">
        <v>14</v>
      </c>
      <c r="S274" s="17">
        <v>8</v>
      </c>
      <c r="T274" s="17"/>
      <c r="U274" s="17"/>
      <c r="V274" s="18"/>
      <c r="W274" s="17">
        <f>MAX(0,3-SUMPRODUCT(--(E$2:E274&amp;K$2:K274=E274&amp;K274)))</f>
        <v>2</v>
      </c>
      <c r="X274" s="19"/>
      <c r="Y274" s="19"/>
      <c r="Z274" s="19"/>
      <c r="AA274" s="20" t="str">
        <f>IF(Inscrits!$X274="Déjà Validé","",IF(AND(Inscrits!$X274&lt;&gt;"Dispensé",Inscrits!$Z274="Validé"),Inscrits!$F274+5,""))</f>
        <v/>
      </c>
      <c r="AB274" s="19"/>
      <c r="AC274" s="21" t="s">
        <v>78</v>
      </c>
      <c r="AD274" s="21" t="s">
        <v>79</v>
      </c>
      <c r="AE274" s="21">
        <v>14</v>
      </c>
      <c r="AF274" s="21" t="s">
        <v>77</v>
      </c>
      <c r="AG274" s="36" t="s">
        <v>81</v>
      </c>
      <c r="AH274" s="21">
        <v>1</v>
      </c>
      <c r="AI274" s="23" t="s">
        <v>82</v>
      </c>
      <c r="AJ274" s="15"/>
      <c r="AK274" s="15" t="str">
        <f>IF(Inscrits!$AJ274="","",IF(Inscrits!$AJ274&gt;=12,"Validé","Non Validé"))</f>
        <v/>
      </c>
      <c r="AL274" s="24"/>
      <c r="AM274" s="15"/>
      <c r="AN274" s="15" t="str">
        <f>IF(Inscrits!$AM274="","",IF(Inscrits!$AM274&gt;=12,"Validé","Non Validé"))</f>
        <v/>
      </c>
      <c r="AO274" s="24"/>
      <c r="AP274" s="15"/>
      <c r="AQ274" s="15" t="str">
        <f>IF(Inscrits!$AP274="","",IF(Inscrits!$AP274&gt;=12,"Validé","Non Validé"))</f>
        <v/>
      </c>
      <c r="AR274" s="24"/>
      <c r="AS274" s="15"/>
      <c r="AT274" s="15" t="str">
        <f>IF(Inscrits!$AS274="","",IF(Inscrits!$AS274&gt;=12,"Validé","Non Validé"))</f>
        <v/>
      </c>
      <c r="AU274" s="24"/>
      <c r="AV274" s="15"/>
      <c r="AW274" s="15" t="str">
        <f>IF(Inscrits!$AV274="","",IF(Inscrits!$AV274&gt;=12,"Validé","Non Validé"))</f>
        <v/>
      </c>
      <c r="AX274" s="24"/>
      <c r="AY274" s="15"/>
      <c r="AZ274" s="15" t="str">
        <f>IF(Inscrits!$AY274="","",IF(Inscrits!$AY274&gt;=12,"Validé","Non Validé"))</f>
        <v/>
      </c>
      <c r="BA274" s="24"/>
      <c r="BB274" s="15"/>
      <c r="BC274" s="15" t="str">
        <f>IF(Inscrits!$BB274="","",IF(Inscrits!$BB274&gt;=12,"Validé","Non Validé"))</f>
        <v/>
      </c>
      <c r="BD274" s="24"/>
      <c r="BE274" s="15"/>
      <c r="BF274" s="15" t="str">
        <f>IF(Inscrits!$BE274="","",IF(Inscrits!$BE274&gt;=12,"Validé","Non Validé"))</f>
        <v/>
      </c>
      <c r="BG274" s="24"/>
      <c r="BH274" s="15"/>
      <c r="BI274" s="15" t="str">
        <f>IF(Inscrits!$BH274="","",IF(Inscrits!$BH274&gt;=12,"Validé","Non Validé"))</f>
        <v/>
      </c>
      <c r="BJ274" s="24"/>
      <c r="BK274" s="15"/>
      <c r="BL274" s="15" t="str">
        <f>IF(Inscrits!$BK274="","",IF(Inscrits!$BK274&gt;=12,"Validé","Non Validé"))</f>
        <v/>
      </c>
      <c r="BM274" s="24"/>
      <c r="BN274" s="15"/>
      <c r="BO274" s="15" t="str">
        <f>IF(Inscrits!$BN274="","",IF(Inscrits!$BN274&gt;=12,"Validé","Non Validé"))</f>
        <v/>
      </c>
      <c r="BP274" s="24"/>
      <c r="BQ274" s="15"/>
      <c r="BR274" s="15" t="str">
        <f>IF(Inscrits!$BQ274="","",IF(Inscrits!$BQ274&gt;=12,"Validé","Non Validé"))</f>
        <v/>
      </c>
      <c r="BS274" s="24"/>
      <c r="BT274" s="15"/>
      <c r="BU274" s="25" t="str">
        <f>IFERROR(AVERAGE(Inscrits!$AJ274,Inscrits!$AM274,Inscrits!$AP274,Inscrits!$AS274,Inscrits!$AV274,Inscrits!$AY274,Inscrits!$BB274,Inscrits!$BE274,Inscrits!$BH274,Inscrits!$BK274,Inscrits!$BN274,Inscrits!$BQ274),"")</f>
        <v/>
      </c>
      <c r="BV274" s="15"/>
      <c r="BW274" s="15"/>
      <c r="BX274" s="26"/>
    </row>
    <row r="275" spans="1:76">
      <c r="A275" s="27">
        <v>75</v>
      </c>
      <c r="B275" s="28" t="s">
        <v>210</v>
      </c>
      <c r="C275" s="28" t="s">
        <v>650</v>
      </c>
      <c r="D275" s="28" t="s">
        <v>360</v>
      </c>
      <c r="E275" s="28" t="s">
        <v>651</v>
      </c>
      <c r="F275" s="42">
        <v>2013</v>
      </c>
      <c r="G275" s="28" t="s">
        <v>117</v>
      </c>
      <c r="H275" s="28" t="s">
        <v>93</v>
      </c>
      <c r="I275" s="28" t="s">
        <v>74</v>
      </c>
      <c r="J275" s="28"/>
      <c r="K275" s="28" t="s">
        <v>109</v>
      </c>
      <c r="L275" s="28"/>
      <c r="M275" s="28"/>
      <c r="N275" s="28"/>
      <c r="O275" s="28" t="s">
        <v>74</v>
      </c>
      <c r="P275" s="28" t="s">
        <v>74</v>
      </c>
      <c r="Q275" s="17"/>
      <c r="R275" s="17">
        <v>5</v>
      </c>
      <c r="S275" s="17">
        <v>0</v>
      </c>
      <c r="T275" s="17"/>
      <c r="U275" s="17"/>
      <c r="V275" s="18"/>
      <c r="W275" s="17">
        <f>MAX(0,3-SUMPRODUCT(--(E$2:E275&amp;K$2:K275=E275&amp;K275)))</f>
        <v>2</v>
      </c>
      <c r="X275" s="19"/>
      <c r="Y275" s="19"/>
      <c r="Z275" s="19"/>
      <c r="AA275" s="20" t="str">
        <f>IF(Inscrits!$X275="Déjà Validé","",IF(AND(Inscrits!$X275&lt;&gt;"Dispensé",Inscrits!$Z275="Validé"),Inscrits!$F275+5,""))</f>
        <v/>
      </c>
      <c r="AB275" s="19"/>
      <c r="AC275" s="21" t="s">
        <v>78</v>
      </c>
      <c r="AD275" s="21" t="s">
        <v>79</v>
      </c>
      <c r="AE275" s="21">
        <v>9</v>
      </c>
      <c r="AF275" s="21" t="s">
        <v>912</v>
      </c>
      <c r="AG275" s="22" t="s">
        <v>81</v>
      </c>
      <c r="AH275" s="21">
        <v>2</v>
      </c>
      <c r="AI275" s="23" t="s">
        <v>82</v>
      </c>
      <c r="AJ275" s="28"/>
      <c r="AK275" s="28" t="str">
        <f>IF(Inscrits!$AJ275="","",IF(Inscrits!$AJ275&gt;=12,"Validé","Non Validé"))</f>
        <v/>
      </c>
      <c r="AL275" s="30"/>
      <c r="AM275" s="28"/>
      <c r="AN275" s="28" t="str">
        <f>IF(Inscrits!$AM275="","",IF(Inscrits!$AM275&gt;=12,"Validé","Non Validé"))</f>
        <v/>
      </c>
      <c r="AO275" s="30"/>
      <c r="AP275" s="28"/>
      <c r="AQ275" s="28" t="str">
        <f>IF(Inscrits!$AP275="","",IF(Inscrits!$AP275&gt;=12,"Validé","Non Validé"))</f>
        <v/>
      </c>
      <c r="AR275" s="30"/>
      <c r="AS275" s="28"/>
      <c r="AT275" s="28" t="str">
        <f>IF(Inscrits!$AS275="","",IF(Inscrits!$AS275&gt;=12,"Validé","Non Validé"))</f>
        <v/>
      </c>
      <c r="AU275" s="30"/>
      <c r="AV275" s="28"/>
      <c r="AW275" s="28" t="str">
        <f>IF(Inscrits!$AV275="","",IF(Inscrits!$AV275&gt;=12,"Validé","Non Validé"))</f>
        <v/>
      </c>
      <c r="AX275" s="30"/>
      <c r="AY275" s="28"/>
      <c r="AZ275" s="28" t="str">
        <f>IF(Inscrits!$AY275="","",IF(Inscrits!$AY275&gt;=12,"Validé","Non Validé"))</f>
        <v/>
      </c>
      <c r="BA275" s="30"/>
      <c r="BB275" s="28"/>
      <c r="BC275" s="28" t="str">
        <f>IF(Inscrits!$BB275="","",IF(Inscrits!$BB275&gt;=12,"Validé","Non Validé"))</f>
        <v/>
      </c>
      <c r="BD275" s="30"/>
      <c r="BE275" s="28"/>
      <c r="BF275" s="28" t="str">
        <f>IF(Inscrits!$BE275="","",IF(Inscrits!$BE275&gt;=12,"Validé","Non Validé"))</f>
        <v/>
      </c>
      <c r="BG275" s="30"/>
      <c r="BH275" s="28"/>
      <c r="BI275" s="28" t="str">
        <f>IF(Inscrits!$BH275="","",IF(Inscrits!$BH275&gt;=12,"Validé","Non Validé"))</f>
        <v/>
      </c>
      <c r="BJ275" s="30"/>
      <c r="BK275" s="28"/>
      <c r="BL275" s="28" t="str">
        <f>IF(Inscrits!$BK275="","",IF(Inscrits!$BK275&gt;=12,"Validé","Non Validé"))</f>
        <v/>
      </c>
      <c r="BM275" s="30"/>
      <c r="BN275" s="28"/>
      <c r="BO275" s="28" t="str">
        <f>IF(Inscrits!$BN275="","",IF(Inscrits!$BN275&gt;=12,"Validé","Non Validé"))</f>
        <v/>
      </c>
      <c r="BP275" s="30"/>
      <c r="BQ275" s="28"/>
      <c r="BR275" s="28" t="str">
        <f>IF(Inscrits!$BQ275="","",IF(Inscrits!$BQ275&gt;=12,"Validé","Non Validé"))</f>
        <v/>
      </c>
      <c r="BS275" s="30"/>
      <c r="BT275" s="28"/>
      <c r="BU275" s="31" t="str">
        <f>IFERROR(AVERAGE(Inscrits!$AJ275,Inscrits!$AM275,Inscrits!$AP275,Inscrits!$AS275,Inscrits!$AV275,Inscrits!$AY275,Inscrits!$BB275,Inscrits!$BE275,Inscrits!$BH275,Inscrits!$BK275,Inscrits!$BN275,Inscrits!$BQ275),"")</f>
        <v/>
      </c>
      <c r="BV275" s="28"/>
      <c r="BW275" s="28"/>
      <c r="BX275" s="32"/>
    </row>
    <row r="276" spans="1:76">
      <c r="A276" s="14">
        <v>23</v>
      </c>
      <c r="B276" s="15" t="s">
        <v>68</v>
      </c>
      <c r="C276" s="15" t="s">
        <v>170</v>
      </c>
      <c r="D276" s="15" t="s">
        <v>171</v>
      </c>
      <c r="E276" s="15" t="s">
        <v>172</v>
      </c>
      <c r="F276" s="42">
        <v>2013</v>
      </c>
      <c r="G276" s="15" t="s">
        <v>270</v>
      </c>
      <c r="H276" s="15" t="s">
        <v>73</v>
      </c>
      <c r="I276" s="15" t="s">
        <v>74</v>
      </c>
      <c r="J276" s="15"/>
      <c r="K276" s="15" t="s">
        <v>75</v>
      </c>
      <c r="L276" s="15" t="s">
        <v>76</v>
      </c>
      <c r="M276" s="15"/>
      <c r="N276" s="15"/>
      <c r="O276" s="15" t="s">
        <v>74</v>
      </c>
      <c r="P276" s="15" t="s">
        <v>74</v>
      </c>
      <c r="Q276" s="17"/>
      <c r="R276" s="17"/>
      <c r="S276" s="17"/>
      <c r="T276" s="17"/>
      <c r="U276" s="17"/>
      <c r="V276" s="18"/>
      <c r="W276" s="17">
        <f>MAX(0,3-SUMPRODUCT(--(E$2:E276&amp;K$2:K276=E276&amp;K276)))</f>
        <v>0</v>
      </c>
      <c r="X276" s="19"/>
      <c r="Y276" s="19"/>
      <c r="Z276" s="19"/>
      <c r="AA276" s="20" t="str">
        <f>IF(Inscrits!$X276="Déjà Validé","",IF(AND(Inscrits!$X276&lt;&gt;"Dispensé",Inscrits!$Z276="Validé"),Inscrits!$F276+5,""))</f>
        <v/>
      </c>
      <c r="AB276" s="19"/>
      <c r="AC276" s="21" t="s">
        <v>165</v>
      </c>
      <c r="AD276" s="21"/>
      <c r="AE276" s="21">
        <v>13</v>
      </c>
      <c r="AF276" s="21" t="s">
        <v>77</v>
      </c>
      <c r="AG276" s="36" t="s">
        <v>652</v>
      </c>
      <c r="AH276" s="21">
        <v>2</v>
      </c>
      <c r="AI276" s="23" t="s">
        <v>126</v>
      </c>
      <c r="AJ276" s="15">
        <v>13</v>
      </c>
      <c r="AK276" s="15" t="str">
        <f>IF(Inscrits!$AJ276="","",IF(Inscrits!$AJ276&gt;=12,"Validé","Non Validé"))</f>
        <v>Validé</v>
      </c>
      <c r="AL276" s="24"/>
      <c r="AM276" s="15">
        <v>13</v>
      </c>
      <c r="AN276" s="15" t="str">
        <f>IF(Inscrits!$AM276="","",IF(Inscrits!$AM276&gt;=12,"Validé","Non Validé"))</f>
        <v>Validé</v>
      </c>
      <c r="AO276" s="24"/>
      <c r="AP276" s="15">
        <v>16</v>
      </c>
      <c r="AQ276" s="15" t="str">
        <f>IF(Inscrits!$AP276="","",IF(Inscrits!$AP276&gt;=12,"Validé","Non Validé"))</f>
        <v>Validé</v>
      </c>
      <c r="AR276" s="24"/>
      <c r="AS276" s="15">
        <v>13</v>
      </c>
      <c r="AT276" s="15" t="str">
        <f>IF(Inscrits!$AS276="","",IF(Inscrits!$AS276&gt;=12,"Validé","Non Validé"))</f>
        <v>Validé</v>
      </c>
      <c r="AU276" s="24"/>
      <c r="AV276" s="15">
        <v>18</v>
      </c>
      <c r="AW276" s="15" t="str">
        <f>IF(Inscrits!$AV276="","",IF(Inscrits!$AV276&gt;=12,"Validé","Non Validé"))</f>
        <v>Validé</v>
      </c>
      <c r="AX276" s="24"/>
      <c r="AY276" s="15">
        <v>13</v>
      </c>
      <c r="AZ276" s="15" t="str">
        <f>IF(Inscrits!$AY276="","",IF(Inscrits!$AY276&gt;=12,"Validé","Non Validé"))</f>
        <v>Validé</v>
      </c>
      <c r="BA276" s="24"/>
      <c r="BB276" s="15">
        <v>13</v>
      </c>
      <c r="BC276" s="15" t="str">
        <f>IF(Inscrits!$BB276="","",IF(Inscrits!$BB276&gt;=12,"Validé","Non Validé"))</f>
        <v>Validé</v>
      </c>
      <c r="BD276" s="24"/>
      <c r="BE276" s="15"/>
      <c r="BF276" s="15" t="str">
        <f>IF(Inscrits!$BE276="","",IF(Inscrits!$BE276&gt;=12,"Validé","Non Validé"))</f>
        <v/>
      </c>
      <c r="BG276" s="24"/>
      <c r="BH276" s="15"/>
      <c r="BI276" s="15" t="str">
        <f>IF(Inscrits!$BH276="","",IF(Inscrits!$BH276&gt;=12,"Validé","Non Validé"))</f>
        <v/>
      </c>
      <c r="BJ276" s="24"/>
      <c r="BK276" s="15"/>
      <c r="BL276" s="15" t="str">
        <f>IF(Inscrits!$BK276="","",IF(Inscrits!$BK276&gt;=12,"Validé","Non Validé"))</f>
        <v/>
      </c>
      <c r="BM276" s="24"/>
      <c r="BN276" s="15"/>
      <c r="BO276" s="15" t="str">
        <f>IF(Inscrits!$BN276="","",IF(Inscrits!$BN276&gt;=12,"Validé","Non Validé"))</f>
        <v/>
      </c>
      <c r="BP276" s="24"/>
      <c r="BQ276" s="15"/>
      <c r="BR276" s="15" t="str">
        <f>IF(Inscrits!$BQ276="","",IF(Inscrits!$BQ276&gt;=12,"Validé","Non Validé"))</f>
        <v/>
      </c>
      <c r="BS276" s="24"/>
      <c r="BT276" s="15"/>
      <c r="BU276" s="25">
        <f>IFERROR(AVERAGE(Inscrits!$AJ276,Inscrits!$AM276,Inscrits!$AP276,Inscrits!$AS276,Inscrits!$AV276,Inscrits!$AY276,Inscrits!$BB276,Inscrits!$BE276,Inscrits!$BH276,Inscrits!$BK276,Inscrits!$BN276,Inscrits!$BQ276),"")</f>
        <v>14.142857142857142</v>
      </c>
      <c r="BV276" s="15" t="s">
        <v>64</v>
      </c>
      <c r="BW276" s="15"/>
      <c r="BX276" s="26" t="s">
        <v>653</v>
      </c>
    </row>
    <row r="277" spans="1:76">
      <c r="A277" s="27">
        <v>144</v>
      </c>
      <c r="B277" s="28" t="s">
        <v>210</v>
      </c>
      <c r="C277" s="28" t="s">
        <v>654</v>
      </c>
      <c r="D277" s="28" t="s">
        <v>655</v>
      </c>
      <c r="E277" s="28" t="s">
        <v>656</v>
      </c>
      <c r="F277" s="42">
        <v>2013</v>
      </c>
      <c r="G277" s="28" t="s">
        <v>101</v>
      </c>
      <c r="H277" s="28" t="s">
        <v>93</v>
      </c>
      <c r="I277" s="28" t="s">
        <v>339</v>
      </c>
      <c r="J277" s="28"/>
      <c r="K277" s="28" t="s">
        <v>119</v>
      </c>
      <c r="L277" s="28"/>
      <c r="M277" s="28"/>
      <c r="N277" s="28"/>
      <c r="O277" s="28" t="s">
        <v>74</v>
      </c>
      <c r="P277" s="28" t="s">
        <v>74</v>
      </c>
      <c r="Q277" s="17"/>
      <c r="R277" s="17"/>
      <c r="S277" s="17"/>
      <c r="T277" s="17"/>
      <c r="U277" s="17"/>
      <c r="V277" s="18"/>
      <c r="W277" s="17">
        <f>MAX(0,3-SUMPRODUCT(--(E$2:E277&amp;K$2:K277=E277&amp;K277)))</f>
        <v>2</v>
      </c>
      <c r="X277" s="19"/>
      <c r="Y277" s="19"/>
      <c r="Z277" s="19"/>
      <c r="AA277" s="20" t="str">
        <f>IF(Inscrits!$X277="Déjà Validé","",IF(AND(Inscrits!$X277&lt;&gt;"Dispensé",Inscrits!$Z277="Validé"),Inscrits!$F277+5,""))</f>
        <v/>
      </c>
      <c r="AB277" s="19"/>
      <c r="AC277" s="21" t="s">
        <v>1712</v>
      </c>
      <c r="AD277" s="21"/>
      <c r="AE277" s="21"/>
      <c r="AF277" s="21" t="s">
        <v>81</v>
      </c>
      <c r="AG277" s="22" t="s">
        <v>81</v>
      </c>
      <c r="AH277" s="21">
        <v>2</v>
      </c>
      <c r="AI277" s="23" t="s">
        <v>81</v>
      </c>
      <c r="AJ277" s="28"/>
      <c r="AK277" s="28" t="str">
        <f>IF(Inscrits!$AJ277="","",IF(Inscrits!$AJ277&gt;=12,"Validé","Non Validé"))</f>
        <v/>
      </c>
      <c r="AL277" s="30"/>
      <c r="AM277" s="28"/>
      <c r="AN277" s="28" t="str">
        <f>IF(Inscrits!$AM277="","",IF(Inscrits!$AM277&gt;=12,"Validé","Non Validé"))</f>
        <v/>
      </c>
      <c r="AO277" s="30"/>
      <c r="AP277" s="28"/>
      <c r="AQ277" s="28" t="str">
        <f>IF(Inscrits!$AP277="","",IF(Inscrits!$AP277&gt;=12,"Validé","Non Validé"))</f>
        <v/>
      </c>
      <c r="AR277" s="30"/>
      <c r="AS277" s="28"/>
      <c r="AT277" s="28" t="str">
        <f>IF(Inscrits!$AS277="","",IF(Inscrits!$AS277&gt;=12,"Validé","Non Validé"))</f>
        <v/>
      </c>
      <c r="AU277" s="30"/>
      <c r="AV277" s="28"/>
      <c r="AW277" s="28" t="str">
        <f>IF(Inscrits!$AV277="","",IF(Inscrits!$AV277&gt;=12,"Validé","Non Validé"))</f>
        <v/>
      </c>
      <c r="AX277" s="30"/>
      <c r="AY277" s="28"/>
      <c r="AZ277" s="28" t="str">
        <f>IF(Inscrits!$AY277="","",IF(Inscrits!$AY277&gt;=12,"Validé","Non Validé"))</f>
        <v/>
      </c>
      <c r="BA277" s="30"/>
      <c r="BB277" s="28"/>
      <c r="BC277" s="28" t="str">
        <f>IF(Inscrits!$BB277="","",IF(Inscrits!$BB277&gt;=12,"Validé","Non Validé"))</f>
        <v/>
      </c>
      <c r="BD277" s="30"/>
      <c r="BE277" s="28"/>
      <c r="BF277" s="28" t="str">
        <f>IF(Inscrits!$BE277="","",IF(Inscrits!$BE277&gt;=12,"Validé","Non Validé"))</f>
        <v/>
      </c>
      <c r="BG277" s="30"/>
      <c r="BH277" s="28"/>
      <c r="BI277" s="28" t="str">
        <f>IF(Inscrits!$BH277="","",IF(Inscrits!$BH277&gt;=12,"Validé","Non Validé"))</f>
        <v/>
      </c>
      <c r="BJ277" s="30"/>
      <c r="BK277" s="28"/>
      <c r="BL277" s="28" t="str">
        <f>IF(Inscrits!$BK277="","",IF(Inscrits!$BK277&gt;=12,"Validé","Non Validé"))</f>
        <v/>
      </c>
      <c r="BM277" s="30"/>
      <c r="BN277" s="28"/>
      <c r="BO277" s="28" t="str">
        <f>IF(Inscrits!$BN277="","",IF(Inscrits!$BN277&gt;=12,"Validé","Non Validé"))</f>
        <v/>
      </c>
      <c r="BP277" s="30"/>
      <c r="BQ277" s="28"/>
      <c r="BR277" s="28" t="str">
        <f>IF(Inscrits!$BQ277="","",IF(Inscrits!$BQ277&gt;=12,"Validé","Non Validé"))</f>
        <v/>
      </c>
      <c r="BS277" s="30"/>
      <c r="BT277" s="28"/>
      <c r="BU277" s="31" t="str">
        <f>IFERROR(AVERAGE(Inscrits!$AJ277,Inscrits!$AM277,Inscrits!$AP277,Inscrits!$AS277,Inscrits!$AV277,Inscrits!$AY277,Inscrits!$BB277,Inscrits!$BE277,Inscrits!$BH277,Inscrits!$BK277,Inscrits!$BN277,Inscrits!$BQ277),"")</f>
        <v/>
      </c>
      <c r="BV277" s="28"/>
      <c r="BW277" s="28" t="s">
        <v>657</v>
      </c>
      <c r="BX277" s="32"/>
    </row>
    <row r="278" spans="1:76">
      <c r="A278" s="14">
        <v>76</v>
      </c>
      <c r="B278" s="15" t="s">
        <v>210</v>
      </c>
      <c r="C278" s="15" t="s">
        <v>352</v>
      </c>
      <c r="D278" s="15" t="s">
        <v>353</v>
      </c>
      <c r="E278" s="15" t="s">
        <v>354</v>
      </c>
      <c r="F278" s="42">
        <v>2013</v>
      </c>
      <c r="G278" s="15" t="s">
        <v>355</v>
      </c>
      <c r="H278" s="15" t="s">
        <v>356</v>
      </c>
      <c r="I278" s="15" t="s">
        <v>74</v>
      </c>
      <c r="J278" s="15"/>
      <c r="K278" s="15" t="s">
        <v>109</v>
      </c>
      <c r="L278" s="15"/>
      <c r="M278" s="15"/>
      <c r="N278" s="15"/>
      <c r="O278" s="15" t="s">
        <v>538</v>
      </c>
      <c r="P278" s="15" t="s">
        <v>74</v>
      </c>
      <c r="Q278" s="17"/>
      <c r="R278" s="17"/>
      <c r="S278" s="17"/>
      <c r="T278" s="17"/>
      <c r="U278" s="17"/>
      <c r="V278" s="18"/>
      <c r="W278" s="17">
        <f>MAX(0,3-SUMPRODUCT(--(E$2:E278&amp;K$2:K278=E278&amp;K278)))</f>
        <v>1</v>
      </c>
      <c r="X278" s="19"/>
      <c r="Y278" s="19"/>
      <c r="Z278" s="19"/>
      <c r="AA278" s="20" t="str">
        <f>IF(Inscrits!$X278="Déjà Validé","",IF(AND(Inscrits!$X278&lt;&gt;"Dispensé",Inscrits!$Z278="Validé"),Inscrits!$F278+5,""))</f>
        <v/>
      </c>
      <c r="AB278" s="19"/>
      <c r="AC278" s="21" t="s">
        <v>165</v>
      </c>
      <c r="AD278" s="21"/>
      <c r="AE278" s="21">
        <v>18</v>
      </c>
      <c r="AF278" s="21" t="s">
        <v>77</v>
      </c>
      <c r="AG278" s="36" t="s">
        <v>287</v>
      </c>
      <c r="AH278" s="21">
        <v>2</v>
      </c>
      <c r="AI278" s="23" t="s">
        <v>126</v>
      </c>
      <c r="AJ278" s="15"/>
      <c r="AK278" s="15" t="str">
        <f>IF(Inscrits!$AJ278="","",IF(Inscrits!$AJ278&gt;=12,"Validé","Non Validé"))</f>
        <v/>
      </c>
      <c r="AL278" s="24"/>
      <c r="AM278" s="15">
        <v>17</v>
      </c>
      <c r="AN278" s="15" t="str">
        <f>IF(Inscrits!$AM278="","",IF(Inscrits!$AM278&gt;=12,"Validé","Non Validé"))</f>
        <v>Validé</v>
      </c>
      <c r="AO278" s="24"/>
      <c r="AP278" s="15">
        <v>18</v>
      </c>
      <c r="AQ278" s="15" t="str">
        <f>IF(Inscrits!$AP278="","",IF(Inscrits!$AP278&gt;=12,"Validé","Non Validé"))</f>
        <v>Validé</v>
      </c>
      <c r="AR278" s="24"/>
      <c r="AS278" s="15">
        <v>14</v>
      </c>
      <c r="AT278" s="15" t="str">
        <f>IF(Inscrits!$AS278="","",IF(Inscrits!$AS278&gt;=12,"Validé","Non Validé"))</f>
        <v>Validé</v>
      </c>
      <c r="AU278" s="24"/>
      <c r="AV278" s="15">
        <v>17</v>
      </c>
      <c r="AW278" s="15" t="str">
        <f>IF(Inscrits!$AV278="","",IF(Inscrits!$AV278&gt;=12,"Validé","Non Validé"))</f>
        <v>Validé</v>
      </c>
      <c r="AX278" s="24"/>
      <c r="AY278" s="15">
        <v>14</v>
      </c>
      <c r="AZ278" s="15" t="str">
        <f>IF(Inscrits!$AY278="","",IF(Inscrits!$AY278&gt;=12,"Validé","Non Validé"))</f>
        <v>Validé</v>
      </c>
      <c r="BA278" s="24"/>
      <c r="BB278" s="15">
        <v>15</v>
      </c>
      <c r="BC278" s="15" t="str">
        <f>IF(Inscrits!$BB278="","",IF(Inscrits!$BB278&gt;=12,"Validé","Non Validé"))</f>
        <v>Validé</v>
      </c>
      <c r="BD278" s="24"/>
      <c r="BE278" s="15">
        <v>15</v>
      </c>
      <c r="BF278" s="15" t="str">
        <f>IF(Inscrits!$BE278="","",IF(Inscrits!$BE278&gt;=12,"Validé","Non Validé"))</f>
        <v>Validé</v>
      </c>
      <c r="BG278" s="24"/>
      <c r="BH278" s="15">
        <v>13</v>
      </c>
      <c r="BI278" s="15" t="str">
        <f>IF(Inscrits!$BH278="","",IF(Inscrits!$BH278&gt;=12,"Validé","Non Validé"))</f>
        <v>Validé</v>
      </c>
      <c r="BJ278" s="24"/>
      <c r="BK278" s="15">
        <v>12</v>
      </c>
      <c r="BL278" s="15" t="str">
        <f>IF(Inscrits!$BK278="","",IF(Inscrits!$BK278&gt;=12,"Validé","Non Validé"))</f>
        <v>Validé</v>
      </c>
      <c r="BM278" s="24"/>
      <c r="BN278" s="15">
        <v>18</v>
      </c>
      <c r="BO278" s="15" t="str">
        <f>IF(Inscrits!$BN278="","",IF(Inscrits!$BN278&gt;=12,"Validé","Non Validé"))</f>
        <v>Validé</v>
      </c>
      <c r="BP278" s="24"/>
      <c r="BQ278" s="15">
        <v>18</v>
      </c>
      <c r="BR278" s="15" t="str">
        <f>IF(Inscrits!$BQ278="","",IF(Inscrits!$BQ278&gt;=12,"Validé","Non Validé"))</f>
        <v>Validé</v>
      </c>
      <c r="BS278" s="24"/>
      <c r="BT278" s="15"/>
      <c r="BU278" s="25">
        <f>IFERROR(AVERAGE(Inscrits!$AJ278,Inscrits!$AM278,Inscrits!$AP278,Inscrits!$AS278,Inscrits!$AV278,Inscrits!$AY278,Inscrits!$BB278,Inscrits!$BE278,Inscrits!$BH278,Inscrits!$BK278,Inscrits!$BN278,Inscrits!$BQ278),"")</f>
        <v>15.545454545454545</v>
      </c>
      <c r="BV278" s="15" t="s">
        <v>64</v>
      </c>
      <c r="BW278" s="15"/>
      <c r="BX278" s="26" t="s">
        <v>658</v>
      </c>
    </row>
    <row r="279" spans="1:76">
      <c r="A279" s="27">
        <v>77</v>
      </c>
      <c r="B279" s="28" t="s">
        <v>210</v>
      </c>
      <c r="C279" s="28" t="s">
        <v>131</v>
      </c>
      <c r="D279" s="28" t="s">
        <v>132</v>
      </c>
      <c r="E279" s="28" t="s">
        <v>133</v>
      </c>
      <c r="F279" s="42">
        <v>2013</v>
      </c>
      <c r="G279" s="28" t="s">
        <v>134</v>
      </c>
      <c r="H279" s="28" t="s">
        <v>93</v>
      </c>
      <c r="I279" s="28" t="s">
        <v>74</v>
      </c>
      <c r="J279" s="28"/>
      <c r="K279" s="28" t="s">
        <v>109</v>
      </c>
      <c r="L279" s="28"/>
      <c r="M279" s="28"/>
      <c r="N279" s="28"/>
      <c r="O279" s="28" t="s">
        <v>74</v>
      </c>
      <c r="P279" s="28" t="s">
        <v>74</v>
      </c>
      <c r="Q279" s="17"/>
      <c r="R279" s="17"/>
      <c r="S279" s="17"/>
      <c r="T279" s="17"/>
      <c r="U279" s="17"/>
      <c r="V279" s="18"/>
      <c r="W279" s="17">
        <f>MAX(0,3-SUMPRODUCT(--(E$2:E279&amp;K$2:K279=E279&amp;K279)))</f>
        <v>0</v>
      </c>
      <c r="X279" s="19"/>
      <c r="Y279" s="19"/>
      <c r="Z279" s="19"/>
      <c r="AA279" s="20" t="str">
        <f>IF(Inscrits!$X279="Déjà Validé","",IF(AND(Inscrits!$X279&lt;&gt;"Dispensé",Inscrits!$Z279="Validé"),Inscrits!$F279+5,""))</f>
        <v/>
      </c>
      <c r="AB279" s="19"/>
      <c r="AC279" s="21" t="s">
        <v>78</v>
      </c>
      <c r="AD279" s="21" t="s">
        <v>79</v>
      </c>
      <c r="AE279" s="21">
        <v>16</v>
      </c>
      <c r="AF279" s="21" t="s">
        <v>77</v>
      </c>
      <c r="AG279" s="36" t="s">
        <v>81</v>
      </c>
      <c r="AH279" s="21">
        <v>0</v>
      </c>
      <c r="AI279" s="23" t="s">
        <v>82</v>
      </c>
      <c r="AJ279" s="28"/>
      <c r="AK279" s="28" t="str">
        <f>IF(Inscrits!$AJ279="","",IF(Inscrits!$AJ279&gt;=12,"Validé","Non Validé"))</f>
        <v/>
      </c>
      <c r="AL279" s="30"/>
      <c r="AM279" s="28"/>
      <c r="AN279" s="28" t="str">
        <f>IF(Inscrits!$AM279="","",IF(Inscrits!$AM279&gt;=12,"Validé","Non Validé"))</f>
        <v/>
      </c>
      <c r="AO279" s="30"/>
      <c r="AP279" s="28"/>
      <c r="AQ279" s="28" t="str">
        <f>IF(Inscrits!$AP279="","",IF(Inscrits!$AP279&gt;=12,"Validé","Non Validé"))</f>
        <v/>
      </c>
      <c r="AR279" s="30"/>
      <c r="AS279" s="28"/>
      <c r="AT279" s="28" t="str">
        <f>IF(Inscrits!$AS279="","",IF(Inscrits!$AS279&gt;=12,"Validé","Non Validé"))</f>
        <v/>
      </c>
      <c r="AU279" s="30"/>
      <c r="AV279" s="28"/>
      <c r="AW279" s="28" t="str">
        <f>IF(Inscrits!$AV279="","",IF(Inscrits!$AV279&gt;=12,"Validé","Non Validé"))</f>
        <v/>
      </c>
      <c r="AX279" s="30"/>
      <c r="AY279" s="28"/>
      <c r="AZ279" s="28" t="str">
        <f>IF(Inscrits!$AY279="","",IF(Inscrits!$AY279&gt;=12,"Validé","Non Validé"))</f>
        <v/>
      </c>
      <c r="BA279" s="30"/>
      <c r="BB279" s="28"/>
      <c r="BC279" s="28" t="str">
        <f>IF(Inscrits!$BB279="","",IF(Inscrits!$BB279&gt;=12,"Validé","Non Validé"))</f>
        <v/>
      </c>
      <c r="BD279" s="30"/>
      <c r="BE279" s="28"/>
      <c r="BF279" s="28" t="str">
        <f>IF(Inscrits!$BE279="","",IF(Inscrits!$BE279&gt;=12,"Validé","Non Validé"))</f>
        <v/>
      </c>
      <c r="BG279" s="30"/>
      <c r="BH279" s="28"/>
      <c r="BI279" s="28" t="str">
        <f>IF(Inscrits!$BH279="","",IF(Inscrits!$BH279&gt;=12,"Validé","Non Validé"))</f>
        <v/>
      </c>
      <c r="BJ279" s="30"/>
      <c r="BK279" s="28"/>
      <c r="BL279" s="28" t="str">
        <f>IF(Inscrits!$BK279="","",IF(Inscrits!$BK279&gt;=12,"Validé","Non Validé"))</f>
        <v/>
      </c>
      <c r="BM279" s="30"/>
      <c r="BN279" s="28"/>
      <c r="BO279" s="28" t="str">
        <f>IF(Inscrits!$BN279="","",IF(Inscrits!$BN279&gt;=12,"Validé","Non Validé"))</f>
        <v/>
      </c>
      <c r="BP279" s="30"/>
      <c r="BQ279" s="28"/>
      <c r="BR279" s="28" t="str">
        <f>IF(Inscrits!$BQ279="","",IF(Inscrits!$BQ279&gt;=12,"Validé","Non Validé"))</f>
        <v/>
      </c>
      <c r="BS279" s="30"/>
      <c r="BT279" s="28"/>
      <c r="BU279" s="31" t="str">
        <f>IFERROR(AVERAGE(Inscrits!$AJ279,Inscrits!$AM279,Inscrits!$AP279,Inscrits!$AS279,Inscrits!$AV279,Inscrits!$AY279,Inscrits!$BB279,Inscrits!$BE279,Inscrits!$BH279,Inscrits!$BK279,Inscrits!$BN279,Inscrits!$BQ279),"")</f>
        <v/>
      </c>
      <c r="BV279" s="28"/>
      <c r="BW279" s="28"/>
      <c r="BX279" s="32"/>
    </row>
    <row r="280" spans="1:76">
      <c r="A280" s="14">
        <v>170</v>
      </c>
      <c r="B280" s="15" t="s">
        <v>68</v>
      </c>
      <c r="C280" s="15" t="s">
        <v>175</v>
      </c>
      <c r="D280" s="15" t="s">
        <v>176</v>
      </c>
      <c r="E280" s="15" t="s">
        <v>177</v>
      </c>
      <c r="F280" s="42">
        <v>2013</v>
      </c>
      <c r="G280" s="15" t="s">
        <v>178</v>
      </c>
      <c r="H280" s="15" t="s">
        <v>179</v>
      </c>
      <c r="I280" s="15" t="s">
        <v>74</v>
      </c>
      <c r="J280" s="15"/>
      <c r="K280" s="15" t="s">
        <v>103</v>
      </c>
      <c r="L280" s="15"/>
      <c r="M280" s="15"/>
      <c r="N280" s="15"/>
      <c r="O280" s="15" t="s">
        <v>74</v>
      </c>
      <c r="P280" s="15" t="s">
        <v>74</v>
      </c>
      <c r="Q280" s="17"/>
      <c r="R280" s="17"/>
      <c r="S280" s="17"/>
      <c r="T280" s="17"/>
      <c r="U280" s="17"/>
      <c r="V280" s="18"/>
      <c r="W280" s="17">
        <f>MAX(0,3-SUMPRODUCT(--(E$2:E280&amp;K$2:K280=E280&amp;K280)))</f>
        <v>1</v>
      </c>
      <c r="X280" s="19"/>
      <c r="Y280" s="19"/>
      <c r="Z280" s="19"/>
      <c r="AA280" s="20" t="str">
        <f>IF(Inscrits!$X280="Déjà Validé","",IF(AND(Inscrits!$X280&lt;&gt;"Dispensé",Inscrits!$Z280="Validé"),Inscrits!$F280+5,""))</f>
        <v/>
      </c>
      <c r="AB280" s="19"/>
      <c r="AC280" s="21" t="s">
        <v>78</v>
      </c>
      <c r="AD280" s="21" t="s">
        <v>79</v>
      </c>
      <c r="AE280" s="21">
        <v>9</v>
      </c>
      <c r="AF280" s="21" t="s">
        <v>912</v>
      </c>
      <c r="AG280" s="22" t="s">
        <v>81</v>
      </c>
      <c r="AH280" s="21">
        <v>1</v>
      </c>
      <c r="AI280" s="23" t="s">
        <v>82</v>
      </c>
      <c r="AJ280" s="15"/>
      <c r="AK280" s="15" t="str">
        <f>IF(Inscrits!$AJ280="","",IF(Inscrits!$AJ280&gt;=12,"Validé","Non Validé"))</f>
        <v/>
      </c>
      <c r="AL280" s="24"/>
      <c r="AM280" s="15"/>
      <c r="AN280" s="15" t="str">
        <f>IF(Inscrits!$AM280="","",IF(Inscrits!$AM280&gt;=12,"Validé","Non Validé"))</f>
        <v/>
      </c>
      <c r="AO280" s="24"/>
      <c r="AP280" s="15"/>
      <c r="AQ280" s="15" t="str">
        <f>IF(Inscrits!$AP280="","",IF(Inscrits!$AP280&gt;=12,"Validé","Non Validé"))</f>
        <v/>
      </c>
      <c r="AR280" s="24"/>
      <c r="AS280" s="15"/>
      <c r="AT280" s="15" t="str">
        <f>IF(Inscrits!$AS280="","",IF(Inscrits!$AS280&gt;=12,"Validé","Non Validé"))</f>
        <v/>
      </c>
      <c r="AU280" s="24"/>
      <c r="AV280" s="15"/>
      <c r="AW280" s="15" t="str">
        <f>IF(Inscrits!$AV280="","",IF(Inscrits!$AV280&gt;=12,"Validé","Non Validé"))</f>
        <v/>
      </c>
      <c r="AX280" s="24"/>
      <c r="AY280" s="15"/>
      <c r="AZ280" s="15" t="str">
        <f>IF(Inscrits!$AY280="","",IF(Inscrits!$AY280&gt;=12,"Validé","Non Validé"))</f>
        <v/>
      </c>
      <c r="BA280" s="24"/>
      <c r="BB280" s="15"/>
      <c r="BC280" s="15" t="str">
        <f>IF(Inscrits!$BB280="","",IF(Inscrits!$BB280&gt;=12,"Validé","Non Validé"))</f>
        <v/>
      </c>
      <c r="BD280" s="24"/>
      <c r="BE280" s="15"/>
      <c r="BF280" s="15" t="str">
        <f>IF(Inscrits!$BE280="","",IF(Inscrits!$BE280&gt;=12,"Validé","Non Validé"))</f>
        <v/>
      </c>
      <c r="BG280" s="24"/>
      <c r="BH280" s="15"/>
      <c r="BI280" s="15" t="str">
        <f>IF(Inscrits!$BH280="","",IF(Inscrits!$BH280&gt;=12,"Validé","Non Validé"))</f>
        <v/>
      </c>
      <c r="BJ280" s="24"/>
      <c r="BK280" s="15"/>
      <c r="BL280" s="15" t="str">
        <f>IF(Inscrits!$BK280="","",IF(Inscrits!$BK280&gt;=12,"Validé","Non Validé"))</f>
        <v/>
      </c>
      <c r="BM280" s="24"/>
      <c r="BN280" s="15"/>
      <c r="BO280" s="15" t="str">
        <f>IF(Inscrits!$BN280="","",IF(Inscrits!$BN280&gt;=12,"Validé","Non Validé"))</f>
        <v/>
      </c>
      <c r="BP280" s="24"/>
      <c r="BQ280" s="15"/>
      <c r="BR280" s="15" t="str">
        <f>IF(Inscrits!$BQ280="","",IF(Inscrits!$BQ280&gt;=12,"Validé","Non Validé"))</f>
        <v/>
      </c>
      <c r="BS280" s="24"/>
      <c r="BT280" s="15"/>
      <c r="BU280" s="25" t="str">
        <f>IFERROR(AVERAGE(Inscrits!$AJ280,Inscrits!$AM280,Inscrits!$AP280,Inscrits!$AS280,Inscrits!$AV280,Inscrits!$AY280,Inscrits!$BB280,Inscrits!$BE280,Inscrits!$BH280,Inscrits!$BK280,Inscrits!$BN280,Inscrits!$BQ280),"")</f>
        <v/>
      </c>
      <c r="BV280" s="15"/>
      <c r="BW280" s="15"/>
      <c r="BX280" s="26"/>
    </row>
    <row r="281" spans="1:76">
      <c r="A281" s="27">
        <v>24</v>
      </c>
      <c r="B281" s="28" t="s">
        <v>68</v>
      </c>
      <c r="C281" s="28" t="s">
        <v>218</v>
      </c>
      <c r="D281" s="28" t="s">
        <v>219</v>
      </c>
      <c r="E281" s="28" t="s">
        <v>220</v>
      </c>
      <c r="F281" s="42">
        <v>2013</v>
      </c>
      <c r="G281" s="28" t="s">
        <v>232</v>
      </c>
      <c r="H281" s="28" t="s">
        <v>93</v>
      </c>
      <c r="I281" s="28" t="s">
        <v>74</v>
      </c>
      <c r="J281" s="28"/>
      <c r="K281" s="28" t="s">
        <v>75</v>
      </c>
      <c r="L281" s="28" t="s">
        <v>76</v>
      </c>
      <c r="M281" s="28"/>
      <c r="N281" s="28"/>
      <c r="O281" s="28" t="s">
        <v>74</v>
      </c>
      <c r="P281" s="28" t="s">
        <v>74</v>
      </c>
      <c r="Q281" s="17"/>
      <c r="R281" s="17"/>
      <c r="S281" s="17"/>
      <c r="T281" s="17"/>
      <c r="U281" s="17"/>
      <c r="V281" s="18"/>
      <c r="W281" s="17">
        <f>MAX(0,3-SUMPRODUCT(--(E$2:E281&amp;K$2:K281=E281&amp;K281)))</f>
        <v>1</v>
      </c>
      <c r="X281" s="19"/>
      <c r="Y281" s="19"/>
      <c r="Z281" s="19"/>
      <c r="AA281" s="20" t="str">
        <f>IF(Inscrits!$X281="Déjà Validé","",IF(AND(Inscrits!$X281&lt;&gt;"Dispensé",Inscrits!$Z281="Validé"),Inscrits!$F281+5,""))</f>
        <v/>
      </c>
      <c r="AB281" s="19"/>
      <c r="AC281" s="21" t="s">
        <v>78</v>
      </c>
      <c r="AD281" s="21" t="s">
        <v>79</v>
      </c>
      <c r="AE281" s="21">
        <v>11</v>
      </c>
      <c r="AF281" s="21" t="s">
        <v>912</v>
      </c>
      <c r="AG281" s="22" t="s">
        <v>81</v>
      </c>
      <c r="AH281" s="21">
        <v>1</v>
      </c>
      <c r="AI281" s="23" t="s">
        <v>82</v>
      </c>
      <c r="AJ281" s="28"/>
      <c r="AK281" s="28" t="str">
        <f>IF(Inscrits!$AJ281="","",IF(Inscrits!$AJ281&gt;=12,"Validé","Non Validé"))</f>
        <v/>
      </c>
      <c r="AL281" s="30"/>
      <c r="AM281" s="28"/>
      <c r="AN281" s="28" t="str">
        <f>IF(Inscrits!$AM281="","",IF(Inscrits!$AM281&gt;=12,"Validé","Non Validé"))</f>
        <v/>
      </c>
      <c r="AO281" s="30"/>
      <c r="AP281" s="28"/>
      <c r="AQ281" s="28" t="str">
        <f>IF(Inscrits!$AP281="","",IF(Inscrits!$AP281&gt;=12,"Validé","Non Validé"))</f>
        <v/>
      </c>
      <c r="AR281" s="30"/>
      <c r="AS281" s="28"/>
      <c r="AT281" s="28" t="str">
        <f>IF(Inscrits!$AS281="","",IF(Inscrits!$AS281&gt;=12,"Validé","Non Validé"))</f>
        <v/>
      </c>
      <c r="AU281" s="30"/>
      <c r="AV281" s="28"/>
      <c r="AW281" s="28" t="str">
        <f>IF(Inscrits!$AV281="","",IF(Inscrits!$AV281&gt;=12,"Validé","Non Validé"))</f>
        <v/>
      </c>
      <c r="AX281" s="30"/>
      <c r="AY281" s="28"/>
      <c r="AZ281" s="28" t="str">
        <f>IF(Inscrits!$AY281="","",IF(Inscrits!$AY281&gt;=12,"Validé","Non Validé"))</f>
        <v/>
      </c>
      <c r="BA281" s="30"/>
      <c r="BB281" s="28"/>
      <c r="BC281" s="28" t="str">
        <f>IF(Inscrits!$BB281="","",IF(Inscrits!$BB281&gt;=12,"Validé","Non Validé"))</f>
        <v/>
      </c>
      <c r="BD281" s="30"/>
      <c r="BE281" s="28"/>
      <c r="BF281" s="28" t="str">
        <f>IF(Inscrits!$BE281="","",IF(Inscrits!$BE281&gt;=12,"Validé","Non Validé"))</f>
        <v/>
      </c>
      <c r="BG281" s="30"/>
      <c r="BH281" s="28"/>
      <c r="BI281" s="28" t="str">
        <f>IF(Inscrits!$BH281="","",IF(Inscrits!$BH281&gt;=12,"Validé","Non Validé"))</f>
        <v/>
      </c>
      <c r="BJ281" s="30"/>
      <c r="BK281" s="28"/>
      <c r="BL281" s="28" t="str">
        <f>IF(Inscrits!$BK281="","",IF(Inscrits!$BK281&gt;=12,"Validé","Non Validé"))</f>
        <v/>
      </c>
      <c r="BM281" s="30"/>
      <c r="BN281" s="28"/>
      <c r="BO281" s="28" t="str">
        <f>IF(Inscrits!$BN281="","",IF(Inscrits!$BN281&gt;=12,"Validé","Non Validé"))</f>
        <v/>
      </c>
      <c r="BP281" s="30"/>
      <c r="BQ281" s="28"/>
      <c r="BR281" s="28" t="str">
        <f>IF(Inscrits!$BQ281="","",IF(Inscrits!$BQ281&gt;=12,"Validé","Non Validé"))</f>
        <v/>
      </c>
      <c r="BS281" s="30"/>
      <c r="BT281" s="28"/>
      <c r="BU281" s="31" t="str">
        <f>IFERROR(AVERAGE(Inscrits!$AJ281,Inscrits!$AM281,Inscrits!$AP281,Inscrits!$AS281,Inscrits!$AV281,Inscrits!$AY281,Inscrits!$BB281,Inscrits!$BE281,Inscrits!$BH281,Inscrits!$BK281,Inscrits!$BN281,Inscrits!$BQ281),"")</f>
        <v/>
      </c>
      <c r="BV281" s="28"/>
      <c r="BW281" s="28"/>
      <c r="BX281" s="32"/>
    </row>
    <row r="282" spans="1:76">
      <c r="A282" s="14">
        <v>78</v>
      </c>
      <c r="B282" s="15" t="s">
        <v>68</v>
      </c>
      <c r="C282" s="15" t="s">
        <v>659</v>
      </c>
      <c r="D282" s="15" t="s">
        <v>660</v>
      </c>
      <c r="E282" s="15" t="s">
        <v>661</v>
      </c>
      <c r="F282" s="42">
        <v>2013</v>
      </c>
      <c r="G282" s="15" t="s">
        <v>662</v>
      </c>
      <c r="H282" s="15" t="s">
        <v>93</v>
      </c>
      <c r="I282" s="15" t="s">
        <v>74</v>
      </c>
      <c r="J282" s="15"/>
      <c r="K282" s="15" t="s">
        <v>109</v>
      </c>
      <c r="L282" s="15"/>
      <c r="M282" s="15"/>
      <c r="N282" s="15"/>
      <c r="O282" s="15" t="s">
        <v>74</v>
      </c>
      <c r="P282" s="15" t="s">
        <v>74</v>
      </c>
      <c r="Q282" s="17"/>
      <c r="R282" s="17"/>
      <c r="S282" s="17"/>
      <c r="T282" s="17"/>
      <c r="U282" s="17"/>
      <c r="V282" s="18"/>
      <c r="W282" s="17">
        <f>MAX(0,3-SUMPRODUCT(--(E$2:E282&amp;K$2:K282=E282&amp;K282)))</f>
        <v>2</v>
      </c>
      <c r="X282" s="19"/>
      <c r="Y282" s="19"/>
      <c r="Z282" s="19"/>
      <c r="AA282" s="20" t="str">
        <f>IF(Inscrits!$X282="Déjà Validé","",IF(AND(Inscrits!$X282&lt;&gt;"Dispensé",Inscrits!$Z282="Validé"),Inscrits!$F282+5,""))</f>
        <v/>
      </c>
      <c r="AB282" s="19"/>
      <c r="AC282" s="21" t="s">
        <v>78</v>
      </c>
      <c r="AD282" s="21" t="s">
        <v>79</v>
      </c>
      <c r="AE282" s="21">
        <v>11</v>
      </c>
      <c r="AF282" s="21" t="s">
        <v>912</v>
      </c>
      <c r="AG282" s="22" t="s">
        <v>81</v>
      </c>
      <c r="AH282" s="21">
        <v>2</v>
      </c>
      <c r="AI282" s="23" t="s">
        <v>82</v>
      </c>
      <c r="AJ282" s="15"/>
      <c r="AK282" s="15" t="str">
        <f>IF(Inscrits!$AJ282="","",IF(Inscrits!$AJ282&gt;=12,"Validé","Non Validé"))</f>
        <v/>
      </c>
      <c r="AL282" s="24"/>
      <c r="AM282" s="15"/>
      <c r="AN282" s="15" t="str">
        <f>IF(Inscrits!$AM282="","",IF(Inscrits!$AM282&gt;=12,"Validé","Non Validé"))</f>
        <v/>
      </c>
      <c r="AO282" s="24"/>
      <c r="AP282" s="15"/>
      <c r="AQ282" s="15" t="str">
        <f>IF(Inscrits!$AP282="","",IF(Inscrits!$AP282&gt;=12,"Validé","Non Validé"))</f>
        <v/>
      </c>
      <c r="AR282" s="24"/>
      <c r="AS282" s="15"/>
      <c r="AT282" s="15" t="str">
        <f>IF(Inscrits!$AS282="","",IF(Inscrits!$AS282&gt;=12,"Validé","Non Validé"))</f>
        <v/>
      </c>
      <c r="AU282" s="24"/>
      <c r="AV282" s="15"/>
      <c r="AW282" s="15" t="str">
        <f>IF(Inscrits!$AV282="","",IF(Inscrits!$AV282&gt;=12,"Validé","Non Validé"))</f>
        <v/>
      </c>
      <c r="AX282" s="24"/>
      <c r="AY282" s="15"/>
      <c r="AZ282" s="15" t="str">
        <f>IF(Inscrits!$AY282="","",IF(Inscrits!$AY282&gt;=12,"Validé","Non Validé"))</f>
        <v/>
      </c>
      <c r="BA282" s="24"/>
      <c r="BB282" s="15"/>
      <c r="BC282" s="15" t="str">
        <f>IF(Inscrits!$BB282="","",IF(Inscrits!$BB282&gt;=12,"Validé","Non Validé"))</f>
        <v/>
      </c>
      <c r="BD282" s="24"/>
      <c r="BE282" s="15"/>
      <c r="BF282" s="15" t="str">
        <f>IF(Inscrits!$BE282="","",IF(Inscrits!$BE282&gt;=12,"Validé","Non Validé"))</f>
        <v/>
      </c>
      <c r="BG282" s="24"/>
      <c r="BH282" s="15"/>
      <c r="BI282" s="15" t="str">
        <f>IF(Inscrits!$BH282="","",IF(Inscrits!$BH282&gt;=12,"Validé","Non Validé"))</f>
        <v/>
      </c>
      <c r="BJ282" s="24"/>
      <c r="BK282" s="15"/>
      <c r="BL282" s="15" t="str">
        <f>IF(Inscrits!$BK282="","",IF(Inscrits!$BK282&gt;=12,"Validé","Non Validé"))</f>
        <v/>
      </c>
      <c r="BM282" s="24"/>
      <c r="BN282" s="15"/>
      <c r="BO282" s="15" t="str">
        <f>IF(Inscrits!$BN282="","",IF(Inscrits!$BN282&gt;=12,"Validé","Non Validé"))</f>
        <v/>
      </c>
      <c r="BP282" s="24"/>
      <c r="BQ282" s="15"/>
      <c r="BR282" s="15" t="str">
        <f>IF(Inscrits!$BQ282="","",IF(Inscrits!$BQ282&gt;=12,"Validé","Non Validé"))</f>
        <v/>
      </c>
      <c r="BS282" s="24"/>
      <c r="BT282" s="15"/>
      <c r="BU282" s="25" t="str">
        <f>IFERROR(AVERAGE(Inscrits!$AJ282,Inscrits!$AM282,Inscrits!$AP282,Inscrits!$AS282,Inscrits!$AV282,Inscrits!$AY282,Inscrits!$BB282,Inscrits!$BE282,Inscrits!$BH282,Inscrits!$BK282,Inscrits!$BN282,Inscrits!$BQ282),"")</f>
        <v/>
      </c>
      <c r="BV282" s="15"/>
      <c r="BW282" s="15"/>
      <c r="BX282" s="26"/>
    </row>
    <row r="283" spans="1:76">
      <c r="A283" s="27">
        <v>79</v>
      </c>
      <c r="B283" s="28" t="s">
        <v>210</v>
      </c>
      <c r="C283" s="28" t="s">
        <v>663</v>
      </c>
      <c r="D283" s="28" t="s">
        <v>664</v>
      </c>
      <c r="E283" s="28" t="s">
        <v>665</v>
      </c>
      <c r="F283" s="42">
        <v>2013</v>
      </c>
      <c r="G283" s="28" t="s">
        <v>92</v>
      </c>
      <c r="H283" s="28" t="s">
        <v>93</v>
      </c>
      <c r="I283" s="28" t="s">
        <v>74</v>
      </c>
      <c r="J283" s="28"/>
      <c r="K283" s="28" t="s">
        <v>109</v>
      </c>
      <c r="L283" s="28"/>
      <c r="M283" s="28"/>
      <c r="N283" s="28"/>
      <c r="O283" s="28" t="s">
        <v>74</v>
      </c>
      <c r="P283" s="28" t="s">
        <v>74</v>
      </c>
      <c r="Q283" s="17"/>
      <c r="R283" s="17">
        <v>7</v>
      </c>
      <c r="S283" s="17" t="s">
        <v>666</v>
      </c>
      <c r="T283" s="17"/>
      <c r="U283" s="17"/>
      <c r="V283" s="18"/>
      <c r="W283" s="17">
        <f>MAX(0,3-SUMPRODUCT(--(E$2:E283&amp;K$2:K283=E283&amp;K283)))</f>
        <v>2</v>
      </c>
      <c r="X283" s="19"/>
      <c r="Y283" s="19"/>
      <c r="Z283" s="19"/>
      <c r="AA283" s="20" t="str">
        <f>IF(Inscrits!$X283="Déjà Validé","",IF(AND(Inscrits!$X283&lt;&gt;"Dispensé",Inscrits!$Z283="Validé"),Inscrits!$F283+5,""))</f>
        <v/>
      </c>
      <c r="AB283" s="19"/>
      <c r="AC283" s="21" t="s">
        <v>78</v>
      </c>
      <c r="AD283" s="21" t="s">
        <v>79</v>
      </c>
      <c r="AE283" s="21">
        <v>14</v>
      </c>
      <c r="AF283" s="21" t="s">
        <v>77</v>
      </c>
      <c r="AG283" s="36" t="s">
        <v>81</v>
      </c>
      <c r="AH283" s="21">
        <v>2</v>
      </c>
      <c r="AI283" s="23" t="s">
        <v>82</v>
      </c>
      <c r="AJ283" s="28"/>
      <c r="AK283" s="28" t="str">
        <f>IF(Inscrits!$AJ283="","",IF(Inscrits!$AJ283&gt;=12,"Validé","Non Validé"))</f>
        <v/>
      </c>
      <c r="AL283" s="30"/>
      <c r="AM283" s="28"/>
      <c r="AN283" s="28" t="str">
        <f>IF(Inscrits!$AM283="","",IF(Inscrits!$AM283&gt;=12,"Validé","Non Validé"))</f>
        <v/>
      </c>
      <c r="AO283" s="30"/>
      <c r="AP283" s="28"/>
      <c r="AQ283" s="28" t="str">
        <f>IF(Inscrits!$AP283="","",IF(Inscrits!$AP283&gt;=12,"Validé","Non Validé"))</f>
        <v/>
      </c>
      <c r="AR283" s="30"/>
      <c r="AS283" s="28"/>
      <c r="AT283" s="28" t="str">
        <f>IF(Inscrits!$AS283="","",IF(Inscrits!$AS283&gt;=12,"Validé","Non Validé"))</f>
        <v/>
      </c>
      <c r="AU283" s="30"/>
      <c r="AV283" s="28"/>
      <c r="AW283" s="28" t="str">
        <f>IF(Inscrits!$AV283="","",IF(Inscrits!$AV283&gt;=12,"Validé","Non Validé"))</f>
        <v/>
      </c>
      <c r="AX283" s="30"/>
      <c r="AY283" s="28"/>
      <c r="AZ283" s="28" t="str">
        <f>IF(Inscrits!$AY283="","",IF(Inscrits!$AY283&gt;=12,"Validé","Non Validé"))</f>
        <v/>
      </c>
      <c r="BA283" s="30"/>
      <c r="BB283" s="28"/>
      <c r="BC283" s="28" t="str">
        <f>IF(Inscrits!$BB283="","",IF(Inscrits!$BB283&gt;=12,"Validé","Non Validé"))</f>
        <v/>
      </c>
      <c r="BD283" s="30"/>
      <c r="BE283" s="28"/>
      <c r="BF283" s="28" t="str">
        <f>IF(Inscrits!$BE283="","",IF(Inscrits!$BE283&gt;=12,"Validé","Non Validé"))</f>
        <v/>
      </c>
      <c r="BG283" s="30"/>
      <c r="BH283" s="28"/>
      <c r="BI283" s="28" t="str">
        <f>IF(Inscrits!$BH283="","",IF(Inscrits!$BH283&gt;=12,"Validé","Non Validé"))</f>
        <v/>
      </c>
      <c r="BJ283" s="30"/>
      <c r="BK283" s="28"/>
      <c r="BL283" s="28" t="str">
        <f>IF(Inscrits!$BK283="","",IF(Inscrits!$BK283&gt;=12,"Validé","Non Validé"))</f>
        <v/>
      </c>
      <c r="BM283" s="30"/>
      <c r="BN283" s="28"/>
      <c r="BO283" s="28" t="str">
        <f>IF(Inscrits!$BN283="","",IF(Inscrits!$BN283&gt;=12,"Validé","Non Validé"))</f>
        <v/>
      </c>
      <c r="BP283" s="30"/>
      <c r="BQ283" s="28"/>
      <c r="BR283" s="28" t="str">
        <f>IF(Inscrits!$BQ283="","",IF(Inscrits!$BQ283&gt;=12,"Validé","Non Validé"))</f>
        <v/>
      </c>
      <c r="BS283" s="30"/>
      <c r="BT283" s="28"/>
      <c r="BU283" s="31" t="str">
        <f>IFERROR(AVERAGE(Inscrits!$AJ283,Inscrits!$AM283,Inscrits!$AP283,Inscrits!$AS283,Inscrits!$AV283,Inscrits!$AY283,Inscrits!$BB283,Inscrits!$BE283,Inscrits!$BH283,Inscrits!$BK283,Inscrits!$BN283,Inscrits!$BQ283),"")</f>
        <v/>
      </c>
      <c r="BV283" s="28"/>
      <c r="BW283" s="28"/>
      <c r="BX283" s="32"/>
    </row>
    <row r="284" spans="1:76">
      <c r="A284" s="14">
        <v>80</v>
      </c>
      <c r="B284" s="15" t="s">
        <v>68</v>
      </c>
      <c r="C284" s="15" t="s">
        <v>277</v>
      </c>
      <c r="D284" s="15" t="s">
        <v>278</v>
      </c>
      <c r="E284" s="15" t="s">
        <v>279</v>
      </c>
      <c r="F284" s="42">
        <v>2013</v>
      </c>
      <c r="G284" s="15" t="s">
        <v>117</v>
      </c>
      <c r="H284" s="15" t="s">
        <v>93</v>
      </c>
      <c r="I284" s="15" t="s">
        <v>74</v>
      </c>
      <c r="J284" s="15"/>
      <c r="K284" s="15" t="s">
        <v>109</v>
      </c>
      <c r="L284" s="15"/>
      <c r="M284" s="15"/>
      <c r="N284" s="15"/>
      <c r="O284" s="15" t="s">
        <v>74</v>
      </c>
      <c r="P284" s="15" t="s">
        <v>74</v>
      </c>
      <c r="Q284" s="17"/>
      <c r="R284" s="17"/>
      <c r="S284" s="17"/>
      <c r="T284" s="17"/>
      <c r="U284" s="17"/>
      <c r="V284" s="18"/>
      <c r="W284" s="17">
        <f>MAX(0,3-SUMPRODUCT(--(E$2:E284&amp;K$2:K284=E284&amp;K284)))</f>
        <v>2</v>
      </c>
      <c r="X284" s="19"/>
      <c r="Y284" s="19"/>
      <c r="Z284" s="19"/>
      <c r="AA284" s="20" t="str">
        <f>IF(Inscrits!$X284="Déjà Validé","",IF(AND(Inscrits!$X284&lt;&gt;"Dispensé",Inscrits!$Z284="Validé"),Inscrits!$F284+5,""))</f>
        <v/>
      </c>
      <c r="AB284" s="19"/>
      <c r="AC284" s="21" t="s">
        <v>78</v>
      </c>
      <c r="AD284" s="21" t="s">
        <v>110</v>
      </c>
      <c r="AE284" s="21"/>
      <c r="AF284" s="21" t="s">
        <v>81</v>
      </c>
      <c r="AG284" s="22" t="s">
        <v>81</v>
      </c>
      <c r="AH284" s="21">
        <v>2</v>
      </c>
      <c r="AI284" s="23" t="s">
        <v>81</v>
      </c>
      <c r="AJ284" s="15"/>
      <c r="AK284" s="15" t="str">
        <f>IF(Inscrits!$AJ284="","",IF(Inscrits!$AJ284&gt;=12,"Validé","Non Validé"))</f>
        <v/>
      </c>
      <c r="AL284" s="24"/>
      <c r="AM284" s="15"/>
      <c r="AN284" s="15" t="str">
        <f>IF(Inscrits!$AM284="","",IF(Inscrits!$AM284&gt;=12,"Validé","Non Validé"))</f>
        <v/>
      </c>
      <c r="AO284" s="24"/>
      <c r="AP284" s="15"/>
      <c r="AQ284" s="15" t="str">
        <f>IF(Inscrits!$AP284="","",IF(Inscrits!$AP284&gt;=12,"Validé","Non Validé"))</f>
        <v/>
      </c>
      <c r="AR284" s="24"/>
      <c r="AS284" s="15"/>
      <c r="AT284" s="15" t="str">
        <f>IF(Inscrits!$AS284="","",IF(Inscrits!$AS284&gt;=12,"Validé","Non Validé"))</f>
        <v/>
      </c>
      <c r="AU284" s="24"/>
      <c r="AV284" s="15"/>
      <c r="AW284" s="15" t="str">
        <f>IF(Inscrits!$AV284="","",IF(Inscrits!$AV284&gt;=12,"Validé","Non Validé"))</f>
        <v/>
      </c>
      <c r="AX284" s="24"/>
      <c r="AY284" s="15"/>
      <c r="AZ284" s="15" t="str">
        <f>IF(Inscrits!$AY284="","",IF(Inscrits!$AY284&gt;=12,"Validé","Non Validé"))</f>
        <v/>
      </c>
      <c r="BA284" s="24"/>
      <c r="BB284" s="15"/>
      <c r="BC284" s="15" t="str">
        <f>IF(Inscrits!$BB284="","",IF(Inscrits!$BB284&gt;=12,"Validé","Non Validé"))</f>
        <v/>
      </c>
      <c r="BD284" s="24"/>
      <c r="BE284" s="15"/>
      <c r="BF284" s="15" t="str">
        <f>IF(Inscrits!$BE284="","",IF(Inscrits!$BE284&gt;=12,"Validé","Non Validé"))</f>
        <v/>
      </c>
      <c r="BG284" s="24"/>
      <c r="BH284" s="15"/>
      <c r="BI284" s="15" t="str">
        <f>IF(Inscrits!$BH284="","",IF(Inscrits!$BH284&gt;=12,"Validé","Non Validé"))</f>
        <v/>
      </c>
      <c r="BJ284" s="24"/>
      <c r="BK284" s="15"/>
      <c r="BL284" s="15" t="str">
        <f>IF(Inscrits!$BK284="","",IF(Inscrits!$BK284&gt;=12,"Validé","Non Validé"))</f>
        <v/>
      </c>
      <c r="BM284" s="24"/>
      <c r="BN284" s="15"/>
      <c r="BO284" s="15" t="str">
        <f>IF(Inscrits!$BN284="","",IF(Inscrits!$BN284&gt;=12,"Validé","Non Validé"))</f>
        <v/>
      </c>
      <c r="BP284" s="24"/>
      <c r="BQ284" s="15"/>
      <c r="BR284" s="15" t="str">
        <f>IF(Inscrits!$BQ284="","",IF(Inscrits!$BQ284&gt;=12,"Validé","Non Validé"))</f>
        <v/>
      </c>
      <c r="BS284" s="24"/>
      <c r="BT284" s="15"/>
      <c r="BU284" s="25" t="str">
        <f>IFERROR(AVERAGE(Inscrits!$AJ284,Inscrits!$AM284,Inscrits!$AP284,Inscrits!$AS284,Inscrits!$AV284,Inscrits!$AY284,Inscrits!$BB284,Inscrits!$BE284,Inscrits!$BH284,Inscrits!$BK284,Inscrits!$BN284,Inscrits!$BQ284),"")</f>
        <v/>
      </c>
      <c r="BV284" s="15"/>
      <c r="BW284" s="15"/>
      <c r="BX284" s="26"/>
    </row>
    <row r="285" spans="1:76">
      <c r="A285" s="27">
        <v>81</v>
      </c>
      <c r="B285" s="28" t="s">
        <v>210</v>
      </c>
      <c r="C285" s="28" t="s">
        <v>667</v>
      </c>
      <c r="D285" s="28" t="s">
        <v>565</v>
      </c>
      <c r="E285" s="28" t="s">
        <v>668</v>
      </c>
      <c r="F285" s="42">
        <v>2013</v>
      </c>
      <c r="G285" s="28" t="s">
        <v>108</v>
      </c>
      <c r="H285" s="28" t="s">
        <v>93</v>
      </c>
      <c r="I285" s="28" t="s">
        <v>74</v>
      </c>
      <c r="J285" s="28"/>
      <c r="K285" s="28" t="s">
        <v>109</v>
      </c>
      <c r="L285" s="28"/>
      <c r="M285" s="28"/>
      <c r="N285" s="28"/>
      <c r="O285" s="28" t="s">
        <v>74</v>
      </c>
      <c r="P285" s="28" t="s">
        <v>74</v>
      </c>
      <c r="Q285" s="17"/>
      <c r="R285" s="17">
        <v>4</v>
      </c>
      <c r="S285" s="17">
        <v>0</v>
      </c>
      <c r="T285" s="17"/>
      <c r="U285" s="17"/>
      <c r="V285" s="18"/>
      <c r="W285" s="17">
        <f>MAX(0,3-SUMPRODUCT(--(E$2:E285&amp;K$2:K285=E285&amp;K285)))</f>
        <v>2</v>
      </c>
      <c r="X285" s="19"/>
      <c r="Y285" s="19"/>
      <c r="Z285" s="19"/>
      <c r="AA285" s="20" t="str">
        <f>IF(Inscrits!$X285="Déjà Validé","",IF(AND(Inscrits!$X285&lt;&gt;"Dispensé",Inscrits!$Z285="Validé"),Inscrits!$F285+5,""))</f>
        <v/>
      </c>
      <c r="AB285" s="19"/>
      <c r="AC285" s="21" t="s">
        <v>78</v>
      </c>
      <c r="AD285" s="21" t="s">
        <v>79</v>
      </c>
      <c r="AE285" s="21">
        <v>6</v>
      </c>
      <c r="AF285" s="21" t="s">
        <v>912</v>
      </c>
      <c r="AG285" s="22" t="s">
        <v>81</v>
      </c>
      <c r="AH285" s="21">
        <v>2</v>
      </c>
      <c r="AI285" s="23" t="s">
        <v>82</v>
      </c>
      <c r="AJ285" s="28"/>
      <c r="AK285" s="28" t="str">
        <f>IF(Inscrits!$AJ285="","",IF(Inscrits!$AJ285&gt;=12,"Validé","Non Validé"))</f>
        <v/>
      </c>
      <c r="AL285" s="30"/>
      <c r="AM285" s="28"/>
      <c r="AN285" s="28" t="str">
        <f>IF(Inscrits!$AM285="","",IF(Inscrits!$AM285&gt;=12,"Validé","Non Validé"))</f>
        <v/>
      </c>
      <c r="AO285" s="30"/>
      <c r="AP285" s="28"/>
      <c r="AQ285" s="28" t="str">
        <f>IF(Inscrits!$AP285="","",IF(Inscrits!$AP285&gt;=12,"Validé","Non Validé"))</f>
        <v/>
      </c>
      <c r="AR285" s="30"/>
      <c r="AS285" s="28"/>
      <c r="AT285" s="28" t="str">
        <f>IF(Inscrits!$AS285="","",IF(Inscrits!$AS285&gt;=12,"Validé","Non Validé"))</f>
        <v/>
      </c>
      <c r="AU285" s="30"/>
      <c r="AV285" s="28"/>
      <c r="AW285" s="28" t="str">
        <f>IF(Inscrits!$AV285="","",IF(Inscrits!$AV285&gt;=12,"Validé","Non Validé"))</f>
        <v/>
      </c>
      <c r="AX285" s="30"/>
      <c r="AY285" s="28"/>
      <c r="AZ285" s="28" t="str">
        <f>IF(Inscrits!$AY285="","",IF(Inscrits!$AY285&gt;=12,"Validé","Non Validé"))</f>
        <v/>
      </c>
      <c r="BA285" s="30"/>
      <c r="BB285" s="28"/>
      <c r="BC285" s="28" t="str">
        <f>IF(Inscrits!$BB285="","",IF(Inscrits!$BB285&gt;=12,"Validé","Non Validé"))</f>
        <v/>
      </c>
      <c r="BD285" s="30"/>
      <c r="BE285" s="28"/>
      <c r="BF285" s="28" t="str">
        <f>IF(Inscrits!$BE285="","",IF(Inscrits!$BE285&gt;=12,"Validé","Non Validé"))</f>
        <v/>
      </c>
      <c r="BG285" s="30"/>
      <c r="BH285" s="28"/>
      <c r="BI285" s="28" t="str">
        <f>IF(Inscrits!$BH285="","",IF(Inscrits!$BH285&gt;=12,"Validé","Non Validé"))</f>
        <v/>
      </c>
      <c r="BJ285" s="30"/>
      <c r="BK285" s="28"/>
      <c r="BL285" s="28" t="str">
        <f>IF(Inscrits!$BK285="","",IF(Inscrits!$BK285&gt;=12,"Validé","Non Validé"))</f>
        <v/>
      </c>
      <c r="BM285" s="30"/>
      <c r="BN285" s="28"/>
      <c r="BO285" s="28" t="str">
        <f>IF(Inscrits!$BN285="","",IF(Inscrits!$BN285&gt;=12,"Validé","Non Validé"))</f>
        <v/>
      </c>
      <c r="BP285" s="30"/>
      <c r="BQ285" s="28"/>
      <c r="BR285" s="28" t="str">
        <f>IF(Inscrits!$BQ285="","",IF(Inscrits!$BQ285&gt;=12,"Validé","Non Validé"))</f>
        <v/>
      </c>
      <c r="BS285" s="30"/>
      <c r="BT285" s="28"/>
      <c r="BU285" s="31" t="str">
        <f>IFERROR(AVERAGE(Inscrits!$AJ285,Inscrits!$AM285,Inscrits!$AP285,Inscrits!$AS285,Inscrits!$AV285,Inscrits!$AY285,Inscrits!$BB285,Inscrits!$BE285,Inscrits!$BH285,Inscrits!$BK285,Inscrits!$BN285,Inscrits!$BQ285),"")</f>
        <v/>
      </c>
      <c r="BV285" s="28"/>
      <c r="BW285" s="28"/>
      <c r="BX285" s="32"/>
    </row>
    <row r="286" spans="1:76">
      <c r="A286" s="14">
        <v>82</v>
      </c>
      <c r="B286" s="15" t="s">
        <v>68</v>
      </c>
      <c r="C286" s="15" t="s">
        <v>669</v>
      </c>
      <c r="D286" s="15" t="s">
        <v>148</v>
      </c>
      <c r="E286" s="15" t="s">
        <v>670</v>
      </c>
      <c r="F286" s="42">
        <v>2013</v>
      </c>
      <c r="G286" s="15" t="s">
        <v>327</v>
      </c>
      <c r="H286" s="15" t="s">
        <v>73</v>
      </c>
      <c r="I286" s="15" t="s">
        <v>74</v>
      </c>
      <c r="J286" s="15"/>
      <c r="K286" s="15" t="s">
        <v>109</v>
      </c>
      <c r="L286" s="15"/>
      <c r="M286" s="15"/>
      <c r="N286" s="15"/>
      <c r="O286" s="15" t="s">
        <v>74</v>
      </c>
      <c r="P286" s="15" t="s">
        <v>74</v>
      </c>
      <c r="Q286" s="17"/>
      <c r="R286" s="17"/>
      <c r="S286" s="17"/>
      <c r="T286" s="17"/>
      <c r="U286" s="17"/>
      <c r="V286" s="18"/>
      <c r="W286" s="17">
        <f>MAX(0,3-SUMPRODUCT(--(E$2:E286&amp;K$2:K286=E286&amp;K286)))</f>
        <v>2</v>
      </c>
      <c r="X286" s="19"/>
      <c r="Y286" s="19"/>
      <c r="Z286" s="19"/>
      <c r="AA286" s="20" t="str">
        <f>IF(Inscrits!$X286="Déjà Validé","",IF(AND(Inscrits!$X286&lt;&gt;"Dispensé",Inscrits!$Z286="Validé"),Inscrits!$F286+5,""))</f>
        <v/>
      </c>
      <c r="AB286" s="19"/>
      <c r="AC286" s="21" t="s">
        <v>1712</v>
      </c>
      <c r="AD286" s="21"/>
      <c r="AE286" s="21"/>
      <c r="AF286" s="21" t="s">
        <v>81</v>
      </c>
      <c r="AG286" s="22" t="s">
        <v>81</v>
      </c>
      <c r="AH286" s="21">
        <v>2</v>
      </c>
      <c r="AI286" s="23" t="s">
        <v>81</v>
      </c>
      <c r="AJ286" s="15"/>
      <c r="AK286" s="15" t="str">
        <f>IF(Inscrits!$AJ286="","",IF(Inscrits!$AJ286&gt;=12,"Validé","Non Validé"))</f>
        <v/>
      </c>
      <c r="AL286" s="24"/>
      <c r="AM286" s="15"/>
      <c r="AN286" s="15" t="str">
        <f>IF(Inscrits!$AM286="","",IF(Inscrits!$AM286&gt;=12,"Validé","Non Validé"))</f>
        <v/>
      </c>
      <c r="AO286" s="24"/>
      <c r="AP286" s="15"/>
      <c r="AQ286" s="15" t="str">
        <f>IF(Inscrits!$AP286="","",IF(Inscrits!$AP286&gt;=12,"Validé","Non Validé"))</f>
        <v/>
      </c>
      <c r="AR286" s="24"/>
      <c r="AS286" s="15"/>
      <c r="AT286" s="15" t="str">
        <f>IF(Inscrits!$AS286="","",IF(Inscrits!$AS286&gt;=12,"Validé","Non Validé"))</f>
        <v/>
      </c>
      <c r="AU286" s="24"/>
      <c r="AV286" s="15"/>
      <c r="AW286" s="15" t="str">
        <f>IF(Inscrits!$AV286="","",IF(Inscrits!$AV286&gt;=12,"Validé","Non Validé"))</f>
        <v/>
      </c>
      <c r="AX286" s="24"/>
      <c r="AY286" s="15"/>
      <c r="AZ286" s="15" t="str">
        <f>IF(Inscrits!$AY286="","",IF(Inscrits!$AY286&gt;=12,"Validé","Non Validé"))</f>
        <v/>
      </c>
      <c r="BA286" s="24"/>
      <c r="BB286" s="15"/>
      <c r="BC286" s="15" t="str">
        <f>IF(Inscrits!$BB286="","",IF(Inscrits!$BB286&gt;=12,"Validé","Non Validé"))</f>
        <v/>
      </c>
      <c r="BD286" s="24"/>
      <c r="BE286" s="15"/>
      <c r="BF286" s="15" t="str">
        <f>IF(Inscrits!$BE286="","",IF(Inscrits!$BE286&gt;=12,"Validé","Non Validé"))</f>
        <v/>
      </c>
      <c r="BG286" s="24"/>
      <c r="BH286" s="15"/>
      <c r="BI286" s="15" t="str">
        <f>IF(Inscrits!$BH286="","",IF(Inscrits!$BH286&gt;=12,"Validé","Non Validé"))</f>
        <v/>
      </c>
      <c r="BJ286" s="24"/>
      <c r="BK286" s="15"/>
      <c r="BL286" s="15" t="str">
        <f>IF(Inscrits!$BK286="","",IF(Inscrits!$BK286&gt;=12,"Validé","Non Validé"))</f>
        <v/>
      </c>
      <c r="BM286" s="24"/>
      <c r="BN286" s="15"/>
      <c r="BO286" s="15" t="str">
        <f>IF(Inscrits!$BN286="","",IF(Inscrits!$BN286&gt;=12,"Validé","Non Validé"))</f>
        <v/>
      </c>
      <c r="BP286" s="24"/>
      <c r="BQ286" s="15"/>
      <c r="BR286" s="15" t="str">
        <f>IF(Inscrits!$BQ286="","",IF(Inscrits!$BQ286&gt;=12,"Validé","Non Validé"))</f>
        <v/>
      </c>
      <c r="BS286" s="24"/>
      <c r="BT286" s="15"/>
      <c r="BU286" s="25" t="str">
        <f>IFERROR(AVERAGE(Inscrits!$AJ286,Inscrits!$AM286,Inscrits!$AP286,Inscrits!$AS286,Inscrits!$AV286,Inscrits!$AY286,Inscrits!$BB286,Inscrits!$BE286,Inscrits!$BH286,Inscrits!$BK286,Inscrits!$BN286,Inscrits!$BQ286),"")</f>
        <v/>
      </c>
      <c r="BV286" s="15"/>
      <c r="BW286" s="15" t="s">
        <v>671</v>
      </c>
      <c r="BX286" s="26"/>
    </row>
    <row r="287" spans="1:76">
      <c r="A287" s="27">
        <v>25</v>
      </c>
      <c r="B287" s="28" t="s">
        <v>68</v>
      </c>
      <c r="C287" s="28" t="s">
        <v>284</v>
      </c>
      <c r="D287" s="28" t="s">
        <v>285</v>
      </c>
      <c r="E287" s="28" t="s">
        <v>286</v>
      </c>
      <c r="F287" s="42">
        <v>2013</v>
      </c>
      <c r="G287" s="28" t="s">
        <v>232</v>
      </c>
      <c r="H287" s="28" t="s">
        <v>93</v>
      </c>
      <c r="I287" s="28" t="s">
        <v>74</v>
      </c>
      <c r="J287" s="28"/>
      <c r="K287" s="28" t="s">
        <v>75</v>
      </c>
      <c r="L287" s="28" t="s">
        <v>76</v>
      </c>
      <c r="M287" s="28"/>
      <c r="N287" s="28"/>
      <c r="O287" s="28" t="s">
        <v>538</v>
      </c>
      <c r="P287" s="28" t="s">
        <v>74</v>
      </c>
      <c r="Q287" s="17"/>
      <c r="R287" s="17"/>
      <c r="S287" s="17"/>
      <c r="T287" s="17"/>
      <c r="U287" s="17"/>
      <c r="V287" s="18"/>
      <c r="W287" s="17">
        <f>MAX(0,3-SUMPRODUCT(--(E$2:E287&amp;K$2:K287=E287&amp;K287)))</f>
        <v>0</v>
      </c>
      <c r="X287" s="19"/>
      <c r="Y287" s="19"/>
      <c r="Z287" s="19"/>
      <c r="AA287" s="20" t="str">
        <f>IF(Inscrits!$X287="Déjà Validé","",IF(AND(Inscrits!$X287&lt;&gt;"Dispensé",Inscrits!$Z287="Validé"),Inscrits!$F287+5,""))</f>
        <v/>
      </c>
      <c r="AB287" s="19"/>
      <c r="AC287" s="21" t="s">
        <v>165</v>
      </c>
      <c r="AD287" s="21"/>
      <c r="AE287" s="21">
        <v>13</v>
      </c>
      <c r="AF287" s="21" t="s">
        <v>77</v>
      </c>
      <c r="AG287" s="36" t="s">
        <v>287</v>
      </c>
      <c r="AH287" s="21">
        <v>2</v>
      </c>
      <c r="AI287" s="23" t="s">
        <v>126</v>
      </c>
      <c r="AJ287" s="28">
        <v>18</v>
      </c>
      <c r="AK287" s="28" t="str">
        <f>IF(Inscrits!$AJ287="","",IF(Inscrits!$AJ287&gt;=12,"Validé","Non Validé"))</f>
        <v>Validé</v>
      </c>
      <c r="AL287" s="30">
        <v>2019</v>
      </c>
      <c r="AM287" s="28">
        <v>13</v>
      </c>
      <c r="AN287" s="28" t="str">
        <f>IF(Inscrits!$AM287="","",IF(Inscrits!$AM287&gt;=12,"Validé","Non Validé"))</f>
        <v>Validé</v>
      </c>
      <c r="AO287" s="30">
        <v>2019</v>
      </c>
      <c r="AP287" s="28">
        <v>16</v>
      </c>
      <c r="AQ287" s="28" t="str">
        <f>IF(Inscrits!$AP287="","",IF(Inscrits!$AP287&gt;=12,"Validé","Non Validé"))</f>
        <v>Validé</v>
      </c>
      <c r="AR287" s="30">
        <v>2019</v>
      </c>
      <c r="AS287" s="28">
        <v>15</v>
      </c>
      <c r="AT287" s="28" t="str">
        <f>IF(Inscrits!$AS287="","",IF(Inscrits!$AS287&gt;=12,"Validé","Non Validé"))</f>
        <v>Validé</v>
      </c>
      <c r="AU287" s="30">
        <v>2019</v>
      </c>
      <c r="AV287" s="28">
        <v>20</v>
      </c>
      <c r="AW287" s="28" t="str">
        <f>IF(Inscrits!$AV287="","",IF(Inscrits!$AV287&gt;=12,"Validé","Non Validé"))</f>
        <v>Validé</v>
      </c>
      <c r="AX287" s="30">
        <v>2019</v>
      </c>
      <c r="AY287" s="28">
        <v>12</v>
      </c>
      <c r="AZ287" s="28" t="str">
        <f>IF(Inscrits!$AY287="","",IF(Inscrits!$AY287&gt;=12,"Validé","Non Validé"))</f>
        <v>Validé</v>
      </c>
      <c r="BA287" s="30">
        <v>2019</v>
      </c>
      <c r="BB287" s="28"/>
      <c r="BC287" s="28" t="str">
        <f>IF(Inscrits!$BB287="","",IF(Inscrits!$BB287&gt;=12,"Validé","Non Validé"))</f>
        <v/>
      </c>
      <c r="BD287" s="30"/>
      <c r="BE287" s="28">
        <v>18</v>
      </c>
      <c r="BF287" s="28" t="str">
        <f>IF(Inscrits!$BE287="","",IF(Inscrits!$BE287&gt;=12,"Validé","Non Validé"))</f>
        <v>Validé</v>
      </c>
      <c r="BG287" s="30">
        <v>2019</v>
      </c>
      <c r="BH287" s="28">
        <v>11</v>
      </c>
      <c r="BI287" s="28" t="str">
        <f>IF(Inscrits!$BH287="","",IF(Inscrits!$BH287&gt;=12,"Validé","Non Validé"))</f>
        <v>Non Validé</v>
      </c>
      <c r="BJ287" s="30"/>
      <c r="BK287" s="28">
        <v>12</v>
      </c>
      <c r="BL287" s="28" t="str">
        <f>IF(Inscrits!$BK287="","",IF(Inscrits!$BK287&gt;=12,"Validé","Non Validé"))</f>
        <v>Validé</v>
      </c>
      <c r="BM287" s="30">
        <v>2019</v>
      </c>
      <c r="BN287" s="28"/>
      <c r="BO287" s="28" t="str">
        <f>IF(Inscrits!$BN287="","",IF(Inscrits!$BN287&gt;=12,"Validé","Non Validé"))</f>
        <v/>
      </c>
      <c r="BP287" s="30"/>
      <c r="BQ287" s="28"/>
      <c r="BR287" s="28" t="str">
        <f>IF(Inscrits!$BQ287="","",IF(Inscrits!$BQ287&gt;=12,"Validé","Non Validé"))</f>
        <v/>
      </c>
      <c r="BS287" s="30"/>
      <c r="BT287" s="28"/>
      <c r="BU287" s="31">
        <f>IFERROR(AVERAGE(Inscrits!$AJ287,Inscrits!$AM287,Inscrits!$AP287,Inscrits!$AS287,Inscrits!$AV287,Inscrits!$AY287,Inscrits!$BB287,Inscrits!$BE287,Inscrits!$BH287,Inscrits!$BK287,Inscrits!$BN287,Inscrits!$BQ287),"")</f>
        <v>15</v>
      </c>
      <c r="BV287" s="28" t="s">
        <v>672</v>
      </c>
      <c r="BW287" s="28"/>
      <c r="BX287" s="32" t="s">
        <v>673</v>
      </c>
    </row>
    <row r="288" spans="1:76">
      <c r="A288" s="14">
        <v>83</v>
      </c>
      <c r="B288" s="15" t="s">
        <v>210</v>
      </c>
      <c r="C288" s="15" t="s">
        <v>674</v>
      </c>
      <c r="D288" s="15" t="s">
        <v>565</v>
      </c>
      <c r="E288" s="15" t="s">
        <v>675</v>
      </c>
      <c r="F288" s="42">
        <v>2013</v>
      </c>
      <c r="G288" s="15" t="s">
        <v>117</v>
      </c>
      <c r="H288" s="15" t="s">
        <v>93</v>
      </c>
      <c r="I288" s="15" t="s">
        <v>74</v>
      </c>
      <c r="J288" s="15"/>
      <c r="K288" s="15" t="s">
        <v>109</v>
      </c>
      <c r="L288" s="15"/>
      <c r="M288" s="15"/>
      <c r="N288" s="15"/>
      <c r="O288" s="15" t="s">
        <v>74</v>
      </c>
      <c r="P288" s="15" t="s">
        <v>74</v>
      </c>
      <c r="Q288" s="17"/>
      <c r="R288" s="17"/>
      <c r="S288" s="17"/>
      <c r="T288" s="17"/>
      <c r="U288" s="17"/>
      <c r="V288" s="18"/>
      <c r="W288" s="17">
        <f>MAX(0,3-SUMPRODUCT(--(E$2:E288&amp;K$2:K288=E288&amp;K288)))</f>
        <v>2</v>
      </c>
      <c r="X288" s="19"/>
      <c r="Y288" s="19"/>
      <c r="Z288" s="19"/>
      <c r="AA288" s="20" t="str">
        <f>IF(Inscrits!$X288="Déjà Validé","",IF(AND(Inscrits!$X288&lt;&gt;"Dispensé",Inscrits!$Z288="Validé"),Inscrits!$F288+5,""))</f>
        <v/>
      </c>
      <c r="AB288" s="19"/>
      <c r="AC288" s="21" t="s">
        <v>78</v>
      </c>
      <c r="AD288" s="21" t="s">
        <v>79</v>
      </c>
      <c r="AE288" s="21">
        <v>13</v>
      </c>
      <c r="AF288" s="21" t="s">
        <v>77</v>
      </c>
      <c r="AG288" s="36" t="s">
        <v>81</v>
      </c>
      <c r="AH288" s="21">
        <v>2</v>
      </c>
      <c r="AI288" s="23" t="s">
        <v>82</v>
      </c>
      <c r="AJ288" s="15"/>
      <c r="AK288" s="15" t="str">
        <f>IF(Inscrits!$AJ288="","",IF(Inscrits!$AJ288&gt;=12,"Validé","Non Validé"))</f>
        <v/>
      </c>
      <c r="AL288" s="24"/>
      <c r="AM288" s="15"/>
      <c r="AN288" s="15" t="str">
        <f>IF(Inscrits!$AM288="","",IF(Inscrits!$AM288&gt;=12,"Validé","Non Validé"))</f>
        <v/>
      </c>
      <c r="AO288" s="24"/>
      <c r="AP288" s="15"/>
      <c r="AQ288" s="15" t="str">
        <f>IF(Inscrits!$AP288="","",IF(Inscrits!$AP288&gt;=12,"Validé","Non Validé"))</f>
        <v/>
      </c>
      <c r="AR288" s="24"/>
      <c r="AS288" s="15"/>
      <c r="AT288" s="15" t="str">
        <f>IF(Inscrits!$AS288="","",IF(Inscrits!$AS288&gt;=12,"Validé","Non Validé"))</f>
        <v/>
      </c>
      <c r="AU288" s="24"/>
      <c r="AV288" s="15"/>
      <c r="AW288" s="15" t="str">
        <f>IF(Inscrits!$AV288="","",IF(Inscrits!$AV288&gt;=12,"Validé","Non Validé"))</f>
        <v/>
      </c>
      <c r="AX288" s="24"/>
      <c r="AY288" s="15"/>
      <c r="AZ288" s="15" t="str">
        <f>IF(Inscrits!$AY288="","",IF(Inscrits!$AY288&gt;=12,"Validé","Non Validé"))</f>
        <v/>
      </c>
      <c r="BA288" s="24"/>
      <c r="BB288" s="15"/>
      <c r="BC288" s="15" t="str">
        <f>IF(Inscrits!$BB288="","",IF(Inscrits!$BB288&gt;=12,"Validé","Non Validé"))</f>
        <v/>
      </c>
      <c r="BD288" s="24"/>
      <c r="BE288" s="15"/>
      <c r="BF288" s="15" t="str">
        <f>IF(Inscrits!$BE288="","",IF(Inscrits!$BE288&gt;=12,"Validé","Non Validé"))</f>
        <v/>
      </c>
      <c r="BG288" s="24"/>
      <c r="BH288" s="15"/>
      <c r="BI288" s="15" t="str">
        <f>IF(Inscrits!$BH288="","",IF(Inscrits!$BH288&gt;=12,"Validé","Non Validé"))</f>
        <v/>
      </c>
      <c r="BJ288" s="24"/>
      <c r="BK288" s="15"/>
      <c r="BL288" s="15" t="str">
        <f>IF(Inscrits!$BK288="","",IF(Inscrits!$BK288&gt;=12,"Validé","Non Validé"))</f>
        <v/>
      </c>
      <c r="BM288" s="24"/>
      <c r="BN288" s="15"/>
      <c r="BO288" s="15" t="str">
        <f>IF(Inscrits!$BN288="","",IF(Inscrits!$BN288&gt;=12,"Validé","Non Validé"))</f>
        <v/>
      </c>
      <c r="BP288" s="24"/>
      <c r="BQ288" s="15"/>
      <c r="BR288" s="15" t="str">
        <f>IF(Inscrits!$BQ288="","",IF(Inscrits!$BQ288&gt;=12,"Validé","Non Validé"))</f>
        <v/>
      </c>
      <c r="BS288" s="24"/>
      <c r="BT288" s="15"/>
      <c r="BU288" s="25" t="str">
        <f>IFERROR(AVERAGE(Inscrits!$AJ288,Inscrits!$AM288,Inscrits!$AP288,Inscrits!$AS288,Inscrits!$AV288,Inscrits!$AY288,Inscrits!$BB288,Inscrits!$BE288,Inscrits!$BH288,Inscrits!$BK288,Inscrits!$BN288,Inscrits!$BQ288),"")</f>
        <v/>
      </c>
      <c r="BV288" s="15"/>
      <c r="BW288" s="15"/>
      <c r="BX288" s="26"/>
    </row>
    <row r="289" spans="1:76">
      <c r="A289" s="27">
        <v>105</v>
      </c>
      <c r="B289" s="28" t="s">
        <v>210</v>
      </c>
      <c r="C289" s="28" t="s">
        <v>676</v>
      </c>
      <c r="D289" s="28" t="s">
        <v>84</v>
      </c>
      <c r="E289" s="28" t="s">
        <v>677</v>
      </c>
      <c r="F289" s="42">
        <v>2013</v>
      </c>
      <c r="G289" s="28" t="s">
        <v>92</v>
      </c>
      <c r="H289" s="28" t="s">
        <v>93</v>
      </c>
      <c r="I289" s="28" t="s">
        <v>74</v>
      </c>
      <c r="J289" s="28"/>
      <c r="K289" s="28" t="s">
        <v>109</v>
      </c>
      <c r="L289" s="28"/>
      <c r="M289" s="28"/>
      <c r="N289" s="28"/>
      <c r="O289" s="28" t="s">
        <v>74</v>
      </c>
      <c r="P289" s="28" t="s">
        <v>74</v>
      </c>
      <c r="Q289" s="17"/>
      <c r="R289" s="17">
        <v>7</v>
      </c>
      <c r="S289" s="17">
        <v>3</v>
      </c>
      <c r="T289" s="17"/>
      <c r="U289" s="17"/>
      <c r="V289" s="18"/>
      <c r="W289" s="17">
        <f>MAX(0,3-SUMPRODUCT(--(E$2:E289&amp;K$2:K289=E289&amp;K289)))</f>
        <v>2</v>
      </c>
      <c r="X289" s="19"/>
      <c r="Y289" s="19"/>
      <c r="Z289" s="19"/>
      <c r="AA289" s="20" t="str">
        <f>IF(Inscrits!$X289="Déjà Validé","",IF(AND(Inscrits!$X289&lt;&gt;"Dispensé",Inscrits!$Z289="Validé"),Inscrits!$F289+5,""))</f>
        <v/>
      </c>
      <c r="AB289" s="19"/>
      <c r="AC289" s="21" t="s">
        <v>78</v>
      </c>
      <c r="AD289" s="21" t="s">
        <v>79</v>
      </c>
      <c r="AE289" s="21">
        <v>10</v>
      </c>
      <c r="AF289" s="21" t="s">
        <v>912</v>
      </c>
      <c r="AG289" s="22" t="s">
        <v>81</v>
      </c>
      <c r="AH289" s="21">
        <v>2</v>
      </c>
      <c r="AI289" s="23" t="s">
        <v>82</v>
      </c>
      <c r="AJ289" s="28"/>
      <c r="AK289" s="28" t="str">
        <f>IF(Inscrits!$AJ289="","",IF(Inscrits!$AJ289&gt;=12,"Validé","Non Validé"))</f>
        <v/>
      </c>
      <c r="AL289" s="30"/>
      <c r="AM289" s="28"/>
      <c r="AN289" s="28" t="str">
        <f>IF(Inscrits!$AM289="","",IF(Inscrits!$AM289&gt;=12,"Validé","Non Validé"))</f>
        <v/>
      </c>
      <c r="AO289" s="30"/>
      <c r="AP289" s="28"/>
      <c r="AQ289" s="28" t="str">
        <f>IF(Inscrits!$AP289="","",IF(Inscrits!$AP289&gt;=12,"Validé","Non Validé"))</f>
        <v/>
      </c>
      <c r="AR289" s="30"/>
      <c r="AS289" s="28"/>
      <c r="AT289" s="28" t="str">
        <f>IF(Inscrits!$AS289="","",IF(Inscrits!$AS289&gt;=12,"Validé","Non Validé"))</f>
        <v/>
      </c>
      <c r="AU289" s="30"/>
      <c r="AV289" s="28"/>
      <c r="AW289" s="28" t="str">
        <f>IF(Inscrits!$AV289="","",IF(Inscrits!$AV289&gt;=12,"Validé","Non Validé"))</f>
        <v/>
      </c>
      <c r="AX289" s="30"/>
      <c r="AY289" s="28"/>
      <c r="AZ289" s="28" t="str">
        <f>IF(Inscrits!$AY289="","",IF(Inscrits!$AY289&gt;=12,"Validé","Non Validé"))</f>
        <v/>
      </c>
      <c r="BA289" s="30"/>
      <c r="BB289" s="28"/>
      <c r="BC289" s="28" t="str">
        <f>IF(Inscrits!$BB289="","",IF(Inscrits!$BB289&gt;=12,"Validé","Non Validé"))</f>
        <v/>
      </c>
      <c r="BD289" s="30"/>
      <c r="BE289" s="28"/>
      <c r="BF289" s="28" t="str">
        <f>IF(Inscrits!$BE289="","",IF(Inscrits!$BE289&gt;=12,"Validé","Non Validé"))</f>
        <v/>
      </c>
      <c r="BG289" s="30"/>
      <c r="BH289" s="28"/>
      <c r="BI289" s="28" t="str">
        <f>IF(Inscrits!$BH289="","",IF(Inscrits!$BH289&gt;=12,"Validé","Non Validé"))</f>
        <v/>
      </c>
      <c r="BJ289" s="30"/>
      <c r="BK289" s="28"/>
      <c r="BL289" s="28" t="str">
        <f>IF(Inscrits!$BK289="","",IF(Inscrits!$BK289&gt;=12,"Validé","Non Validé"))</f>
        <v/>
      </c>
      <c r="BM289" s="30"/>
      <c r="BN289" s="28"/>
      <c r="BO289" s="28" t="str">
        <f>IF(Inscrits!$BN289="","",IF(Inscrits!$BN289&gt;=12,"Validé","Non Validé"))</f>
        <v/>
      </c>
      <c r="BP289" s="30"/>
      <c r="BQ289" s="28"/>
      <c r="BR289" s="28" t="str">
        <f>IF(Inscrits!$BQ289="","",IF(Inscrits!$BQ289&gt;=12,"Validé","Non Validé"))</f>
        <v/>
      </c>
      <c r="BS289" s="30"/>
      <c r="BT289" s="28"/>
      <c r="BU289" s="31" t="str">
        <f>IFERROR(AVERAGE(Inscrits!$AJ289,Inscrits!$AM289,Inscrits!$AP289,Inscrits!$AS289,Inscrits!$AV289,Inscrits!$AY289,Inscrits!$BB289,Inscrits!$BE289,Inscrits!$BH289,Inscrits!$BK289,Inscrits!$BN289,Inscrits!$BQ289),"")</f>
        <v/>
      </c>
      <c r="BV289" s="28"/>
      <c r="BW289" s="28"/>
      <c r="BX289" s="32"/>
    </row>
    <row r="290" spans="1:76">
      <c r="A290" s="14">
        <v>106</v>
      </c>
      <c r="B290" s="15" t="s">
        <v>210</v>
      </c>
      <c r="C290" s="15" t="s">
        <v>359</v>
      </c>
      <c r="D290" s="15" t="s">
        <v>360</v>
      </c>
      <c r="E290" s="15" t="s">
        <v>361</v>
      </c>
      <c r="F290" s="42">
        <v>2013</v>
      </c>
      <c r="G290" s="15" t="s">
        <v>238</v>
      </c>
      <c r="H290" s="15" t="s">
        <v>73</v>
      </c>
      <c r="I290" s="15" t="s">
        <v>74</v>
      </c>
      <c r="J290" s="15"/>
      <c r="K290" s="15" t="s">
        <v>109</v>
      </c>
      <c r="L290" s="15"/>
      <c r="M290" s="15"/>
      <c r="N290" s="15"/>
      <c r="O290" s="15" t="s">
        <v>74</v>
      </c>
      <c r="P290" s="15" t="s">
        <v>74</v>
      </c>
      <c r="Q290" s="17"/>
      <c r="R290" s="17">
        <v>16</v>
      </c>
      <c r="S290" s="17">
        <v>14.75</v>
      </c>
      <c r="T290" s="17"/>
      <c r="U290" s="17"/>
      <c r="V290" s="18"/>
      <c r="W290" s="17">
        <f>MAX(0,3-SUMPRODUCT(--(E$2:E290&amp;K$2:K290=E290&amp;K290)))</f>
        <v>2</v>
      </c>
      <c r="X290" s="19"/>
      <c r="Y290" s="19"/>
      <c r="Z290" s="19"/>
      <c r="AA290" s="20" t="str">
        <f>IF(Inscrits!$X290="Déjà Validé","",IF(AND(Inscrits!$X290&lt;&gt;"Dispensé",Inscrits!$Z290="Validé"),Inscrits!$F290+5,""))</f>
        <v/>
      </c>
      <c r="AB290" s="19"/>
      <c r="AC290" s="21" t="s">
        <v>78</v>
      </c>
      <c r="AD290" s="21" t="s">
        <v>79</v>
      </c>
      <c r="AE290" s="21">
        <v>13</v>
      </c>
      <c r="AF290" s="21" t="s">
        <v>77</v>
      </c>
      <c r="AG290" s="36" t="s">
        <v>81</v>
      </c>
      <c r="AH290" s="21">
        <v>1</v>
      </c>
      <c r="AI290" s="23" t="s">
        <v>82</v>
      </c>
      <c r="AJ290" s="15"/>
      <c r="AK290" s="15" t="str">
        <f>IF(Inscrits!$AJ290="","",IF(Inscrits!$AJ290&gt;=12,"Validé","Non Validé"))</f>
        <v/>
      </c>
      <c r="AL290" s="24"/>
      <c r="AM290" s="15"/>
      <c r="AN290" s="15" t="str">
        <f>IF(Inscrits!$AM290="","",IF(Inscrits!$AM290&gt;=12,"Validé","Non Validé"))</f>
        <v/>
      </c>
      <c r="AO290" s="24"/>
      <c r="AP290" s="15"/>
      <c r="AQ290" s="15" t="str">
        <f>IF(Inscrits!$AP290="","",IF(Inscrits!$AP290&gt;=12,"Validé","Non Validé"))</f>
        <v/>
      </c>
      <c r="AR290" s="24"/>
      <c r="AS290" s="15"/>
      <c r="AT290" s="15" t="str">
        <f>IF(Inscrits!$AS290="","",IF(Inscrits!$AS290&gt;=12,"Validé","Non Validé"))</f>
        <v/>
      </c>
      <c r="AU290" s="24"/>
      <c r="AV290" s="15"/>
      <c r="AW290" s="15" t="str">
        <f>IF(Inscrits!$AV290="","",IF(Inscrits!$AV290&gt;=12,"Validé","Non Validé"))</f>
        <v/>
      </c>
      <c r="AX290" s="24"/>
      <c r="AY290" s="15"/>
      <c r="AZ290" s="15" t="str">
        <f>IF(Inscrits!$AY290="","",IF(Inscrits!$AY290&gt;=12,"Validé","Non Validé"))</f>
        <v/>
      </c>
      <c r="BA290" s="24"/>
      <c r="BB290" s="15"/>
      <c r="BC290" s="15" t="str">
        <f>IF(Inscrits!$BB290="","",IF(Inscrits!$BB290&gt;=12,"Validé","Non Validé"))</f>
        <v/>
      </c>
      <c r="BD290" s="24"/>
      <c r="BE290" s="15"/>
      <c r="BF290" s="15" t="str">
        <f>IF(Inscrits!$BE290="","",IF(Inscrits!$BE290&gt;=12,"Validé","Non Validé"))</f>
        <v/>
      </c>
      <c r="BG290" s="24"/>
      <c r="BH290" s="15"/>
      <c r="BI290" s="15" t="str">
        <f>IF(Inscrits!$BH290="","",IF(Inscrits!$BH290&gt;=12,"Validé","Non Validé"))</f>
        <v/>
      </c>
      <c r="BJ290" s="24"/>
      <c r="BK290" s="15"/>
      <c r="BL290" s="15" t="str">
        <f>IF(Inscrits!$BK290="","",IF(Inscrits!$BK290&gt;=12,"Validé","Non Validé"))</f>
        <v/>
      </c>
      <c r="BM290" s="24"/>
      <c r="BN290" s="15"/>
      <c r="BO290" s="15" t="str">
        <f>IF(Inscrits!$BN290="","",IF(Inscrits!$BN290&gt;=12,"Validé","Non Validé"))</f>
        <v/>
      </c>
      <c r="BP290" s="24"/>
      <c r="BQ290" s="15"/>
      <c r="BR290" s="15" t="str">
        <f>IF(Inscrits!$BQ290="","",IF(Inscrits!$BQ290&gt;=12,"Validé","Non Validé"))</f>
        <v/>
      </c>
      <c r="BS290" s="24"/>
      <c r="BT290" s="15"/>
      <c r="BU290" s="25" t="str">
        <f>IFERROR(AVERAGE(Inscrits!$AJ290,Inscrits!$AM290,Inscrits!$AP290,Inscrits!$AS290,Inscrits!$AV290,Inscrits!$AY290,Inscrits!$BB290,Inscrits!$BE290,Inscrits!$BH290,Inscrits!$BK290,Inscrits!$BN290,Inscrits!$BQ290),"")</f>
        <v/>
      </c>
      <c r="BV290" s="15"/>
      <c r="BW290" s="15"/>
      <c r="BX290" s="26"/>
    </row>
    <row r="291" spans="1:76">
      <c r="A291" s="27">
        <v>145</v>
      </c>
      <c r="B291" s="28" t="s">
        <v>210</v>
      </c>
      <c r="C291" s="28" t="s">
        <v>678</v>
      </c>
      <c r="D291" s="28" t="s">
        <v>679</v>
      </c>
      <c r="E291" s="28" t="s">
        <v>680</v>
      </c>
      <c r="F291" s="42">
        <v>2013</v>
      </c>
      <c r="G291" s="28" t="s">
        <v>238</v>
      </c>
      <c r="H291" s="28" t="s">
        <v>73</v>
      </c>
      <c r="I291" s="28" t="s">
        <v>74</v>
      </c>
      <c r="J291" s="28"/>
      <c r="K291" s="28" t="s">
        <v>119</v>
      </c>
      <c r="L291" s="28"/>
      <c r="M291" s="28"/>
      <c r="N291" s="28"/>
      <c r="O291" s="28" t="s">
        <v>74</v>
      </c>
      <c r="P291" s="28" t="s">
        <v>74</v>
      </c>
      <c r="Q291" s="17"/>
      <c r="R291" s="17"/>
      <c r="S291" s="17"/>
      <c r="T291" s="17"/>
      <c r="U291" s="17"/>
      <c r="V291" s="18"/>
      <c r="W291" s="17">
        <f>MAX(0,3-SUMPRODUCT(--(E$2:E291&amp;K$2:K291=E291&amp;K291)))</f>
        <v>2</v>
      </c>
      <c r="X291" s="19"/>
      <c r="Y291" s="19"/>
      <c r="Z291" s="19"/>
      <c r="AA291" s="20" t="str">
        <f>IF(Inscrits!$X291="Déjà Validé","",IF(AND(Inscrits!$X291&lt;&gt;"Dispensé",Inscrits!$Z291="Validé"),Inscrits!$F291+5,""))</f>
        <v/>
      </c>
      <c r="AB291" s="19"/>
      <c r="AC291" s="21" t="s">
        <v>78</v>
      </c>
      <c r="AD291" s="21" t="s">
        <v>79</v>
      </c>
      <c r="AE291" s="21">
        <v>18</v>
      </c>
      <c r="AF291" s="21" t="s">
        <v>77</v>
      </c>
      <c r="AG291" s="36" t="s">
        <v>81</v>
      </c>
      <c r="AH291" s="21">
        <v>2</v>
      </c>
      <c r="AI291" s="23" t="s">
        <v>126</v>
      </c>
      <c r="AJ291" s="28"/>
      <c r="AK291" s="28" t="str">
        <f>IF(Inscrits!$AJ291="","",IF(Inscrits!$AJ291&gt;=12,"Validé","Non Validé"))</f>
        <v/>
      </c>
      <c r="AL291" s="30"/>
      <c r="AM291" s="28"/>
      <c r="AN291" s="28" t="str">
        <f>IF(Inscrits!$AM291="","",IF(Inscrits!$AM291&gt;=12,"Validé","Non Validé"))</f>
        <v/>
      </c>
      <c r="AO291" s="30"/>
      <c r="AP291" s="28"/>
      <c r="AQ291" s="28" t="str">
        <f>IF(Inscrits!$AP291="","",IF(Inscrits!$AP291&gt;=12,"Validé","Non Validé"))</f>
        <v/>
      </c>
      <c r="AR291" s="30"/>
      <c r="AS291" s="28"/>
      <c r="AT291" s="28" t="str">
        <f>IF(Inscrits!$AS291="","",IF(Inscrits!$AS291&gt;=12,"Validé","Non Validé"))</f>
        <v/>
      </c>
      <c r="AU291" s="30"/>
      <c r="AV291" s="28"/>
      <c r="AW291" s="28" t="str">
        <f>IF(Inscrits!$AV291="","",IF(Inscrits!$AV291&gt;=12,"Validé","Non Validé"))</f>
        <v/>
      </c>
      <c r="AX291" s="30"/>
      <c r="AY291" s="28"/>
      <c r="AZ291" s="28" t="str">
        <f>IF(Inscrits!$AY291="","",IF(Inscrits!$AY291&gt;=12,"Validé","Non Validé"))</f>
        <v/>
      </c>
      <c r="BA291" s="30"/>
      <c r="BB291" s="28"/>
      <c r="BC291" s="28" t="str">
        <f>IF(Inscrits!$BB291="","",IF(Inscrits!$BB291&gt;=12,"Validé","Non Validé"))</f>
        <v/>
      </c>
      <c r="BD291" s="30"/>
      <c r="BE291" s="28"/>
      <c r="BF291" s="28" t="str">
        <f>IF(Inscrits!$BE291="","",IF(Inscrits!$BE291&gt;=12,"Validé","Non Validé"))</f>
        <v/>
      </c>
      <c r="BG291" s="30"/>
      <c r="BH291" s="28"/>
      <c r="BI291" s="28" t="str">
        <f>IF(Inscrits!$BH291="","",IF(Inscrits!$BH291&gt;=12,"Validé","Non Validé"))</f>
        <v/>
      </c>
      <c r="BJ291" s="30"/>
      <c r="BK291" s="28"/>
      <c r="BL291" s="28" t="str">
        <f>IF(Inscrits!$BK291="","",IF(Inscrits!$BK291&gt;=12,"Validé","Non Validé"))</f>
        <v/>
      </c>
      <c r="BM291" s="30"/>
      <c r="BN291" s="28"/>
      <c r="BO291" s="28" t="str">
        <f>IF(Inscrits!$BN291="","",IF(Inscrits!$BN291&gt;=12,"Validé","Non Validé"))</f>
        <v/>
      </c>
      <c r="BP291" s="30"/>
      <c r="BQ291" s="28"/>
      <c r="BR291" s="28" t="str">
        <f>IF(Inscrits!$BQ291="","",IF(Inscrits!$BQ291&gt;=12,"Validé","Non Validé"))</f>
        <v/>
      </c>
      <c r="BS291" s="30"/>
      <c r="BT291" s="28"/>
      <c r="BU291" s="31" t="str">
        <f>IFERROR(AVERAGE(Inscrits!$AJ291,Inscrits!$AM291,Inscrits!$AP291,Inscrits!$AS291,Inscrits!$AV291,Inscrits!$AY291,Inscrits!$BB291,Inscrits!$BE291,Inscrits!$BH291,Inscrits!$BK291,Inscrits!$BN291,Inscrits!$BQ291),"")</f>
        <v/>
      </c>
      <c r="BV291" s="28"/>
      <c r="BW291" s="28"/>
      <c r="BX291" s="32" t="s">
        <v>681</v>
      </c>
    </row>
    <row r="292" spans="1:76">
      <c r="A292" s="14">
        <v>26</v>
      </c>
      <c r="B292" s="15" t="s">
        <v>68</v>
      </c>
      <c r="C292" s="15" t="s">
        <v>682</v>
      </c>
      <c r="D292" s="15" t="s">
        <v>447</v>
      </c>
      <c r="E292" s="15" t="s">
        <v>683</v>
      </c>
      <c r="F292" s="42">
        <v>2013</v>
      </c>
      <c r="G292" s="15" t="s">
        <v>302</v>
      </c>
      <c r="H292" s="15" t="s">
        <v>542</v>
      </c>
      <c r="I292" s="15" t="s">
        <v>74</v>
      </c>
      <c r="J292" s="15"/>
      <c r="K292" s="15" t="s">
        <v>75</v>
      </c>
      <c r="L292" s="15" t="s">
        <v>76</v>
      </c>
      <c r="M292" s="15"/>
      <c r="N292" s="15"/>
      <c r="O292" s="15" t="s">
        <v>183</v>
      </c>
      <c r="P292" s="15" t="s">
        <v>183</v>
      </c>
      <c r="Q292" s="17"/>
      <c r="R292" s="17"/>
      <c r="S292" s="17"/>
      <c r="T292" s="17"/>
      <c r="U292" s="17"/>
      <c r="V292" s="18"/>
      <c r="W292" s="17">
        <f>MAX(0,3-SUMPRODUCT(--(E$2:E292&amp;K$2:K292=E292&amp;K292)))</f>
        <v>2</v>
      </c>
      <c r="X292" s="19"/>
      <c r="Y292" s="19"/>
      <c r="Z292" s="19"/>
      <c r="AA292" s="20" t="str">
        <f>IF(Inscrits!$X292="Déjà Validé","",IF(AND(Inscrits!$X292&lt;&gt;"Dispensé",Inscrits!$Z292="Validé"),Inscrits!$F292+5,""))</f>
        <v/>
      </c>
      <c r="AB292" s="19"/>
      <c r="AC292" s="21" t="s">
        <v>183</v>
      </c>
      <c r="AD292" s="21" t="s">
        <v>79</v>
      </c>
      <c r="AE292" s="21">
        <v>12</v>
      </c>
      <c r="AF292" s="21" t="s">
        <v>77</v>
      </c>
      <c r="AG292" s="36" t="s">
        <v>81</v>
      </c>
      <c r="AH292" s="21">
        <v>2</v>
      </c>
      <c r="AI292" s="23" t="s">
        <v>82</v>
      </c>
      <c r="AJ292" s="15"/>
      <c r="AK292" s="15" t="str">
        <f>IF(Inscrits!$AJ292="","",IF(Inscrits!$AJ292&gt;=12,"Validé","Non Validé"))</f>
        <v/>
      </c>
      <c r="AL292" s="24"/>
      <c r="AM292" s="15"/>
      <c r="AN292" s="15" t="str">
        <f>IF(Inscrits!$AM292="","",IF(Inscrits!$AM292&gt;=12,"Validé","Non Validé"))</f>
        <v/>
      </c>
      <c r="AO292" s="24"/>
      <c r="AP292" s="15"/>
      <c r="AQ292" s="15" t="str">
        <f>IF(Inscrits!$AP292="","",IF(Inscrits!$AP292&gt;=12,"Validé","Non Validé"))</f>
        <v/>
      </c>
      <c r="AR292" s="24"/>
      <c r="AS292" s="15"/>
      <c r="AT292" s="15" t="str">
        <f>IF(Inscrits!$AS292="","",IF(Inscrits!$AS292&gt;=12,"Validé","Non Validé"))</f>
        <v/>
      </c>
      <c r="AU292" s="24"/>
      <c r="AV292" s="15"/>
      <c r="AW292" s="15" t="str">
        <f>IF(Inscrits!$AV292="","",IF(Inscrits!$AV292&gt;=12,"Validé","Non Validé"))</f>
        <v/>
      </c>
      <c r="AX292" s="24"/>
      <c r="AY292" s="15"/>
      <c r="AZ292" s="15" t="str">
        <f>IF(Inscrits!$AY292="","",IF(Inscrits!$AY292&gt;=12,"Validé","Non Validé"))</f>
        <v/>
      </c>
      <c r="BA292" s="24"/>
      <c r="BB292" s="15"/>
      <c r="BC292" s="15" t="str">
        <f>IF(Inscrits!$BB292="","",IF(Inscrits!$BB292&gt;=12,"Validé","Non Validé"))</f>
        <v/>
      </c>
      <c r="BD292" s="24"/>
      <c r="BE292" s="15"/>
      <c r="BF292" s="15" t="str">
        <f>IF(Inscrits!$BE292="","",IF(Inscrits!$BE292&gt;=12,"Validé","Non Validé"))</f>
        <v/>
      </c>
      <c r="BG292" s="24"/>
      <c r="BH292" s="15"/>
      <c r="BI292" s="15" t="str">
        <f>IF(Inscrits!$BH292="","",IF(Inscrits!$BH292&gt;=12,"Validé","Non Validé"))</f>
        <v/>
      </c>
      <c r="BJ292" s="24"/>
      <c r="BK292" s="15"/>
      <c r="BL292" s="15" t="str">
        <f>IF(Inscrits!$BK292="","",IF(Inscrits!$BK292&gt;=12,"Validé","Non Validé"))</f>
        <v/>
      </c>
      <c r="BM292" s="24"/>
      <c r="BN292" s="15"/>
      <c r="BO292" s="15" t="str">
        <f>IF(Inscrits!$BN292="","",IF(Inscrits!$BN292&gt;=12,"Validé","Non Validé"))</f>
        <v/>
      </c>
      <c r="BP292" s="24"/>
      <c r="BQ292" s="15"/>
      <c r="BR292" s="15" t="str">
        <f>IF(Inscrits!$BQ292="","",IF(Inscrits!$BQ292&gt;=12,"Validé","Non Validé"))</f>
        <v/>
      </c>
      <c r="BS292" s="24"/>
      <c r="BT292" s="15"/>
      <c r="BU292" s="25" t="str">
        <f>IFERROR(AVERAGE(Inscrits!$AJ292,Inscrits!$AM292,Inscrits!$AP292,Inscrits!$AS292,Inscrits!$AV292,Inscrits!$AY292,Inscrits!$BB292,Inscrits!$BE292,Inscrits!$BH292,Inscrits!$BK292,Inscrits!$BN292,Inscrits!$BQ292),"")</f>
        <v/>
      </c>
      <c r="BV292" s="15"/>
      <c r="BW292" s="15"/>
      <c r="BX292" s="26"/>
    </row>
    <row r="293" spans="1:76">
      <c r="A293" s="27">
        <v>84</v>
      </c>
      <c r="B293" s="28" t="s">
        <v>210</v>
      </c>
      <c r="C293" s="28" t="s">
        <v>684</v>
      </c>
      <c r="D293" s="28" t="s">
        <v>685</v>
      </c>
      <c r="E293" s="28" t="s">
        <v>686</v>
      </c>
      <c r="F293" s="42">
        <v>2013</v>
      </c>
      <c r="G293" s="28" t="s">
        <v>162</v>
      </c>
      <c r="H293" s="28" t="s">
        <v>73</v>
      </c>
      <c r="I293" s="28" t="s">
        <v>551</v>
      </c>
      <c r="J293" s="28"/>
      <c r="K293" s="28" t="s">
        <v>109</v>
      </c>
      <c r="L293" s="28"/>
      <c r="M293" s="28"/>
      <c r="N293" s="28"/>
      <c r="O293" s="28" t="s">
        <v>74</v>
      </c>
      <c r="P293" s="28" t="s">
        <v>74</v>
      </c>
      <c r="Q293" s="17"/>
      <c r="R293" s="17">
        <v>6</v>
      </c>
      <c r="S293" s="17">
        <v>1.5</v>
      </c>
      <c r="T293" s="17"/>
      <c r="U293" s="17"/>
      <c r="V293" s="18"/>
      <c r="W293" s="17">
        <f>MAX(0,3-SUMPRODUCT(--(E$2:E293&amp;K$2:K293=E293&amp;K293)))</f>
        <v>2</v>
      </c>
      <c r="X293" s="19"/>
      <c r="Y293" s="19"/>
      <c r="Z293" s="19"/>
      <c r="AA293" s="20" t="str">
        <f>IF(Inscrits!$X293="Déjà Validé","",IF(AND(Inscrits!$X293&lt;&gt;"Dispensé",Inscrits!$Z293="Validé"),Inscrits!$F293+5,""))</f>
        <v/>
      </c>
      <c r="AB293" s="19"/>
      <c r="AC293" s="21" t="s">
        <v>78</v>
      </c>
      <c r="AD293" s="21" t="s">
        <v>79</v>
      </c>
      <c r="AE293" s="21">
        <v>12</v>
      </c>
      <c r="AF293" s="21" t="s">
        <v>77</v>
      </c>
      <c r="AG293" s="36" t="s">
        <v>81</v>
      </c>
      <c r="AH293" s="21">
        <v>2</v>
      </c>
      <c r="AI293" s="23" t="s">
        <v>82</v>
      </c>
      <c r="AJ293" s="28"/>
      <c r="AK293" s="28" t="str">
        <f>IF(Inscrits!$AJ293="","",IF(Inscrits!$AJ293&gt;=12,"Validé","Non Validé"))</f>
        <v/>
      </c>
      <c r="AL293" s="30"/>
      <c r="AM293" s="28"/>
      <c r="AN293" s="28" t="str">
        <f>IF(Inscrits!$AM293="","",IF(Inscrits!$AM293&gt;=12,"Validé","Non Validé"))</f>
        <v/>
      </c>
      <c r="AO293" s="30"/>
      <c r="AP293" s="28"/>
      <c r="AQ293" s="28" t="str">
        <f>IF(Inscrits!$AP293="","",IF(Inscrits!$AP293&gt;=12,"Validé","Non Validé"))</f>
        <v/>
      </c>
      <c r="AR293" s="30"/>
      <c r="AS293" s="28"/>
      <c r="AT293" s="28" t="str">
        <f>IF(Inscrits!$AS293="","",IF(Inscrits!$AS293&gt;=12,"Validé","Non Validé"))</f>
        <v/>
      </c>
      <c r="AU293" s="30"/>
      <c r="AV293" s="28"/>
      <c r="AW293" s="28" t="str">
        <f>IF(Inscrits!$AV293="","",IF(Inscrits!$AV293&gt;=12,"Validé","Non Validé"))</f>
        <v/>
      </c>
      <c r="AX293" s="30"/>
      <c r="AY293" s="28"/>
      <c r="AZ293" s="28" t="str">
        <f>IF(Inscrits!$AY293="","",IF(Inscrits!$AY293&gt;=12,"Validé","Non Validé"))</f>
        <v/>
      </c>
      <c r="BA293" s="30"/>
      <c r="BB293" s="28"/>
      <c r="BC293" s="28" t="str">
        <f>IF(Inscrits!$BB293="","",IF(Inscrits!$BB293&gt;=12,"Validé","Non Validé"))</f>
        <v/>
      </c>
      <c r="BD293" s="30"/>
      <c r="BE293" s="28"/>
      <c r="BF293" s="28" t="str">
        <f>IF(Inscrits!$BE293="","",IF(Inscrits!$BE293&gt;=12,"Validé","Non Validé"))</f>
        <v/>
      </c>
      <c r="BG293" s="30"/>
      <c r="BH293" s="28"/>
      <c r="BI293" s="28" t="str">
        <f>IF(Inscrits!$BH293="","",IF(Inscrits!$BH293&gt;=12,"Validé","Non Validé"))</f>
        <v/>
      </c>
      <c r="BJ293" s="30"/>
      <c r="BK293" s="28"/>
      <c r="BL293" s="28" t="str">
        <f>IF(Inscrits!$BK293="","",IF(Inscrits!$BK293&gt;=12,"Validé","Non Validé"))</f>
        <v/>
      </c>
      <c r="BM293" s="30"/>
      <c r="BN293" s="28"/>
      <c r="BO293" s="28" t="str">
        <f>IF(Inscrits!$BN293="","",IF(Inscrits!$BN293&gt;=12,"Validé","Non Validé"))</f>
        <v/>
      </c>
      <c r="BP293" s="30"/>
      <c r="BQ293" s="28"/>
      <c r="BR293" s="28" t="str">
        <f>IF(Inscrits!$BQ293="","",IF(Inscrits!$BQ293&gt;=12,"Validé","Non Validé"))</f>
        <v/>
      </c>
      <c r="BS293" s="30"/>
      <c r="BT293" s="28"/>
      <c r="BU293" s="31" t="str">
        <f>IFERROR(AVERAGE(Inscrits!$AJ293,Inscrits!$AM293,Inscrits!$AP293,Inscrits!$AS293,Inscrits!$AV293,Inscrits!$AY293,Inscrits!$BB293,Inscrits!$BE293,Inscrits!$BH293,Inscrits!$BK293,Inscrits!$BN293,Inscrits!$BQ293),"")</f>
        <v/>
      </c>
      <c r="BV293" s="28"/>
      <c r="BW293" s="28"/>
      <c r="BX293" s="32"/>
    </row>
    <row r="294" spans="1:76">
      <c r="A294" s="14">
        <v>146</v>
      </c>
      <c r="B294" s="15" t="s">
        <v>68</v>
      </c>
      <c r="C294" s="15" t="s">
        <v>687</v>
      </c>
      <c r="D294" s="15" t="s">
        <v>106</v>
      </c>
      <c r="E294" s="15" t="s">
        <v>688</v>
      </c>
      <c r="F294" s="42">
        <v>2013</v>
      </c>
      <c r="G294" s="15" t="s">
        <v>689</v>
      </c>
      <c r="H294" s="15" t="s">
        <v>93</v>
      </c>
      <c r="I294" s="15" t="s">
        <v>74</v>
      </c>
      <c r="J294" s="15"/>
      <c r="K294" s="15" t="s">
        <v>119</v>
      </c>
      <c r="L294" s="15"/>
      <c r="M294" s="15"/>
      <c r="N294" s="15"/>
      <c r="O294" s="15" t="s">
        <v>74</v>
      </c>
      <c r="P294" s="15" t="s">
        <v>74</v>
      </c>
      <c r="Q294" s="17"/>
      <c r="R294" s="17"/>
      <c r="S294" s="17"/>
      <c r="T294" s="17"/>
      <c r="U294" s="17"/>
      <c r="V294" s="18"/>
      <c r="W294" s="17">
        <f>MAX(0,3-SUMPRODUCT(--(E$2:E294&amp;K$2:K294=E294&amp;K294)))</f>
        <v>2</v>
      </c>
      <c r="X294" s="19"/>
      <c r="Y294" s="19"/>
      <c r="Z294" s="19"/>
      <c r="AA294" s="20" t="str">
        <f>IF(Inscrits!$X294="Déjà Validé","",IF(AND(Inscrits!$X294&lt;&gt;"Dispensé",Inscrits!$Z294="Validé"),Inscrits!$F294+5,""))</f>
        <v/>
      </c>
      <c r="AB294" s="19"/>
      <c r="AC294" s="21" t="s">
        <v>78</v>
      </c>
      <c r="AD294" s="21" t="s">
        <v>79</v>
      </c>
      <c r="AE294" s="21">
        <v>11</v>
      </c>
      <c r="AF294" s="21" t="s">
        <v>912</v>
      </c>
      <c r="AG294" s="22" t="s">
        <v>81</v>
      </c>
      <c r="AH294" s="21">
        <v>2</v>
      </c>
      <c r="AI294" s="23" t="s">
        <v>82</v>
      </c>
      <c r="AJ294" s="15"/>
      <c r="AK294" s="15" t="str">
        <f>IF(Inscrits!$AJ294="","",IF(Inscrits!$AJ294&gt;=12,"Validé","Non Validé"))</f>
        <v/>
      </c>
      <c r="AL294" s="24"/>
      <c r="AM294" s="15"/>
      <c r="AN294" s="15" t="str">
        <f>IF(Inscrits!$AM294="","",IF(Inscrits!$AM294&gt;=12,"Validé","Non Validé"))</f>
        <v/>
      </c>
      <c r="AO294" s="24"/>
      <c r="AP294" s="15"/>
      <c r="AQ294" s="15" t="str">
        <f>IF(Inscrits!$AP294="","",IF(Inscrits!$AP294&gt;=12,"Validé","Non Validé"))</f>
        <v/>
      </c>
      <c r="AR294" s="24"/>
      <c r="AS294" s="15"/>
      <c r="AT294" s="15" t="str">
        <f>IF(Inscrits!$AS294="","",IF(Inscrits!$AS294&gt;=12,"Validé","Non Validé"))</f>
        <v/>
      </c>
      <c r="AU294" s="24"/>
      <c r="AV294" s="15"/>
      <c r="AW294" s="15" t="str">
        <f>IF(Inscrits!$AV294="","",IF(Inscrits!$AV294&gt;=12,"Validé","Non Validé"))</f>
        <v/>
      </c>
      <c r="AX294" s="24"/>
      <c r="AY294" s="15"/>
      <c r="AZ294" s="15" t="str">
        <f>IF(Inscrits!$AY294="","",IF(Inscrits!$AY294&gt;=12,"Validé","Non Validé"))</f>
        <v/>
      </c>
      <c r="BA294" s="24"/>
      <c r="BB294" s="15"/>
      <c r="BC294" s="15" t="str">
        <f>IF(Inscrits!$BB294="","",IF(Inscrits!$BB294&gt;=12,"Validé","Non Validé"))</f>
        <v/>
      </c>
      <c r="BD294" s="24"/>
      <c r="BE294" s="15"/>
      <c r="BF294" s="15" t="str">
        <f>IF(Inscrits!$BE294="","",IF(Inscrits!$BE294&gt;=12,"Validé","Non Validé"))</f>
        <v/>
      </c>
      <c r="BG294" s="24"/>
      <c r="BH294" s="15"/>
      <c r="BI294" s="15" t="str">
        <f>IF(Inscrits!$BH294="","",IF(Inscrits!$BH294&gt;=12,"Validé","Non Validé"))</f>
        <v/>
      </c>
      <c r="BJ294" s="24"/>
      <c r="BK294" s="15"/>
      <c r="BL294" s="15" t="str">
        <f>IF(Inscrits!$BK294="","",IF(Inscrits!$BK294&gt;=12,"Validé","Non Validé"))</f>
        <v/>
      </c>
      <c r="BM294" s="24"/>
      <c r="BN294" s="15"/>
      <c r="BO294" s="15" t="str">
        <f>IF(Inscrits!$BN294="","",IF(Inscrits!$BN294&gt;=12,"Validé","Non Validé"))</f>
        <v/>
      </c>
      <c r="BP294" s="24"/>
      <c r="BQ294" s="15"/>
      <c r="BR294" s="15" t="str">
        <f>IF(Inscrits!$BQ294="","",IF(Inscrits!$BQ294&gt;=12,"Validé","Non Validé"))</f>
        <v/>
      </c>
      <c r="BS294" s="24"/>
      <c r="BT294" s="15"/>
      <c r="BU294" s="25" t="str">
        <f>IFERROR(AVERAGE(Inscrits!$AJ294,Inscrits!$AM294,Inscrits!$AP294,Inscrits!$AS294,Inscrits!$AV294,Inscrits!$AY294,Inscrits!$BB294,Inscrits!$BE294,Inscrits!$BH294,Inscrits!$BK294,Inscrits!$BN294,Inscrits!$BQ294),"")</f>
        <v/>
      </c>
      <c r="BV294" s="15"/>
      <c r="BW294" s="15"/>
      <c r="BX294" s="26"/>
    </row>
    <row r="295" spans="1:76">
      <c r="A295" s="27">
        <v>171</v>
      </c>
      <c r="B295" s="28" t="s">
        <v>210</v>
      </c>
      <c r="C295" s="28" t="s">
        <v>362</v>
      </c>
      <c r="D295" s="28" t="s">
        <v>363</v>
      </c>
      <c r="E295" s="28" t="s">
        <v>364</v>
      </c>
      <c r="F295" s="42">
        <v>2013</v>
      </c>
      <c r="G295" s="28" t="s">
        <v>238</v>
      </c>
      <c r="H295" s="28" t="s">
        <v>73</v>
      </c>
      <c r="I295" s="28" t="s">
        <v>74</v>
      </c>
      <c r="J295" s="28"/>
      <c r="K295" s="28" t="s">
        <v>103</v>
      </c>
      <c r="L295" s="28"/>
      <c r="M295" s="28"/>
      <c r="N295" s="28"/>
      <c r="O295" s="28" t="s">
        <v>74</v>
      </c>
      <c r="P295" s="28" t="s">
        <v>74</v>
      </c>
      <c r="Q295" s="17"/>
      <c r="R295" s="17"/>
      <c r="S295" s="17"/>
      <c r="T295" s="17"/>
      <c r="U295" s="17"/>
      <c r="V295" s="18"/>
      <c r="W295" s="17">
        <f>MAX(0,3-SUMPRODUCT(--(E$2:E295&amp;K$2:K295=E295&amp;K295)))</f>
        <v>1</v>
      </c>
      <c r="X295" s="19"/>
      <c r="Y295" s="19"/>
      <c r="Z295" s="19"/>
      <c r="AA295" s="20" t="str">
        <f>IF(Inscrits!$X295="Déjà Validé","",IF(AND(Inscrits!$X295&lt;&gt;"Dispensé",Inscrits!$Z295="Validé"),Inscrits!$F295+5,""))</f>
        <v/>
      </c>
      <c r="AB295" s="19"/>
      <c r="AC295" s="21" t="s">
        <v>165</v>
      </c>
      <c r="AD295" s="21"/>
      <c r="AE295" s="21">
        <v>19</v>
      </c>
      <c r="AF295" s="21" t="s">
        <v>77</v>
      </c>
      <c r="AG295" s="36" t="s">
        <v>287</v>
      </c>
      <c r="AH295" s="21">
        <v>2</v>
      </c>
      <c r="AI295" s="23" t="s">
        <v>82</v>
      </c>
      <c r="AJ295" s="28"/>
      <c r="AK295" s="28" t="str">
        <f>IF(Inscrits!$AJ295="","",IF(Inscrits!$AJ295&gt;=12,"Validé","Non Validé"))</f>
        <v/>
      </c>
      <c r="AL295" s="30"/>
      <c r="AM295" s="28"/>
      <c r="AN295" s="28" t="str">
        <f>IF(Inscrits!$AM295="","",IF(Inscrits!$AM295&gt;=12,"Validé","Non Validé"))</f>
        <v/>
      </c>
      <c r="AO295" s="30"/>
      <c r="AP295" s="28"/>
      <c r="AQ295" s="28" t="str">
        <f>IF(Inscrits!$AP295="","",IF(Inscrits!$AP295&gt;=12,"Validé","Non Validé"))</f>
        <v/>
      </c>
      <c r="AR295" s="30"/>
      <c r="AS295" s="28"/>
      <c r="AT295" s="28" t="str">
        <f>IF(Inscrits!$AS295="","",IF(Inscrits!$AS295&gt;=12,"Validé","Non Validé"))</f>
        <v/>
      </c>
      <c r="AU295" s="30"/>
      <c r="AV295" s="28"/>
      <c r="AW295" s="28" t="str">
        <f>IF(Inscrits!$AV295="","",IF(Inscrits!$AV295&gt;=12,"Validé","Non Validé"))</f>
        <v/>
      </c>
      <c r="AX295" s="30"/>
      <c r="AY295" s="28"/>
      <c r="AZ295" s="28" t="str">
        <f>IF(Inscrits!$AY295="","",IF(Inscrits!$AY295&gt;=12,"Validé","Non Validé"))</f>
        <v/>
      </c>
      <c r="BA295" s="30"/>
      <c r="BB295" s="28"/>
      <c r="BC295" s="28" t="str">
        <f>IF(Inscrits!$BB295="","",IF(Inscrits!$BB295&gt;=12,"Validé","Non Validé"))</f>
        <v/>
      </c>
      <c r="BD295" s="30"/>
      <c r="BE295" s="28"/>
      <c r="BF295" s="28" t="str">
        <f>IF(Inscrits!$BE295="","",IF(Inscrits!$BE295&gt;=12,"Validé","Non Validé"))</f>
        <v/>
      </c>
      <c r="BG295" s="30"/>
      <c r="BH295" s="28"/>
      <c r="BI295" s="28" t="str">
        <f>IF(Inscrits!$BH295="","",IF(Inscrits!$BH295&gt;=12,"Validé","Non Validé"))</f>
        <v/>
      </c>
      <c r="BJ295" s="30"/>
      <c r="BK295" s="28"/>
      <c r="BL295" s="28" t="str">
        <f>IF(Inscrits!$BK295="","",IF(Inscrits!$BK295&gt;=12,"Validé","Non Validé"))</f>
        <v/>
      </c>
      <c r="BM295" s="30"/>
      <c r="BN295" s="28"/>
      <c r="BO295" s="28" t="str">
        <f>IF(Inscrits!$BN295="","",IF(Inscrits!$BN295&gt;=12,"Validé","Non Validé"))</f>
        <v/>
      </c>
      <c r="BP295" s="30"/>
      <c r="BQ295" s="28"/>
      <c r="BR295" s="28" t="str">
        <f>IF(Inscrits!$BQ295="","",IF(Inscrits!$BQ295&gt;=12,"Validé","Non Validé"))</f>
        <v/>
      </c>
      <c r="BS295" s="30"/>
      <c r="BT295" s="28"/>
      <c r="BU295" s="31" t="str">
        <f>IFERROR(AVERAGE(Inscrits!$AJ295,Inscrits!$AM295,Inscrits!$AP295,Inscrits!$AS295,Inscrits!$AV295,Inscrits!$AY295,Inscrits!$BB295,Inscrits!$BE295,Inscrits!$BH295,Inscrits!$BK295,Inscrits!$BN295,Inscrits!$BQ295),"")</f>
        <v/>
      </c>
      <c r="BV295" s="28"/>
      <c r="BW295" s="28"/>
      <c r="BX295" s="32"/>
    </row>
    <row r="296" spans="1:76">
      <c r="A296" s="14">
        <v>85</v>
      </c>
      <c r="B296" s="15" t="s">
        <v>210</v>
      </c>
      <c r="C296" s="15" t="s">
        <v>690</v>
      </c>
      <c r="D296" s="15" t="s">
        <v>691</v>
      </c>
      <c r="E296" s="15" t="s">
        <v>692</v>
      </c>
      <c r="F296" s="42">
        <v>2013</v>
      </c>
      <c r="G296" s="15" t="s">
        <v>327</v>
      </c>
      <c r="H296" s="15" t="s">
        <v>73</v>
      </c>
      <c r="I296" s="15" t="s">
        <v>183</v>
      </c>
      <c r="J296" s="15"/>
      <c r="K296" s="15" t="s">
        <v>109</v>
      </c>
      <c r="L296" s="15"/>
      <c r="M296" s="15"/>
      <c r="N296" s="15"/>
      <c r="O296" s="15" t="s">
        <v>74</v>
      </c>
      <c r="P296" s="15" t="s">
        <v>74</v>
      </c>
      <c r="Q296" s="17"/>
      <c r="R296" s="17"/>
      <c r="S296" s="17"/>
      <c r="T296" s="17"/>
      <c r="U296" s="17"/>
      <c r="V296" s="18"/>
      <c r="W296" s="17">
        <f>MAX(0,3-SUMPRODUCT(--(E$2:E296&amp;K$2:K296=E296&amp;K296)))</f>
        <v>2</v>
      </c>
      <c r="X296" s="19"/>
      <c r="Y296" s="19"/>
      <c r="Z296" s="19"/>
      <c r="AA296" s="20" t="str">
        <f>IF(Inscrits!$X296="Déjà Validé","",IF(AND(Inscrits!$X296&lt;&gt;"Dispensé",Inscrits!$Z296="Validé"),Inscrits!$F296+5,""))</f>
        <v/>
      </c>
      <c r="AB296" s="19"/>
      <c r="AC296" s="21" t="s">
        <v>1708</v>
      </c>
      <c r="AD296" s="21"/>
      <c r="AE296" s="21"/>
      <c r="AF296" s="21" t="s">
        <v>81</v>
      </c>
      <c r="AG296" s="22" t="s">
        <v>81</v>
      </c>
      <c r="AH296" s="21">
        <v>3</v>
      </c>
      <c r="AI296" s="23" t="s">
        <v>81</v>
      </c>
      <c r="AJ296" s="15"/>
      <c r="AK296" s="15" t="str">
        <f>IF(Inscrits!$AJ296="","",IF(Inscrits!$AJ296&gt;=12,"Validé","Non Validé"))</f>
        <v/>
      </c>
      <c r="AL296" s="24"/>
      <c r="AM296" s="15"/>
      <c r="AN296" s="15" t="str">
        <f>IF(Inscrits!$AM296="","",IF(Inscrits!$AM296&gt;=12,"Validé","Non Validé"))</f>
        <v/>
      </c>
      <c r="AO296" s="24"/>
      <c r="AP296" s="15"/>
      <c r="AQ296" s="15" t="str">
        <f>IF(Inscrits!$AP296="","",IF(Inscrits!$AP296&gt;=12,"Validé","Non Validé"))</f>
        <v/>
      </c>
      <c r="AR296" s="24"/>
      <c r="AS296" s="15"/>
      <c r="AT296" s="15" t="str">
        <f>IF(Inscrits!$AS296="","",IF(Inscrits!$AS296&gt;=12,"Validé","Non Validé"))</f>
        <v/>
      </c>
      <c r="AU296" s="24"/>
      <c r="AV296" s="15"/>
      <c r="AW296" s="15" t="str">
        <f>IF(Inscrits!$AV296="","",IF(Inscrits!$AV296&gt;=12,"Validé","Non Validé"))</f>
        <v/>
      </c>
      <c r="AX296" s="24"/>
      <c r="AY296" s="15"/>
      <c r="AZ296" s="15" t="str">
        <f>IF(Inscrits!$AY296="","",IF(Inscrits!$AY296&gt;=12,"Validé","Non Validé"))</f>
        <v/>
      </c>
      <c r="BA296" s="24"/>
      <c r="BB296" s="15"/>
      <c r="BC296" s="15" t="str">
        <f>IF(Inscrits!$BB296="","",IF(Inscrits!$BB296&gt;=12,"Validé","Non Validé"))</f>
        <v/>
      </c>
      <c r="BD296" s="24"/>
      <c r="BE296" s="15"/>
      <c r="BF296" s="15" t="str">
        <f>IF(Inscrits!$BE296="","",IF(Inscrits!$BE296&gt;=12,"Validé","Non Validé"))</f>
        <v/>
      </c>
      <c r="BG296" s="24"/>
      <c r="BH296" s="15"/>
      <c r="BI296" s="15" t="str">
        <f>IF(Inscrits!$BH296="","",IF(Inscrits!$BH296&gt;=12,"Validé","Non Validé"))</f>
        <v/>
      </c>
      <c r="BJ296" s="24"/>
      <c r="BK296" s="15"/>
      <c r="BL296" s="15" t="str">
        <f>IF(Inscrits!$BK296="","",IF(Inscrits!$BK296&gt;=12,"Validé","Non Validé"))</f>
        <v/>
      </c>
      <c r="BM296" s="24"/>
      <c r="BN296" s="15"/>
      <c r="BO296" s="15" t="str">
        <f>IF(Inscrits!$BN296="","",IF(Inscrits!$BN296&gt;=12,"Validé","Non Validé"))</f>
        <v/>
      </c>
      <c r="BP296" s="24"/>
      <c r="BQ296" s="15"/>
      <c r="BR296" s="15" t="str">
        <f>IF(Inscrits!$BQ296="","",IF(Inscrits!$BQ296&gt;=12,"Validé","Non Validé"))</f>
        <v/>
      </c>
      <c r="BS296" s="24"/>
      <c r="BT296" s="15"/>
      <c r="BU296" s="25" t="str">
        <f>IFERROR(AVERAGE(Inscrits!$AJ296,Inscrits!$AM296,Inscrits!$AP296,Inscrits!$AS296,Inscrits!$AV296,Inscrits!$AY296,Inscrits!$BB296,Inscrits!$BE296,Inscrits!$BH296,Inscrits!$BK296,Inscrits!$BN296,Inscrits!$BQ296),"")</f>
        <v/>
      </c>
      <c r="BV296" s="15"/>
      <c r="BW296" s="15" t="s">
        <v>693</v>
      </c>
      <c r="BX296" s="26"/>
    </row>
    <row r="297" spans="1:76">
      <c r="A297" s="27">
        <v>147</v>
      </c>
      <c r="B297" s="28" t="s">
        <v>68</v>
      </c>
      <c r="C297" s="28" t="s">
        <v>421</v>
      </c>
      <c r="D297" s="28" t="s">
        <v>422</v>
      </c>
      <c r="E297" s="28" t="s">
        <v>423</v>
      </c>
      <c r="F297" s="42">
        <v>2013</v>
      </c>
      <c r="G297" s="28" t="s">
        <v>355</v>
      </c>
      <c r="H297" s="28" t="s">
        <v>356</v>
      </c>
      <c r="I297" s="28" t="s">
        <v>74</v>
      </c>
      <c r="J297" s="28"/>
      <c r="K297" s="28" t="s">
        <v>119</v>
      </c>
      <c r="L297" s="28"/>
      <c r="M297" s="28"/>
      <c r="N297" s="28"/>
      <c r="O297" s="28" t="s">
        <v>74</v>
      </c>
      <c r="P297" s="28" t="s">
        <v>74</v>
      </c>
      <c r="Q297" s="17"/>
      <c r="R297" s="17"/>
      <c r="S297" s="17"/>
      <c r="T297" s="17"/>
      <c r="U297" s="17"/>
      <c r="V297" s="18"/>
      <c r="W297" s="17">
        <f>MAX(0,3-SUMPRODUCT(--(E$2:E297&amp;K$2:K297=E297&amp;K297)))</f>
        <v>1</v>
      </c>
      <c r="X297" s="19"/>
      <c r="Y297" s="19"/>
      <c r="Z297" s="19"/>
      <c r="AA297" s="20" t="str">
        <f>IF(Inscrits!$X297="Déjà Validé","",IF(AND(Inscrits!$X297&lt;&gt;"Dispensé",Inscrits!$Z297="Validé"),Inscrits!$F297+5,""))</f>
        <v/>
      </c>
      <c r="AB297" s="19"/>
      <c r="AC297" s="21" t="s">
        <v>165</v>
      </c>
      <c r="AD297" s="21"/>
      <c r="AE297" s="21">
        <v>13</v>
      </c>
      <c r="AF297" s="21" t="s">
        <v>77</v>
      </c>
      <c r="AG297" s="36" t="s">
        <v>402</v>
      </c>
      <c r="AH297" s="21">
        <v>2</v>
      </c>
      <c r="AI297" s="23" t="s">
        <v>82</v>
      </c>
      <c r="AJ297" s="28"/>
      <c r="AK297" s="28" t="str">
        <f>IF(Inscrits!$AJ297="","",IF(Inscrits!$AJ297&gt;=12,"Validé","Non Validé"))</f>
        <v/>
      </c>
      <c r="AL297" s="30"/>
      <c r="AM297" s="28"/>
      <c r="AN297" s="28" t="str">
        <f>IF(Inscrits!$AM297="","",IF(Inscrits!$AM297&gt;=12,"Validé","Non Validé"))</f>
        <v/>
      </c>
      <c r="AO297" s="30"/>
      <c r="AP297" s="28"/>
      <c r="AQ297" s="28" t="str">
        <f>IF(Inscrits!$AP297="","",IF(Inscrits!$AP297&gt;=12,"Validé","Non Validé"))</f>
        <v/>
      </c>
      <c r="AR297" s="30"/>
      <c r="AS297" s="28"/>
      <c r="AT297" s="28" t="str">
        <f>IF(Inscrits!$AS297="","",IF(Inscrits!$AS297&gt;=12,"Validé","Non Validé"))</f>
        <v/>
      </c>
      <c r="AU297" s="30"/>
      <c r="AV297" s="28"/>
      <c r="AW297" s="28" t="str">
        <f>IF(Inscrits!$AV297="","",IF(Inscrits!$AV297&gt;=12,"Validé","Non Validé"))</f>
        <v/>
      </c>
      <c r="AX297" s="30"/>
      <c r="AY297" s="28"/>
      <c r="AZ297" s="28" t="str">
        <f>IF(Inscrits!$AY297="","",IF(Inscrits!$AY297&gt;=12,"Validé","Non Validé"))</f>
        <v/>
      </c>
      <c r="BA297" s="30"/>
      <c r="BB297" s="28"/>
      <c r="BC297" s="28" t="str">
        <f>IF(Inscrits!$BB297="","",IF(Inscrits!$BB297&gt;=12,"Validé","Non Validé"))</f>
        <v/>
      </c>
      <c r="BD297" s="30"/>
      <c r="BE297" s="28"/>
      <c r="BF297" s="28" t="str">
        <f>IF(Inscrits!$BE297="","",IF(Inscrits!$BE297&gt;=12,"Validé","Non Validé"))</f>
        <v/>
      </c>
      <c r="BG297" s="30"/>
      <c r="BH297" s="28"/>
      <c r="BI297" s="28" t="str">
        <f>IF(Inscrits!$BH297="","",IF(Inscrits!$BH297&gt;=12,"Validé","Non Validé"))</f>
        <v/>
      </c>
      <c r="BJ297" s="30"/>
      <c r="BK297" s="28"/>
      <c r="BL297" s="28" t="str">
        <f>IF(Inscrits!$BK297="","",IF(Inscrits!$BK297&gt;=12,"Validé","Non Validé"))</f>
        <v/>
      </c>
      <c r="BM297" s="30"/>
      <c r="BN297" s="28"/>
      <c r="BO297" s="28" t="str">
        <f>IF(Inscrits!$BN297="","",IF(Inscrits!$BN297&gt;=12,"Validé","Non Validé"))</f>
        <v/>
      </c>
      <c r="BP297" s="30"/>
      <c r="BQ297" s="28"/>
      <c r="BR297" s="28" t="str">
        <f>IF(Inscrits!$BQ297="","",IF(Inscrits!$BQ297&gt;=12,"Validé","Non Validé"))</f>
        <v/>
      </c>
      <c r="BS297" s="30"/>
      <c r="BT297" s="28"/>
      <c r="BU297" s="31" t="str">
        <f>IFERROR(AVERAGE(Inscrits!$AJ297,Inscrits!$AM297,Inscrits!$AP297,Inscrits!$AS297,Inscrits!$AV297,Inscrits!$AY297,Inscrits!$BB297,Inscrits!$BE297,Inscrits!$BH297,Inscrits!$BK297,Inscrits!$BN297,Inscrits!$BQ297),"")</f>
        <v/>
      </c>
      <c r="BV297" s="28"/>
      <c r="BW297" s="28"/>
      <c r="BX297" s="32"/>
    </row>
    <row r="298" spans="1:76">
      <c r="A298" s="14">
        <v>86</v>
      </c>
      <c r="B298" s="15" t="s">
        <v>68</v>
      </c>
      <c r="C298" s="15" t="s">
        <v>694</v>
      </c>
      <c r="D298" s="15" t="s">
        <v>695</v>
      </c>
      <c r="E298" s="15" t="s">
        <v>696</v>
      </c>
      <c r="F298" s="42">
        <v>2013</v>
      </c>
      <c r="G298" s="15" t="s">
        <v>139</v>
      </c>
      <c r="H298" s="15" t="s">
        <v>73</v>
      </c>
      <c r="I298" s="15" t="s">
        <v>74</v>
      </c>
      <c r="J298" s="15"/>
      <c r="K298" s="15" t="s">
        <v>109</v>
      </c>
      <c r="L298" s="15"/>
      <c r="M298" s="15"/>
      <c r="N298" s="15"/>
      <c r="O298" s="15" t="s">
        <v>74</v>
      </c>
      <c r="P298" s="15" t="s">
        <v>74</v>
      </c>
      <c r="Q298" s="17"/>
      <c r="R298" s="17"/>
      <c r="S298" s="17"/>
      <c r="T298" s="17"/>
      <c r="U298" s="17"/>
      <c r="V298" s="18"/>
      <c r="W298" s="17">
        <f>MAX(0,3-SUMPRODUCT(--(E$2:E298&amp;K$2:K298=E298&amp;K298)))</f>
        <v>2</v>
      </c>
      <c r="X298" s="19"/>
      <c r="Y298" s="19"/>
      <c r="Z298" s="19"/>
      <c r="AA298" s="20" t="str">
        <f>IF(Inscrits!$X298="Déjà Validé","",IF(AND(Inscrits!$X298&lt;&gt;"Dispensé",Inscrits!$Z298="Validé"),Inscrits!$F298+5,""))</f>
        <v/>
      </c>
      <c r="AB298" s="19"/>
      <c r="AC298" s="21" t="s">
        <v>78</v>
      </c>
      <c r="AD298" s="21" t="s">
        <v>79</v>
      </c>
      <c r="AE298" s="21">
        <v>15</v>
      </c>
      <c r="AF298" s="21" t="s">
        <v>77</v>
      </c>
      <c r="AG298" s="36" t="s">
        <v>81</v>
      </c>
      <c r="AH298" s="21">
        <v>2</v>
      </c>
      <c r="AI298" s="23" t="s">
        <v>82</v>
      </c>
      <c r="AJ298" s="15"/>
      <c r="AK298" s="15" t="str">
        <f>IF(Inscrits!$AJ298="","",IF(Inscrits!$AJ298&gt;=12,"Validé","Non Validé"))</f>
        <v/>
      </c>
      <c r="AL298" s="24"/>
      <c r="AM298" s="15"/>
      <c r="AN298" s="15" t="str">
        <f>IF(Inscrits!$AM298="","",IF(Inscrits!$AM298&gt;=12,"Validé","Non Validé"))</f>
        <v/>
      </c>
      <c r="AO298" s="24"/>
      <c r="AP298" s="15"/>
      <c r="AQ298" s="15" t="str">
        <f>IF(Inscrits!$AP298="","",IF(Inscrits!$AP298&gt;=12,"Validé","Non Validé"))</f>
        <v/>
      </c>
      <c r="AR298" s="24"/>
      <c r="AS298" s="15"/>
      <c r="AT298" s="15" t="str">
        <f>IF(Inscrits!$AS298="","",IF(Inscrits!$AS298&gt;=12,"Validé","Non Validé"))</f>
        <v/>
      </c>
      <c r="AU298" s="24"/>
      <c r="AV298" s="15"/>
      <c r="AW298" s="15" t="str">
        <f>IF(Inscrits!$AV298="","",IF(Inscrits!$AV298&gt;=12,"Validé","Non Validé"))</f>
        <v/>
      </c>
      <c r="AX298" s="24"/>
      <c r="AY298" s="15"/>
      <c r="AZ298" s="15" t="str">
        <f>IF(Inscrits!$AY298="","",IF(Inscrits!$AY298&gt;=12,"Validé","Non Validé"))</f>
        <v/>
      </c>
      <c r="BA298" s="24"/>
      <c r="BB298" s="15"/>
      <c r="BC298" s="15" t="str">
        <f>IF(Inscrits!$BB298="","",IF(Inscrits!$BB298&gt;=12,"Validé","Non Validé"))</f>
        <v/>
      </c>
      <c r="BD298" s="24"/>
      <c r="BE298" s="15"/>
      <c r="BF298" s="15" t="str">
        <f>IF(Inscrits!$BE298="","",IF(Inscrits!$BE298&gt;=12,"Validé","Non Validé"))</f>
        <v/>
      </c>
      <c r="BG298" s="24"/>
      <c r="BH298" s="15"/>
      <c r="BI298" s="15" t="str">
        <f>IF(Inscrits!$BH298="","",IF(Inscrits!$BH298&gt;=12,"Validé","Non Validé"))</f>
        <v/>
      </c>
      <c r="BJ298" s="24"/>
      <c r="BK298" s="15"/>
      <c r="BL298" s="15" t="str">
        <f>IF(Inscrits!$BK298="","",IF(Inscrits!$BK298&gt;=12,"Validé","Non Validé"))</f>
        <v/>
      </c>
      <c r="BM298" s="24"/>
      <c r="BN298" s="15"/>
      <c r="BO298" s="15" t="str">
        <f>IF(Inscrits!$BN298="","",IF(Inscrits!$BN298&gt;=12,"Validé","Non Validé"))</f>
        <v/>
      </c>
      <c r="BP298" s="24"/>
      <c r="BQ298" s="15"/>
      <c r="BR298" s="15" t="str">
        <f>IF(Inscrits!$BQ298="","",IF(Inscrits!$BQ298&gt;=12,"Validé","Non Validé"))</f>
        <v/>
      </c>
      <c r="BS298" s="24"/>
      <c r="BT298" s="15"/>
      <c r="BU298" s="25" t="str">
        <f>IFERROR(AVERAGE(Inscrits!$AJ298,Inscrits!$AM298,Inscrits!$AP298,Inscrits!$AS298,Inscrits!$AV298,Inscrits!$AY298,Inscrits!$BB298,Inscrits!$BE298,Inscrits!$BH298,Inscrits!$BK298,Inscrits!$BN298,Inscrits!$BQ298),"")</f>
        <v/>
      </c>
      <c r="BV298" s="15"/>
      <c r="BW298" s="15"/>
      <c r="BX298" s="26"/>
    </row>
    <row r="299" spans="1:76">
      <c r="A299" s="27">
        <v>148</v>
      </c>
      <c r="B299" s="28" t="s">
        <v>68</v>
      </c>
      <c r="C299" s="28" t="s">
        <v>365</v>
      </c>
      <c r="D299" s="28" t="s">
        <v>366</v>
      </c>
      <c r="E299" s="28" t="s">
        <v>367</v>
      </c>
      <c r="F299" s="42">
        <v>2013</v>
      </c>
      <c r="G299" s="28" t="s">
        <v>101</v>
      </c>
      <c r="H299" s="28" t="s">
        <v>93</v>
      </c>
      <c r="I299" s="28" t="s">
        <v>74</v>
      </c>
      <c r="J299" s="28"/>
      <c r="K299" s="28" t="s">
        <v>119</v>
      </c>
      <c r="L299" s="28"/>
      <c r="M299" s="28"/>
      <c r="N299" s="28"/>
      <c r="O299" s="28" t="s">
        <v>74</v>
      </c>
      <c r="P299" s="28" t="s">
        <v>74</v>
      </c>
      <c r="Q299" s="17"/>
      <c r="R299" s="17"/>
      <c r="S299" s="17"/>
      <c r="T299" s="17"/>
      <c r="U299" s="17"/>
      <c r="V299" s="18"/>
      <c r="W299" s="17">
        <f>MAX(0,3-SUMPRODUCT(--(E$2:E299&amp;K$2:K299=E299&amp;K299)))</f>
        <v>1</v>
      </c>
      <c r="X299" s="19"/>
      <c r="Y299" s="19"/>
      <c r="Z299" s="19"/>
      <c r="AA299" s="20" t="str">
        <f>IF(Inscrits!$X299="Déjà Validé","",IF(AND(Inscrits!$X299&lt;&gt;"Dispensé",Inscrits!$Z299="Validé"),Inscrits!$F299+5,""))</f>
        <v/>
      </c>
      <c r="AB299" s="19"/>
      <c r="AC299" s="21" t="s">
        <v>78</v>
      </c>
      <c r="AD299" s="21" t="s">
        <v>79</v>
      </c>
      <c r="AE299" s="21">
        <v>18</v>
      </c>
      <c r="AF299" s="21" t="s">
        <v>77</v>
      </c>
      <c r="AG299" s="36" t="s">
        <v>81</v>
      </c>
      <c r="AH299" s="21">
        <v>1</v>
      </c>
      <c r="AI299" s="23" t="s">
        <v>82</v>
      </c>
      <c r="AJ299" s="28"/>
      <c r="AK299" s="28" t="str">
        <f>IF(Inscrits!$AJ299="","",IF(Inscrits!$AJ299&gt;=12,"Validé","Non Validé"))</f>
        <v/>
      </c>
      <c r="AL299" s="30"/>
      <c r="AM299" s="28"/>
      <c r="AN299" s="28" t="str">
        <f>IF(Inscrits!$AM299="","",IF(Inscrits!$AM299&gt;=12,"Validé","Non Validé"))</f>
        <v/>
      </c>
      <c r="AO299" s="30"/>
      <c r="AP299" s="28"/>
      <c r="AQ299" s="28" t="str">
        <f>IF(Inscrits!$AP299="","",IF(Inscrits!$AP299&gt;=12,"Validé","Non Validé"))</f>
        <v/>
      </c>
      <c r="AR299" s="30"/>
      <c r="AS299" s="28"/>
      <c r="AT299" s="28" t="str">
        <f>IF(Inscrits!$AS299="","",IF(Inscrits!$AS299&gt;=12,"Validé","Non Validé"))</f>
        <v/>
      </c>
      <c r="AU299" s="30"/>
      <c r="AV299" s="28"/>
      <c r="AW299" s="28" t="str">
        <f>IF(Inscrits!$AV299="","",IF(Inscrits!$AV299&gt;=12,"Validé","Non Validé"))</f>
        <v/>
      </c>
      <c r="AX299" s="30"/>
      <c r="AY299" s="28"/>
      <c r="AZ299" s="28" t="str">
        <f>IF(Inscrits!$AY299="","",IF(Inscrits!$AY299&gt;=12,"Validé","Non Validé"))</f>
        <v/>
      </c>
      <c r="BA299" s="30"/>
      <c r="BB299" s="28"/>
      <c r="BC299" s="28" t="str">
        <f>IF(Inscrits!$BB299="","",IF(Inscrits!$BB299&gt;=12,"Validé","Non Validé"))</f>
        <v/>
      </c>
      <c r="BD299" s="30"/>
      <c r="BE299" s="28"/>
      <c r="BF299" s="28" t="str">
        <f>IF(Inscrits!$BE299="","",IF(Inscrits!$BE299&gt;=12,"Validé","Non Validé"))</f>
        <v/>
      </c>
      <c r="BG299" s="30"/>
      <c r="BH299" s="28"/>
      <c r="BI299" s="28" t="str">
        <f>IF(Inscrits!$BH299="","",IF(Inscrits!$BH299&gt;=12,"Validé","Non Validé"))</f>
        <v/>
      </c>
      <c r="BJ299" s="30"/>
      <c r="BK299" s="28"/>
      <c r="BL299" s="28" t="str">
        <f>IF(Inscrits!$BK299="","",IF(Inscrits!$BK299&gt;=12,"Validé","Non Validé"))</f>
        <v/>
      </c>
      <c r="BM299" s="30"/>
      <c r="BN299" s="28"/>
      <c r="BO299" s="28" t="str">
        <f>IF(Inscrits!$BN299="","",IF(Inscrits!$BN299&gt;=12,"Validé","Non Validé"))</f>
        <v/>
      </c>
      <c r="BP299" s="30"/>
      <c r="BQ299" s="28"/>
      <c r="BR299" s="28" t="str">
        <f>IF(Inscrits!$BQ299="","",IF(Inscrits!$BQ299&gt;=12,"Validé","Non Validé"))</f>
        <v/>
      </c>
      <c r="BS299" s="30"/>
      <c r="BT299" s="28"/>
      <c r="BU299" s="31" t="str">
        <f>IFERROR(AVERAGE(Inscrits!$AJ299,Inscrits!$AM299,Inscrits!$AP299,Inscrits!$AS299,Inscrits!$AV299,Inscrits!$AY299,Inscrits!$BB299,Inscrits!$BE299,Inscrits!$BH299,Inscrits!$BK299,Inscrits!$BN299,Inscrits!$BQ299),"")</f>
        <v/>
      </c>
      <c r="BV299" s="28"/>
      <c r="BW299" s="28"/>
      <c r="BX299" s="32"/>
    </row>
    <row r="300" spans="1:76">
      <c r="A300" s="14">
        <v>87</v>
      </c>
      <c r="B300" s="15" t="s">
        <v>210</v>
      </c>
      <c r="C300" s="15" t="s">
        <v>697</v>
      </c>
      <c r="D300" s="15" t="s">
        <v>698</v>
      </c>
      <c r="E300" s="15" t="s">
        <v>699</v>
      </c>
      <c r="F300" s="42">
        <v>2013</v>
      </c>
      <c r="G300" s="15" t="s">
        <v>162</v>
      </c>
      <c r="H300" s="15" t="s">
        <v>73</v>
      </c>
      <c r="I300" s="15" t="s">
        <v>551</v>
      </c>
      <c r="J300" s="15"/>
      <c r="K300" s="15" t="s">
        <v>109</v>
      </c>
      <c r="L300" s="15"/>
      <c r="M300" s="15"/>
      <c r="N300" s="15"/>
      <c r="O300" s="15" t="s">
        <v>74</v>
      </c>
      <c r="P300" s="15" t="s">
        <v>74</v>
      </c>
      <c r="Q300" s="17"/>
      <c r="R300" s="17">
        <v>3</v>
      </c>
      <c r="S300" s="17">
        <v>0.5</v>
      </c>
      <c r="T300" s="17"/>
      <c r="U300" s="17"/>
      <c r="V300" s="18"/>
      <c r="W300" s="17">
        <f>MAX(0,3-SUMPRODUCT(--(E$2:E300&amp;K$2:K300=E300&amp;K300)))</f>
        <v>2</v>
      </c>
      <c r="X300" s="19"/>
      <c r="Y300" s="19"/>
      <c r="Z300" s="19"/>
      <c r="AA300" s="20" t="str">
        <f>IF(Inscrits!$X300="Déjà Validé","",IF(AND(Inscrits!$X300&lt;&gt;"Dispensé",Inscrits!$Z300="Validé"),Inscrits!$F300+5,""))</f>
        <v/>
      </c>
      <c r="AB300" s="19"/>
      <c r="AC300" s="21" t="s">
        <v>78</v>
      </c>
      <c r="AD300" s="21" t="s">
        <v>79</v>
      </c>
      <c r="AE300" s="21">
        <v>18</v>
      </c>
      <c r="AF300" s="21" t="s">
        <v>77</v>
      </c>
      <c r="AG300" s="36" t="s">
        <v>81</v>
      </c>
      <c r="AH300" s="21">
        <v>2</v>
      </c>
      <c r="AI300" s="23" t="s">
        <v>82</v>
      </c>
      <c r="AJ300" s="15"/>
      <c r="AK300" s="15" t="str">
        <f>IF(Inscrits!$AJ300="","",IF(Inscrits!$AJ300&gt;=12,"Validé","Non Validé"))</f>
        <v/>
      </c>
      <c r="AL300" s="24"/>
      <c r="AM300" s="15"/>
      <c r="AN300" s="15" t="str">
        <f>IF(Inscrits!$AM300="","",IF(Inscrits!$AM300&gt;=12,"Validé","Non Validé"))</f>
        <v/>
      </c>
      <c r="AO300" s="24"/>
      <c r="AP300" s="15"/>
      <c r="AQ300" s="15" t="str">
        <f>IF(Inscrits!$AP300="","",IF(Inscrits!$AP300&gt;=12,"Validé","Non Validé"))</f>
        <v/>
      </c>
      <c r="AR300" s="24"/>
      <c r="AS300" s="15"/>
      <c r="AT300" s="15" t="str">
        <f>IF(Inscrits!$AS300="","",IF(Inscrits!$AS300&gt;=12,"Validé","Non Validé"))</f>
        <v/>
      </c>
      <c r="AU300" s="24"/>
      <c r="AV300" s="15"/>
      <c r="AW300" s="15" t="str">
        <f>IF(Inscrits!$AV300="","",IF(Inscrits!$AV300&gt;=12,"Validé","Non Validé"))</f>
        <v/>
      </c>
      <c r="AX300" s="24"/>
      <c r="AY300" s="15"/>
      <c r="AZ300" s="15" t="str">
        <f>IF(Inscrits!$AY300="","",IF(Inscrits!$AY300&gt;=12,"Validé","Non Validé"))</f>
        <v/>
      </c>
      <c r="BA300" s="24"/>
      <c r="BB300" s="15"/>
      <c r="BC300" s="15" t="str">
        <f>IF(Inscrits!$BB300="","",IF(Inscrits!$BB300&gt;=12,"Validé","Non Validé"))</f>
        <v/>
      </c>
      <c r="BD300" s="24"/>
      <c r="BE300" s="15"/>
      <c r="BF300" s="15" t="str">
        <f>IF(Inscrits!$BE300="","",IF(Inscrits!$BE300&gt;=12,"Validé","Non Validé"))</f>
        <v/>
      </c>
      <c r="BG300" s="24"/>
      <c r="BH300" s="15"/>
      <c r="BI300" s="15" t="str">
        <f>IF(Inscrits!$BH300="","",IF(Inscrits!$BH300&gt;=12,"Validé","Non Validé"))</f>
        <v/>
      </c>
      <c r="BJ300" s="24"/>
      <c r="BK300" s="15"/>
      <c r="BL300" s="15" t="str">
        <f>IF(Inscrits!$BK300="","",IF(Inscrits!$BK300&gt;=12,"Validé","Non Validé"))</f>
        <v/>
      </c>
      <c r="BM300" s="24"/>
      <c r="BN300" s="15"/>
      <c r="BO300" s="15" t="str">
        <f>IF(Inscrits!$BN300="","",IF(Inscrits!$BN300&gt;=12,"Validé","Non Validé"))</f>
        <v/>
      </c>
      <c r="BP300" s="24"/>
      <c r="BQ300" s="15"/>
      <c r="BR300" s="15" t="str">
        <f>IF(Inscrits!$BQ300="","",IF(Inscrits!$BQ300&gt;=12,"Validé","Non Validé"))</f>
        <v/>
      </c>
      <c r="BS300" s="24"/>
      <c r="BT300" s="15"/>
      <c r="BU300" s="25" t="str">
        <f>IFERROR(AVERAGE(Inscrits!$AJ300,Inscrits!$AM300,Inscrits!$AP300,Inscrits!$AS300,Inscrits!$AV300,Inscrits!$AY300,Inscrits!$BB300,Inscrits!$BE300,Inscrits!$BH300,Inscrits!$BK300,Inscrits!$BN300,Inscrits!$BQ300),"")</f>
        <v/>
      </c>
      <c r="BV300" s="15"/>
      <c r="BW300" s="15"/>
      <c r="BX300" s="26"/>
    </row>
    <row r="301" spans="1:76">
      <c r="A301" s="27">
        <v>88</v>
      </c>
      <c r="B301" s="28" t="s">
        <v>210</v>
      </c>
      <c r="C301" s="28" t="s">
        <v>700</v>
      </c>
      <c r="D301" s="28" t="s">
        <v>565</v>
      </c>
      <c r="E301" s="28" t="s">
        <v>701</v>
      </c>
      <c r="F301" s="42">
        <v>2013</v>
      </c>
      <c r="G301" s="28" t="s">
        <v>86</v>
      </c>
      <c r="H301" s="28" t="s">
        <v>73</v>
      </c>
      <c r="I301" s="28" t="s">
        <v>183</v>
      </c>
      <c r="J301" s="28"/>
      <c r="K301" s="28" t="s">
        <v>109</v>
      </c>
      <c r="L301" s="28"/>
      <c r="M301" s="28"/>
      <c r="N301" s="28"/>
      <c r="O301" s="28" t="s">
        <v>74</v>
      </c>
      <c r="P301" s="28" t="s">
        <v>74</v>
      </c>
      <c r="Q301" s="17"/>
      <c r="R301" s="17"/>
      <c r="S301" s="17"/>
      <c r="T301" s="17"/>
      <c r="U301" s="17"/>
      <c r="V301" s="18"/>
      <c r="W301" s="17">
        <f>MAX(0,3-SUMPRODUCT(--(E$2:E301&amp;K$2:K301=E301&amp;K301)))</f>
        <v>2</v>
      </c>
      <c r="X301" s="19"/>
      <c r="Y301" s="19"/>
      <c r="Z301" s="19"/>
      <c r="AA301" s="20" t="str">
        <f>IF(Inscrits!$X301="Déjà Validé","",IF(AND(Inscrits!$X301&lt;&gt;"Dispensé",Inscrits!$Z301="Validé"),Inscrits!$F301+5,""))</f>
        <v/>
      </c>
      <c r="AB301" s="19"/>
      <c r="AC301" s="21" t="s">
        <v>1708</v>
      </c>
      <c r="AD301" s="21"/>
      <c r="AE301" s="21"/>
      <c r="AF301" s="21" t="s">
        <v>81</v>
      </c>
      <c r="AG301" s="22" t="s">
        <v>81</v>
      </c>
      <c r="AH301" s="21">
        <v>3</v>
      </c>
      <c r="AI301" s="23" t="s">
        <v>81</v>
      </c>
      <c r="AJ301" s="28"/>
      <c r="AK301" s="28" t="str">
        <f>IF(Inscrits!$AJ301="","",IF(Inscrits!$AJ301&gt;=12,"Validé","Non Validé"))</f>
        <v/>
      </c>
      <c r="AL301" s="30"/>
      <c r="AM301" s="28"/>
      <c r="AN301" s="28" t="str">
        <f>IF(Inscrits!$AM301="","",IF(Inscrits!$AM301&gt;=12,"Validé","Non Validé"))</f>
        <v/>
      </c>
      <c r="AO301" s="30"/>
      <c r="AP301" s="28"/>
      <c r="AQ301" s="28" t="str">
        <f>IF(Inscrits!$AP301="","",IF(Inscrits!$AP301&gt;=12,"Validé","Non Validé"))</f>
        <v/>
      </c>
      <c r="AR301" s="30"/>
      <c r="AS301" s="28"/>
      <c r="AT301" s="28" t="str">
        <f>IF(Inscrits!$AS301="","",IF(Inscrits!$AS301&gt;=12,"Validé","Non Validé"))</f>
        <v/>
      </c>
      <c r="AU301" s="30"/>
      <c r="AV301" s="28"/>
      <c r="AW301" s="28" t="str">
        <f>IF(Inscrits!$AV301="","",IF(Inscrits!$AV301&gt;=12,"Validé","Non Validé"))</f>
        <v/>
      </c>
      <c r="AX301" s="30"/>
      <c r="AY301" s="28"/>
      <c r="AZ301" s="28" t="str">
        <f>IF(Inscrits!$AY301="","",IF(Inscrits!$AY301&gt;=12,"Validé","Non Validé"))</f>
        <v/>
      </c>
      <c r="BA301" s="30"/>
      <c r="BB301" s="28"/>
      <c r="BC301" s="28" t="str">
        <f>IF(Inscrits!$BB301="","",IF(Inscrits!$BB301&gt;=12,"Validé","Non Validé"))</f>
        <v/>
      </c>
      <c r="BD301" s="30"/>
      <c r="BE301" s="28"/>
      <c r="BF301" s="28" t="str">
        <f>IF(Inscrits!$BE301="","",IF(Inscrits!$BE301&gt;=12,"Validé","Non Validé"))</f>
        <v/>
      </c>
      <c r="BG301" s="30"/>
      <c r="BH301" s="28"/>
      <c r="BI301" s="28" t="str">
        <f>IF(Inscrits!$BH301="","",IF(Inscrits!$BH301&gt;=12,"Validé","Non Validé"))</f>
        <v/>
      </c>
      <c r="BJ301" s="30"/>
      <c r="BK301" s="28"/>
      <c r="BL301" s="28" t="str">
        <f>IF(Inscrits!$BK301="","",IF(Inscrits!$BK301&gt;=12,"Validé","Non Validé"))</f>
        <v/>
      </c>
      <c r="BM301" s="30"/>
      <c r="BN301" s="28"/>
      <c r="BO301" s="28" t="str">
        <f>IF(Inscrits!$BN301="","",IF(Inscrits!$BN301&gt;=12,"Validé","Non Validé"))</f>
        <v/>
      </c>
      <c r="BP301" s="30"/>
      <c r="BQ301" s="28"/>
      <c r="BR301" s="28" t="str">
        <f>IF(Inscrits!$BQ301="","",IF(Inscrits!$BQ301&gt;=12,"Validé","Non Validé"))</f>
        <v/>
      </c>
      <c r="BS301" s="30"/>
      <c r="BT301" s="28"/>
      <c r="BU301" s="31" t="str">
        <f>IFERROR(AVERAGE(Inscrits!$AJ301,Inscrits!$AM301,Inscrits!$AP301,Inscrits!$AS301,Inscrits!$AV301,Inscrits!$AY301,Inscrits!$BB301,Inscrits!$BE301,Inscrits!$BH301,Inscrits!$BK301,Inscrits!$BN301,Inscrits!$BQ301),"")</f>
        <v/>
      </c>
      <c r="BV301" s="28"/>
      <c r="BW301" s="28" t="s">
        <v>702</v>
      </c>
      <c r="BX301" s="32"/>
    </row>
    <row r="302" spans="1:76">
      <c r="A302" s="14">
        <v>5</v>
      </c>
      <c r="B302" s="15" t="s">
        <v>68</v>
      </c>
      <c r="C302" s="15" t="s">
        <v>703</v>
      </c>
      <c r="D302" s="15" t="s">
        <v>704</v>
      </c>
      <c r="E302" s="15" t="s">
        <v>705</v>
      </c>
      <c r="F302" s="42">
        <v>2013</v>
      </c>
      <c r="G302" s="15" t="s">
        <v>406</v>
      </c>
      <c r="H302" s="15" t="s">
        <v>93</v>
      </c>
      <c r="I302" s="15" t="s">
        <v>74</v>
      </c>
      <c r="J302" s="15"/>
      <c r="K302" s="15" t="s">
        <v>323</v>
      </c>
      <c r="L302" s="15" t="s">
        <v>706</v>
      </c>
      <c r="M302" s="15"/>
      <c r="N302" s="15"/>
      <c r="O302" s="15" t="s">
        <v>74</v>
      </c>
      <c r="P302" s="15" t="s">
        <v>74</v>
      </c>
      <c r="Q302" s="17"/>
      <c r="R302" s="17"/>
      <c r="S302" s="17"/>
      <c r="T302" s="17"/>
      <c r="U302" s="17"/>
      <c r="V302" s="18"/>
      <c r="W302" s="17">
        <f>MAX(0,3-SUMPRODUCT(--(E$2:E302&amp;K$2:K302=E302&amp;K302)))</f>
        <v>2</v>
      </c>
      <c r="X302" s="19"/>
      <c r="Y302" s="19"/>
      <c r="Z302" s="19"/>
      <c r="AA302" s="20" t="str">
        <f>IF(Inscrits!$X302="Déjà Validé","",IF(AND(Inscrits!$X302&lt;&gt;"Dispensé",Inscrits!$Z302="Validé"),Inscrits!$F302+5,""))</f>
        <v/>
      </c>
      <c r="AB302" s="19"/>
      <c r="AC302" s="21" t="s">
        <v>1708</v>
      </c>
      <c r="AD302" s="21"/>
      <c r="AE302" s="21"/>
      <c r="AF302" s="21" t="s">
        <v>81</v>
      </c>
      <c r="AG302" s="22" t="s">
        <v>81</v>
      </c>
      <c r="AH302" s="21">
        <v>3</v>
      </c>
      <c r="AI302" s="23" t="s">
        <v>81</v>
      </c>
      <c r="AJ302" s="15"/>
      <c r="AK302" s="15" t="str">
        <f>IF(Inscrits!$AJ302="","",IF(Inscrits!$AJ302&gt;=12,"Validé","Non Validé"))</f>
        <v/>
      </c>
      <c r="AL302" s="24"/>
      <c r="AM302" s="15"/>
      <c r="AN302" s="15" t="str">
        <f>IF(Inscrits!$AM302="","",IF(Inscrits!$AM302&gt;=12,"Validé","Non Validé"))</f>
        <v/>
      </c>
      <c r="AO302" s="24"/>
      <c r="AP302" s="15"/>
      <c r="AQ302" s="15" t="str">
        <f>IF(Inscrits!$AP302="","",IF(Inscrits!$AP302&gt;=12,"Validé","Non Validé"))</f>
        <v/>
      </c>
      <c r="AR302" s="24"/>
      <c r="AS302" s="15"/>
      <c r="AT302" s="15" t="str">
        <f>IF(Inscrits!$AS302="","",IF(Inscrits!$AS302&gt;=12,"Validé","Non Validé"))</f>
        <v/>
      </c>
      <c r="AU302" s="24"/>
      <c r="AV302" s="15"/>
      <c r="AW302" s="15" t="str">
        <f>IF(Inscrits!$AV302="","",IF(Inscrits!$AV302&gt;=12,"Validé","Non Validé"))</f>
        <v/>
      </c>
      <c r="AX302" s="24"/>
      <c r="AY302" s="15"/>
      <c r="AZ302" s="15" t="str">
        <f>IF(Inscrits!$AY302="","",IF(Inscrits!$AY302&gt;=12,"Validé","Non Validé"))</f>
        <v/>
      </c>
      <c r="BA302" s="24"/>
      <c r="BB302" s="15"/>
      <c r="BC302" s="15" t="str">
        <f>IF(Inscrits!$BB302="","",IF(Inscrits!$BB302&gt;=12,"Validé","Non Validé"))</f>
        <v/>
      </c>
      <c r="BD302" s="24"/>
      <c r="BE302" s="15"/>
      <c r="BF302" s="15" t="str">
        <f>IF(Inscrits!$BE302="","",IF(Inscrits!$BE302&gt;=12,"Validé","Non Validé"))</f>
        <v/>
      </c>
      <c r="BG302" s="24"/>
      <c r="BH302" s="15"/>
      <c r="BI302" s="15" t="str">
        <f>IF(Inscrits!$BH302="","",IF(Inscrits!$BH302&gt;=12,"Validé","Non Validé"))</f>
        <v/>
      </c>
      <c r="BJ302" s="24"/>
      <c r="BK302" s="15"/>
      <c r="BL302" s="15" t="str">
        <f>IF(Inscrits!$BK302="","",IF(Inscrits!$BK302&gt;=12,"Validé","Non Validé"))</f>
        <v/>
      </c>
      <c r="BM302" s="24"/>
      <c r="BN302" s="15"/>
      <c r="BO302" s="15" t="str">
        <f>IF(Inscrits!$BN302="","",IF(Inscrits!$BN302&gt;=12,"Validé","Non Validé"))</f>
        <v/>
      </c>
      <c r="BP302" s="24"/>
      <c r="BQ302" s="15"/>
      <c r="BR302" s="15" t="str">
        <f>IF(Inscrits!$BQ302="","",IF(Inscrits!$BQ302&gt;=12,"Validé","Non Validé"))</f>
        <v/>
      </c>
      <c r="BS302" s="24"/>
      <c r="BT302" s="15"/>
      <c r="BU302" s="25" t="str">
        <f>IFERROR(AVERAGE(Inscrits!$AJ302,Inscrits!$AM302,Inscrits!$AP302,Inscrits!$AS302,Inscrits!$AV302,Inscrits!$AY302,Inscrits!$BB302,Inscrits!$BE302,Inscrits!$BH302,Inscrits!$BK302,Inscrits!$BN302,Inscrits!$BQ302),"")</f>
        <v/>
      </c>
      <c r="BV302" s="15"/>
      <c r="BW302" s="15" t="s">
        <v>707</v>
      </c>
      <c r="BX302" s="26"/>
    </row>
    <row r="303" spans="1:76">
      <c r="A303" s="27">
        <v>89</v>
      </c>
      <c r="B303" s="28" t="s">
        <v>68</v>
      </c>
      <c r="C303" s="28" t="s">
        <v>708</v>
      </c>
      <c r="D303" s="28" t="s">
        <v>709</v>
      </c>
      <c r="E303" s="28" t="s">
        <v>710</v>
      </c>
      <c r="F303" s="42">
        <v>2013</v>
      </c>
      <c r="G303" s="28" t="s">
        <v>139</v>
      </c>
      <c r="H303" s="28" t="s">
        <v>73</v>
      </c>
      <c r="I303" s="28" t="s">
        <v>74</v>
      </c>
      <c r="J303" s="28"/>
      <c r="K303" s="28" t="s">
        <v>109</v>
      </c>
      <c r="L303" s="28"/>
      <c r="M303" s="28"/>
      <c r="N303" s="28"/>
      <c r="O303" s="28" t="s">
        <v>74</v>
      </c>
      <c r="P303" s="28" t="s">
        <v>74</v>
      </c>
      <c r="Q303" s="17"/>
      <c r="R303" s="17">
        <v>19</v>
      </c>
      <c r="S303" s="17">
        <v>19</v>
      </c>
      <c r="T303" s="17"/>
      <c r="U303" s="17"/>
      <c r="V303" s="18"/>
      <c r="W303" s="17">
        <f>MAX(0,3-SUMPRODUCT(--(E$2:E303&amp;K$2:K303=E303&amp;K303)))</f>
        <v>2</v>
      </c>
      <c r="X303" s="19"/>
      <c r="Y303" s="19"/>
      <c r="Z303" s="19"/>
      <c r="AA303" s="20" t="str">
        <f>IF(Inscrits!$X303="Déjà Validé","",IF(AND(Inscrits!$X303&lt;&gt;"Dispensé",Inscrits!$Z303="Validé"),Inscrits!$F303+5,""))</f>
        <v/>
      </c>
      <c r="AB303" s="19"/>
      <c r="AC303" s="21" t="s">
        <v>78</v>
      </c>
      <c r="AD303" s="21" t="s">
        <v>79</v>
      </c>
      <c r="AE303" s="21">
        <v>20</v>
      </c>
      <c r="AF303" s="21" t="s">
        <v>77</v>
      </c>
      <c r="AG303" s="36" t="s">
        <v>81</v>
      </c>
      <c r="AH303" s="21">
        <v>2</v>
      </c>
      <c r="AI303" s="23" t="s">
        <v>126</v>
      </c>
      <c r="AJ303" s="28"/>
      <c r="AK303" s="28" t="str">
        <f>IF(Inscrits!$AJ303="","",IF(Inscrits!$AJ303&gt;=12,"Validé","Non Validé"))</f>
        <v/>
      </c>
      <c r="AL303" s="30"/>
      <c r="AM303" s="28">
        <v>15</v>
      </c>
      <c r="AN303" s="28" t="str">
        <f>IF(Inscrits!$AM303="","",IF(Inscrits!$AM303&gt;=12,"Validé","Non Validé"))</f>
        <v>Validé</v>
      </c>
      <c r="AO303" s="30"/>
      <c r="AP303" s="28">
        <v>17</v>
      </c>
      <c r="AQ303" s="28" t="str">
        <f>IF(Inscrits!$AP303="","",IF(Inscrits!$AP303&gt;=12,"Validé","Non Validé"))</f>
        <v>Validé</v>
      </c>
      <c r="AR303" s="30"/>
      <c r="AS303" s="28">
        <v>20</v>
      </c>
      <c r="AT303" s="28" t="str">
        <f>IF(Inscrits!$AS303="","",IF(Inscrits!$AS303&gt;=12,"Validé","Non Validé"))</f>
        <v>Validé</v>
      </c>
      <c r="AU303" s="30"/>
      <c r="AV303" s="28">
        <v>19</v>
      </c>
      <c r="AW303" s="28" t="str">
        <f>IF(Inscrits!$AV303="","",IF(Inscrits!$AV303&gt;=12,"Validé","Non Validé"))</f>
        <v>Validé</v>
      </c>
      <c r="AX303" s="30"/>
      <c r="AY303" s="28">
        <v>17</v>
      </c>
      <c r="AZ303" s="28" t="str">
        <f>IF(Inscrits!$AY303="","",IF(Inscrits!$AY303&gt;=12,"Validé","Non Validé"))</f>
        <v>Validé</v>
      </c>
      <c r="BA303" s="30"/>
      <c r="BB303" s="28">
        <v>20</v>
      </c>
      <c r="BC303" s="28" t="str">
        <f>IF(Inscrits!$BB303="","",IF(Inscrits!$BB303&gt;=12,"Validé","Non Validé"))</f>
        <v>Validé</v>
      </c>
      <c r="BD303" s="30"/>
      <c r="BE303" s="28">
        <v>18</v>
      </c>
      <c r="BF303" s="28" t="str">
        <f>IF(Inscrits!$BE303="","",IF(Inscrits!$BE303&gt;=12,"Validé","Non Validé"))</f>
        <v>Validé</v>
      </c>
      <c r="BG303" s="30"/>
      <c r="BH303" s="28">
        <v>15</v>
      </c>
      <c r="BI303" s="28" t="str">
        <f>IF(Inscrits!$BH303="","",IF(Inscrits!$BH303&gt;=12,"Validé","Non Validé"))</f>
        <v>Validé</v>
      </c>
      <c r="BJ303" s="30"/>
      <c r="BK303" s="28">
        <v>15</v>
      </c>
      <c r="BL303" s="28" t="str">
        <f>IF(Inscrits!$BK303="","",IF(Inscrits!$BK303&gt;=12,"Validé","Non Validé"))</f>
        <v>Validé</v>
      </c>
      <c r="BM303" s="30"/>
      <c r="BN303" s="28">
        <v>16</v>
      </c>
      <c r="BO303" s="28" t="str">
        <f>IF(Inscrits!$BN303="","",IF(Inscrits!$BN303&gt;=12,"Validé","Non Validé"))</f>
        <v>Validé</v>
      </c>
      <c r="BP303" s="30"/>
      <c r="BQ303" s="28">
        <v>20</v>
      </c>
      <c r="BR303" s="28" t="str">
        <f>IF(Inscrits!$BQ303="","",IF(Inscrits!$BQ303&gt;=12,"Validé","Non Validé"))</f>
        <v>Validé</v>
      </c>
      <c r="BS303" s="30"/>
      <c r="BT303" s="28"/>
      <c r="BU303" s="31">
        <f>IFERROR(AVERAGE(Inscrits!$AJ303,Inscrits!$AM303,Inscrits!$AP303,Inscrits!$AS303,Inscrits!$AV303,Inscrits!$AY303,Inscrits!$BB303,Inscrits!$BE303,Inscrits!$BH303,Inscrits!$BK303,Inscrits!$BN303,Inscrits!$BQ303),"")</f>
        <v>17.454545454545453</v>
      </c>
      <c r="BV303" s="28" t="s">
        <v>64</v>
      </c>
      <c r="BW303" s="28"/>
      <c r="BX303" s="32"/>
    </row>
    <row r="304" spans="1:76">
      <c r="A304" s="14">
        <v>107</v>
      </c>
      <c r="B304" s="15" t="s">
        <v>68</v>
      </c>
      <c r="C304" s="15" t="s">
        <v>711</v>
      </c>
      <c r="D304" s="15" t="s">
        <v>344</v>
      </c>
      <c r="E304" s="15" t="s">
        <v>712</v>
      </c>
      <c r="F304" s="42">
        <v>2013</v>
      </c>
      <c r="G304" s="15" t="s">
        <v>713</v>
      </c>
      <c r="H304" s="15" t="s">
        <v>73</v>
      </c>
      <c r="I304" s="15" t="s">
        <v>74</v>
      </c>
      <c r="J304" s="15"/>
      <c r="K304" s="15" t="s">
        <v>328</v>
      </c>
      <c r="L304" s="15"/>
      <c r="M304" s="15"/>
      <c r="N304" s="15"/>
      <c r="O304" s="15" t="s">
        <v>74</v>
      </c>
      <c r="P304" s="15" t="s">
        <v>74</v>
      </c>
      <c r="Q304" s="17"/>
      <c r="R304" s="17"/>
      <c r="S304" s="17"/>
      <c r="T304" s="17"/>
      <c r="U304" s="17"/>
      <c r="V304" s="18"/>
      <c r="W304" s="17">
        <f>MAX(0,3-SUMPRODUCT(--(E$2:E304&amp;K$2:K304=E304&amp;K304)))</f>
        <v>2</v>
      </c>
      <c r="X304" s="19"/>
      <c r="Y304" s="19"/>
      <c r="Z304" s="19"/>
      <c r="AA304" s="20" t="str">
        <f>IF(Inscrits!$X304="Déjà Validé","",IF(AND(Inscrits!$X304&lt;&gt;"Dispensé",Inscrits!$Z304="Validé"),Inscrits!$F304+5,""))</f>
        <v/>
      </c>
      <c r="AB304" s="19"/>
      <c r="AC304" s="21" t="s">
        <v>1708</v>
      </c>
      <c r="AD304" s="21"/>
      <c r="AE304" s="21"/>
      <c r="AF304" s="21" t="s">
        <v>81</v>
      </c>
      <c r="AG304" s="22" t="s">
        <v>81</v>
      </c>
      <c r="AH304" s="21">
        <v>3</v>
      </c>
      <c r="AI304" s="23" t="s">
        <v>81</v>
      </c>
      <c r="AJ304" s="15"/>
      <c r="AK304" s="15" t="str">
        <f>IF(Inscrits!$AJ304="","",IF(Inscrits!$AJ304&gt;=12,"Validé","Non Validé"))</f>
        <v/>
      </c>
      <c r="AL304" s="24"/>
      <c r="AM304" s="15"/>
      <c r="AN304" s="15" t="str">
        <f>IF(Inscrits!$AM304="","",IF(Inscrits!$AM304&gt;=12,"Validé","Non Validé"))</f>
        <v/>
      </c>
      <c r="AO304" s="24"/>
      <c r="AP304" s="15"/>
      <c r="AQ304" s="15" t="str">
        <f>IF(Inscrits!$AP304="","",IF(Inscrits!$AP304&gt;=12,"Validé","Non Validé"))</f>
        <v/>
      </c>
      <c r="AR304" s="24"/>
      <c r="AS304" s="15"/>
      <c r="AT304" s="15" t="str">
        <f>IF(Inscrits!$AS304="","",IF(Inscrits!$AS304&gt;=12,"Validé","Non Validé"))</f>
        <v/>
      </c>
      <c r="AU304" s="24"/>
      <c r="AV304" s="15"/>
      <c r="AW304" s="15" t="str">
        <f>IF(Inscrits!$AV304="","",IF(Inscrits!$AV304&gt;=12,"Validé","Non Validé"))</f>
        <v/>
      </c>
      <c r="AX304" s="24"/>
      <c r="AY304" s="15"/>
      <c r="AZ304" s="15" t="str">
        <f>IF(Inscrits!$AY304="","",IF(Inscrits!$AY304&gt;=12,"Validé","Non Validé"))</f>
        <v/>
      </c>
      <c r="BA304" s="24"/>
      <c r="BB304" s="15"/>
      <c r="BC304" s="15" t="str">
        <f>IF(Inscrits!$BB304="","",IF(Inscrits!$BB304&gt;=12,"Validé","Non Validé"))</f>
        <v/>
      </c>
      <c r="BD304" s="24"/>
      <c r="BE304" s="15"/>
      <c r="BF304" s="15" t="str">
        <f>IF(Inscrits!$BE304="","",IF(Inscrits!$BE304&gt;=12,"Validé","Non Validé"))</f>
        <v/>
      </c>
      <c r="BG304" s="24"/>
      <c r="BH304" s="15"/>
      <c r="BI304" s="15" t="str">
        <f>IF(Inscrits!$BH304="","",IF(Inscrits!$BH304&gt;=12,"Validé","Non Validé"))</f>
        <v/>
      </c>
      <c r="BJ304" s="24"/>
      <c r="BK304" s="15"/>
      <c r="BL304" s="15" t="str">
        <f>IF(Inscrits!$BK304="","",IF(Inscrits!$BK304&gt;=12,"Validé","Non Validé"))</f>
        <v/>
      </c>
      <c r="BM304" s="24"/>
      <c r="BN304" s="15"/>
      <c r="BO304" s="15" t="str">
        <f>IF(Inscrits!$BN304="","",IF(Inscrits!$BN304&gt;=12,"Validé","Non Validé"))</f>
        <v/>
      </c>
      <c r="BP304" s="24"/>
      <c r="BQ304" s="15"/>
      <c r="BR304" s="15" t="str">
        <f>IF(Inscrits!$BQ304="","",IF(Inscrits!$BQ304&gt;=12,"Validé","Non Validé"))</f>
        <v/>
      </c>
      <c r="BS304" s="24"/>
      <c r="BT304" s="15"/>
      <c r="BU304" s="25" t="str">
        <f>IFERROR(AVERAGE(Inscrits!$AJ304,Inscrits!$AM304,Inscrits!$AP304,Inscrits!$AS304,Inscrits!$AV304,Inscrits!$AY304,Inscrits!$BB304,Inscrits!$BE304,Inscrits!$BH304,Inscrits!$BK304,Inscrits!$BN304,Inscrits!$BQ304),"")</f>
        <v/>
      </c>
      <c r="BV304" s="15"/>
      <c r="BW304" s="15" t="s">
        <v>714</v>
      </c>
      <c r="BX304" s="26"/>
    </row>
    <row r="305" spans="1:76">
      <c r="A305" s="27">
        <v>172</v>
      </c>
      <c r="B305" s="28" t="s">
        <v>68</v>
      </c>
      <c r="C305" s="28" t="s">
        <v>424</v>
      </c>
      <c r="D305" s="28" t="s">
        <v>425</v>
      </c>
      <c r="E305" s="28" t="s">
        <v>426</v>
      </c>
      <c r="F305" s="42">
        <v>2013</v>
      </c>
      <c r="G305" s="28" t="s">
        <v>101</v>
      </c>
      <c r="H305" s="28" t="s">
        <v>93</v>
      </c>
      <c r="I305" s="28" t="s">
        <v>74</v>
      </c>
      <c r="J305" s="28"/>
      <c r="K305" s="28" t="s">
        <v>103</v>
      </c>
      <c r="L305" s="28"/>
      <c r="M305" s="28"/>
      <c r="N305" s="28"/>
      <c r="O305" s="28" t="s">
        <v>74</v>
      </c>
      <c r="P305" s="28" t="s">
        <v>74</v>
      </c>
      <c r="Q305" s="17"/>
      <c r="R305" s="17"/>
      <c r="S305" s="17"/>
      <c r="T305" s="17"/>
      <c r="U305" s="17"/>
      <c r="V305" s="18"/>
      <c r="W305" s="17">
        <f>MAX(0,3-SUMPRODUCT(--(E$2:E305&amp;K$2:K305=E305&amp;K305)))</f>
        <v>1</v>
      </c>
      <c r="X305" s="19"/>
      <c r="Y305" s="19"/>
      <c r="Z305" s="19"/>
      <c r="AA305" s="20" t="str">
        <f>IF(Inscrits!$X305="Déjà Validé","",IF(AND(Inscrits!$X305&lt;&gt;"Dispensé",Inscrits!$Z305="Validé"),Inscrits!$F305+5,""))</f>
        <v/>
      </c>
      <c r="AB305" s="19"/>
      <c r="AC305" s="21" t="s">
        <v>1708</v>
      </c>
      <c r="AD305" s="21"/>
      <c r="AE305" s="21"/>
      <c r="AF305" s="21" t="s">
        <v>81</v>
      </c>
      <c r="AG305" s="22" t="s">
        <v>81</v>
      </c>
      <c r="AH305" s="21">
        <v>2</v>
      </c>
      <c r="AI305" s="23" t="s">
        <v>81</v>
      </c>
      <c r="AJ305" s="28"/>
      <c r="AK305" s="28" t="str">
        <f>IF(Inscrits!$AJ305="","",IF(Inscrits!$AJ305&gt;=12,"Validé","Non Validé"))</f>
        <v/>
      </c>
      <c r="AL305" s="30"/>
      <c r="AM305" s="28"/>
      <c r="AN305" s="28" t="str">
        <f>IF(Inscrits!$AM305="","",IF(Inscrits!$AM305&gt;=12,"Validé","Non Validé"))</f>
        <v/>
      </c>
      <c r="AO305" s="30"/>
      <c r="AP305" s="28"/>
      <c r="AQ305" s="28" t="str">
        <f>IF(Inscrits!$AP305="","",IF(Inscrits!$AP305&gt;=12,"Validé","Non Validé"))</f>
        <v/>
      </c>
      <c r="AR305" s="30"/>
      <c r="AS305" s="28"/>
      <c r="AT305" s="28" t="str">
        <f>IF(Inscrits!$AS305="","",IF(Inscrits!$AS305&gt;=12,"Validé","Non Validé"))</f>
        <v/>
      </c>
      <c r="AU305" s="30"/>
      <c r="AV305" s="28"/>
      <c r="AW305" s="28" t="str">
        <f>IF(Inscrits!$AV305="","",IF(Inscrits!$AV305&gt;=12,"Validé","Non Validé"))</f>
        <v/>
      </c>
      <c r="AX305" s="30"/>
      <c r="AY305" s="28"/>
      <c r="AZ305" s="28" t="str">
        <f>IF(Inscrits!$AY305="","",IF(Inscrits!$AY305&gt;=12,"Validé","Non Validé"))</f>
        <v/>
      </c>
      <c r="BA305" s="30"/>
      <c r="BB305" s="28"/>
      <c r="BC305" s="28" t="str">
        <f>IF(Inscrits!$BB305="","",IF(Inscrits!$BB305&gt;=12,"Validé","Non Validé"))</f>
        <v/>
      </c>
      <c r="BD305" s="30"/>
      <c r="BE305" s="28"/>
      <c r="BF305" s="28" t="str">
        <f>IF(Inscrits!$BE305="","",IF(Inscrits!$BE305&gt;=12,"Validé","Non Validé"))</f>
        <v/>
      </c>
      <c r="BG305" s="30"/>
      <c r="BH305" s="28"/>
      <c r="BI305" s="28" t="str">
        <f>IF(Inscrits!$BH305="","",IF(Inscrits!$BH305&gt;=12,"Validé","Non Validé"))</f>
        <v/>
      </c>
      <c r="BJ305" s="30"/>
      <c r="BK305" s="28"/>
      <c r="BL305" s="28" t="str">
        <f>IF(Inscrits!$BK305="","",IF(Inscrits!$BK305&gt;=12,"Validé","Non Validé"))</f>
        <v/>
      </c>
      <c r="BM305" s="30"/>
      <c r="BN305" s="28"/>
      <c r="BO305" s="28" t="str">
        <f>IF(Inscrits!$BN305="","",IF(Inscrits!$BN305&gt;=12,"Validé","Non Validé"))</f>
        <v/>
      </c>
      <c r="BP305" s="30"/>
      <c r="BQ305" s="28"/>
      <c r="BR305" s="28" t="str">
        <f>IF(Inscrits!$BQ305="","",IF(Inscrits!$BQ305&gt;=12,"Validé","Non Validé"))</f>
        <v/>
      </c>
      <c r="BS305" s="30"/>
      <c r="BT305" s="28"/>
      <c r="BU305" s="31" t="str">
        <f>IFERROR(AVERAGE(Inscrits!$AJ305,Inscrits!$AM305,Inscrits!$AP305,Inscrits!$AS305,Inscrits!$AV305,Inscrits!$AY305,Inscrits!$BB305,Inscrits!$BE305,Inscrits!$BH305,Inscrits!$BK305,Inscrits!$BN305,Inscrits!$BQ305),"")</f>
        <v/>
      </c>
      <c r="BV305" s="28"/>
      <c r="BW305" s="28" t="s">
        <v>715</v>
      </c>
      <c r="BX305" s="32"/>
    </row>
    <row r="306" spans="1:76">
      <c r="A306" s="14">
        <v>90</v>
      </c>
      <c r="B306" s="15" t="s">
        <v>210</v>
      </c>
      <c r="C306" s="15" t="s">
        <v>716</v>
      </c>
      <c r="D306" s="15" t="s">
        <v>717</v>
      </c>
      <c r="E306" s="15" t="s">
        <v>718</v>
      </c>
      <c r="F306" s="42">
        <v>2013</v>
      </c>
      <c r="G306" s="15" t="s">
        <v>162</v>
      </c>
      <c r="H306" s="15" t="s">
        <v>73</v>
      </c>
      <c r="I306" s="15" t="s">
        <v>551</v>
      </c>
      <c r="J306" s="15"/>
      <c r="K306" s="15" t="s">
        <v>109</v>
      </c>
      <c r="L306" s="15"/>
      <c r="M306" s="15"/>
      <c r="N306" s="15"/>
      <c r="O306" s="15" t="s">
        <v>74</v>
      </c>
      <c r="P306" s="15" t="s">
        <v>74</v>
      </c>
      <c r="Q306" s="17"/>
      <c r="R306" s="17">
        <v>4</v>
      </c>
      <c r="S306" s="17">
        <v>1</v>
      </c>
      <c r="T306" s="17"/>
      <c r="U306" s="17"/>
      <c r="V306" s="18"/>
      <c r="W306" s="17">
        <f>MAX(0,3-SUMPRODUCT(--(E$2:E306&amp;K$2:K306=E306&amp;K306)))</f>
        <v>2</v>
      </c>
      <c r="X306" s="19"/>
      <c r="Y306" s="19"/>
      <c r="Z306" s="19"/>
      <c r="AA306" s="20" t="str">
        <f>IF(Inscrits!$X306="Déjà Validé","",IF(AND(Inscrits!$X306&lt;&gt;"Dispensé",Inscrits!$Z306="Validé"),Inscrits!$F306+5,""))</f>
        <v/>
      </c>
      <c r="AB306" s="19"/>
      <c r="AC306" s="21" t="s">
        <v>78</v>
      </c>
      <c r="AD306" s="21" t="s">
        <v>79</v>
      </c>
      <c r="AE306" s="21">
        <v>12</v>
      </c>
      <c r="AF306" s="21" t="s">
        <v>77</v>
      </c>
      <c r="AG306" s="36" t="s">
        <v>81</v>
      </c>
      <c r="AH306" s="21">
        <v>2</v>
      </c>
      <c r="AI306" s="23" t="s">
        <v>82</v>
      </c>
      <c r="AJ306" s="15"/>
      <c r="AK306" s="15" t="str">
        <f>IF(Inscrits!$AJ306="","",IF(Inscrits!$AJ306&gt;=12,"Validé","Non Validé"))</f>
        <v/>
      </c>
      <c r="AL306" s="24"/>
      <c r="AM306" s="15"/>
      <c r="AN306" s="15" t="str">
        <f>IF(Inscrits!$AM306="","",IF(Inscrits!$AM306&gt;=12,"Validé","Non Validé"))</f>
        <v/>
      </c>
      <c r="AO306" s="24"/>
      <c r="AP306" s="15"/>
      <c r="AQ306" s="15" t="str">
        <f>IF(Inscrits!$AP306="","",IF(Inscrits!$AP306&gt;=12,"Validé","Non Validé"))</f>
        <v/>
      </c>
      <c r="AR306" s="24"/>
      <c r="AS306" s="15"/>
      <c r="AT306" s="15" t="str">
        <f>IF(Inscrits!$AS306="","",IF(Inscrits!$AS306&gt;=12,"Validé","Non Validé"))</f>
        <v/>
      </c>
      <c r="AU306" s="24"/>
      <c r="AV306" s="15"/>
      <c r="AW306" s="15" t="str">
        <f>IF(Inscrits!$AV306="","",IF(Inscrits!$AV306&gt;=12,"Validé","Non Validé"))</f>
        <v/>
      </c>
      <c r="AX306" s="24"/>
      <c r="AY306" s="15"/>
      <c r="AZ306" s="15" t="str">
        <f>IF(Inscrits!$AY306="","",IF(Inscrits!$AY306&gt;=12,"Validé","Non Validé"))</f>
        <v/>
      </c>
      <c r="BA306" s="24"/>
      <c r="BB306" s="15"/>
      <c r="BC306" s="15" t="str">
        <f>IF(Inscrits!$BB306="","",IF(Inscrits!$BB306&gt;=12,"Validé","Non Validé"))</f>
        <v/>
      </c>
      <c r="BD306" s="24"/>
      <c r="BE306" s="15"/>
      <c r="BF306" s="15" t="str">
        <f>IF(Inscrits!$BE306="","",IF(Inscrits!$BE306&gt;=12,"Validé","Non Validé"))</f>
        <v/>
      </c>
      <c r="BG306" s="24"/>
      <c r="BH306" s="15"/>
      <c r="BI306" s="15" t="str">
        <f>IF(Inscrits!$BH306="","",IF(Inscrits!$BH306&gt;=12,"Validé","Non Validé"))</f>
        <v/>
      </c>
      <c r="BJ306" s="24"/>
      <c r="BK306" s="15"/>
      <c r="BL306" s="15" t="str">
        <f>IF(Inscrits!$BK306="","",IF(Inscrits!$BK306&gt;=12,"Validé","Non Validé"))</f>
        <v/>
      </c>
      <c r="BM306" s="24"/>
      <c r="BN306" s="15"/>
      <c r="BO306" s="15" t="str">
        <f>IF(Inscrits!$BN306="","",IF(Inscrits!$BN306&gt;=12,"Validé","Non Validé"))</f>
        <v/>
      </c>
      <c r="BP306" s="24"/>
      <c r="BQ306" s="15"/>
      <c r="BR306" s="15" t="str">
        <f>IF(Inscrits!$BQ306="","",IF(Inscrits!$BQ306&gt;=12,"Validé","Non Validé"))</f>
        <v/>
      </c>
      <c r="BS306" s="24"/>
      <c r="BT306" s="15"/>
      <c r="BU306" s="25" t="str">
        <f>IFERROR(AVERAGE(Inscrits!$AJ306,Inscrits!$AM306,Inscrits!$AP306,Inscrits!$AS306,Inscrits!$AV306,Inscrits!$AY306,Inscrits!$BB306,Inscrits!$BE306,Inscrits!$BH306,Inscrits!$BK306,Inscrits!$BN306,Inscrits!$BQ306),"")</f>
        <v/>
      </c>
      <c r="BV306" s="15"/>
      <c r="BW306" s="15"/>
      <c r="BX306" s="26"/>
    </row>
    <row r="307" spans="1:76">
      <c r="A307" s="27">
        <v>27</v>
      </c>
      <c r="B307" s="28" t="s">
        <v>68</v>
      </c>
      <c r="C307" s="28" t="s">
        <v>185</v>
      </c>
      <c r="D307" s="28" t="s">
        <v>186</v>
      </c>
      <c r="E307" s="28" t="s">
        <v>187</v>
      </c>
      <c r="F307" s="42">
        <v>2013</v>
      </c>
      <c r="G307" s="28" t="s">
        <v>72</v>
      </c>
      <c r="H307" s="28" t="s">
        <v>73</v>
      </c>
      <c r="I307" s="28" t="s">
        <v>74</v>
      </c>
      <c r="J307" s="28"/>
      <c r="K307" s="28" t="s">
        <v>75</v>
      </c>
      <c r="L307" s="28" t="s">
        <v>76</v>
      </c>
      <c r="M307" s="28"/>
      <c r="N307" s="28"/>
      <c r="O307" s="28" t="s">
        <v>74</v>
      </c>
      <c r="P307" s="28" t="s">
        <v>74</v>
      </c>
      <c r="Q307" s="17"/>
      <c r="R307" s="17"/>
      <c r="S307" s="17"/>
      <c r="T307" s="17"/>
      <c r="U307" s="17"/>
      <c r="V307" s="18"/>
      <c r="W307" s="17">
        <f>MAX(0,3-SUMPRODUCT(--(E$2:E307&amp;K$2:K307=E307&amp;K307)))</f>
        <v>0</v>
      </c>
      <c r="X307" s="19"/>
      <c r="Y307" s="19"/>
      <c r="Z307" s="19"/>
      <c r="AA307" s="20" t="str">
        <f>IF(Inscrits!$X307="Déjà Validé","",IF(AND(Inscrits!$X307&lt;&gt;"Dispensé",Inscrits!$Z307="Validé"),Inscrits!$F307+5,""))</f>
        <v/>
      </c>
      <c r="AB307" s="19"/>
      <c r="AC307" s="21" t="s">
        <v>165</v>
      </c>
      <c r="AD307" s="21"/>
      <c r="AE307" s="21">
        <v>14</v>
      </c>
      <c r="AF307" s="21" t="s">
        <v>77</v>
      </c>
      <c r="AG307" s="36" t="s">
        <v>312</v>
      </c>
      <c r="AH307" s="21">
        <v>1</v>
      </c>
      <c r="AI307" s="23" t="s">
        <v>126</v>
      </c>
      <c r="AJ307" s="28">
        <v>19</v>
      </c>
      <c r="AK307" s="28" t="str">
        <f>IF(Inscrits!$AJ307="","",IF(Inscrits!$AJ307&gt;=12,"Validé","Non Validé"))</f>
        <v>Validé</v>
      </c>
      <c r="AL307" s="30"/>
      <c r="AM307" s="28">
        <v>18</v>
      </c>
      <c r="AN307" s="28" t="str">
        <f>IF(Inscrits!$AM307="","",IF(Inscrits!$AM307&gt;=12,"Validé","Non Validé"))</f>
        <v>Validé</v>
      </c>
      <c r="AO307" s="30"/>
      <c r="AP307" s="28">
        <v>18</v>
      </c>
      <c r="AQ307" s="28" t="str">
        <f>IF(Inscrits!$AP307="","",IF(Inscrits!$AP307&gt;=12,"Validé","Non Validé"))</f>
        <v>Validé</v>
      </c>
      <c r="AR307" s="30"/>
      <c r="AS307" s="28">
        <v>19</v>
      </c>
      <c r="AT307" s="28" t="str">
        <f>IF(Inscrits!$AS307="","",IF(Inscrits!$AS307&gt;=12,"Validé","Non Validé"))</f>
        <v>Validé</v>
      </c>
      <c r="AU307" s="30"/>
      <c r="AV307" s="28">
        <v>20</v>
      </c>
      <c r="AW307" s="28" t="str">
        <f>IF(Inscrits!$AV307="","",IF(Inscrits!$AV307&gt;=12,"Validé","Non Validé"))</f>
        <v>Validé</v>
      </c>
      <c r="AX307" s="30"/>
      <c r="AY307" s="28">
        <v>17</v>
      </c>
      <c r="AZ307" s="28" t="str">
        <f>IF(Inscrits!$AY307="","",IF(Inscrits!$AY307&gt;=12,"Validé","Non Validé"))</f>
        <v>Validé</v>
      </c>
      <c r="BA307" s="30"/>
      <c r="BB307" s="28">
        <v>15</v>
      </c>
      <c r="BC307" s="28" t="str">
        <f>IF(Inscrits!$BB307="","",IF(Inscrits!$BB307&gt;=12,"Validé","Non Validé"))</f>
        <v>Validé</v>
      </c>
      <c r="BD307" s="30"/>
      <c r="BE307" s="28">
        <v>15</v>
      </c>
      <c r="BF307" s="28" t="str">
        <f>IF(Inscrits!$BE307="","",IF(Inscrits!$BE307&gt;=12,"Validé","Non Validé"))</f>
        <v>Validé</v>
      </c>
      <c r="BG307" s="30"/>
      <c r="BH307" s="28">
        <v>15</v>
      </c>
      <c r="BI307" s="28" t="str">
        <f>IF(Inscrits!$BH307="","",IF(Inscrits!$BH307&gt;=12,"Validé","Non Validé"))</f>
        <v>Validé</v>
      </c>
      <c r="BJ307" s="30"/>
      <c r="BK307" s="28">
        <v>15</v>
      </c>
      <c r="BL307" s="28" t="str">
        <f>IF(Inscrits!$BK307="","",IF(Inscrits!$BK307&gt;=12,"Validé","Non Validé"))</f>
        <v>Validé</v>
      </c>
      <c r="BM307" s="30"/>
      <c r="BN307" s="28"/>
      <c r="BO307" s="28" t="str">
        <f>IF(Inscrits!$BN307="","",IF(Inscrits!$BN307&gt;=12,"Validé","Non Validé"))</f>
        <v/>
      </c>
      <c r="BP307" s="30"/>
      <c r="BQ307" s="28"/>
      <c r="BR307" s="28" t="str">
        <f>IF(Inscrits!$BQ307="","",IF(Inscrits!$BQ307&gt;=12,"Validé","Non Validé"))</f>
        <v/>
      </c>
      <c r="BS307" s="30"/>
      <c r="BT307" s="28"/>
      <c r="BU307" s="31">
        <f>IFERROR(AVERAGE(Inscrits!$AJ307,Inscrits!$AM307,Inscrits!$AP307,Inscrits!$AS307,Inscrits!$AV307,Inscrits!$AY307,Inscrits!$BB307,Inscrits!$BE307,Inscrits!$BH307,Inscrits!$BK307,Inscrits!$BN307,Inscrits!$BQ307),"")</f>
        <v>17.100000000000001</v>
      </c>
      <c r="BV307" s="28" t="s">
        <v>64</v>
      </c>
      <c r="BW307" s="28"/>
      <c r="BX307" s="32" t="s">
        <v>719</v>
      </c>
    </row>
    <row r="308" spans="1:76">
      <c r="A308" s="14">
        <v>91</v>
      </c>
      <c r="B308" s="15" t="s">
        <v>210</v>
      </c>
      <c r="C308" s="15" t="s">
        <v>720</v>
      </c>
      <c r="D308" s="15" t="s">
        <v>721</v>
      </c>
      <c r="E308" s="15" t="s">
        <v>722</v>
      </c>
      <c r="F308" s="42">
        <v>2013</v>
      </c>
      <c r="G308" s="15" t="s">
        <v>86</v>
      </c>
      <c r="H308" s="15" t="s">
        <v>73</v>
      </c>
      <c r="I308" s="15" t="s">
        <v>183</v>
      </c>
      <c r="J308" s="15"/>
      <c r="K308" s="15" t="s">
        <v>109</v>
      </c>
      <c r="L308" s="15"/>
      <c r="M308" s="15"/>
      <c r="N308" s="15"/>
      <c r="O308" s="15" t="s">
        <v>74</v>
      </c>
      <c r="P308" s="15" t="s">
        <v>74</v>
      </c>
      <c r="Q308" s="17"/>
      <c r="R308" s="17">
        <v>8</v>
      </c>
      <c r="S308" s="17">
        <v>4.5</v>
      </c>
      <c r="T308" s="17"/>
      <c r="U308" s="17"/>
      <c r="V308" s="18"/>
      <c r="W308" s="17">
        <f>MAX(0,3-SUMPRODUCT(--(E$2:E308&amp;K$2:K308=E308&amp;K308)))</f>
        <v>2</v>
      </c>
      <c r="X308" s="19"/>
      <c r="Y308" s="19"/>
      <c r="Z308" s="19"/>
      <c r="AA308" s="20" t="str">
        <f>IF(Inscrits!$X308="Déjà Validé","",IF(AND(Inscrits!$X308&lt;&gt;"Dispensé",Inscrits!$Z308="Validé"),Inscrits!$F308+5,""))</f>
        <v/>
      </c>
      <c r="AB308" s="19"/>
      <c r="AC308" s="21" t="s">
        <v>165</v>
      </c>
      <c r="AD308" s="21"/>
      <c r="AE308" s="21"/>
      <c r="AF308" s="21" t="s">
        <v>81</v>
      </c>
      <c r="AG308" s="22"/>
      <c r="AH308" s="21">
        <v>2</v>
      </c>
      <c r="AI308" s="23" t="s">
        <v>82</v>
      </c>
      <c r="AJ308" s="15"/>
      <c r="AK308" s="15" t="str">
        <f>IF(Inscrits!$AJ308="","",IF(Inscrits!$AJ308&gt;=12,"Validé","Non Validé"))</f>
        <v/>
      </c>
      <c r="AL308" s="24"/>
      <c r="AM308" s="15"/>
      <c r="AN308" s="15" t="str">
        <f>IF(Inscrits!$AM308="","",IF(Inscrits!$AM308&gt;=12,"Validé","Non Validé"))</f>
        <v/>
      </c>
      <c r="AO308" s="24"/>
      <c r="AP308" s="15"/>
      <c r="AQ308" s="15" t="str">
        <f>IF(Inscrits!$AP308="","",IF(Inscrits!$AP308&gt;=12,"Validé","Non Validé"))</f>
        <v/>
      </c>
      <c r="AR308" s="24"/>
      <c r="AS308" s="15"/>
      <c r="AT308" s="15" t="str">
        <f>IF(Inscrits!$AS308="","",IF(Inscrits!$AS308&gt;=12,"Validé","Non Validé"))</f>
        <v/>
      </c>
      <c r="AU308" s="24"/>
      <c r="AV308" s="15"/>
      <c r="AW308" s="15" t="str">
        <f>IF(Inscrits!$AV308="","",IF(Inscrits!$AV308&gt;=12,"Validé","Non Validé"))</f>
        <v/>
      </c>
      <c r="AX308" s="24"/>
      <c r="AY308" s="15"/>
      <c r="AZ308" s="15" t="str">
        <f>IF(Inscrits!$AY308="","",IF(Inscrits!$AY308&gt;=12,"Validé","Non Validé"))</f>
        <v/>
      </c>
      <c r="BA308" s="24"/>
      <c r="BB308" s="15"/>
      <c r="BC308" s="15" t="str">
        <f>IF(Inscrits!$BB308="","",IF(Inscrits!$BB308&gt;=12,"Validé","Non Validé"))</f>
        <v/>
      </c>
      <c r="BD308" s="24"/>
      <c r="BE308" s="15"/>
      <c r="BF308" s="15" t="str">
        <f>IF(Inscrits!$BE308="","",IF(Inscrits!$BE308&gt;=12,"Validé","Non Validé"))</f>
        <v/>
      </c>
      <c r="BG308" s="24"/>
      <c r="BH308" s="15"/>
      <c r="BI308" s="15" t="str">
        <f>IF(Inscrits!$BH308="","",IF(Inscrits!$BH308&gt;=12,"Validé","Non Validé"))</f>
        <v/>
      </c>
      <c r="BJ308" s="24"/>
      <c r="BK308" s="15"/>
      <c r="BL308" s="15" t="str">
        <f>IF(Inscrits!$BK308="","",IF(Inscrits!$BK308&gt;=12,"Validé","Non Validé"))</f>
        <v/>
      </c>
      <c r="BM308" s="24"/>
      <c r="BN308" s="15"/>
      <c r="BO308" s="15" t="str">
        <f>IF(Inscrits!$BN308="","",IF(Inscrits!$BN308&gt;=12,"Validé","Non Validé"))</f>
        <v/>
      </c>
      <c r="BP308" s="24"/>
      <c r="BQ308" s="15"/>
      <c r="BR308" s="15" t="str">
        <f>IF(Inscrits!$BQ308="","",IF(Inscrits!$BQ308&gt;=12,"Validé","Non Validé"))</f>
        <v/>
      </c>
      <c r="BS308" s="24"/>
      <c r="BT308" s="15"/>
      <c r="BU308" s="25" t="str">
        <f>IFERROR(AVERAGE(Inscrits!$AJ308,Inscrits!$AM308,Inscrits!$AP308,Inscrits!$AS308,Inscrits!$AV308,Inscrits!$AY308,Inscrits!$BB308,Inscrits!$BE308,Inscrits!$BH308,Inscrits!$BK308,Inscrits!$BN308,Inscrits!$BQ308),"")</f>
        <v/>
      </c>
      <c r="BV308" s="15"/>
      <c r="BW308" s="15"/>
      <c r="BX308" s="26"/>
    </row>
    <row r="309" spans="1:76">
      <c r="A309" s="27">
        <v>173</v>
      </c>
      <c r="B309" s="28" t="s">
        <v>68</v>
      </c>
      <c r="C309" s="28" t="s">
        <v>723</v>
      </c>
      <c r="D309" s="28" t="s">
        <v>344</v>
      </c>
      <c r="E309" s="28" t="s">
        <v>724</v>
      </c>
      <c r="F309" s="42">
        <v>2013</v>
      </c>
      <c r="G309" s="28" t="s">
        <v>302</v>
      </c>
      <c r="H309" s="28" t="s">
        <v>73</v>
      </c>
      <c r="I309" s="28" t="s">
        <v>74</v>
      </c>
      <c r="J309" s="28"/>
      <c r="K309" s="28" t="s">
        <v>103</v>
      </c>
      <c r="L309" s="28"/>
      <c r="M309" s="28"/>
      <c r="N309" s="28"/>
      <c r="O309" s="28" t="s">
        <v>74</v>
      </c>
      <c r="P309" s="28" t="s">
        <v>74</v>
      </c>
      <c r="Q309" s="17"/>
      <c r="R309" s="17"/>
      <c r="S309" s="17"/>
      <c r="T309" s="17"/>
      <c r="U309" s="17"/>
      <c r="V309" s="18"/>
      <c r="W309" s="17">
        <f>MAX(0,3-SUMPRODUCT(--(E$2:E309&amp;K$2:K309=E309&amp;K309)))</f>
        <v>2</v>
      </c>
      <c r="X309" s="19"/>
      <c r="Y309" s="19"/>
      <c r="Z309" s="19"/>
      <c r="AA309" s="20" t="str">
        <f>IF(Inscrits!$X309="Déjà Validé","",IF(AND(Inscrits!$X309&lt;&gt;"Dispensé",Inscrits!$Z309="Validé"),Inscrits!$F309+5,""))</f>
        <v/>
      </c>
      <c r="AB309" s="19"/>
      <c r="AC309" s="21" t="s">
        <v>78</v>
      </c>
      <c r="AD309" s="21" t="s">
        <v>79</v>
      </c>
      <c r="AE309" s="21">
        <v>9</v>
      </c>
      <c r="AF309" s="21" t="s">
        <v>912</v>
      </c>
      <c r="AG309" s="22" t="s">
        <v>81</v>
      </c>
      <c r="AH309" s="21">
        <v>2</v>
      </c>
      <c r="AI309" s="23" t="s">
        <v>82</v>
      </c>
      <c r="AJ309" s="28"/>
      <c r="AK309" s="28" t="str">
        <f>IF(Inscrits!$AJ309="","",IF(Inscrits!$AJ309&gt;=12,"Validé","Non Validé"))</f>
        <v/>
      </c>
      <c r="AL309" s="30"/>
      <c r="AM309" s="28"/>
      <c r="AN309" s="28" t="str">
        <f>IF(Inscrits!$AM309="","",IF(Inscrits!$AM309&gt;=12,"Validé","Non Validé"))</f>
        <v/>
      </c>
      <c r="AO309" s="30"/>
      <c r="AP309" s="28"/>
      <c r="AQ309" s="28" t="str">
        <f>IF(Inscrits!$AP309="","",IF(Inscrits!$AP309&gt;=12,"Validé","Non Validé"))</f>
        <v/>
      </c>
      <c r="AR309" s="30"/>
      <c r="AS309" s="28"/>
      <c r="AT309" s="28" t="str">
        <f>IF(Inscrits!$AS309="","",IF(Inscrits!$AS309&gt;=12,"Validé","Non Validé"))</f>
        <v/>
      </c>
      <c r="AU309" s="30"/>
      <c r="AV309" s="28"/>
      <c r="AW309" s="28" t="str">
        <f>IF(Inscrits!$AV309="","",IF(Inscrits!$AV309&gt;=12,"Validé","Non Validé"))</f>
        <v/>
      </c>
      <c r="AX309" s="30"/>
      <c r="AY309" s="28"/>
      <c r="AZ309" s="28" t="str">
        <f>IF(Inscrits!$AY309="","",IF(Inscrits!$AY309&gt;=12,"Validé","Non Validé"))</f>
        <v/>
      </c>
      <c r="BA309" s="30"/>
      <c r="BB309" s="28"/>
      <c r="BC309" s="28" t="str">
        <f>IF(Inscrits!$BB309="","",IF(Inscrits!$BB309&gt;=12,"Validé","Non Validé"))</f>
        <v/>
      </c>
      <c r="BD309" s="30"/>
      <c r="BE309" s="28"/>
      <c r="BF309" s="28" t="str">
        <f>IF(Inscrits!$BE309="","",IF(Inscrits!$BE309&gt;=12,"Validé","Non Validé"))</f>
        <v/>
      </c>
      <c r="BG309" s="30"/>
      <c r="BH309" s="28"/>
      <c r="BI309" s="28" t="str">
        <f>IF(Inscrits!$BH309="","",IF(Inscrits!$BH309&gt;=12,"Validé","Non Validé"))</f>
        <v/>
      </c>
      <c r="BJ309" s="30"/>
      <c r="BK309" s="28"/>
      <c r="BL309" s="28" t="str">
        <f>IF(Inscrits!$BK309="","",IF(Inscrits!$BK309&gt;=12,"Validé","Non Validé"))</f>
        <v/>
      </c>
      <c r="BM309" s="30"/>
      <c r="BN309" s="28"/>
      <c r="BO309" s="28" t="str">
        <f>IF(Inscrits!$BN309="","",IF(Inscrits!$BN309&gt;=12,"Validé","Non Validé"))</f>
        <v/>
      </c>
      <c r="BP309" s="30"/>
      <c r="BQ309" s="28"/>
      <c r="BR309" s="28" t="str">
        <f>IF(Inscrits!$BQ309="","",IF(Inscrits!$BQ309&gt;=12,"Validé","Non Validé"))</f>
        <v/>
      </c>
      <c r="BS309" s="30"/>
      <c r="BT309" s="28"/>
      <c r="BU309" s="31" t="str">
        <f>IFERROR(AVERAGE(Inscrits!$AJ309,Inscrits!$AM309,Inscrits!$AP309,Inscrits!$AS309,Inscrits!$AV309,Inscrits!$AY309,Inscrits!$BB309,Inscrits!$BE309,Inscrits!$BH309,Inscrits!$BK309,Inscrits!$BN309,Inscrits!$BQ309),"")</f>
        <v/>
      </c>
      <c r="BV309" s="28"/>
      <c r="BW309" s="28"/>
      <c r="BX309" s="32"/>
    </row>
    <row r="310" spans="1:76">
      <c r="A310" s="14">
        <v>149</v>
      </c>
      <c r="B310" s="15" t="s">
        <v>68</v>
      </c>
      <c r="C310" s="15" t="s">
        <v>368</v>
      </c>
      <c r="D310" s="15" t="s">
        <v>369</v>
      </c>
      <c r="E310" s="15" t="s">
        <v>370</v>
      </c>
      <c r="F310" s="42">
        <v>2013</v>
      </c>
      <c r="G310" s="15" t="s">
        <v>725</v>
      </c>
      <c r="H310" s="15" t="s">
        <v>73</v>
      </c>
      <c r="I310" s="15" t="s">
        <v>74</v>
      </c>
      <c r="J310" s="15"/>
      <c r="K310" s="15" t="s">
        <v>119</v>
      </c>
      <c r="L310" s="15"/>
      <c r="M310" s="15"/>
      <c r="N310" s="15"/>
      <c r="O310" s="15" t="s">
        <v>74</v>
      </c>
      <c r="P310" s="15" t="s">
        <v>74</v>
      </c>
      <c r="Q310" s="17"/>
      <c r="R310" s="17"/>
      <c r="S310" s="17"/>
      <c r="T310" s="17"/>
      <c r="U310" s="17"/>
      <c r="V310" s="18"/>
      <c r="W310" s="17">
        <f>MAX(0,3-SUMPRODUCT(--(E$2:E310&amp;K$2:K310=E310&amp;K310)))</f>
        <v>1</v>
      </c>
      <c r="X310" s="19"/>
      <c r="Y310" s="19"/>
      <c r="Z310" s="19"/>
      <c r="AA310" s="20" t="str">
        <f>IF(Inscrits!$X310="Déjà Validé","",IF(AND(Inscrits!$X310&lt;&gt;"Dispensé",Inscrits!$Z310="Validé"),Inscrits!$F310+5,""))</f>
        <v/>
      </c>
      <c r="AB310" s="19"/>
      <c r="AC310" s="21" t="s">
        <v>78</v>
      </c>
      <c r="AD310" s="21" t="s">
        <v>110</v>
      </c>
      <c r="AE310" s="21"/>
      <c r="AF310" s="21" t="s">
        <v>81</v>
      </c>
      <c r="AG310" s="22" t="s">
        <v>81</v>
      </c>
      <c r="AH310" s="21">
        <v>1</v>
      </c>
      <c r="AI310" s="23" t="s">
        <v>81</v>
      </c>
      <c r="AJ310" s="15"/>
      <c r="AK310" s="15" t="str">
        <f>IF(Inscrits!$AJ310="","",IF(Inscrits!$AJ310&gt;=12,"Validé","Non Validé"))</f>
        <v/>
      </c>
      <c r="AL310" s="24"/>
      <c r="AM310" s="15"/>
      <c r="AN310" s="15" t="str">
        <f>IF(Inscrits!$AM310="","",IF(Inscrits!$AM310&gt;=12,"Validé","Non Validé"))</f>
        <v/>
      </c>
      <c r="AO310" s="24"/>
      <c r="AP310" s="15"/>
      <c r="AQ310" s="15" t="str">
        <f>IF(Inscrits!$AP310="","",IF(Inscrits!$AP310&gt;=12,"Validé","Non Validé"))</f>
        <v/>
      </c>
      <c r="AR310" s="24"/>
      <c r="AS310" s="15"/>
      <c r="AT310" s="15" t="str">
        <f>IF(Inscrits!$AS310="","",IF(Inscrits!$AS310&gt;=12,"Validé","Non Validé"))</f>
        <v/>
      </c>
      <c r="AU310" s="24"/>
      <c r="AV310" s="15"/>
      <c r="AW310" s="15" t="str">
        <f>IF(Inscrits!$AV310="","",IF(Inscrits!$AV310&gt;=12,"Validé","Non Validé"))</f>
        <v/>
      </c>
      <c r="AX310" s="24"/>
      <c r="AY310" s="15"/>
      <c r="AZ310" s="15" t="str">
        <f>IF(Inscrits!$AY310="","",IF(Inscrits!$AY310&gt;=12,"Validé","Non Validé"))</f>
        <v/>
      </c>
      <c r="BA310" s="24"/>
      <c r="BB310" s="15"/>
      <c r="BC310" s="15" t="str">
        <f>IF(Inscrits!$BB310="","",IF(Inscrits!$BB310&gt;=12,"Validé","Non Validé"))</f>
        <v/>
      </c>
      <c r="BD310" s="24"/>
      <c r="BE310" s="15"/>
      <c r="BF310" s="15" t="str">
        <f>IF(Inscrits!$BE310="","",IF(Inscrits!$BE310&gt;=12,"Validé","Non Validé"))</f>
        <v/>
      </c>
      <c r="BG310" s="24"/>
      <c r="BH310" s="15"/>
      <c r="BI310" s="15" t="str">
        <f>IF(Inscrits!$BH310="","",IF(Inscrits!$BH310&gt;=12,"Validé","Non Validé"))</f>
        <v/>
      </c>
      <c r="BJ310" s="24"/>
      <c r="BK310" s="15"/>
      <c r="BL310" s="15" t="str">
        <f>IF(Inscrits!$BK310="","",IF(Inscrits!$BK310&gt;=12,"Validé","Non Validé"))</f>
        <v/>
      </c>
      <c r="BM310" s="24"/>
      <c r="BN310" s="15"/>
      <c r="BO310" s="15" t="str">
        <f>IF(Inscrits!$BN310="","",IF(Inscrits!$BN310&gt;=12,"Validé","Non Validé"))</f>
        <v/>
      </c>
      <c r="BP310" s="24"/>
      <c r="BQ310" s="15"/>
      <c r="BR310" s="15" t="str">
        <f>IF(Inscrits!$BQ310="","",IF(Inscrits!$BQ310&gt;=12,"Validé","Non Validé"))</f>
        <v/>
      </c>
      <c r="BS310" s="24"/>
      <c r="BT310" s="15"/>
      <c r="BU310" s="25" t="str">
        <f>IFERROR(AVERAGE(Inscrits!$AJ310,Inscrits!$AM310,Inscrits!$AP310,Inscrits!$AS310,Inscrits!$AV310,Inscrits!$AY310,Inscrits!$BB310,Inscrits!$BE310,Inscrits!$BH310,Inscrits!$BK310,Inscrits!$BN310,Inscrits!$BQ310),"")</f>
        <v/>
      </c>
      <c r="BV310" s="15"/>
      <c r="BW310" s="15"/>
      <c r="BX310" s="26"/>
    </row>
    <row r="311" spans="1:76">
      <c r="A311" s="27">
        <v>9</v>
      </c>
      <c r="B311" s="28" t="s">
        <v>68</v>
      </c>
      <c r="C311" s="28" t="s">
        <v>726</v>
      </c>
      <c r="D311" s="28" t="s">
        <v>234</v>
      </c>
      <c r="E311" s="28" t="s">
        <v>727</v>
      </c>
      <c r="F311" s="42">
        <v>2013</v>
      </c>
      <c r="G311" s="28" t="s">
        <v>728</v>
      </c>
      <c r="H311" s="28" t="s">
        <v>93</v>
      </c>
      <c r="I311" s="28" t="s">
        <v>74</v>
      </c>
      <c r="J311" s="28"/>
      <c r="K311" s="28" t="s">
        <v>75</v>
      </c>
      <c r="L311" s="28" t="s">
        <v>271</v>
      </c>
      <c r="M311" s="28"/>
      <c r="N311" s="28" t="s">
        <v>729</v>
      </c>
      <c r="O311" s="28" t="s">
        <v>74</v>
      </c>
      <c r="P311" s="28" t="s">
        <v>74</v>
      </c>
      <c r="Q311" s="17"/>
      <c r="R311" s="17"/>
      <c r="S311" s="17"/>
      <c r="T311" s="17"/>
      <c r="U311" s="17"/>
      <c r="V311" s="18"/>
      <c r="W311" s="17">
        <f>MAX(0,3-SUMPRODUCT(--(E$2:E311&amp;K$2:K311=E311&amp;K311)))</f>
        <v>2</v>
      </c>
      <c r="X311" s="19"/>
      <c r="Y311" s="19"/>
      <c r="Z311" s="19"/>
      <c r="AA311" s="20" t="str">
        <f>IF(Inscrits!$X311="Déjà Validé","",IF(AND(Inscrits!$X311&lt;&gt;"Dispensé",Inscrits!$Z311="Validé"),Inscrits!$F311+5,""))</f>
        <v/>
      </c>
      <c r="AB311" s="19"/>
      <c r="AC311" s="21" t="s">
        <v>78</v>
      </c>
      <c r="AD311" s="21" t="s">
        <v>79</v>
      </c>
      <c r="AE311" s="21">
        <v>18</v>
      </c>
      <c r="AF311" s="21" t="s">
        <v>77</v>
      </c>
      <c r="AG311" s="36" t="s">
        <v>81</v>
      </c>
      <c r="AH311" s="21">
        <v>2</v>
      </c>
      <c r="AI311" s="23" t="s">
        <v>126</v>
      </c>
      <c r="AJ311" s="28">
        <v>18</v>
      </c>
      <c r="AK311" s="28" t="str">
        <f>IF(Inscrits!$AJ311="","",IF(Inscrits!$AJ311&gt;=12,"Validé","Non Validé"))</f>
        <v>Validé</v>
      </c>
      <c r="AL311" s="30">
        <v>2019</v>
      </c>
      <c r="AM311" s="28">
        <v>16</v>
      </c>
      <c r="AN311" s="28" t="str">
        <f>IF(Inscrits!$AM311="","",IF(Inscrits!$AM311&gt;=12,"Validé","Non Validé"))</f>
        <v>Validé</v>
      </c>
      <c r="AO311" s="30">
        <v>2019</v>
      </c>
      <c r="AP311" s="28">
        <v>19</v>
      </c>
      <c r="AQ311" s="28" t="str">
        <f>IF(Inscrits!$AP311="","",IF(Inscrits!$AP311&gt;=12,"Validé","Non Validé"))</f>
        <v>Validé</v>
      </c>
      <c r="AR311" s="30">
        <v>2019</v>
      </c>
      <c r="AS311" s="28">
        <v>16</v>
      </c>
      <c r="AT311" s="28" t="str">
        <f>IF(Inscrits!$AS311="","",IF(Inscrits!$AS311&gt;=12,"Validé","Non Validé"))</f>
        <v>Validé</v>
      </c>
      <c r="AU311" s="30">
        <v>2019</v>
      </c>
      <c r="AV311" s="28">
        <v>19</v>
      </c>
      <c r="AW311" s="28" t="str">
        <f>IF(Inscrits!$AV311="","",IF(Inscrits!$AV311&gt;=12,"Validé","Non Validé"))</f>
        <v>Validé</v>
      </c>
      <c r="AX311" s="30">
        <v>2019</v>
      </c>
      <c r="AY311" s="28">
        <v>10</v>
      </c>
      <c r="AZ311" s="28" t="str">
        <f>IF(Inscrits!$AY311="","",IF(Inscrits!$AY311&gt;=12,"Validé","Non Validé"))</f>
        <v>Non Validé</v>
      </c>
      <c r="BA311" s="30"/>
      <c r="BB311" s="28">
        <v>14</v>
      </c>
      <c r="BC311" s="28" t="str">
        <f>IF(Inscrits!$BB311="","",IF(Inscrits!$BB311&gt;=12,"Validé","Non Validé"))</f>
        <v>Validé</v>
      </c>
      <c r="BD311" s="30">
        <v>2019</v>
      </c>
      <c r="BE311" s="28"/>
      <c r="BF311" s="28" t="str">
        <f>IF(Inscrits!$BE311="","",IF(Inscrits!$BE311&gt;=12,"Validé","Non Validé"))</f>
        <v/>
      </c>
      <c r="BG311" s="30"/>
      <c r="BH311" s="28"/>
      <c r="BI311" s="28" t="str">
        <f>IF(Inscrits!$BH311="","",IF(Inscrits!$BH311&gt;=12,"Validé","Non Validé"))</f>
        <v/>
      </c>
      <c r="BJ311" s="30"/>
      <c r="BK311" s="28"/>
      <c r="BL311" s="28" t="str">
        <f>IF(Inscrits!$BK311="","",IF(Inscrits!$BK311&gt;=12,"Validé","Non Validé"))</f>
        <v/>
      </c>
      <c r="BM311" s="30"/>
      <c r="BN311" s="28"/>
      <c r="BO311" s="28" t="str">
        <f>IF(Inscrits!$BN311="","",IF(Inscrits!$BN311&gt;=12,"Validé","Non Validé"))</f>
        <v/>
      </c>
      <c r="BP311" s="30"/>
      <c r="BQ311" s="28"/>
      <c r="BR311" s="28" t="str">
        <f>IF(Inscrits!$BQ311="","",IF(Inscrits!$BQ311&gt;=12,"Validé","Non Validé"))</f>
        <v/>
      </c>
      <c r="BS311" s="30"/>
      <c r="BT311" s="28"/>
      <c r="BU311" s="31">
        <f>IFERROR(AVERAGE(Inscrits!$AJ311,Inscrits!$AM311,Inscrits!$AP311,Inscrits!$AS311,Inscrits!$AV311,Inscrits!$AY311,Inscrits!$BB311,Inscrits!$BE311,Inscrits!$BH311,Inscrits!$BK311,Inscrits!$BN311,Inscrits!$BQ311),"")</f>
        <v>16</v>
      </c>
      <c r="BV311" s="28" t="s">
        <v>65</v>
      </c>
      <c r="BW311" s="28"/>
      <c r="BX311" s="32"/>
    </row>
    <row r="312" spans="1:76">
      <c r="A312" s="14">
        <v>150</v>
      </c>
      <c r="B312" s="15" t="s">
        <v>68</v>
      </c>
      <c r="C312" s="15" t="s">
        <v>730</v>
      </c>
      <c r="D312" s="15" t="s">
        <v>262</v>
      </c>
      <c r="E312" s="15" t="s">
        <v>731</v>
      </c>
      <c r="F312" s="42">
        <v>2013</v>
      </c>
      <c r="G312" s="15" t="s">
        <v>732</v>
      </c>
      <c r="H312" s="15" t="s">
        <v>179</v>
      </c>
      <c r="I312" s="15" t="s">
        <v>74</v>
      </c>
      <c r="J312" s="15"/>
      <c r="K312" s="15" t="s">
        <v>119</v>
      </c>
      <c r="L312" s="15"/>
      <c r="M312" s="15"/>
      <c r="N312" s="15"/>
      <c r="O312" s="15" t="s">
        <v>74</v>
      </c>
      <c r="P312" s="15" t="s">
        <v>74</v>
      </c>
      <c r="Q312" s="17"/>
      <c r="R312" s="17"/>
      <c r="S312" s="17"/>
      <c r="T312" s="17"/>
      <c r="U312" s="17"/>
      <c r="V312" s="18"/>
      <c r="W312" s="17">
        <f>MAX(0,3-SUMPRODUCT(--(E$2:E312&amp;K$2:K312=E312&amp;K312)))</f>
        <v>2</v>
      </c>
      <c r="X312" s="19"/>
      <c r="Y312" s="19"/>
      <c r="Z312" s="19"/>
      <c r="AA312" s="20" t="str">
        <f>IF(Inscrits!$X312="Déjà Validé","",IF(AND(Inscrits!$X312&lt;&gt;"Dispensé",Inscrits!$Z312="Validé"),Inscrits!$F312+5,""))</f>
        <v/>
      </c>
      <c r="AB312" s="19"/>
      <c r="AC312" s="21" t="s">
        <v>78</v>
      </c>
      <c r="AD312" s="21" t="s">
        <v>79</v>
      </c>
      <c r="AE312" s="21">
        <v>15</v>
      </c>
      <c r="AF312" s="21" t="s">
        <v>77</v>
      </c>
      <c r="AG312" s="36" t="s">
        <v>81</v>
      </c>
      <c r="AH312" s="21">
        <v>2</v>
      </c>
      <c r="AI312" s="23" t="s">
        <v>126</v>
      </c>
      <c r="AJ312" s="15">
        <v>19</v>
      </c>
      <c r="AK312" s="15" t="str">
        <f>IF(Inscrits!$AJ312="","",IF(Inscrits!$AJ312&gt;=12,"Validé","Non Validé"))</f>
        <v>Validé</v>
      </c>
      <c r="AL312" s="24"/>
      <c r="AM312" s="15">
        <v>20</v>
      </c>
      <c r="AN312" s="15" t="str">
        <f>IF(Inscrits!$AM312="","",IF(Inscrits!$AM312&gt;=12,"Validé","Non Validé"))</f>
        <v>Validé</v>
      </c>
      <c r="AO312" s="24"/>
      <c r="AP312" s="15">
        <v>13</v>
      </c>
      <c r="AQ312" s="15" t="str">
        <f>IF(Inscrits!$AP312="","",IF(Inscrits!$AP312&gt;=12,"Validé","Non Validé"))</f>
        <v>Validé</v>
      </c>
      <c r="AR312" s="24"/>
      <c r="AS312" s="15">
        <v>18</v>
      </c>
      <c r="AT312" s="15" t="str">
        <f>IF(Inscrits!$AS312="","",IF(Inscrits!$AS312&gt;=12,"Validé","Non Validé"))</f>
        <v>Validé</v>
      </c>
      <c r="AU312" s="24"/>
      <c r="AV312" s="15">
        <v>19</v>
      </c>
      <c r="AW312" s="15" t="str">
        <f>IF(Inscrits!$AV312="","",IF(Inscrits!$AV312&gt;=12,"Validé","Non Validé"))</f>
        <v>Validé</v>
      </c>
      <c r="AX312" s="24"/>
      <c r="AY312" s="15">
        <v>18</v>
      </c>
      <c r="AZ312" s="15" t="str">
        <f>IF(Inscrits!$AY312="","",IF(Inscrits!$AY312&gt;=12,"Validé","Non Validé"))</f>
        <v>Validé</v>
      </c>
      <c r="BA312" s="24"/>
      <c r="BB312" s="15">
        <v>17</v>
      </c>
      <c r="BC312" s="15" t="str">
        <f>IF(Inscrits!$BB312="","",IF(Inscrits!$BB312&gt;=12,"Validé","Non Validé"))</f>
        <v>Validé</v>
      </c>
      <c r="BD312" s="24"/>
      <c r="BE312" s="15">
        <v>17</v>
      </c>
      <c r="BF312" s="15" t="str">
        <f>IF(Inscrits!$BE312="","",IF(Inscrits!$BE312&gt;=12,"Validé","Non Validé"))</f>
        <v>Validé</v>
      </c>
      <c r="BG312" s="24"/>
      <c r="BH312" s="15">
        <v>17</v>
      </c>
      <c r="BI312" s="15" t="str">
        <f>IF(Inscrits!$BH312="","",IF(Inscrits!$BH312&gt;=12,"Validé","Non Validé"))</f>
        <v>Validé</v>
      </c>
      <c r="BJ312" s="24"/>
      <c r="BK312" s="15">
        <v>17</v>
      </c>
      <c r="BL312" s="15" t="str">
        <f>IF(Inscrits!$BK312="","",IF(Inscrits!$BK312&gt;=12,"Validé","Non Validé"))</f>
        <v>Validé</v>
      </c>
      <c r="BM312" s="24"/>
      <c r="BN312" s="15">
        <v>20</v>
      </c>
      <c r="BO312" s="15" t="str">
        <f>IF(Inscrits!$BN312="","",IF(Inscrits!$BN312&gt;=12,"Validé","Non Validé"))</f>
        <v>Validé</v>
      </c>
      <c r="BP312" s="24"/>
      <c r="BQ312" s="15"/>
      <c r="BR312" s="15" t="str">
        <f>IF(Inscrits!$BQ312="","",IF(Inscrits!$BQ312&gt;=12,"Validé","Non Validé"))</f>
        <v/>
      </c>
      <c r="BS312" s="24"/>
      <c r="BT312" s="15"/>
      <c r="BU312" s="25">
        <f>IFERROR(AVERAGE(Inscrits!$AJ312,Inscrits!$AM312,Inscrits!$AP312,Inscrits!$AS312,Inscrits!$AV312,Inscrits!$AY312,Inscrits!$BB312,Inscrits!$BE312,Inscrits!$BH312,Inscrits!$BK312,Inscrits!$BN312,Inscrits!$BQ312),"")</f>
        <v>17.727272727272727</v>
      </c>
      <c r="BV312" s="15"/>
      <c r="BW312" s="15"/>
      <c r="BX312" s="26"/>
    </row>
    <row r="313" spans="1:76">
      <c r="A313" s="27">
        <v>181</v>
      </c>
      <c r="B313" s="28" t="s">
        <v>68</v>
      </c>
      <c r="C313" s="28" t="s">
        <v>733</v>
      </c>
      <c r="D313" s="28" t="s">
        <v>734</v>
      </c>
      <c r="E313" s="28" t="s">
        <v>735</v>
      </c>
      <c r="F313" s="42">
        <v>2013</v>
      </c>
      <c r="G313" s="28" t="s">
        <v>302</v>
      </c>
      <c r="H313" s="28" t="s">
        <v>542</v>
      </c>
      <c r="I313" s="28" t="s">
        <v>378</v>
      </c>
      <c r="J313" s="28"/>
      <c r="K313" s="28" t="s">
        <v>75</v>
      </c>
      <c r="L313" s="28" t="s">
        <v>76</v>
      </c>
      <c r="M313" s="28"/>
      <c r="N313" s="28"/>
      <c r="O313" s="28" t="s">
        <v>74</v>
      </c>
      <c r="P313" s="28" t="s">
        <v>74</v>
      </c>
      <c r="Q313" s="17"/>
      <c r="R313" s="17"/>
      <c r="S313" s="17"/>
      <c r="T313" s="17"/>
      <c r="U313" s="17"/>
      <c r="V313" s="18"/>
      <c r="W313" s="17">
        <f>MAX(0,3-SUMPRODUCT(--(E$2:E313&amp;K$2:K313=E313&amp;K313)))</f>
        <v>2</v>
      </c>
      <c r="X313" s="19"/>
      <c r="Y313" s="19"/>
      <c r="Z313" s="19"/>
      <c r="AA313" s="20" t="str">
        <f>IF(Inscrits!$X313="Déjà Validé","",IF(AND(Inscrits!$X313&lt;&gt;"Dispensé",Inscrits!$Z313="Validé"),Inscrits!$F313+5,""))</f>
        <v/>
      </c>
      <c r="AB313" s="19"/>
      <c r="AC313" s="21" t="s">
        <v>78</v>
      </c>
      <c r="AD313" s="21" t="s">
        <v>79</v>
      </c>
      <c r="AE313" s="21">
        <v>9</v>
      </c>
      <c r="AF313" s="21" t="s">
        <v>912</v>
      </c>
      <c r="AG313" s="22" t="s">
        <v>81</v>
      </c>
      <c r="AH313" s="21">
        <v>2</v>
      </c>
      <c r="AI313" s="23" t="s">
        <v>82</v>
      </c>
      <c r="AJ313" s="28"/>
      <c r="AK313" s="28" t="str">
        <f>IF(Inscrits!$AJ313="","",IF(Inscrits!$AJ313&gt;=12,"Validé","Non Validé"))</f>
        <v/>
      </c>
      <c r="AL313" s="30"/>
      <c r="AM313" s="28"/>
      <c r="AN313" s="28" t="str">
        <f>IF(Inscrits!$AM313="","",IF(Inscrits!$AM313&gt;=12,"Validé","Non Validé"))</f>
        <v/>
      </c>
      <c r="AO313" s="30"/>
      <c r="AP313" s="28"/>
      <c r="AQ313" s="28" t="str">
        <f>IF(Inscrits!$AP313="","",IF(Inscrits!$AP313&gt;=12,"Validé","Non Validé"))</f>
        <v/>
      </c>
      <c r="AR313" s="30"/>
      <c r="AS313" s="28"/>
      <c r="AT313" s="28" t="str">
        <f>IF(Inscrits!$AS313="","",IF(Inscrits!$AS313&gt;=12,"Validé","Non Validé"))</f>
        <v/>
      </c>
      <c r="AU313" s="30"/>
      <c r="AV313" s="28"/>
      <c r="AW313" s="28" t="str">
        <f>IF(Inscrits!$AV313="","",IF(Inscrits!$AV313&gt;=12,"Validé","Non Validé"))</f>
        <v/>
      </c>
      <c r="AX313" s="30"/>
      <c r="AY313" s="28"/>
      <c r="AZ313" s="28" t="str">
        <f>IF(Inscrits!$AY313="","",IF(Inscrits!$AY313&gt;=12,"Validé","Non Validé"))</f>
        <v/>
      </c>
      <c r="BA313" s="30"/>
      <c r="BB313" s="28"/>
      <c r="BC313" s="28" t="str">
        <f>IF(Inscrits!$BB313="","",IF(Inscrits!$BB313&gt;=12,"Validé","Non Validé"))</f>
        <v/>
      </c>
      <c r="BD313" s="30"/>
      <c r="BE313" s="28"/>
      <c r="BF313" s="28" t="str">
        <f>IF(Inscrits!$BE313="","",IF(Inscrits!$BE313&gt;=12,"Validé","Non Validé"))</f>
        <v/>
      </c>
      <c r="BG313" s="30"/>
      <c r="BH313" s="28"/>
      <c r="BI313" s="28" t="str">
        <f>IF(Inscrits!$BH313="","",IF(Inscrits!$BH313&gt;=12,"Validé","Non Validé"))</f>
        <v/>
      </c>
      <c r="BJ313" s="30"/>
      <c r="BK313" s="28"/>
      <c r="BL313" s="28" t="str">
        <f>IF(Inscrits!$BK313="","",IF(Inscrits!$BK313&gt;=12,"Validé","Non Validé"))</f>
        <v/>
      </c>
      <c r="BM313" s="30"/>
      <c r="BN313" s="28"/>
      <c r="BO313" s="28" t="str">
        <f>IF(Inscrits!$BN313="","",IF(Inscrits!$BN313&gt;=12,"Validé","Non Validé"))</f>
        <v/>
      </c>
      <c r="BP313" s="30"/>
      <c r="BQ313" s="28"/>
      <c r="BR313" s="28" t="str">
        <f>IF(Inscrits!$BQ313="","",IF(Inscrits!$BQ313&gt;=12,"Validé","Non Validé"))</f>
        <v/>
      </c>
      <c r="BS313" s="30"/>
      <c r="BT313" s="28"/>
      <c r="BU313" s="31" t="str">
        <f>IFERROR(AVERAGE(Inscrits!$AJ313,Inscrits!$AM313,Inscrits!$AP313,Inscrits!$AS313,Inscrits!$AV313,Inscrits!$AY313,Inscrits!$BB313,Inscrits!$BE313,Inscrits!$BH313,Inscrits!$BK313,Inscrits!$BN313,Inscrits!$BQ313),"")</f>
        <v/>
      </c>
      <c r="BV313" s="28"/>
      <c r="BW313" s="28"/>
      <c r="BX313" s="32" t="s">
        <v>736</v>
      </c>
    </row>
    <row r="314" spans="1:76">
      <c r="A314" s="14">
        <v>92</v>
      </c>
      <c r="B314" s="15" t="s">
        <v>68</v>
      </c>
      <c r="C314" s="15" t="s">
        <v>737</v>
      </c>
      <c r="D314" s="15" t="s">
        <v>285</v>
      </c>
      <c r="E314" s="15" t="s">
        <v>738</v>
      </c>
      <c r="F314" s="42">
        <v>2013</v>
      </c>
      <c r="G314" s="15" t="s">
        <v>108</v>
      </c>
      <c r="H314" s="15" t="s">
        <v>93</v>
      </c>
      <c r="I314" s="15" t="s">
        <v>551</v>
      </c>
      <c r="J314" s="15"/>
      <c r="K314" s="15" t="s">
        <v>109</v>
      </c>
      <c r="L314" s="15"/>
      <c r="M314" s="15"/>
      <c r="N314" s="15"/>
      <c r="O314" s="15" t="s">
        <v>74</v>
      </c>
      <c r="P314" s="15" t="s">
        <v>74</v>
      </c>
      <c r="Q314" s="17"/>
      <c r="R314" s="17">
        <v>9</v>
      </c>
      <c r="S314" s="17">
        <v>6.5</v>
      </c>
      <c r="T314" s="17"/>
      <c r="U314" s="17"/>
      <c r="V314" s="18"/>
      <c r="W314" s="17">
        <f>MAX(0,3-SUMPRODUCT(--(E$2:E314&amp;K$2:K314=E314&amp;K314)))</f>
        <v>2</v>
      </c>
      <c r="X314" s="19"/>
      <c r="Y314" s="19"/>
      <c r="Z314" s="19"/>
      <c r="AA314" s="20" t="str">
        <f>IF(Inscrits!$X314="Déjà Validé","",IF(AND(Inscrits!$X314&lt;&gt;"Dispensé",Inscrits!$Z314="Validé"),Inscrits!$F314+5,""))</f>
        <v/>
      </c>
      <c r="AB314" s="19"/>
      <c r="AC314" s="21" t="s">
        <v>165</v>
      </c>
      <c r="AD314" s="21"/>
      <c r="AE314" s="21"/>
      <c r="AF314" s="21" t="s">
        <v>81</v>
      </c>
      <c r="AG314" s="22" t="s">
        <v>81</v>
      </c>
      <c r="AH314" s="21">
        <v>2</v>
      </c>
      <c r="AI314" s="23" t="s">
        <v>82</v>
      </c>
      <c r="AJ314" s="15"/>
      <c r="AK314" s="15" t="str">
        <f>IF(Inscrits!$AJ314="","",IF(Inscrits!$AJ314&gt;=12,"Validé","Non Validé"))</f>
        <v/>
      </c>
      <c r="AL314" s="24"/>
      <c r="AM314" s="15"/>
      <c r="AN314" s="15" t="str">
        <f>IF(Inscrits!$AM314="","",IF(Inscrits!$AM314&gt;=12,"Validé","Non Validé"))</f>
        <v/>
      </c>
      <c r="AO314" s="24"/>
      <c r="AP314" s="15"/>
      <c r="AQ314" s="15" t="str">
        <f>IF(Inscrits!$AP314="","",IF(Inscrits!$AP314&gt;=12,"Validé","Non Validé"))</f>
        <v/>
      </c>
      <c r="AR314" s="24"/>
      <c r="AS314" s="15"/>
      <c r="AT314" s="15" t="str">
        <f>IF(Inscrits!$AS314="","",IF(Inscrits!$AS314&gt;=12,"Validé","Non Validé"))</f>
        <v/>
      </c>
      <c r="AU314" s="24"/>
      <c r="AV314" s="15"/>
      <c r="AW314" s="15" t="str">
        <f>IF(Inscrits!$AV314="","",IF(Inscrits!$AV314&gt;=12,"Validé","Non Validé"))</f>
        <v/>
      </c>
      <c r="AX314" s="24"/>
      <c r="AY314" s="15"/>
      <c r="AZ314" s="15" t="str">
        <f>IF(Inscrits!$AY314="","",IF(Inscrits!$AY314&gt;=12,"Validé","Non Validé"))</f>
        <v/>
      </c>
      <c r="BA314" s="24"/>
      <c r="BB314" s="15"/>
      <c r="BC314" s="15" t="str">
        <f>IF(Inscrits!$BB314="","",IF(Inscrits!$BB314&gt;=12,"Validé","Non Validé"))</f>
        <v/>
      </c>
      <c r="BD314" s="24"/>
      <c r="BE314" s="15"/>
      <c r="BF314" s="15" t="str">
        <f>IF(Inscrits!$BE314="","",IF(Inscrits!$BE314&gt;=12,"Validé","Non Validé"))</f>
        <v/>
      </c>
      <c r="BG314" s="24"/>
      <c r="BH314" s="15"/>
      <c r="BI314" s="15" t="str">
        <f>IF(Inscrits!$BH314="","",IF(Inscrits!$BH314&gt;=12,"Validé","Non Validé"))</f>
        <v/>
      </c>
      <c r="BJ314" s="24"/>
      <c r="BK314" s="15"/>
      <c r="BL314" s="15" t="str">
        <f>IF(Inscrits!$BK314="","",IF(Inscrits!$BK314&gt;=12,"Validé","Non Validé"))</f>
        <v/>
      </c>
      <c r="BM314" s="24"/>
      <c r="BN314" s="15"/>
      <c r="BO314" s="15" t="str">
        <f>IF(Inscrits!$BN314="","",IF(Inscrits!$BN314&gt;=12,"Validé","Non Validé"))</f>
        <v/>
      </c>
      <c r="BP314" s="24"/>
      <c r="BQ314" s="15"/>
      <c r="BR314" s="15" t="str">
        <f>IF(Inscrits!$BQ314="","",IF(Inscrits!$BQ314&gt;=12,"Validé","Non Validé"))</f>
        <v/>
      </c>
      <c r="BS314" s="24"/>
      <c r="BT314" s="15"/>
      <c r="BU314" s="25" t="str">
        <f>IFERROR(AVERAGE(Inscrits!$AJ314,Inscrits!$AM314,Inscrits!$AP314,Inscrits!$AS314,Inscrits!$AV314,Inscrits!$AY314,Inscrits!$BB314,Inscrits!$BE314,Inscrits!$BH314,Inscrits!$BK314,Inscrits!$BN314,Inscrits!$BQ314),"")</f>
        <v/>
      </c>
      <c r="BV314" s="15"/>
      <c r="BW314" s="15"/>
      <c r="BX314" s="26"/>
    </row>
    <row r="315" spans="1:76">
      <c r="A315" s="27">
        <v>177</v>
      </c>
      <c r="B315" s="28" t="s">
        <v>68</v>
      </c>
      <c r="C315" s="28" t="s">
        <v>739</v>
      </c>
      <c r="D315" s="28" t="s">
        <v>740</v>
      </c>
      <c r="E315" s="28" t="s">
        <v>741</v>
      </c>
      <c r="F315" s="42">
        <v>2013</v>
      </c>
      <c r="G315" s="28" t="s">
        <v>484</v>
      </c>
      <c r="H315" s="28" t="s">
        <v>93</v>
      </c>
      <c r="I315" s="28" t="s">
        <v>378</v>
      </c>
      <c r="J315" s="28"/>
      <c r="K315" s="28" t="s">
        <v>75</v>
      </c>
      <c r="L315" s="28" t="s">
        <v>76</v>
      </c>
      <c r="M315" s="28"/>
      <c r="N315" s="28"/>
      <c r="O315" s="28" t="s">
        <v>74</v>
      </c>
      <c r="P315" s="28" t="s">
        <v>74</v>
      </c>
      <c r="Q315" s="17"/>
      <c r="R315" s="17"/>
      <c r="S315" s="17"/>
      <c r="T315" s="17"/>
      <c r="U315" s="17"/>
      <c r="V315" s="18"/>
      <c r="W315" s="17">
        <f>MAX(0,3-SUMPRODUCT(--(E$2:E315&amp;K$2:K315=E315&amp;K315)))</f>
        <v>2</v>
      </c>
      <c r="X315" s="19"/>
      <c r="Y315" s="19"/>
      <c r="Z315" s="19"/>
      <c r="AA315" s="20" t="str">
        <f>IF(Inscrits!$X315="Déjà Validé","",IF(AND(Inscrits!$X315&lt;&gt;"Dispensé",Inscrits!$Z315="Validé"),Inscrits!$F315+5,""))</f>
        <v/>
      </c>
      <c r="AB315" s="19"/>
      <c r="AC315" s="21" t="s">
        <v>78</v>
      </c>
      <c r="AD315" s="21" t="s">
        <v>79</v>
      </c>
      <c r="AE315" s="21">
        <v>16</v>
      </c>
      <c r="AF315" s="21" t="s">
        <v>77</v>
      </c>
      <c r="AG315" s="36" t="s">
        <v>81</v>
      </c>
      <c r="AH315" s="21">
        <v>2</v>
      </c>
      <c r="AI315" s="23" t="s">
        <v>126</v>
      </c>
      <c r="AJ315" s="28">
        <v>20</v>
      </c>
      <c r="AK315" s="28" t="str">
        <f>IF(Inscrits!$AJ315="","",IF(Inscrits!$AJ315&gt;=12,"Validé","Non Validé"))</f>
        <v>Validé</v>
      </c>
      <c r="AL315" s="30">
        <v>2019</v>
      </c>
      <c r="AM315" s="28">
        <v>20</v>
      </c>
      <c r="AN315" s="28" t="str">
        <f>IF(Inscrits!$AM315="","",IF(Inscrits!$AM315&gt;=12,"Validé","Non Validé"))</f>
        <v>Validé</v>
      </c>
      <c r="AO315" s="30">
        <v>2019</v>
      </c>
      <c r="AP315" s="28">
        <v>15</v>
      </c>
      <c r="AQ315" s="28" t="str">
        <f>IF(Inscrits!$AP315="","",IF(Inscrits!$AP315&gt;=12,"Validé","Non Validé"))</f>
        <v>Validé</v>
      </c>
      <c r="AR315" s="30">
        <v>2019</v>
      </c>
      <c r="AS315" s="28">
        <v>16</v>
      </c>
      <c r="AT315" s="28" t="str">
        <f>IF(Inscrits!$AS315="","",IF(Inscrits!$AS315&gt;=12,"Validé","Non Validé"))</f>
        <v>Validé</v>
      </c>
      <c r="AU315" s="30">
        <v>2019</v>
      </c>
      <c r="AV315" s="28">
        <v>14</v>
      </c>
      <c r="AW315" s="28" t="str">
        <f>IF(Inscrits!$AV315="","",IF(Inscrits!$AV315&gt;=12,"Validé","Non Validé"))</f>
        <v>Validé</v>
      </c>
      <c r="AX315" s="30">
        <v>2019</v>
      </c>
      <c r="AY315" s="28">
        <v>10</v>
      </c>
      <c r="AZ315" s="28" t="str">
        <f>IF(Inscrits!$AY315="","",IF(Inscrits!$AY315&gt;=12,"Validé","Non Validé"))</f>
        <v>Non Validé</v>
      </c>
      <c r="BA315" s="30"/>
      <c r="BB315" s="28"/>
      <c r="BC315" s="28" t="str">
        <f>IF(Inscrits!$BB315="","",IF(Inscrits!$BB315&gt;=12,"Validé","Non Validé"))</f>
        <v/>
      </c>
      <c r="BD315" s="30"/>
      <c r="BE315" s="28">
        <v>12</v>
      </c>
      <c r="BF315" s="28" t="str">
        <f>IF(Inscrits!$BE315="","",IF(Inscrits!$BE315&gt;=12,"Validé","Non Validé"))</f>
        <v>Validé</v>
      </c>
      <c r="BG315" s="30">
        <v>2019</v>
      </c>
      <c r="BH315" s="28">
        <v>11</v>
      </c>
      <c r="BI315" s="28" t="str">
        <f>IF(Inscrits!$BH315="","",IF(Inscrits!$BH315&gt;=12,"Validé","Non Validé"))</f>
        <v>Non Validé</v>
      </c>
      <c r="BJ315" s="30"/>
      <c r="BK315" s="28">
        <v>13</v>
      </c>
      <c r="BL315" s="28" t="str">
        <f>IF(Inscrits!$BK315="","",IF(Inscrits!$BK315&gt;=12,"Validé","Non Validé"))</f>
        <v>Validé</v>
      </c>
      <c r="BM315" s="30">
        <v>2019</v>
      </c>
      <c r="BN315" s="28"/>
      <c r="BO315" s="28" t="str">
        <f>IF(Inscrits!$BN315="","",IF(Inscrits!$BN315&gt;=12,"Validé","Non Validé"))</f>
        <v/>
      </c>
      <c r="BP315" s="30"/>
      <c r="BQ315" s="28"/>
      <c r="BR315" s="28" t="str">
        <f>IF(Inscrits!$BQ315="","",IF(Inscrits!$BQ315&gt;=12,"Validé","Non Validé"))</f>
        <v/>
      </c>
      <c r="BS315" s="30"/>
      <c r="BT315" s="28"/>
      <c r="BU315" s="31">
        <f>IFERROR(AVERAGE(Inscrits!$AJ315,Inscrits!$AM315,Inscrits!$AP315,Inscrits!$AS315,Inscrits!$AV315,Inscrits!$AY315,Inscrits!$BB315,Inscrits!$BE315,Inscrits!$BH315,Inscrits!$BK315,Inscrits!$BN315,Inscrits!$BQ315),"")</f>
        <v>14.555555555555555</v>
      </c>
      <c r="BV315" s="28" t="s">
        <v>65</v>
      </c>
      <c r="BW315" s="28"/>
      <c r="BX315" s="32"/>
    </row>
    <row r="316" spans="1:76">
      <c r="A316" s="14">
        <v>151</v>
      </c>
      <c r="B316" s="15" t="s">
        <v>68</v>
      </c>
      <c r="C316" s="15" t="s">
        <v>742</v>
      </c>
      <c r="D316" s="15" t="s">
        <v>148</v>
      </c>
      <c r="E316" s="15" t="s">
        <v>743</v>
      </c>
      <c r="F316" s="42">
        <v>2013</v>
      </c>
      <c r="G316" s="15" t="s">
        <v>744</v>
      </c>
      <c r="H316" s="15" t="s">
        <v>93</v>
      </c>
      <c r="I316" s="15" t="s">
        <v>339</v>
      </c>
      <c r="J316" s="15"/>
      <c r="K316" s="15" t="s">
        <v>119</v>
      </c>
      <c r="L316" s="15"/>
      <c r="M316" s="15"/>
      <c r="N316" s="15"/>
      <c r="O316" s="15" t="s">
        <v>74</v>
      </c>
      <c r="P316" s="15" t="s">
        <v>74</v>
      </c>
      <c r="Q316" s="17"/>
      <c r="R316" s="17"/>
      <c r="S316" s="17"/>
      <c r="T316" s="17"/>
      <c r="U316" s="17"/>
      <c r="V316" s="18"/>
      <c r="W316" s="17">
        <f>MAX(0,3-SUMPRODUCT(--(E$2:E316&amp;K$2:K316=E316&amp;K316)))</f>
        <v>2</v>
      </c>
      <c r="X316" s="19"/>
      <c r="Y316" s="19"/>
      <c r="Z316" s="19"/>
      <c r="AA316" s="20" t="str">
        <f>IF(Inscrits!$X316="Déjà Validé","",IF(AND(Inscrits!$X316&lt;&gt;"Dispensé",Inscrits!$Z316="Validé"),Inscrits!$F316+5,""))</f>
        <v/>
      </c>
      <c r="AB316" s="19"/>
      <c r="AC316" s="21" t="s">
        <v>78</v>
      </c>
      <c r="AD316" s="21" t="s">
        <v>79</v>
      </c>
      <c r="AE316" s="21">
        <v>8</v>
      </c>
      <c r="AF316" s="21" t="s">
        <v>912</v>
      </c>
      <c r="AG316" s="22" t="s">
        <v>81</v>
      </c>
      <c r="AH316" s="21">
        <v>2</v>
      </c>
      <c r="AI316" s="23" t="s">
        <v>82</v>
      </c>
      <c r="AJ316" s="15"/>
      <c r="AK316" s="15" t="str">
        <f>IF(Inscrits!$AJ316="","",IF(Inscrits!$AJ316&gt;=12,"Validé","Non Validé"))</f>
        <v/>
      </c>
      <c r="AL316" s="24"/>
      <c r="AM316" s="15"/>
      <c r="AN316" s="15" t="str">
        <f>IF(Inscrits!$AM316="","",IF(Inscrits!$AM316&gt;=12,"Validé","Non Validé"))</f>
        <v/>
      </c>
      <c r="AO316" s="24"/>
      <c r="AP316" s="15"/>
      <c r="AQ316" s="15" t="str">
        <f>IF(Inscrits!$AP316="","",IF(Inscrits!$AP316&gt;=12,"Validé","Non Validé"))</f>
        <v/>
      </c>
      <c r="AR316" s="24"/>
      <c r="AS316" s="15"/>
      <c r="AT316" s="15" t="str">
        <f>IF(Inscrits!$AS316="","",IF(Inscrits!$AS316&gt;=12,"Validé","Non Validé"))</f>
        <v/>
      </c>
      <c r="AU316" s="24"/>
      <c r="AV316" s="15"/>
      <c r="AW316" s="15" t="str">
        <f>IF(Inscrits!$AV316="","",IF(Inscrits!$AV316&gt;=12,"Validé","Non Validé"))</f>
        <v/>
      </c>
      <c r="AX316" s="24"/>
      <c r="AY316" s="15"/>
      <c r="AZ316" s="15" t="str">
        <f>IF(Inscrits!$AY316="","",IF(Inscrits!$AY316&gt;=12,"Validé","Non Validé"))</f>
        <v/>
      </c>
      <c r="BA316" s="24"/>
      <c r="BB316" s="15"/>
      <c r="BC316" s="15" t="str">
        <f>IF(Inscrits!$BB316="","",IF(Inscrits!$BB316&gt;=12,"Validé","Non Validé"))</f>
        <v/>
      </c>
      <c r="BD316" s="24"/>
      <c r="BE316" s="15"/>
      <c r="BF316" s="15" t="str">
        <f>IF(Inscrits!$BE316="","",IF(Inscrits!$BE316&gt;=12,"Validé","Non Validé"))</f>
        <v/>
      </c>
      <c r="BG316" s="24"/>
      <c r="BH316" s="15"/>
      <c r="BI316" s="15" t="str">
        <f>IF(Inscrits!$BH316="","",IF(Inscrits!$BH316&gt;=12,"Validé","Non Validé"))</f>
        <v/>
      </c>
      <c r="BJ316" s="24"/>
      <c r="BK316" s="15"/>
      <c r="BL316" s="15" t="str">
        <f>IF(Inscrits!$BK316="","",IF(Inscrits!$BK316&gt;=12,"Validé","Non Validé"))</f>
        <v/>
      </c>
      <c r="BM316" s="24"/>
      <c r="BN316" s="15"/>
      <c r="BO316" s="15" t="str">
        <f>IF(Inscrits!$BN316="","",IF(Inscrits!$BN316&gt;=12,"Validé","Non Validé"))</f>
        <v/>
      </c>
      <c r="BP316" s="24"/>
      <c r="BQ316" s="15"/>
      <c r="BR316" s="15" t="str">
        <f>IF(Inscrits!$BQ316="","",IF(Inscrits!$BQ316&gt;=12,"Validé","Non Validé"))</f>
        <v/>
      </c>
      <c r="BS316" s="24"/>
      <c r="BT316" s="15"/>
      <c r="BU316" s="25" t="str">
        <f>IFERROR(AVERAGE(Inscrits!$AJ316,Inscrits!$AM316,Inscrits!$AP316,Inscrits!$AS316,Inscrits!$AV316,Inscrits!$AY316,Inscrits!$BB316,Inscrits!$BE316,Inscrits!$BH316,Inscrits!$BK316,Inscrits!$BN316,Inscrits!$BQ316),"")</f>
        <v/>
      </c>
      <c r="BV316" s="15"/>
      <c r="BW316" s="15"/>
      <c r="BX316" s="26"/>
    </row>
    <row r="317" spans="1:76">
      <c r="A317" s="27">
        <v>93</v>
      </c>
      <c r="B317" s="28" t="s">
        <v>210</v>
      </c>
      <c r="C317" s="28" t="s">
        <v>193</v>
      </c>
      <c r="D317" s="28" t="s">
        <v>194</v>
      </c>
      <c r="E317" s="28" t="s">
        <v>195</v>
      </c>
      <c r="F317" s="42">
        <v>2013</v>
      </c>
      <c r="G317" s="28" t="s">
        <v>196</v>
      </c>
      <c r="H317" s="28" t="s">
        <v>179</v>
      </c>
      <c r="I317" s="28" t="s">
        <v>74</v>
      </c>
      <c r="J317" s="28"/>
      <c r="K317" s="28" t="s">
        <v>109</v>
      </c>
      <c r="L317" s="28"/>
      <c r="M317" s="28"/>
      <c r="N317" s="28"/>
      <c r="O317" s="28" t="s">
        <v>74</v>
      </c>
      <c r="P317" s="28" t="s">
        <v>74</v>
      </c>
      <c r="Q317" s="17"/>
      <c r="R317" s="17"/>
      <c r="S317" s="17"/>
      <c r="T317" s="17"/>
      <c r="U317" s="17"/>
      <c r="V317" s="18"/>
      <c r="W317" s="17">
        <f>MAX(0,3-SUMPRODUCT(--(E$2:E317&amp;K$2:K317=E317&amp;K317)))</f>
        <v>0</v>
      </c>
      <c r="X317" s="19"/>
      <c r="Y317" s="19"/>
      <c r="Z317" s="19"/>
      <c r="AA317" s="20" t="str">
        <f>IF(Inscrits!$X317="Déjà Validé","",IF(AND(Inscrits!$X317&lt;&gt;"Dispensé",Inscrits!$Z317="Validé"),Inscrits!$F317+5,""))</f>
        <v/>
      </c>
      <c r="AB317" s="19"/>
      <c r="AC317" s="21" t="s">
        <v>78</v>
      </c>
      <c r="AD317" s="21" t="s">
        <v>79</v>
      </c>
      <c r="AE317" s="21">
        <v>11</v>
      </c>
      <c r="AF317" s="21" t="s">
        <v>912</v>
      </c>
      <c r="AG317" s="22" t="s">
        <v>81</v>
      </c>
      <c r="AH317" s="21">
        <v>1</v>
      </c>
      <c r="AI317" s="23" t="s">
        <v>82</v>
      </c>
      <c r="AJ317" s="28"/>
      <c r="AK317" s="28" t="str">
        <f>IF(Inscrits!$AJ317="","",IF(Inscrits!$AJ317&gt;=12,"Validé","Non Validé"))</f>
        <v/>
      </c>
      <c r="AL317" s="30"/>
      <c r="AM317" s="28"/>
      <c r="AN317" s="28" t="str">
        <f>IF(Inscrits!$AM317="","",IF(Inscrits!$AM317&gt;=12,"Validé","Non Validé"))</f>
        <v/>
      </c>
      <c r="AO317" s="30"/>
      <c r="AP317" s="28"/>
      <c r="AQ317" s="28" t="str">
        <f>IF(Inscrits!$AP317="","",IF(Inscrits!$AP317&gt;=12,"Validé","Non Validé"))</f>
        <v/>
      </c>
      <c r="AR317" s="30"/>
      <c r="AS317" s="28"/>
      <c r="AT317" s="28" t="str">
        <f>IF(Inscrits!$AS317="","",IF(Inscrits!$AS317&gt;=12,"Validé","Non Validé"))</f>
        <v/>
      </c>
      <c r="AU317" s="30"/>
      <c r="AV317" s="28"/>
      <c r="AW317" s="28" t="str">
        <f>IF(Inscrits!$AV317="","",IF(Inscrits!$AV317&gt;=12,"Validé","Non Validé"))</f>
        <v/>
      </c>
      <c r="AX317" s="30"/>
      <c r="AY317" s="28"/>
      <c r="AZ317" s="28" t="str">
        <f>IF(Inscrits!$AY317="","",IF(Inscrits!$AY317&gt;=12,"Validé","Non Validé"))</f>
        <v/>
      </c>
      <c r="BA317" s="30"/>
      <c r="BB317" s="28"/>
      <c r="BC317" s="28" t="str">
        <f>IF(Inscrits!$BB317="","",IF(Inscrits!$BB317&gt;=12,"Validé","Non Validé"))</f>
        <v/>
      </c>
      <c r="BD317" s="30"/>
      <c r="BE317" s="28"/>
      <c r="BF317" s="28" t="str">
        <f>IF(Inscrits!$BE317="","",IF(Inscrits!$BE317&gt;=12,"Validé","Non Validé"))</f>
        <v/>
      </c>
      <c r="BG317" s="30"/>
      <c r="BH317" s="28"/>
      <c r="BI317" s="28" t="str">
        <f>IF(Inscrits!$BH317="","",IF(Inscrits!$BH317&gt;=12,"Validé","Non Validé"))</f>
        <v/>
      </c>
      <c r="BJ317" s="30"/>
      <c r="BK317" s="28"/>
      <c r="BL317" s="28" t="str">
        <f>IF(Inscrits!$BK317="","",IF(Inscrits!$BK317&gt;=12,"Validé","Non Validé"))</f>
        <v/>
      </c>
      <c r="BM317" s="30"/>
      <c r="BN317" s="28"/>
      <c r="BO317" s="28" t="str">
        <f>IF(Inscrits!$BN317="","",IF(Inscrits!$BN317&gt;=12,"Validé","Non Validé"))</f>
        <v/>
      </c>
      <c r="BP317" s="30"/>
      <c r="BQ317" s="28"/>
      <c r="BR317" s="28" t="str">
        <f>IF(Inscrits!$BQ317="","",IF(Inscrits!$BQ317&gt;=12,"Validé","Non Validé"))</f>
        <v/>
      </c>
      <c r="BS317" s="30"/>
      <c r="BT317" s="28"/>
      <c r="BU317" s="31" t="str">
        <f>IFERROR(AVERAGE(Inscrits!$AJ317,Inscrits!$AM317,Inscrits!$AP317,Inscrits!$AS317,Inscrits!$AV317,Inscrits!$AY317,Inscrits!$BB317,Inscrits!$BE317,Inscrits!$BH317,Inscrits!$BK317,Inscrits!$BN317,Inscrits!$BQ317),"")</f>
        <v/>
      </c>
      <c r="BV317" s="28"/>
      <c r="BW317" s="28"/>
      <c r="BX317" s="32" t="s">
        <v>745</v>
      </c>
    </row>
    <row r="318" spans="1:76">
      <c r="A318" s="14">
        <v>119</v>
      </c>
      <c r="B318" s="15" t="s">
        <v>210</v>
      </c>
      <c r="C318" s="15" t="s">
        <v>746</v>
      </c>
      <c r="D318" s="15" t="s">
        <v>747</v>
      </c>
      <c r="E318" s="15" t="s">
        <v>748</v>
      </c>
      <c r="F318" s="42">
        <v>2013</v>
      </c>
      <c r="G318" s="15" t="s">
        <v>139</v>
      </c>
      <c r="H318" s="15" t="s">
        <v>73</v>
      </c>
      <c r="I318" s="15" t="s">
        <v>74</v>
      </c>
      <c r="J318" s="15"/>
      <c r="K318" s="15" t="s">
        <v>459</v>
      </c>
      <c r="L318" s="15" t="s">
        <v>76</v>
      </c>
      <c r="M318" s="15"/>
      <c r="N318" s="15"/>
      <c r="O318" s="15" t="s">
        <v>74</v>
      </c>
      <c r="P318" s="15" t="s">
        <v>74</v>
      </c>
      <c r="Q318" s="17"/>
      <c r="R318" s="17"/>
      <c r="S318" s="17"/>
      <c r="T318" s="17"/>
      <c r="U318" s="17"/>
      <c r="V318" s="18"/>
      <c r="W318" s="17">
        <f>MAX(0,3-SUMPRODUCT(--(E$2:E318&amp;K$2:K318=E318&amp;K318)))</f>
        <v>2</v>
      </c>
      <c r="X318" s="19"/>
      <c r="Y318" s="19"/>
      <c r="Z318" s="19"/>
      <c r="AA318" s="20" t="str">
        <f>IF(Inscrits!$X318="Déjà Validé","",IF(AND(Inscrits!$X318&lt;&gt;"Dispensé",Inscrits!$Z318="Validé"),Inscrits!$F318+5,""))</f>
        <v/>
      </c>
      <c r="AB318" s="19"/>
      <c r="AC318" s="21" t="s">
        <v>78</v>
      </c>
      <c r="AD318" s="21" t="s">
        <v>79</v>
      </c>
      <c r="AE318" s="21">
        <v>12</v>
      </c>
      <c r="AF318" s="21" t="s">
        <v>77</v>
      </c>
      <c r="AG318" s="36" t="s">
        <v>81</v>
      </c>
      <c r="AH318" s="21">
        <v>2</v>
      </c>
      <c r="AI318" s="23" t="s">
        <v>82</v>
      </c>
      <c r="AJ318" s="15"/>
      <c r="AK318" s="15" t="str">
        <f>IF(Inscrits!$AJ318="","",IF(Inscrits!$AJ318&gt;=12,"Validé","Non Validé"))</f>
        <v/>
      </c>
      <c r="AL318" s="24"/>
      <c r="AM318" s="15"/>
      <c r="AN318" s="15" t="str">
        <f>IF(Inscrits!$AM318="","",IF(Inscrits!$AM318&gt;=12,"Validé","Non Validé"))</f>
        <v/>
      </c>
      <c r="AO318" s="24"/>
      <c r="AP318" s="15"/>
      <c r="AQ318" s="15" t="str">
        <f>IF(Inscrits!$AP318="","",IF(Inscrits!$AP318&gt;=12,"Validé","Non Validé"))</f>
        <v/>
      </c>
      <c r="AR318" s="24"/>
      <c r="AS318" s="15"/>
      <c r="AT318" s="15" t="str">
        <f>IF(Inscrits!$AS318="","",IF(Inscrits!$AS318&gt;=12,"Validé","Non Validé"))</f>
        <v/>
      </c>
      <c r="AU318" s="24"/>
      <c r="AV318" s="15"/>
      <c r="AW318" s="15" t="str">
        <f>IF(Inscrits!$AV318="","",IF(Inscrits!$AV318&gt;=12,"Validé","Non Validé"))</f>
        <v/>
      </c>
      <c r="AX318" s="24"/>
      <c r="AY318" s="15"/>
      <c r="AZ318" s="15" t="str">
        <f>IF(Inscrits!$AY318="","",IF(Inscrits!$AY318&gt;=12,"Validé","Non Validé"))</f>
        <v/>
      </c>
      <c r="BA318" s="24"/>
      <c r="BB318" s="15"/>
      <c r="BC318" s="15" t="str">
        <f>IF(Inscrits!$BB318="","",IF(Inscrits!$BB318&gt;=12,"Validé","Non Validé"))</f>
        <v/>
      </c>
      <c r="BD318" s="24"/>
      <c r="BE318" s="15"/>
      <c r="BF318" s="15" t="str">
        <f>IF(Inscrits!$BE318="","",IF(Inscrits!$BE318&gt;=12,"Validé","Non Validé"))</f>
        <v/>
      </c>
      <c r="BG318" s="24"/>
      <c r="BH318" s="15"/>
      <c r="BI318" s="15" t="str">
        <f>IF(Inscrits!$BH318="","",IF(Inscrits!$BH318&gt;=12,"Validé","Non Validé"))</f>
        <v/>
      </c>
      <c r="BJ318" s="24"/>
      <c r="BK318" s="15"/>
      <c r="BL318" s="15" t="str">
        <f>IF(Inscrits!$BK318="","",IF(Inscrits!$BK318&gt;=12,"Validé","Non Validé"))</f>
        <v/>
      </c>
      <c r="BM318" s="24"/>
      <c r="BN318" s="15"/>
      <c r="BO318" s="15" t="str">
        <f>IF(Inscrits!$BN318="","",IF(Inscrits!$BN318&gt;=12,"Validé","Non Validé"))</f>
        <v/>
      </c>
      <c r="BP318" s="24"/>
      <c r="BQ318" s="15"/>
      <c r="BR318" s="15" t="str">
        <f>IF(Inscrits!$BQ318="","",IF(Inscrits!$BQ318&gt;=12,"Validé","Non Validé"))</f>
        <v/>
      </c>
      <c r="BS318" s="24"/>
      <c r="BT318" s="15"/>
      <c r="BU318" s="25" t="str">
        <f>IFERROR(AVERAGE(Inscrits!$AJ318,Inscrits!$AM318,Inscrits!$AP318,Inscrits!$AS318,Inscrits!$AV318,Inscrits!$AY318,Inscrits!$BB318,Inscrits!$BE318,Inscrits!$BH318,Inscrits!$BK318,Inscrits!$BN318,Inscrits!$BQ318),"")</f>
        <v/>
      </c>
      <c r="BV318" s="15"/>
      <c r="BW318" s="15"/>
      <c r="BX318" s="26"/>
    </row>
    <row r="319" spans="1:76">
      <c r="A319" s="27">
        <v>120</v>
      </c>
      <c r="B319" s="28" t="s">
        <v>68</v>
      </c>
      <c r="C319" s="28" t="s">
        <v>749</v>
      </c>
      <c r="D319" s="28" t="s">
        <v>330</v>
      </c>
      <c r="E319" s="28" t="s">
        <v>750</v>
      </c>
      <c r="F319" s="42">
        <v>2013</v>
      </c>
      <c r="G319" s="28" t="s">
        <v>478</v>
      </c>
      <c r="H319" s="28" t="s">
        <v>179</v>
      </c>
      <c r="I319" s="28" t="s">
        <v>339</v>
      </c>
      <c r="J319" s="28"/>
      <c r="K319" s="28" t="s">
        <v>459</v>
      </c>
      <c r="L319" s="28" t="s">
        <v>76</v>
      </c>
      <c r="M319" s="28"/>
      <c r="N319" s="28"/>
      <c r="O319" s="28" t="s">
        <v>74</v>
      </c>
      <c r="P319" s="28" t="s">
        <v>74</v>
      </c>
      <c r="Q319" s="17"/>
      <c r="R319" s="17"/>
      <c r="S319" s="17"/>
      <c r="T319" s="17"/>
      <c r="U319" s="17"/>
      <c r="V319" s="18"/>
      <c r="W319" s="17">
        <f>MAX(0,3-SUMPRODUCT(--(E$2:E319&amp;K$2:K319=E319&amp;K319)))</f>
        <v>2</v>
      </c>
      <c r="X319" s="19"/>
      <c r="Y319" s="19"/>
      <c r="Z319" s="19"/>
      <c r="AA319" s="20" t="str">
        <f>IF(Inscrits!$X319="Déjà Validé","",IF(AND(Inscrits!$X319&lt;&gt;"Dispensé",Inscrits!$Z319="Validé"),Inscrits!$F319+5,""))</f>
        <v/>
      </c>
      <c r="AB319" s="19"/>
      <c r="AC319" s="21" t="s">
        <v>1708</v>
      </c>
      <c r="AD319" s="21"/>
      <c r="AE319" s="21"/>
      <c r="AF319" s="21" t="s">
        <v>81</v>
      </c>
      <c r="AG319" s="22" t="s">
        <v>81</v>
      </c>
      <c r="AH319" s="21">
        <v>3</v>
      </c>
      <c r="AI319" s="23" t="s">
        <v>81</v>
      </c>
      <c r="AJ319" s="28"/>
      <c r="AK319" s="28" t="str">
        <f>IF(Inscrits!$AJ319="","",IF(Inscrits!$AJ319&gt;=12,"Validé","Non Validé"))</f>
        <v/>
      </c>
      <c r="AL319" s="30"/>
      <c r="AM319" s="28"/>
      <c r="AN319" s="28" t="str">
        <f>IF(Inscrits!$AM319="","",IF(Inscrits!$AM319&gt;=12,"Validé","Non Validé"))</f>
        <v/>
      </c>
      <c r="AO319" s="30"/>
      <c r="AP319" s="28"/>
      <c r="AQ319" s="28" t="str">
        <f>IF(Inscrits!$AP319="","",IF(Inscrits!$AP319&gt;=12,"Validé","Non Validé"))</f>
        <v/>
      </c>
      <c r="AR319" s="30"/>
      <c r="AS319" s="28"/>
      <c r="AT319" s="28" t="str">
        <f>IF(Inscrits!$AS319="","",IF(Inscrits!$AS319&gt;=12,"Validé","Non Validé"))</f>
        <v/>
      </c>
      <c r="AU319" s="30"/>
      <c r="AV319" s="28"/>
      <c r="AW319" s="28" t="str">
        <f>IF(Inscrits!$AV319="","",IF(Inscrits!$AV319&gt;=12,"Validé","Non Validé"))</f>
        <v/>
      </c>
      <c r="AX319" s="30"/>
      <c r="AY319" s="28"/>
      <c r="AZ319" s="28" t="str">
        <f>IF(Inscrits!$AY319="","",IF(Inscrits!$AY319&gt;=12,"Validé","Non Validé"))</f>
        <v/>
      </c>
      <c r="BA319" s="30"/>
      <c r="BB319" s="28"/>
      <c r="BC319" s="28" t="str">
        <f>IF(Inscrits!$BB319="","",IF(Inscrits!$BB319&gt;=12,"Validé","Non Validé"))</f>
        <v/>
      </c>
      <c r="BD319" s="30"/>
      <c r="BE319" s="28"/>
      <c r="BF319" s="28" t="str">
        <f>IF(Inscrits!$BE319="","",IF(Inscrits!$BE319&gt;=12,"Validé","Non Validé"))</f>
        <v/>
      </c>
      <c r="BG319" s="30"/>
      <c r="BH319" s="28"/>
      <c r="BI319" s="28" t="str">
        <f>IF(Inscrits!$BH319="","",IF(Inscrits!$BH319&gt;=12,"Validé","Non Validé"))</f>
        <v/>
      </c>
      <c r="BJ319" s="30"/>
      <c r="BK319" s="28"/>
      <c r="BL319" s="28" t="str">
        <f>IF(Inscrits!$BK319="","",IF(Inscrits!$BK319&gt;=12,"Validé","Non Validé"))</f>
        <v/>
      </c>
      <c r="BM319" s="30"/>
      <c r="BN319" s="28"/>
      <c r="BO319" s="28" t="str">
        <f>IF(Inscrits!$BN319="","",IF(Inscrits!$BN319&gt;=12,"Validé","Non Validé"))</f>
        <v/>
      </c>
      <c r="BP319" s="30"/>
      <c r="BQ319" s="28"/>
      <c r="BR319" s="28" t="str">
        <f>IF(Inscrits!$BQ319="","",IF(Inscrits!$BQ319&gt;=12,"Validé","Non Validé"))</f>
        <v/>
      </c>
      <c r="BS319" s="30"/>
      <c r="BT319" s="28"/>
      <c r="BU319" s="31" t="str">
        <f>IFERROR(AVERAGE(Inscrits!$AJ319,Inscrits!$AM319,Inscrits!$AP319,Inscrits!$AS319,Inscrits!$AV319,Inscrits!$AY319,Inscrits!$BB319,Inscrits!$BE319,Inscrits!$BH319,Inscrits!$BK319,Inscrits!$BN319,Inscrits!$BQ319),"")</f>
        <v/>
      </c>
      <c r="BV319" s="28"/>
      <c r="BW319" s="28" t="s">
        <v>292</v>
      </c>
      <c r="BX319" s="32" t="s">
        <v>751</v>
      </c>
    </row>
    <row r="320" spans="1:76">
      <c r="A320" s="14">
        <v>152</v>
      </c>
      <c r="B320" s="15" t="s">
        <v>68</v>
      </c>
      <c r="C320" s="15" t="s">
        <v>752</v>
      </c>
      <c r="D320" s="15" t="s">
        <v>249</v>
      </c>
      <c r="E320" s="15" t="s">
        <v>753</v>
      </c>
      <c r="F320" s="42">
        <v>2013</v>
      </c>
      <c r="G320" s="15" t="s">
        <v>744</v>
      </c>
      <c r="H320" s="15" t="s">
        <v>93</v>
      </c>
      <c r="I320" s="15" t="s">
        <v>74</v>
      </c>
      <c r="J320" s="15"/>
      <c r="K320" s="15" t="s">
        <v>119</v>
      </c>
      <c r="L320" s="15"/>
      <c r="M320" s="15"/>
      <c r="N320" s="15"/>
      <c r="O320" s="15" t="s">
        <v>74</v>
      </c>
      <c r="P320" s="15" t="s">
        <v>74</v>
      </c>
      <c r="Q320" s="17"/>
      <c r="R320" s="17"/>
      <c r="S320" s="17"/>
      <c r="T320" s="17"/>
      <c r="U320" s="17"/>
      <c r="V320" s="18"/>
      <c r="W320" s="17">
        <f>MAX(0,3-SUMPRODUCT(--(E$2:E320&amp;K$2:K320=E320&amp;K320)))</f>
        <v>2</v>
      </c>
      <c r="X320" s="19"/>
      <c r="Y320" s="19"/>
      <c r="Z320" s="19"/>
      <c r="AA320" s="20" t="str">
        <f>IF(Inscrits!$X320="Déjà Validé","",IF(AND(Inscrits!$X320&lt;&gt;"Dispensé",Inscrits!$Z320="Validé"),Inscrits!$F320+5,""))</f>
        <v/>
      </c>
      <c r="AB320" s="19"/>
      <c r="AC320" s="21" t="s">
        <v>1708</v>
      </c>
      <c r="AD320" s="21"/>
      <c r="AE320" s="21"/>
      <c r="AF320" s="21" t="s">
        <v>81</v>
      </c>
      <c r="AG320" s="22" t="s">
        <v>81</v>
      </c>
      <c r="AH320" s="21">
        <v>3</v>
      </c>
      <c r="AI320" s="23" t="s">
        <v>81</v>
      </c>
      <c r="AJ320" s="15"/>
      <c r="AK320" s="15" t="str">
        <f>IF(Inscrits!$AJ320="","",IF(Inscrits!$AJ320&gt;=12,"Validé","Non Validé"))</f>
        <v/>
      </c>
      <c r="AL320" s="24"/>
      <c r="AM320" s="15"/>
      <c r="AN320" s="15" t="str">
        <f>IF(Inscrits!$AM320="","",IF(Inscrits!$AM320&gt;=12,"Validé","Non Validé"))</f>
        <v/>
      </c>
      <c r="AO320" s="24"/>
      <c r="AP320" s="15"/>
      <c r="AQ320" s="15" t="str">
        <f>IF(Inscrits!$AP320="","",IF(Inscrits!$AP320&gt;=12,"Validé","Non Validé"))</f>
        <v/>
      </c>
      <c r="AR320" s="24"/>
      <c r="AS320" s="15"/>
      <c r="AT320" s="15" t="str">
        <f>IF(Inscrits!$AS320="","",IF(Inscrits!$AS320&gt;=12,"Validé","Non Validé"))</f>
        <v/>
      </c>
      <c r="AU320" s="24"/>
      <c r="AV320" s="15"/>
      <c r="AW320" s="15" t="str">
        <f>IF(Inscrits!$AV320="","",IF(Inscrits!$AV320&gt;=12,"Validé","Non Validé"))</f>
        <v/>
      </c>
      <c r="AX320" s="24"/>
      <c r="AY320" s="15"/>
      <c r="AZ320" s="15" t="str">
        <f>IF(Inscrits!$AY320="","",IF(Inscrits!$AY320&gt;=12,"Validé","Non Validé"))</f>
        <v/>
      </c>
      <c r="BA320" s="24"/>
      <c r="BB320" s="15"/>
      <c r="BC320" s="15" t="str">
        <f>IF(Inscrits!$BB320="","",IF(Inscrits!$BB320&gt;=12,"Validé","Non Validé"))</f>
        <v/>
      </c>
      <c r="BD320" s="24"/>
      <c r="BE320" s="15"/>
      <c r="BF320" s="15" t="str">
        <f>IF(Inscrits!$BE320="","",IF(Inscrits!$BE320&gt;=12,"Validé","Non Validé"))</f>
        <v/>
      </c>
      <c r="BG320" s="24"/>
      <c r="BH320" s="15"/>
      <c r="BI320" s="15" t="str">
        <f>IF(Inscrits!$BH320="","",IF(Inscrits!$BH320&gt;=12,"Validé","Non Validé"))</f>
        <v/>
      </c>
      <c r="BJ320" s="24"/>
      <c r="BK320" s="15"/>
      <c r="BL320" s="15" t="str">
        <f>IF(Inscrits!$BK320="","",IF(Inscrits!$BK320&gt;=12,"Validé","Non Validé"))</f>
        <v/>
      </c>
      <c r="BM320" s="24"/>
      <c r="BN320" s="15"/>
      <c r="BO320" s="15" t="str">
        <f>IF(Inscrits!$BN320="","",IF(Inscrits!$BN320&gt;=12,"Validé","Non Validé"))</f>
        <v/>
      </c>
      <c r="BP320" s="24"/>
      <c r="BQ320" s="15"/>
      <c r="BR320" s="15" t="str">
        <f>IF(Inscrits!$BQ320="","",IF(Inscrits!$BQ320&gt;=12,"Validé","Non Validé"))</f>
        <v/>
      </c>
      <c r="BS320" s="24"/>
      <c r="BT320" s="15"/>
      <c r="BU320" s="25" t="str">
        <f>IFERROR(AVERAGE(Inscrits!$AJ320,Inscrits!$AM320,Inscrits!$AP320,Inscrits!$AS320,Inscrits!$AV320,Inscrits!$AY320,Inscrits!$BB320,Inscrits!$BE320,Inscrits!$BH320,Inscrits!$BK320,Inscrits!$BN320,Inscrits!$BQ320),"")</f>
        <v/>
      </c>
      <c r="BV320" s="15"/>
      <c r="BW320" s="15" t="s">
        <v>754</v>
      </c>
      <c r="BX320" s="26"/>
    </row>
    <row r="321" spans="1:76">
      <c r="A321" s="27">
        <v>28</v>
      </c>
      <c r="B321" s="28" t="s">
        <v>68</v>
      </c>
      <c r="C321" s="28" t="s">
        <v>755</v>
      </c>
      <c r="D321" s="28" t="s">
        <v>366</v>
      </c>
      <c r="E321" s="28" t="s">
        <v>756</v>
      </c>
      <c r="F321" s="42">
        <v>2013</v>
      </c>
      <c r="G321" s="28" t="s">
        <v>528</v>
      </c>
      <c r="H321" s="28" t="s">
        <v>93</v>
      </c>
      <c r="I321" s="28" t="s">
        <v>183</v>
      </c>
      <c r="J321" s="28"/>
      <c r="K321" s="28" t="s">
        <v>75</v>
      </c>
      <c r="L321" s="28" t="s">
        <v>76</v>
      </c>
      <c r="M321" s="28"/>
      <c r="N321" s="28"/>
      <c r="O321" s="28" t="s">
        <v>74</v>
      </c>
      <c r="P321" s="28" t="s">
        <v>74</v>
      </c>
      <c r="Q321" s="17"/>
      <c r="R321" s="17"/>
      <c r="S321" s="17"/>
      <c r="T321" s="17"/>
      <c r="U321" s="17"/>
      <c r="V321" s="18"/>
      <c r="W321" s="17">
        <f>MAX(0,3-SUMPRODUCT(--(E$2:E321&amp;K$2:K321=E321&amp;K321)))</f>
        <v>2</v>
      </c>
      <c r="X321" s="19"/>
      <c r="Y321" s="19"/>
      <c r="Z321" s="19"/>
      <c r="AA321" s="20" t="str">
        <f>IF(Inscrits!$X321="Déjà Validé","",IF(AND(Inscrits!$X321&lt;&gt;"Dispensé",Inscrits!$Z321="Validé"),Inscrits!$F321+5,""))</f>
        <v/>
      </c>
      <c r="AB321" s="19"/>
      <c r="AC321" s="21" t="s">
        <v>78</v>
      </c>
      <c r="AD321" s="21" t="s">
        <v>110</v>
      </c>
      <c r="AE321" s="21"/>
      <c r="AF321" s="21" t="s">
        <v>81</v>
      </c>
      <c r="AG321" s="22" t="s">
        <v>81</v>
      </c>
      <c r="AH321" s="21">
        <v>2</v>
      </c>
      <c r="AI321" s="23" t="s">
        <v>82</v>
      </c>
      <c r="AJ321" s="28"/>
      <c r="AK321" s="28" t="str">
        <f>IF(Inscrits!$AJ321="","",IF(Inscrits!$AJ321&gt;=12,"Validé","Non Validé"))</f>
        <v/>
      </c>
      <c r="AL321" s="30"/>
      <c r="AM321" s="28"/>
      <c r="AN321" s="28" t="str">
        <f>IF(Inscrits!$AM321="","",IF(Inscrits!$AM321&gt;=12,"Validé","Non Validé"))</f>
        <v/>
      </c>
      <c r="AO321" s="30"/>
      <c r="AP321" s="28"/>
      <c r="AQ321" s="28" t="str">
        <f>IF(Inscrits!$AP321="","",IF(Inscrits!$AP321&gt;=12,"Validé","Non Validé"))</f>
        <v/>
      </c>
      <c r="AR321" s="30"/>
      <c r="AS321" s="28"/>
      <c r="AT321" s="28" t="str">
        <f>IF(Inscrits!$AS321="","",IF(Inscrits!$AS321&gt;=12,"Validé","Non Validé"))</f>
        <v/>
      </c>
      <c r="AU321" s="30"/>
      <c r="AV321" s="28"/>
      <c r="AW321" s="28" t="str">
        <f>IF(Inscrits!$AV321="","",IF(Inscrits!$AV321&gt;=12,"Validé","Non Validé"))</f>
        <v/>
      </c>
      <c r="AX321" s="30"/>
      <c r="AY321" s="28"/>
      <c r="AZ321" s="28" t="str">
        <f>IF(Inscrits!$AY321="","",IF(Inscrits!$AY321&gt;=12,"Validé","Non Validé"))</f>
        <v/>
      </c>
      <c r="BA321" s="30"/>
      <c r="BB321" s="28"/>
      <c r="BC321" s="28" t="str">
        <f>IF(Inscrits!$BB321="","",IF(Inscrits!$BB321&gt;=12,"Validé","Non Validé"))</f>
        <v/>
      </c>
      <c r="BD321" s="30"/>
      <c r="BE321" s="28"/>
      <c r="BF321" s="28" t="str">
        <f>IF(Inscrits!$BE321="","",IF(Inscrits!$BE321&gt;=12,"Validé","Non Validé"))</f>
        <v/>
      </c>
      <c r="BG321" s="30"/>
      <c r="BH321" s="28"/>
      <c r="BI321" s="28" t="str">
        <f>IF(Inscrits!$BH321="","",IF(Inscrits!$BH321&gt;=12,"Validé","Non Validé"))</f>
        <v/>
      </c>
      <c r="BJ321" s="30"/>
      <c r="BK321" s="28"/>
      <c r="BL321" s="28" t="str">
        <f>IF(Inscrits!$BK321="","",IF(Inscrits!$BK321&gt;=12,"Validé","Non Validé"))</f>
        <v/>
      </c>
      <c r="BM321" s="30"/>
      <c r="BN321" s="28"/>
      <c r="BO321" s="28" t="str">
        <f>IF(Inscrits!$BN321="","",IF(Inscrits!$BN321&gt;=12,"Validé","Non Validé"))</f>
        <v/>
      </c>
      <c r="BP321" s="30"/>
      <c r="BQ321" s="28"/>
      <c r="BR321" s="28" t="str">
        <f>IF(Inscrits!$BQ321="","",IF(Inscrits!$BQ321&gt;=12,"Validé","Non Validé"))</f>
        <v/>
      </c>
      <c r="BS321" s="30"/>
      <c r="BT321" s="28"/>
      <c r="BU321" s="31" t="str">
        <f>IFERROR(AVERAGE(Inscrits!$AJ321,Inscrits!$AM321,Inscrits!$AP321,Inscrits!$AS321,Inscrits!$AV321,Inscrits!$AY321,Inscrits!$BB321,Inscrits!$BE321,Inscrits!$BH321,Inscrits!$BK321,Inscrits!$BN321,Inscrits!$BQ321),"")</f>
        <v/>
      </c>
      <c r="BV321" s="28"/>
      <c r="BW321" s="28"/>
      <c r="BX321" s="32"/>
    </row>
    <row r="322" spans="1:76">
      <c r="A322" s="14">
        <v>94</v>
      </c>
      <c r="B322" s="15" t="s">
        <v>68</v>
      </c>
      <c r="C322" s="15" t="s">
        <v>757</v>
      </c>
      <c r="D322" s="15" t="s">
        <v>758</v>
      </c>
      <c r="E322" s="15" t="s">
        <v>759</v>
      </c>
      <c r="F322" s="42">
        <v>2013</v>
      </c>
      <c r="G322" s="15" t="s">
        <v>162</v>
      </c>
      <c r="H322" s="15" t="s">
        <v>73</v>
      </c>
      <c r="I322" s="15" t="s">
        <v>551</v>
      </c>
      <c r="J322" s="15"/>
      <c r="K322" s="15" t="s">
        <v>109</v>
      </c>
      <c r="L322" s="15"/>
      <c r="M322" s="15"/>
      <c r="N322" s="15"/>
      <c r="O322" s="15" t="s">
        <v>74</v>
      </c>
      <c r="P322" s="15" t="s">
        <v>74</v>
      </c>
      <c r="Q322" s="17"/>
      <c r="R322" s="17"/>
      <c r="S322" s="17"/>
      <c r="T322" s="17"/>
      <c r="U322" s="17"/>
      <c r="V322" s="18"/>
      <c r="W322" s="17">
        <f>MAX(0,3-SUMPRODUCT(--(E$2:E322&amp;K$2:K322=E322&amp;K322)))</f>
        <v>2</v>
      </c>
      <c r="X322" s="19"/>
      <c r="Y322" s="19"/>
      <c r="Z322" s="19"/>
      <c r="AA322" s="20" t="str">
        <f>IF(Inscrits!$X322="Déjà Validé","",IF(AND(Inscrits!$X322&lt;&gt;"Dispensé",Inscrits!$Z322="Validé"),Inscrits!$F322+5,""))</f>
        <v/>
      </c>
      <c r="AB322" s="19"/>
      <c r="AC322" s="21" t="s">
        <v>78</v>
      </c>
      <c r="AD322" s="21" t="s">
        <v>79</v>
      </c>
      <c r="AE322" s="21">
        <v>13</v>
      </c>
      <c r="AF322" s="21" t="s">
        <v>77</v>
      </c>
      <c r="AG322" s="36" t="s">
        <v>81</v>
      </c>
      <c r="AH322" s="21">
        <v>2</v>
      </c>
      <c r="AI322" s="23" t="s">
        <v>82</v>
      </c>
      <c r="AJ322" s="15"/>
      <c r="AK322" s="15" t="str">
        <f>IF(Inscrits!$AJ322="","",IF(Inscrits!$AJ322&gt;=12,"Validé","Non Validé"))</f>
        <v/>
      </c>
      <c r="AL322" s="24"/>
      <c r="AM322" s="15"/>
      <c r="AN322" s="15" t="str">
        <f>IF(Inscrits!$AM322="","",IF(Inscrits!$AM322&gt;=12,"Validé","Non Validé"))</f>
        <v/>
      </c>
      <c r="AO322" s="24"/>
      <c r="AP322" s="15"/>
      <c r="AQ322" s="15" t="str">
        <f>IF(Inscrits!$AP322="","",IF(Inscrits!$AP322&gt;=12,"Validé","Non Validé"))</f>
        <v/>
      </c>
      <c r="AR322" s="24"/>
      <c r="AS322" s="15"/>
      <c r="AT322" s="15" t="str">
        <f>IF(Inscrits!$AS322="","",IF(Inscrits!$AS322&gt;=12,"Validé","Non Validé"))</f>
        <v/>
      </c>
      <c r="AU322" s="24"/>
      <c r="AV322" s="15"/>
      <c r="AW322" s="15" t="str">
        <f>IF(Inscrits!$AV322="","",IF(Inscrits!$AV322&gt;=12,"Validé","Non Validé"))</f>
        <v/>
      </c>
      <c r="AX322" s="24"/>
      <c r="AY322" s="15"/>
      <c r="AZ322" s="15" t="str">
        <f>IF(Inscrits!$AY322="","",IF(Inscrits!$AY322&gt;=12,"Validé","Non Validé"))</f>
        <v/>
      </c>
      <c r="BA322" s="24"/>
      <c r="BB322" s="15"/>
      <c r="BC322" s="15" t="str">
        <f>IF(Inscrits!$BB322="","",IF(Inscrits!$BB322&gt;=12,"Validé","Non Validé"))</f>
        <v/>
      </c>
      <c r="BD322" s="24"/>
      <c r="BE322" s="15"/>
      <c r="BF322" s="15" t="str">
        <f>IF(Inscrits!$BE322="","",IF(Inscrits!$BE322&gt;=12,"Validé","Non Validé"))</f>
        <v/>
      </c>
      <c r="BG322" s="24"/>
      <c r="BH322" s="15"/>
      <c r="BI322" s="15" t="str">
        <f>IF(Inscrits!$BH322="","",IF(Inscrits!$BH322&gt;=12,"Validé","Non Validé"))</f>
        <v/>
      </c>
      <c r="BJ322" s="24"/>
      <c r="BK322" s="15"/>
      <c r="BL322" s="15" t="str">
        <f>IF(Inscrits!$BK322="","",IF(Inscrits!$BK322&gt;=12,"Validé","Non Validé"))</f>
        <v/>
      </c>
      <c r="BM322" s="24"/>
      <c r="BN322" s="15"/>
      <c r="BO322" s="15" t="str">
        <f>IF(Inscrits!$BN322="","",IF(Inscrits!$BN322&gt;=12,"Validé","Non Validé"))</f>
        <v/>
      </c>
      <c r="BP322" s="24"/>
      <c r="BQ322" s="15"/>
      <c r="BR322" s="15" t="str">
        <f>IF(Inscrits!$BQ322="","",IF(Inscrits!$BQ322&gt;=12,"Validé","Non Validé"))</f>
        <v/>
      </c>
      <c r="BS322" s="24"/>
      <c r="BT322" s="15"/>
      <c r="BU322" s="25" t="str">
        <f>IFERROR(AVERAGE(Inscrits!$AJ322,Inscrits!$AM322,Inscrits!$AP322,Inscrits!$AS322,Inscrits!$AV322,Inscrits!$AY322,Inscrits!$BB322,Inscrits!$BE322,Inscrits!$BH322,Inscrits!$BK322,Inscrits!$BN322,Inscrits!$BQ322),"")</f>
        <v/>
      </c>
      <c r="BV322" s="15"/>
      <c r="BW322" s="15"/>
      <c r="BX322" s="26"/>
    </row>
    <row r="323" spans="1:76">
      <c r="A323" s="27">
        <v>6</v>
      </c>
      <c r="B323" s="28" t="s">
        <v>68</v>
      </c>
      <c r="C323" s="28" t="s">
        <v>760</v>
      </c>
      <c r="D323" s="28" t="s">
        <v>509</v>
      </c>
      <c r="E323" s="28" t="s">
        <v>761</v>
      </c>
      <c r="F323" s="42">
        <v>2013</v>
      </c>
      <c r="G323" s="28" t="s">
        <v>516</v>
      </c>
      <c r="H323" s="28" t="s">
        <v>93</v>
      </c>
      <c r="I323" s="28" t="s">
        <v>74</v>
      </c>
      <c r="J323" s="28"/>
      <c r="K323" s="28" t="s">
        <v>323</v>
      </c>
      <c r="L323" s="28" t="s">
        <v>762</v>
      </c>
      <c r="M323" s="28"/>
      <c r="N323" s="28"/>
      <c r="O323" s="28" t="s">
        <v>74</v>
      </c>
      <c r="P323" s="28" t="s">
        <v>74</v>
      </c>
      <c r="Q323" s="17"/>
      <c r="R323" s="17"/>
      <c r="S323" s="17"/>
      <c r="T323" s="17"/>
      <c r="U323" s="17"/>
      <c r="V323" s="18"/>
      <c r="W323" s="17">
        <f>MAX(0,3-SUMPRODUCT(--(E$2:E323&amp;K$2:K323=E323&amp;K323)))</f>
        <v>2</v>
      </c>
      <c r="X323" s="19"/>
      <c r="Y323" s="19"/>
      <c r="Z323" s="19"/>
      <c r="AA323" s="20" t="str">
        <f>IF(Inscrits!$X323="Déjà Validé","",IF(AND(Inscrits!$X323&lt;&gt;"Dispensé",Inscrits!$Z323="Validé"),Inscrits!$F323+5,""))</f>
        <v/>
      </c>
      <c r="AB323" s="19"/>
      <c r="AC323" s="21" t="s">
        <v>1708</v>
      </c>
      <c r="AD323" s="21"/>
      <c r="AE323" s="21"/>
      <c r="AF323" s="21" t="s">
        <v>81</v>
      </c>
      <c r="AG323" s="22" t="s">
        <v>81</v>
      </c>
      <c r="AH323" s="21">
        <v>3</v>
      </c>
      <c r="AI323" s="23" t="s">
        <v>81</v>
      </c>
      <c r="AJ323" s="28"/>
      <c r="AK323" s="28" t="str">
        <f>IF(Inscrits!$AJ323="","",IF(Inscrits!$AJ323&gt;=12,"Validé","Non Validé"))</f>
        <v/>
      </c>
      <c r="AL323" s="30"/>
      <c r="AM323" s="28"/>
      <c r="AN323" s="28" t="str">
        <f>IF(Inscrits!$AM323="","",IF(Inscrits!$AM323&gt;=12,"Validé","Non Validé"))</f>
        <v/>
      </c>
      <c r="AO323" s="30"/>
      <c r="AP323" s="28"/>
      <c r="AQ323" s="28" t="str">
        <f>IF(Inscrits!$AP323="","",IF(Inscrits!$AP323&gt;=12,"Validé","Non Validé"))</f>
        <v/>
      </c>
      <c r="AR323" s="30"/>
      <c r="AS323" s="28"/>
      <c r="AT323" s="28" t="str">
        <f>IF(Inscrits!$AS323="","",IF(Inscrits!$AS323&gt;=12,"Validé","Non Validé"))</f>
        <v/>
      </c>
      <c r="AU323" s="30"/>
      <c r="AV323" s="28"/>
      <c r="AW323" s="28" t="str">
        <f>IF(Inscrits!$AV323="","",IF(Inscrits!$AV323&gt;=12,"Validé","Non Validé"))</f>
        <v/>
      </c>
      <c r="AX323" s="30"/>
      <c r="AY323" s="28"/>
      <c r="AZ323" s="28" t="str">
        <f>IF(Inscrits!$AY323="","",IF(Inscrits!$AY323&gt;=12,"Validé","Non Validé"))</f>
        <v/>
      </c>
      <c r="BA323" s="30"/>
      <c r="BB323" s="28"/>
      <c r="BC323" s="28" t="str">
        <f>IF(Inscrits!$BB323="","",IF(Inscrits!$BB323&gt;=12,"Validé","Non Validé"))</f>
        <v/>
      </c>
      <c r="BD323" s="30"/>
      <c r="BE323" s="28"/>
      <c r="BF323" s="28" t="str">
        <f>IF(Inscrits!$BE323="","",IF(Inscrits!$BE323&gt;=12,"Validé","Non Validé"))</f>
        <v/>
      </c>
      <c r="BG323" s="30"/>
      <c r="BH323" s="28"/>
      <c r="BI323" s="28" t="str">
        <f>IF(Inscrits!$BH323="","",IF(Inscrits!$BH323&gt;=12,"Validé","Non Validé"))</f>
        <v/>
      </c>
      <c r="BJ323" s="30"/>
      <c r="BK323" s="28"/>
      <c r="BL323" s="28" t="str">
        <f>IF(Inscrits!$BK323="","",IF(Inscrits!$BK323&gt;=12,"Validé","Non Validé"))</f>
        <v/>
      </c>
      <c r="BM323" s="30"/>
      <c r="BN323" s="28"/>
      <c r="BO323" s="28" t="str">
        <f>IF(Inscrits!$BN323="","",IF(Inscrits!$BN323&gt;=12,"Validé","Non Validé"))</f>
        <v/>
      </c>
      <c r="BP323" s="30"/>
      <c r="BQ323" s="28"/>
      <c r="BR323" s="28" t="str">
        <f>IF(Inscrits!$BQ323="","",IF(Inscrits!$BQ323&gt;=12,"Validé","Non Validé"))</f>
        <v/>
      </c>
      <c r="BS323" s="30"/>
      <c r="BT323" s="28"/>
      <c r="BU323" s="31" t="str">
        <f>IFERROR(AVERAGE(Inscrits!$AJ323,Inscrits!$AM323,Inscrits!$AP323,Inscrits!$AS323,Inscrits!$AV323,Inscrits!$AY323,Inscrits!$BB323,Inscrits!$BE323,Inscrits!$BH323,Inscrits!$BK323,Inscrits!$BN323,Inscrits!$BQ323),"")</f>
        <v/>
      </c>
      <c r="BV323" s="28"/>
      <c r="BW323" s="28" t="s">
        <v>763</v>
      </c>
      <c r="BX323" s="32" t="s">
        <v>764</v>
      </c>
    </row>
    <row r="324" spans="1:76">
      <c r="A324" s="14">
        <v>29</v>
      </c>
      <c r="B324" s="15" t="s">
        <v>68</v>
      </c>
      <c r="C324" s="15" t="s">
        <v>765</v>
      </c>
      <c r="D324" s="15" t="s">
        <v>766</v>
      </c>
      <c r="E324" s="15" t="s">
        <v>767</v>
      </c>
      <c r="F324" s="42">
        <v>2013</v>
      </c>
      <c r="G324" s="15" t="s">
        <v>377</v>
      </c>
      <c r="H324" s="15" t="s">
        <v>93</v>
      </c>
      <c r="I324" s="15" t="s">
        <v>183</v>
      </c>
      <c r="J324" s="15"/>
      <c r="K324" s="15" t="s">
        <v>75</v>
      </c>
      <c r="L324" s="15" t="s">
        <v>271</v>
      </c>
      <c r="M324" s="15"/>
      <c r="N324" s="15"/>
      <c r="O324" s="15" t="s">
        <v>74</v>
      </c>
      <c r="P324" s="15" t="s">
        <v>74</v>
      </c>
      <c r="Q324" s="17"/>
      <c r="R324" s="17"/>
      <c r="S324" s="17"/>
      <c r="T324" s="17"/>
      <c r="U324" s="17"/>
      <c r="V324" s="18"/>
      <c r="W324" s="17">
        <f>MAX(0,3-SUMPRODUCT(--(E$2:E324&amp;K$2:K324=E324&amp;K324)))</f>
        <v>2</v>
      </c>
      <c r="X324" s="19"/>
      <c r="Y324" s="19"/>
      <c r="Z324" s="19"/>
      <c r="AA324" s="20" t="str">
        <f>IF(Inscrits!$X324="Déjà Validé","",IF(AND(Inscrits!$X324&lt;&gt;"Dispensé",Inscrits!$Z324="Validé"),Inscrits!$F324+5,""))</f>
        <v/>
      </c>
      <c r="AB324" s="19"/>
      <c r="AC324" s="21" t="s">
        <v>78</v>
      </c>
      <c r="AD324" s="21" t="s">
        <v>79</v>
      </c>
      <c r="AE324" s="21">
        <v>16</v>
      </c>
      <c r="AF324" s="21" t="s">
        <v>77</v>
      </c>
      <c r="AG324" s="36" t="s">
        <v>81</v>
      </c>
      <c r="AH324" s="21">
        <v>2</v>
      </c>
      <c r="AI324" s="23" t="s">
        <v>126</v>
      </c>
      <c r="AJ324" s="15">
        <v>18</v>
      </c>
      <c r="AK324" s="15" t="str">
        <f>IF(Inscrits!$AJ324="","",IF(Inscrits!$AJ324&gt;=12,"Validé","Non Validé"))</f>
        <v>Validé</v>
      </c>
      <c r="AL324" s="24"/>
      <c r="AM324" s="15">
        <v>15</v>
      </c>
      <c r="AN324" s="15" t="str">
        <f>IF(Inscrits!$AM324="","",IF(Inscrits!$AM324&gt;=12,"Validé","Non Validé"))</f>
        <v>Validé</v>
      </c>
      <c r="AO324" s="24"/>
      <c r="AP324" s="15">
        <v>16</v>
      </c>
      <c r="AQ324" s="15" t="str">
        <f>IF(Inscrits!$AP324="","",IF(Inscrits!$AP324&gt;=12,"Validé","Non Validé"))</f>
        <v>Validé</v>
      </c>
      <c r="AR324" s="24"/>
      <c r="AS324" s="15">
        <v>16</v>
      </c>
      <c r="AT324" s="15" t="str">
        <f>IF(Inscrits!$AS324="","",IF(Inscrits!$AS324&gt;=12,"Validé","Non Validé"))</f>
        <v>Validé</v>
      </c>
      <c r="AU324" s="24"/>
      <c r="AV324" s="15">
        <v>18</v>
      </c>
      <c r="AW324" s="15" t="str">
        <f>IF(Inscrits!$AV324="","",IF(Inscrits!$AV324&gt;=12,"Validé","Non Validé"))</f>
        <v>Validé</v>
      </c>
      <c r="AX324" s="24"/>
      <c r="AY324" s="15">
        <v>14</v>
      </c>
      <c r="AZ324" s="15" t="str">
        <f>IF(Inscrits!$AY324="","",IF(Inscrits!$AY324&gt;=12,"Validé","Non Validé"))</f>
        <v>Validé</v>
      </c>
      <c r="BA324" s="24"/>
      <c r="BB324" s="15">
        <v>17</v>
      </c>
      <c r="BC324" s="15" t="str">
        <f>IF(Inscrits!$BB324="","",IF(Inscrits!$BB324&gt;=12,"Validé","Non Validé"))</f>
        <v>Validé</v>
      </c>
      <c r="BD324" s="24"/>
      <c r="BE324" s="15"/>
      <c r="BF324" s="15" t="str">
        <f>IF(Inscrits!$BE324="","",IF(Inscrits!$BE324&gt;=12,"Validé","Non Validé"))</f>
        <v/>
      </c>
      <c r="BG324" s="24"/>
      <c r="BH324" s="15"/>
      <c r="BI324" s="15" t="str">
        <f>IF(Inscrits!$BH324="","",IF(Inscrits!$BH324&gt;=12,"Validé","Non Validé"))</f>
        <v/>
      </c>
      <c r="BJ324" s="24"/>
      <c r="BK324" s="15"/>
      <c r="BL324" s="15" t="str">
        <f>IF(Inscrits!$BK324="","",IF(Inscrits!$BK324&gt;=12,"Validé","Non Validé"))</f>
        <v/>
      </c>
      <c r="BM324" s="24"/>
      <c r="BN324" s="15"/>
      <c r="BO324" s="15" t="str">
        <f>IF(Inscrits!$BN324="","",IF(Inscrits!$BN324&gt;=12,"Validé","Non Validé"))</f>
        <v/>
      </c>
      <c r="BP324" s="24"/>
      <c r="BQ324" s="15"/>
      <c r="BR324" s="15" t="str">
        <f>IF(Inscrits!$BQ324="","",IF(Inscrits!$BQ324&gt;=12,"Validé","Non Validé"))</f>
        <v/>
      </c>
      <c r="BS324" s="24"/>
      <c r="BT324" s="15"/>
      <c r="BU324" s="25">
        <f>IFERROR(AVERAGE(Inscrits!$AJ324,Inscrits!$AM324,Inscrits!$AP324,Inscrits!$AS324,Inscrits!$AV324,Inscrits!$AY324,Inscrits!$BB324,Inscrits!$BE324,Inscrits!$BH324,Inscrits!$BK324,Inscrits!$BN324,Inscrits!$BQ324),"")</f>
        <v>16.285714285714285</v>
      </c>
      <c r="BV324" s="15" t="s">
        <v>64</v>
      </c>
      <c r="BW324" s="15"/>
      <c r="BX324" s="26"/>
    </row>
    <row r="325" spans="1:76">
      <c r="A325" s="27">
        <v>108</v>
      </c>
      <c r="B325" s="28" t="s">
        <v>68</v>
      </c>
      <c r="C325" s="28" t="s">
        <v>768</v>
      </c>
      <c r="D325" s="28" t="s">
        <v>227</v>
      </c>
      <c r="E325" s="28" t="s">
        <v>769</v>
      </c>
      <c r="F325" s="42">
        <v>2013</v>
      </c>
      <c r="G325" s="28" t="s">
        <v>770</v>
      </c>
      <c r="H325" s="28" t="s">
        <v>453</v>
      </c>
      <c r="I325" s="28" t="s">
        <v>74</v>
      </c>
      <c r="J325" s="28"/>
      <c r="K325" s="28" t="s">
        <v>109</v>
      </c>
      <c r="L325" s="28"/>
      <c r="M325" s="28"/>
      <c r="N325" s="28"/>
      <c r="O325" s="28" t="s">
        <v>74</v>
      </c>
      <c r="P325" s="28" t="s">
        <v>74</v>
      </c>
      <c r="Q325" s="17"/>
      <c r="R325" s="17">
        <v>11</v>
      </c>
      <c r="S325" s="17">
        <v>12.75</v>
      </c>
      <c r="T325" s="17"/>
      <c r="U325" s="17"/>
      <c r="V325" s="18"/>
      <c r="W325" s="17">
        <f>MAX(0,3-SUMPRODUCT(--(E$2:E325&amp;K$2:K325=E325&amp;K325)))</f>
        <v>2</v>
      </c>
      <c r="X325" s="19"/>
      <c r="Y325" s="19"/>
      <c r="Z325" s="19"/>
      <c r="AA325" s="20" t="str">
        <f>IF(Inscrits!$X325="Déjà Validé","",IF(AND(Inscrits!$X325&lt;&gt;"Dispensé",Inscrits!$Z325="Validé"),Inscrits!$F325+5,""))</f>
        <v/>
      </c>
      <c r="AB325" s="19"/>
      <c r="AC325" s="21" t="s">
        <v>78</v>
      </c>
      <c r="AD325" s="21" t="s">
        <v>79</v>
      </c>
      <c r="AE325" s="21">
        <v>12</v>
      </c>
      <c r="AF325" s="21" t="s">
        <v>77</v>
      </c>
      <c r="AG325" s="36" t="s">
        <v>81</v>
      </c>
      <c r="AH325" s="21">
        <v>2</v>
      </c>
      <c r="AI325" s="23" t="s">
        <v>82</v>
      </c>
      <c r="AJ325" s="28"/>
      <c r="AK325" s="28" t="str">
        <f>IF(Inscrits!$AJ325="","",IF(Inscrits!$AJ325&gt;=12,"Validé","Non Validé"))</f>
        <v/>
      </c>
      <c r="AL325" s="30"/>
      <c r="AM325" s="28"/>
      <c r="AN325" s="28" t="str">
        <f>IF(Inscrits!$AM325="","",IF(Inscrits!$AM325&gt;=12,"Validé","Non Validé"))</f>
        <v/>
      </c>
      <c r="AO325" s="30"/>
      <c r="AP325" s="28"/>
      <c r="AQ325" s="28" t="str">
        <f>IF(Inscrits!$AP325="","",IF(Inscrits!$AP325&gt;=12,"Validé","Non Validé"))</f>
        <v/>
      </c>
      <c r="AR325" s="30"/>
      <c r="AS325" s="28"/>
      <c r="AT325" s="28" t="str">
        <f>IF(Inscrits!$AS325="","",IF(Inscrits!$AS325&gt;=12,"Validé","Non Validé"))</f>
        <v/>
      </c>
      <c r="AU325" s="30"/>
      <c r="AV325" s="28"/>
      <c r="AW325" s="28" t="str">
        <f>IF(Inscrits!$AV325="","",IF(Inscrits!$AV325&gt;=12,"Validé","Non Validé"))</f>
        <v/>
      </c>
      <c r="AX325" s="30"/>
      <c r="AY325" s="28"/>
      <c r="AZ325" s="28" t="str">
        <f>IF(Inscrits!$AY325="","",IF(Inscrits!$AY325&gt;=12,"Validé","Non Validé"))</f>
        <v/>
      </c>
      <c r="BA325" s="30"/>
      <c r="BB325" s="28"/>
      <c r="BC325" s="28" t="str">
        <f>IF(Inscrits!$BB325="","",IF(Inscrits!$BB325&gt;=12,"Validé","Non Validé"))</f>
        <v/>
      </c>
      <c r="BD325" s="30"/>
      <c r="BE325" s="28"/>
      <c r="BF325" s="28" t="str">
        <f>IF(Inscrits!$BE325="","",IF(Inscrits!$BE325&gt;=12,"Validé","Non Validé"))</f>
        <v/>
      </c>
      <c r="BG325" s="30"/>
      <c r="BH325" s="28"/>
      <c r="BI325" s="28" t="str">
        <f>IF(Inscrits!$BH325="","",IF(Inscrits!$BH325&gt;=12,"Validé","Non Validé"))</f>
        <v/>
      </c>
      <c r="BJ325" s="30"/>
      <c r="BK325" s="28"/>
      <c r="BL325" s="28" t="str">
        <f>IF(Inscrits!$BK325="","",IF(Inscrits!$BK325&gt;=12,"Validé","Non Validé"))</f>
        <v/>
      </c>
      <c r="BM325" s="30"/>
      <c r="BN325" s="28"/>
      <c r="BO325" s="28" t="str">
        <f>IF(Inscrits!$BN325="","",IF(Inscrits!$BN325&gt;=12,"Validé","Non Validé"))</f>
        <v/>
      </c>
      <c r="BP325" s="30"/>
      <c r="BQ325" s="28"/>
      <c r="BR325" s="28" t="str">
        <f>IF(Inscrits!$BQ325="","",IF(Inscrits!$BQ325&gt;=12,"Validé","Non Validé"))</f>
        <v/>
      </c>
      <c r="BS325" s="30"/>
      <c r="BT325" s="28"/>
      <c r="BU325" s="31" t="str">
        <f>IFERROR(AVERAGE(Inscrits!$AJ325,Inscrits!$AM325,Inscrits!$AP325,Inscrits!$AS325,Inscrits!$AV325,Inscrits!$AY325,Inscrits!$BB325,Inscrits!$BE325,Inscrits!$BH325,Inscrits!$BK325,Inscrits!$BN325,Inscrits!$BQ325),"")</f>
        <v/>
      </c>
      <c r="BV325" s="28"/>
      <c r="BW325" s="28"/>
      <c r="BX325" s="32"/>
    </row>
    <row r="326" spans="1:76">
      <c r="A326" s="14">
        <v>121</v>
      </c>
      <c r="B326" s="15" t="s">
        <v>68</v>
      </c>
      <c r="C326" s="15" t="s">
        <v>771</v>
      </c>
      <c r="D326" s="15" t="s">
        <v>425</v>
      </c>
      <c r="E326" s="15" t="s">
        <v>772</v>
      </c>
      <c r="F326" s="42">
        <v>2013</v>
      </c>
      <c r="G326" s="15" t="s">
        <v>773</v>
      </c>
      <c r="H326" s="15" t="s">
        <v>356</v>
      </c>
      <c r="I326" s="15" t="s">
        <v>74</v>
      </c>
      <c r="J326" s="15"/>
      <c r="K326" s="15" t="s">
        <v>459</v>
      </c>
      <c r="L326" s="15" t="s">
        <v>76</v>
      </c>
      <c r="M326" s="15"/>
      <c r="N326" s="15"/>
      <c r="O326" s="15" t="s">
        <v>74</v>
      </c>
      <c r="P326" s="15" t="s">
        <v>74</v>
      </c>
      <c r="Q326" s="17"/>
      <c r="R326" s="17"/>
      <c r="S326" s="17"/>
      <c r="T326" s="17"/>
      <c r="U326" s="17"/>
      <c r="V326" s="18"/>
      <c r="W326" s="17">
        <f>MAX(0,3-SUMPRODUCT(--(E$2:E326&amp;K$2:K326=E326&amp;K326)))</f>
        <v>2</v>
      </c>
      <c r="X326" s="19"/>
      <c r="Y326" s="19"/>
      <c r="Z326" s="19"/>
      <c r="AA326" s="20" t="str">
        <f>IF(Inscrits!$X326="Déjà Validé","",IF(AND(Inscrits!$X326&lt;&gt;"Dispensé",Inscrits!$Z326="Validé"),Inscrits!$F326+5,""))</f>
        <v/>
      </c>
      <c r="AB326" s="19"/>
      <c r="AC326" s="21" t="s">
        <v>78</v>
      </c>
      <c r="AD326" s="21" t="s">
        <v>79</v>
      </c>
      <c r="AE326" s="21">
        <v>4</v>
      </c>
      <c r="AF326" s="21" t="s">
        <v>912</v>
      </c>
      <c r="AG326" s="22" t="s">
        <v>81</v>
      </c>
      <c r="AH326" s="21">
        <v>2</v>
      </c>
      <c r="AI326" s="23" t="s">
        <v>82</v>
      </c>
      <c r="AJ326" s="15"/>
      <c r="AK326" s="15" t="str">
        <f>IF(Inscrits!$AJ326="","",IF(Inscrits!$AJ326&gt;=12,"Validé","Non Validé"))</f>
        <v/>
      </c>
      <c r="AL326" s="24"/>
      <c r="AM326" s="15"/>
      <c r="AN326" s="15" t="str">
        <f>IF(Inscrits!$AM326="","",IF(Inscrits!$AM326&gt;=12,"Validé","Non Validé"))</f>
        <v/>
      </c>
      <c r="AO326" s="24"/>
      <c r="AP326" s="15"/>
      <c r="AQ326" s="15" t="str">
        <f>IF(Inscrits!$AP326="","",IF(Inscrits!$AP326&gt;=12,"Validé","Non Validé"))</f>
        <v/>
      </c>
      <c r="AR326" s="24"/>
      <c r="AS326" s="15"/>
      <c r="AT326" s="15" t="str">
        <f>IF(Inscrits!$AS326="","",IF(Inscrits!$AS326&gt;=12,"Validé","Non Validé"))</f>
        <v/>
      </c>
      <c r="AU326" s="24"/>
      <c r="AV326" s="15"/>
      <c r="AW326" s="15" t="str">
        <f>IF(Inscrits!$AV326="","",IF(Inscrits!$AV326&gt;=12,"Validé","Non Validé"))</f>
        <v/>
      </c>
      <c r="AX326" s="24"/>
      <c r="AY326" s="15"/>
      <c r="AZ326" s="15" t="str">
        <f>IF(Inscrits!$AY326="","",IF(Inscrits!$AY326&gt;=12,"Validé","Non Validé"))</f>
        <v/>
      </c>
      <c r="BA326" s="24"/>
      <c r="BB326" s="15"/>
      <c r="BC326" s="15" t="str">
        <f>IF(Inscrits!$BB326="","",IF(Inscrits!$BB326&gt;=12,"Validé","Non Validé"))</f>
        <v/>
      </c>
      <c r="BD326" s="24"/>
      <c r="BE326" s="15"/>
      <c r="BF326" s="15" t="str">
        <f>IF(Inscrits!$BE326="","",IF(Inscrits!$BE326&gt;=12,"Validé","Non Validé"))</f>
        <v/>
      </c>
      <c r="BG326" s="24"/>
      <c r="BH326" s="15"/>
      <c r="BI326" s="15" t="str">
        <f>IF(Inscrits!$BH326="","",IF(Inscrits!$BH326&gt;=12,"Validé","Non Validé"))</f>
        <v/>
      </c>
      <c r="BJ326" s="24"/>
      <c r="BK326" s="15"/>
      <c r="BL326" s="15" t="str">
        <f>IF(Inscrits!$BK326="","",IF(Inscrits!$BK326&gt;=12,"Validé","Non Validé"))</f>
        <v/>
      </c>
      <c r="BM326" s="24"/>
      <c r="BN326" s="15"/>
      <c r="BO326" s="15" t="str">
        <f>IF(Inscrits!$BN326="","",IF(Inscrits!$BN326&gt;=12,"Validé","Non Validé"))</f>
        <v/>
      </c>
      <c r="BP326" s="24"/>
      <c r="BQ326" s="15"/>
      <c r="BR326" s="15" t="str">
        <f>IF(Inscrits!$BQ326="","",IF(Inscrits!$BQ326&gt;=12,"Validé","Non Validé"))</f>
        <v/>
      </c>
      <c r="BS326" s="24"/>
      <c r="BT326" s="15"/>
      <c r="BU326" s="25" t="str">
        <f>IFERROR(AVERAGE(Inscrits!$AJ326,Inscrits!$AM326,Inscrits!$AP326,Inscrits!$AS326,Inscrits!$AV326,Inscrits!$AY326,Inscrits!$BB326,Inscrits!$BE326,Inscrits!$BH326,Inscrits!$BK326,Inscrits!$BN326,Inscrits!$BQ326),"")</f>
        <v/>
      </c>
      <c r="BV326" s="15"/>
      <c r="BW326" s="15"/>
      <c r="BX326" s="26"/>
    </row>
    <row r="327" spans="1:76">
      <c r="A327" s="27">
        <v>153</v>
      </c>
      <c r="B327" s="28" t="s">
        <v>68</v>
      </c>
      <c r="C327" s="28" t="s">
        <v>774</v>
      </c>
      <c r="D327" s="28" t="s">
        <v>227</v>
      </c>
      <c r="E327" s="28" t="s">
        <v>775</v>
      </c>
      <c r="F327" s="42">
        <v>2013</v>
      </c>
      <c r="G327" s="28" t="s">
        <v>139</v>
      </c>
      <c r="H327" s="28" t="s">
        <v>73</v>
      </c>
      <c r="I327" s="28" t="s">
        <v>74</v>
      </c>
      <c r="J327" s="28"/>
      <c r="K327" s="28" t="s">
        <v>119</v>
      </c>
      <c r="L327" s="28"/>
      <c r="M327" s="28"/>
      <c r="N327" s="28"/>
      <c r="O327" s="28" t="s">
        <v>74</v>
      </c>
      <c r="P327" s="28" t="s">
        <v>74</v>
      </c>
      <c r="Q327" s="17"/>
      <c r="R327" s="17"/>
      <c r="S327" s="17"/>
      <c r="T327" s="17"/>
      <c r="U327" s="17"/>
      <c r="V327" s="18"/>
      <c r="W327" s="17">
        <f>MAX(0,3-SUMPRODUCT(--(E$2:E327&amp;K$2:K327=E327&amp;K327)))</f>
        <v>2</v>
      </c>
      <c r="X327" s="19"/>
      <c r="Y327" s="19"/>
      <c r="Z327" s="19"/>
      <c r="AA327" s="20" t="str">
        <f>IF(Inscrits!$X327="Déjà Validé","",IF(AND(Inscrits!$X327&lt;&gt;"Dispensé",Inscrits!$Z327="Validé"),Inscrits!$F327+5,""))</f>
        <v/>
      </c>
      <c r="AB327" s="19"/>
      <c r="AC327" s="21" t="s">
        <v>1708</v>
      </c>
      <c r="AD327" s="21"/>
      <c r="AE327" s="21"/>
      <c r="AF327" s="21" t="s">
        <v>81</v>
      </c>
      <c r="AG327" s="22" t="s">
        <v>81</v>
      </c>
      <c r="AH327" s="21">
        <v>3</v>
      </c>
      <c r="AI327" s="23" t="s">
        <v>81</v>
      </c>
      <c r="AJ327" s="28"/>
      <c r="AK327" s="28" t="str">
        <f>IF(Inscrits!$AJ327="","",IF(Inscrits!$AJ327&gt;=12,"Validé","Non Validé"))</f>
        <v/>
      </c>
      <c r="AL327" s="30"/>
      <c r="AM327" s="28"/>
      <c r="AN327" s="28" t="str">
        <f>IF(Inscrits!$AM327="","",IF(Inscrits!$AM327&gt;=12,"Validé","Non Validé"))</f>
        <v/>
      </c>
      <c r="AO327" s="30"/>
      <c r="AP327" s="28"/>
      <c r="AQ327" s="28" t="str">
        <f>IF(Inscrits!$AP327="","",IF(Inscrits!$AP327&gt;=12,"Validé","Non Validé"))</f>
        <v/>
      </c>
      <c r="AR327" s="30"/>
      <c r="AS327" s="28"/>
      <c r="AT327" s="28" t="str">
        <f>IF(Inscrits!$AS327="","",IF(Inscrits!$AS327&gt;=12,"Validé","Non Validé"))</f>
        <v/>
      </c>
      <c r="AU327" s="30"/>
      <c r="AV327" s="28"/>
      <c r="AW327" s="28" t="str">
        <f>IF(Inscrits!$AV327="","",IF(Inscrits!$AV327&gt;=12,"Validé","Non Validé"))</f>
        <v/>
      </c>
      <c r="AX327" s="30"/>
      <c r="AY327" s="28"/>
      <c r="AZ327" s="28" t="str">
        <f>IF(Inscrits!$AY327="","",IF(Inscrits!$AY327&gt;=12,"Validé","Non Validé"))</f>
        <v/>
      </c>
      <c r="BA327" s="30"/>
      <c r="BB327" s="28"/>
      <c r="BC327" s="28" t="str">
        <f>IF(Inscrits!$BB327="","",IF(Inscrits!$BB327&gt;=12,"Validé","Non Validé"))</f>
        <v/>
      </c>
      <c r="BD327" s="30"/>
      <c r="BE327" s="28"/>
      <c r="BF327" s="28" t="str">
        <f>IF(Inscrits!$BE327="","",IF(Inscrits!$BE327&gt;=12,"Validé","Non Validé"))</f>
        <v/>
      </c>
      <c r="BG327" s="30"/>
      <c r="BH327" s="28"/>
      <c r="BI327" s="28" t="str">
        <f>IF(Inscrits!$BH327="","",IF(Inscrits!$BH327&gt;=12,"Validé","Non Validé"))</f>
        <v/>
      </c>
      <c r="BJ327" s="30"/>
      <c r="BK327" s="28"/>
      <c r="BL327" s="28" t="str">
        <f>IF(Inscrits!$BK327="","",IF(Inscrits!$BK327&gt;=12,"Validé","Non Validé"))</f>
        <v/>
      </c>
      <c r="BM327" s="30"/>
      <c r="BN327" s="28"/>
      <c r="BO327" s="28" t="str">
        <f>IF(Inscrits!$BN327="","",IF(Inscrits!$BN327&gt;=12,"Validé","Non Validé"))</f>
        <v/>
      </c>
      <c r="BP327" s="30"/>
      <c r="BQ327" s="28"/>
      <c r="BR327" s="28" t="str">
        <f>IF(Inscrits!$BQ327="","",IF(Inscrits!$BQ327&gt;=12,"Validé","Non Validé"))</f>
        <v/>
      </c>
      <c r="BS327" s="30"/>
      <c r="BT327" s="28"/>
      <c r="BU327" s="31" t="str">
        <f>IFERROR(AVERAGE(Inscrits!$AJ327,Inscrits!$AM327,Inscrits!$AP327,Inscrits!$AS327,Inscrits!$AV327,Inscrits!$AY327,Inscrits!$BB327,Inscrits!$BE327,Inscrits!$BH327,Inscrits!$BK327,Inscrits!$BN327,Inscrits!$BQ327),"")</f>
        <v/>
      </c>
      <c r="BV327" s="28"/>
      <c r="BW327" s="28" t="s">
        <v>776</v>
      </c>
      <c r="BX327" s="32"/>
    </row>
    <row r="328" spans="1:76">
      <c r="A328" s="14">
        <v>122</v>
      </c>
      <c r="B328" s="15" t="s">
        <v>68</v>
      </c>
      <c r="C328" s="15" t="s">
        <v>777</v>
      </c>
      <c r="D328" s="15" t="s">
        <v>278</v>
      </c>
      <c r="E328" s="15" t="s">
        <v>778</v>
      </c>
      <c r="F328" s="42">
        <v>2013</v>
      </c>
      <c r="G328" s="15" t="s">
        <v>322</v>
      </c>
      <c r="H328" s="15" t="s">
        <v>179</v>
      </c>
      <c r="I328" s="15" t="s">
        <v>74</v>
      </c>
      <c r="J328" s="15"/>
      <c r="K328" s="15" t="s">
        <v>459</v>
      </c>
      <c r="L328" s="15" t="s">
        <v>76</v>
      </c>
      <c r="M328" s="15"/>
      <c r="N328" s="15"/>
      <c r="O328" s="15" t="s">
        <v>74</v>
      </c>
      <c r="P328" s="15" t="s">
        <v>74</v>
      </c>
      <c r="Q328" s="17"/>
      <c r="R328" s="17"/>
      <c r="S328" s="17"/>
      <c r="T328" s="17"/>
      <c r="U328" s="17"/>
      <c r="V328" s="18"/>
      <c r="W328" s="17">
        <f>MAX(0,3-SUMPRODUCT(--(E$2:E328&amp;K$2:K328=E328&amp;K328)))</f>
        <v>2</v>
      </c>
      <c r="X328" s="19"/>
      <c r="Y328" s="19"/>
      <c r="Z328" s="19"/>
      <c r="AA328" s="20" t="str">
        <f>IF(Inscrits!$X328="Déjà Validé","",IF(AND(Inscrits!$X328&lt;&gt;"Dispensé",Inscrits!$Z328="Validé"),Inscrits!$F328+5,""))</f>
        <v/>
      </c>
      <c r="AB328" s="19"/>
      <c r="AC328" s="21" t="s">
        <v>78</v>
      </c>
      <c r="AD328" s="21" t="s">
        <v>79</v>
      </c>
      <c r="AE328" s="21">
        <v>10</v>
      </c>
      <c r="AF328" s="21" t="s">
        <v>912</v>
      </c>
      <c r="AG328" s="22" t="s">
        <v>81</v>
      </c>
      <c r="AH328" s="21">
        <v>2</v>
      </c>
      <c r="AI328" s="23" t="s">
        <v>82</v>
      </c>
      <c r="AJ328" s="15"/>
      <c r="AK328" s="15" t="str">
        <f>IF(Inscrits!$AJ328="","",IF(Inscrits!$AJ328&gt;=12,"Validé","Non Validé"))</f>
        <v/>
      </c>
      <c r="AL328" s="24"/>
      <c r="AM328" s="15"/>
      <c r="AN328" s="15" t="str">
        <f>IF(Inscrits!$AM328="","",IF(Inscrits!$AM328&gt;=12,"Validé","Non Validé"))</f>
        <v/>
      </c>
      <c r="AO328" s="24"/>
      <c r="AP328" s="15"/>
      <c r="AQ328" s="15" t="str">
        <f>IF(Inscrits!$AP328="","",IF(Inscrits!$AP328&gt;=12,"Validé","Non Validé"))</f>
        <v/>
      </c>
      <c r="AR328" s="24"/>
      <c r="AS328" s="15"/>
      <c r="AT328" s="15" t="str">
        <f>IF(Inscrits!$AS328="","",IF(Inscrits!$AS328&gt;=12,"Validé","Non Validé"))</f>
        <v/>
      </c>
      <c r="AU328" s="24"/>
      <c r="AV328" s="15"/>
      <c r="AW328" s="15" t="str">
        <f>IF(Inscrits!$AV328="","",IF(Inscrits!$AV328&gt;=12,"Validé","Non Validé"))</f>
        <v/>
      </c>
      <c r="AX328" s="24"/>
      <c r="AY328" s="15"/>
      <c r="AZ328" s="15" t="str">
        <f>IF(Inscrits!$AY328="","",IF(Inscrits!$AY328&gt;=12,"Validé","Non Validé"))</f>
        <v/>
      </c>
      <c r="BA328" s="24"/>
      <c r="BB328" s="15"/>
      <c r="BC328" s="15" t="str">
        <f>IF(Inscrits!$BB328="","",IF(Inscrits!$BB328&gt;=12,"Validé","Non Validé"))</f>
        <v/>
      </c>
      <c r="BD328" s="24"/>
      <c r="BE328" s="15"/>
      <c r="BF328" s="15" t="str">
        <f>IF(Inscrits!$BE328="","",IF(Inscrits!$BE328&gt;=12,"Validé","Non Validé"))</f>
        <v/>
      </c>
      <c r="BG328" s="24"/>
      <c r="BH328" s="15"/>
      <c r="BI328" s="15" t="str">
        <f>IF(Inscrits!$BH328="","",IF(Inscrits!$BH328&gt;=12,"Validé","Non Validé"))</f>
        <v/>
      </c>
      <c r="BJ328" s="24"/>
      <c r="BK328" s="15"/>
      <c r="BL328" s="15" t="str">
        <f>IF(Inscrits!$BK328="","",IF(Inscrits!$BK328&gt;=12,"Validé","Non Validé"))</f>
        <v/>
      </c>
      <c r="BM328" s="24"/>
      <c r="BN328" s="15"/>
      <c r="BO328" s="15" t="str">
        <f>IF(Inscrits!$BN328="","",IF(Inscrits!$BN328&gt;=12,"Validé","Non Validé"))</f>
        <v/>
      </c>
      <c r="BP328" s="24"/>
      <c r="BQ328" s="15"/>
      <c r="BR328" s="15" t="str">
        <f>IF(Inscrits!$BQ328="","",IF(Inscrits!$BQ328&gt;=12,"Validé","Non Validé"))</f>
        <v/>
      </c>
      <c r="BS328" s="24"/>
      <c r="BT328" s="15"/>
      <c r="BU328" s="25" t="str">
        <f>IFERROR(AVERAGE(Inscrits!$AJ328,Inscrits!$AM328,Inscrits!$AP328,Inscrits!$AS328,Inscrits!$AV328,Inscrits!$AY328,Inscrits!$BB328,Inscrits!$BE328,Inscrits!$BH328,Inscrits!$BK328,Inscrits!$BN328,Inscrits!$BQ328),"")</f>
        <v/>
      </c>
      <c r="BV328" s="15"/>
      <c r="BW328" s="15"/>
      <c r="BX328" s="26"/>
    </row>
    <row r="329" spans="1:76">
      <c r="A329" s="27">
        <v>178</v>
      </c>
      <c r="B329" s="28" t="s">
        <v>68</v>
      </c>
      <c r="C329" s="28" t="s">
        <v>779</v>
      </c>
      <c r="D329" s="28" t="s">
        <v>780</v>
      </c>
      <c r="E329" s="28" t="s">
        <v>781</v>
      </c>
      <c r="F329" s="42">
        <v>2013</v>
      </c>
      <c r="G329" s="28" t="s">
        <v>590</v>
      </c>
      <c r="H329" s="28" t="s">
        <v>93</v>
      </c>
      <c r="I329" s="28" t="s">
        <v>378</v>
      </c>
      <c r="J329" s="28"/>
      <c r="K329" s="28" t="s">
        <v>323</v>
      </c>
      <c r="L329" s="28" t="s">
        <v>407</v>
      </c>
      <c r="M329" s="28"/>
      <c r="N329" s="28"/>
      <c r="O329" s="28" t="s">
        <v>74</v>
      </c>
      <c r="P329" s="28" t="s">
        <v>74</v>
      </c>
      <c r="Q329" s="17"/>
      <c r="R329" s="17"/>
      <c r="S329" s="17"/>
      <c r="T329" s="17"/>
      <c r="U329" s="17"/>
      <c r="V329" s="18"/>
      <c r="W329" s="17">
        <f>MAX(0,3-SUMPRODUCT(--(E$2:E329&amp;K$2:K329=E329&amp;K329)))</f>
        <v>2</v>
      </c>
      <c r="X329" s="19"/>
      <c r="Y329" s="19"/>
      <c r="Z329" s="19"/>
      <c r="AA329" s="20" t="str">
        <f>IF(Inscrits!$X329="Déjà Validé","",IF(AND(Inscrits!$X329&lt;&gt;"Dispensé",Inscrits!$Z329="Validé"),Inscrits!$F329+5,""))</f>
        <v/>
      </c>
      <c r="AB329" s="19"/>
      <c r="AC329" s="21" t="s">
        <v>319</v>
      </c>
      <c r="AD329" s="21" t="s">
        <v>79</v>
      </c>
      <c r="AE329" s="21">
        <v>9</v>
      </c>
      <c r="AF329" s="21" t="s">
        <v>912</v>
      </c>
      <c r="AG329" s="22" t="s">
        <v>81</v>
      </c>
      <c r="AH329" s="21">
        <v>2</v>
      </c>
      <c r="AI329" s="23" t="s">
        <v>82</v>
      </c>
      <c r="AJ329" s="28"/>
      <c r="AK329" s="28" t="str">
        <f>IF(Inscrits!$AJ329="","",IF(Inscrits!$AJ329&gt;=12,"Validé","Non Validé"))</f>
        <v/>
      </c>
      <c r="AL329" s="30"/>
      <c r="AM329" s="28"/>
      <c r="AN329" s="28" t="str">
        <f>IF(Inscrits!$AM329="","",IF(Inscrits!$AM329&gt;=12,"Validé","Non Validé"))</f>
        <v/>
      </c>
      <c r="AO329" s="30"/>
      <c r="AP329" s="28"/>
      <c r="AQ329" s="28" t="str">
        <f>IF(Inscrits!$AP329="","",IF(Inscrits!$AP329&gt;=12,"Validé","Non Validé"))</f>
        <v/>
      </c>
      <c r="AR329" s="30"/>
      <c r="AS329" s="28"/>
      <c r="AT329" s="28" t="str">
        <f>IF(Inscrits!$AS329="","",IF(Inscrits!$AS329&gt;=12,"Validé","Non Validé"))</f>
        <v/>
      </c>
      <c r="AU329" s="30"/>
      <c r="AV329" s="28"/>
      <c r="AW329" s="28" t="str">
        <f>IF(Inscrits!$AV329="","",IF(Inscrits!$AV329&gt;=12,"Validé","Non Validé"))</f>
        <v/>
      </c>
      <c r="AX329" s="30"/>
      <c r="AY329" s="28"/>
      <c r="AZ329" s="28" t="str">
        <f>IF(Inscrits!$AY329="","",IF(Inscrits!$AY329&gt;=12,"Validé","Non Validé"))</f>
        <v/>
      </c>
      <c r="BA329" s="30"/>
      <c r="BB329" s="28"/>
      <c r="BC329" s="28" t="str">
        <f>IF(Inscrits!$BB329="","",IF(Inscrits!$BB329&gt;=12,"Validé","Non Validé"))</f>
        <v/>
      </c>
      <c r="BD329" s="30"/>
      <c r="BE329" s="28"/>
      <c r="BF329" s="28" t="str">
        <f>IF(Inscrits!$BE329="","",IF(Inscrits!$BE329&gt;=12,"Validé","Non Validé"))</f>
        <v/>
      </c>
      <c r="BG329" s="30"/>
      <c r="BH329" s="28"/>
      <c r="BI329" s="28" t="str">
        <f>IF(Inscrits!$BH329="","",IF(Inscrits!$BH329&gt;=12,"Validé","Non Validé"))</f>
        <v/>
      </c>
      <c r="BJ329" s="30"/>
      <c r="BK329" s="28"/>
      <c r="BL329" s="28" t="str">
        <f>IF(Inscrits!$BK329="","",IF(Inscrits!$BK329&gt;=12,"Validé","Non Validé"))</f>
        <v/>
      </c>
      <c r="BM329" s="30"/>
      <c r="BN329" s="28"/>
      <c r="BO329" s="28" t="str">
        <f>IF(Inscrits!$BN329="","",IF(Inscrits!$BN329&gt;=12,"Validé","Non Validé"))</f>
        <v/>
      </c>
      <c r="BP329" s="30"/>
      <c r="BQ329" s="28"/>
      <c r="BR329" s="28" t="str">
        <f>IF(Inscrits!$BQ329="","",IF(Inscrits!$BQ329&gt;=12,"Validé","Non Validé"))</f>
        <v/>
      </c>
      <c r="BS329" s="30"/>
      <c r="BT329" s="28"/>
      <c r="BU329" s="31" t="str">
        <f>IFERROR(AVERAGE(Inscrits!$AJ329,Inscrits!$AM329,Inscrits!$AP329,Inscrits!$AS329,Inscrits!$AV329,Inscrits!$AY329,Inscrits!$BB329,Inscrits!$BE329,Inscrits!$BH329,Inscrits!$BK329,Inscrits!$BN329,Inscrits!$BQ329),"")</f>
        <v/>
      </c>
      <c r="BV329" s="28"/>
      <c r="BW329" s="28"/>
      <c r="BX329" s="32"/>
    </row>
    <row r="330" spans="1:76">
      <c r="A330" s="14">
        <v>123</v>
      </c>
      <c r="B330" s="15" t="s">
        <v>210</v>
      </c>
      <c r="C330" s="15" t="s">
        <v>299</v>
      </c>
      <c r="D330" s="15" t="s">
        <v>300</v>
      </c>
      <c r="E330" s="15" t="s">
        <v>301</v>
      </c>
      <c r="F330" s="42">
        <v>2013</v>
      </c>
      <c r="G330" s="15" t="s">
        <v>101</v>
      </c>
      <c r="H330" s="15" t="s">
        <v>93</v>
      </c>
      <c r="I330" s="15" t="s">
        <v>74</v>
      </c>
      <c r="J330" s="15"/>
      <c r="K330" s="15" t="s">
        <v>459</v>
      </c>
      <c r="L330" s="15" t="s">
        <v>76</v>
      </c>
      <c r="M330" s="15"/>
      <c r="N330" s="15"/>
      <c r="O330" s="15" t="s">
        <v>74</v>
      </c>
      <c r="P330" s="15" t="s">
        <v>74</v>
      </c>
      <c r="Q330" s="17"/>
      <c r="R330" s="17"/>
      <c r="S330" s="17"/>
      <c r="T330" s="17"/>
      <c r="U330" s="17"/>
      <c r="V330" s="18"/>
      <c r="W330" s="17">
        <f>MAX(0,3-SUMPRODUCT(--(E$2:E330&amp;K$2:K330=E330&amp;K330)))</f>
        <v>2</v>
      </c>
      <c r="X330" s="19"/>
      <c r="Y330" s="19"/>
      <c r="Z330" s="19"/>
      <c r="AA330" s="20" t="str">
        <f>IF(Inscrits!$X330="Déjà Validé","",IF(AND(Inscrits!$X330&lt;&gt;"Dispensé",Inscrits!$Z330="Validé"),Inscrits!$F330+5,""))</f>
        <v/>
      </c>
      <c r="AB330" s="19"/>
      <c r="AC330" s="21" t="s">
        <v>78</v>
      </c>
      <c r="AD330" s="21" t="s">
        <v>79</v>
      </c>
      <c r="AE330" s="21">
        <v>13</v>
      </c>
      <c r="AF330" s="21" t="s">
        <v>77</v>
      </c>
      <c r="AG330" s="36" t="s">
        <v>81</v>
      </c>
      <c r="AH330" s="21">
        <v>0</v>
      </c>
      <c r="AI330" s="23" t="s">
        <v>82</v>
      </c>
      <c r="AJ330" s="15"/>
      <c r="AK330" s="15" t="str">
        <f>IF(Inscrits!$AJ330="","",IF(Inscrits!$AJ330&gt;=12,"Validé","Non Validé"))</f>
        <v/>
      </c>
      <c r="AL330" s="24"/>
      <c r="AM330" s="15"/>
      <c r="AN330" s="15" t="str">
        <f>IF(Inscrits!$AM330="","",IF(Inscrits!$AM330&gt;=12,"Validé","Non Validé"))</f>
        <v/>
      </c>
      <c r="AO330" s="24"/>
      <c r="AP330" s="15"/>
      <c r="AQ330" s="15" t="str">
        <f>IF(Inscrits!$AP330="","",IF(Inscrits!$AP330&gt;=12,"Validé","Non Validé"))</f>
        <v/>
      </c>
      <c r="AR330" s="24"/>
      <c r="AS330" s="15"/>
      <c r="AT330" s="15" t="str">
        <f>IF(Inscrits!$AS330="","",IF(Inscrits!$AS330&gt;=12,"Validé","Non Validé"))</f>
        <v/>
      </c>
      <c r="AU330" s="24"/>
      <c r="AV330" s="15"/>
      <c r="AW330" s="15" t="str">
        <f>IF(Inscrits!$AV330="","",IF(Inscrits!$AV330&gt;=12,"Validé","Non Validé"))</f>
        <v/>
      </c>
      <c r="AX330" s="24"/>
      <c r="AY330" s="15"/>
      <c r="AZ330" s="15" t="str">
        <f>IF(Inscrits!$AY330="","",IF(Inscrits!$AY330&gt;=12,"Validé","Non Validé"))</f>
        <v/>
      </c>
      <c r="BA330" s="24"/>
      <c r="BB330" s="15"/>
      <c r="BC330" s="15" t="str">
        <f>IF(Inscrits!$BB330="","",IF(Inscrits!$BB330&gt;=12,"Validé","Non Validé"))</f>
        <v/>
      </c>
      <c r="BD330" s="24"/>
      <c r="BE330" s="15"/>
      <c r="BF330" s="15" t="str">
        <f>IF(Inscrits!$BE330="","",IF(Inscrits!$BE330&gt;=12,"Validé","Non Validé"))</f>
        <v/>
      </c>
      <c r="BG330" s="24"/>
      <c r="BH330" s="15"/>
      <c r="BI330" s="15" t="str">
        <f>IF(Inscrits!$BH330="","",IF(Inscrits!$BH330&gt;=12,"Validé","Non Validé"))</f>
        <v/>
      </c>
      <c r="BJ330" s="24"/>
      <c r="BK330" s="15"/>
      <c r="BL330" s="15" t="str">
        <f>IF(Inscrits!$BK330="","",IF(Inscrits!$BK330&gt;=12,"Validé","Non Validé"))</f>
        <v/>
      </c>
      <c r="BM330" s="24"/>
      <c r="BN330" s="15"/>
      <c r="BO330" s="15" t="str">
        <f>IF(Inscrits!$BN330="","",IF(Inscrits!$BN330&gt;=12,"Validé","Non Validé"))</f>
        <v/>
      </c>
      <c r="BP330" s="24"/>
      <c r="BQ330" s="15"/>
      <c r="BR330" s="15" t="str">
        <f>IF(Inscrits!$BQ330="","",IF(Inscrits!$BQ330&gt;=12,"Validé","Non Validé"))</f>
        <v/>
      </c>
      <c r="BS330" s="24"/>
      <c r="BT330" s="15"/>
      <c r="BU330" s="25" t="str">
        <f>IFERROR(AVERAGE(Inscrits!$AJ330,Inscrits!$AM330,Inscrits!$AP330,Inscrits!$AS330,Inscrits!$AV330,Inscrits!$AY330,Inscrits!$BB330,Inscrits!$BE330,Inscrits!$BH330,Inscrits!$BK330,Inscrits!$BN330,Inscrits!$BQ330),"")</f>
        <v/>
      </c>
      <c r="BV330" s="15"/>
      <c r="BW330" s="15"/>
      <c r="BX330" s="26"/>
    </row>
    <row r="331" spans="1:76">
      <c r="A331" s="27">
        <v>30</v>
      </c>
      <c r="B331" s="28" t="s">
        <v>68</v>
      </c>
      <c r="C331" s="28" t="s">
        <v>782</v>
      </c>
      <c r="D331" s="28" t="s">
        <v>504</v>
      </c>
      <c r="E331" s="28" t="s">
        <v>783</v>
      </c>
      <c r="F331" s="42">
        <v>2013</v>
      </c>
      <c r="G331" s="28" t="s">
        <v>270</v>
      </c>
      <c r="H331" s="28" t="s">
        <v>73</v>
      </c>
      <c r="I331" s="28" t="s">
        <v>183</v>
      </c>
      <c r="J331" s="28"/>
      <c r="K331" s="28" t="s">
        <v>75</v>
      </c>
      <c r="L331" s="28" t="s">
        <v>76</v>
      </c>
      <c r="M331" s="28"/>
      <c r="N331" s="28"/>
      <c r="O331" s="28" t="s">
        <v>74</v>
      </c>
      <c r="P331" s="28" t="s">
        <v>74</v>
      </c>
      <c r="Q331" s="17"/>
      <c r="R331" s="17"/>
      <c r="S331" s="17"/>
      <c r="T331" s="17"/>
      <c r="U331" s="17"/>
      <c r="V331" s="18"/>
      <c r="W331" s="17">
        <f>MAX(0,3-SUMPRODUCT(--(E$2:E331&amp;K$2:K331=E331&amp;K331)))</f>
        <v>2</v>
      </c>
      <c r="X331" s="19"/>
      <c r="Y331" s="19"/>
      <c r="Z331" s="19"/>
      <c r="AA331" s="20" t="str">
        <f>IF(Inscrits!$X331="Déjà Validé","",IF(AND(Inscrits!$X331&lt;&gt;"Dispensé",Inscrits!$Z331="Validé"),Inscrits!$F331+5,""))</f>
        <v/>
      </c>
      <c r="AB331" s="19"/>
      <c r="AC331" s="21" t="s">
        <v>78</v>
      </c>
      <c r="AD331" s="21" t="s">
        <v>110</v>
      </c>
      <c r="AE331" s="21"/>
      <c r="AF331" s="21" t="s">
        <v>81</v>
      </c>
      <c r="AG331" s="22" t="s">
        <v>81</v>
      </c>
      <c r="AH331" s="21">
        <v>2</v>
      </c>
      <c r="AI331" s="23" t="s">
        <v>82</v>
      </c>
      <c r="AJ331" s="28"/>
      <c r="AK331" s="28" t="str">
        <f>IF(Inscrits!$AJ331="","",IF(Inscrits!$AJ331&gt;=12,"Validé","Non Validé"))</f>
        <v/>
      </c>
      <c r="AL331" s="30"/>
      <c r="AM331" s="28"/>
      <c r="AN331" s="28" t="str">
        <f>IF(Inscrits!$AM331="","",IF(Inscrits!$AM331&gt;=12,"Validé","Non Validé"))</f>
        <v/>
      </c>
      <c r="AO331" s="30"/>
      <c r="AP331" s="28"/>
      <c r="AQ331" s="28" t="str">
        <f>IF(Inscrits!$AP331="","",IF(Inscrits!$AP331&gt;=12,"Validé","Non Validé"))</f>
        <v/>
      </c>
      <c r="AR331" s="30"/>
      <c r="AS331" s="28"/>
      <c r="AT331" s="28" t="str">
        <f>IF(Inscrits!$AS331="","",IF(Inscrits!$AS331&gt;=12,"Validé","Non Validé"))</f>
        <v/>
      </c>
      <c r="AU331" s="30"/>
      <c r="AV331" s="28"/>
      <c r="AW331" s="28" t="str">
        <f>IF(Inscrits!$AV331="","",IF(Inscrits!$AV331&gt;=12,"Validé","Non Validé"))</f>
        <v/>
      </c>
      <c r="AX331" s="30"/>
      <c r="AY331" s="28"/>
      <c r="AZ331" s="28" t="str">
        <f>IF(Inscrits!$AY331="","",IF(Inscrits!$AY331&gt;=12,"Validé","Non Validé"))</f>
        <v/>
      </c>
      <c r="BA331" s="30"/>
      <c r="BB331" s="28"/>
      <c r="BC331" s="28" t="str">
        <f>IF(Inscrits!$BB331="","",IF(Inscrits!$BB331&gt;=12,"Validé","Non Validé"))</f>
        <v/>
      </c>
      <c r="BD331" s="30"/>
      <c r="BE331" s="28"/>
      <c r="BF331" s="28" t="str">
        <f>IF(Inscrits!$BE331="","",IF(Inscrits!$BE331&gt;=12,"Validé","Non Validé"))</f>
        <v/>
      </c>
      <c r="BG331" s="30"/>
      <c r="BH331" s="28"/>
      <c r="BI331" s="28" t="str">
        <f>IF(Inscrits!$BH331="","",IF(Inscrits!$BH331&gt;=12,"Validé","Non Validé"))</f>
        <v/>
      </c>
      <c r="BJ331" s="30"/>
      <c r="BK331" s="28"/>
      <c r="BL331" s="28" t="str">
        <f>IF(Inscrits!$BK331="","",IF(Inscrits!$BK331&gt;=12,"Validé","Non Validé"))</f>
        <v/>
      </c>
      <c r="BM331" s="30"/>
      <c r="BN331" s="28"/>
      <c r="BO331" s="28" t="str">
        <f>IF(Inscrits!$BN331="","",IF(Inscrits!$BN331&gt;=12,"Validé","Non Validé"))</f>
        <v/>
      </c>
      <c r="BP331" s="30"/>
      <c r="BQ331" s="28"/>
      <c r="BR331" s="28" t="str">
        <f>IF(Inscrits!$BQ331="","",IF(Inscrits!$BQ331&gt;=12,"Validé","Non Validé"))</f>
        <v/>
      </c>
      <c r="BS331" s="30"/>
      <c r="BT331" s="28"/>
      <c r="BU331" s="31" t="str">
        <f>IFERROR(AVERAGE(Inscrits!$AJ331,Inscrits!$AM331,Inscrits!$AP331,Inscrits!$AS331,Inscrits!$AV331,Inscrits!$AY331,Inscrits!$BB331,Inscrits!$BE331,Inscrits!$BH331,Inscrits!$BK331,Inscrits!$BN331,Inscrits!$BQ331),"")</f>
        <v/>
      </c>
      <c r="BV331" s="28"/>
      <c r="BW331" s="28"/>
      <c r="BX331" s="32"/>
    </row>
    <row r="332" spans="1:76">
      <c r="A332" s="14">
        <v>154</v>
      </c>
      <c r="B332" s="15" t="s">
        <v>68</v>
      </c>
      <c r="C332" s="15" t="s">
        <v>784</v>
      </c>
      <c r="D332" s="15" t="s">
        <v>234</v>
      </c>
      <c r="E332" s="15" t="s">
        <v>785</v>
      </c>
      <c r="F332" s="42">
        <v>2013</v>
      </c>
      <c r="G332" s="15" t="s">
        <v>101</v>
      </c>
      <c r="H332" s="15" t="s">
        <v>93</v>
      </c>
      <c r="I332" s="15" t="s">
        <v>74</v>
      </c>
      <c r="J332" s="15"/>
      <c r="K332" s="15" t="s">
        <v>119</v>
      </c>
      <c r="L332" s="15"/>
      <c r="M332" s="15"/>
      <c r="N332" s="15"/>
      <c r="O332" s="15" t="s">
        <v>74</v>
      </c>
      <c r="P332" s="15" t="s">
        <v>74</v>
      </c>
      <c r="Q332" s="17"/>
      <c r="R332" s="17"/>
      <c r="S332" s="17"/>
      <c r="T332" s="17"/>
      <c r="U332" s="17"/>
      <c r="V332" s="18"/>
      <c r="W332" s="17">
        <f>MAX(0,3-SUMPRODUCT(--(E$2:E332&amp;K$2:K332=E332&amp;K332)))</f>
        <v>2</v>
      </c>
      <c r="X332" s="19"/>
      <c r="Y332" s="19"/>
      <c r="Z332" s="19"/>
      <c r="AA332" s="20" t="str">
        <f>IF(Inscrits!$X332="Déjà Validé","",IF(AND(Inscrits!$X332&lt;&gt;"Dispensé",Inscrits!$Z332="Validé"),Inscrits!$F332+5,""))</f>
        <v/>
      </c>
      <c r="AB332" s="19"/>
      <c r="AC332" s="21" t="s">
        <v>1708</v>
      </c>
      <c r="AD332" s="21"/>
      <c r="AE332" s="21"/>
      <c r="AF332" s="21" t="s">
        <v>81</v>
      </c>
      <c r="AG332" s="22" t="s">
        <v>81</v>
      </c>
      <c r="AH332" s="21">
        <v>3</v>
      </c>
      <c r="AI332" s="23" t="s">
        <v>81</v>
      </c>
      <c r="AJ332" s="15"/>
      <c r="AK332" s="15" t="str">
        <f>IF(Inscrits!$AJ332="","",IF(Inscrits!$AJ332&gt;=12,"Validé","Non Validé"))</f>
        <v/>
      </c>
      <c r="AL332" s="24"/>
      <c r="AM332" s="15"/>
      <c r="AN332" s="15" t="str">
        <f>IF(Inscrits!$AM332="","",IF(Inscrits!$AM332&gt;=12,"Validé","Non Validé"))</f>
        <v/>
      </c>
      <c r="AO332" s="24"/>
      <c r="AP332" s="15"/>
      <c r="AQ332" s="15" t="str">
        <f>IF(Inscrits!$AP332="","",IF(Inscrits!$AP332&gt;=12,"Validé","Non Validé"))</f>
        <v/>
      </c>
      <c r="AR332" s="24"/>
      <c r="AS332" s="15"/>
      <c r="AT332" s="15" t="str">
        <f>IF(Inscrits!$AS332="","",IF(Inscrits!$AS332&gt;=12,"Validé","Non Validé"))</f>
        <v/>
      </c>
      <c r="AU332" s="24"/>
      <c r="AV332" s="15"/>
      <c r="AW332" s="15" t="str">
        <f>IF(Inscrits!$AV332="","",IF(Inscrits!$AV332&gt;=12,"Validé","Non Validé"))</f>
        <v/>
      </c>
      <c r="AX332" s="24"/>
      <c r="AY332" s="15"/>
      <c r="AZ332" s="15" t="str">
        <f>IF(Inscrits!$AY332="","",IF(Inscrits!$AY332&gt;=12,"Validé","Non Validé"))</f>
        <v/>
      </c>
      <c r="BA332" s="24"/>
      <c r="BB332" s="15"/>
      <c r="BC332" s="15" t="str">
        <f>IF(Inscrits!$BB332="","",IF(Inscrits!$BB332&gt;=12,"Validé","Non Validé"))</f>
        <v/>
      </c>
      <c r="BD332" s="24"/>
      <c r="BE332" s="15"/>
      <c r="BF332" s="15" t="str">
        <f>IF(Inscrits!$BE332="","",IF(Inscrits!$BE332&gt;=12,"Validé","Non Validé"))</f>
        <v/>
      </c>
      <c r="BG332" s="24"/>
      <c r="BH332" s="15"/>
      <c r="BI332" s="15" t="str">
        <f>IF(Inscrits!$BH332="","",IF(Inscrits!$BH332&gt;=12,"Validé","Non Validé"))</f>
        <v/>
      </c>
      <c r="BJ332" s="24"/>
      <c r="BK332" s="15"/>
      <c r="BL332" s="15" t="str">
        <f>IF(Inscrits!$BK332="","",IF(Inscrits!$BK332&gt;=12,"Validé","Non Validé"))</f>
        <v/>
      </c>
      <c r="BM332" s="24"/>
      <c r="BN332" s="15"/>
      <c r="BO332" s="15" t="str">
        <f>IF(Inscrits!$BN332="","",IF(Inscrits!$BN332&gt;=12,"Validé","Non Validé"))</f>
        <v/>
      </c>
      <c r="BP332" s="24"/>
      <c r="BQ332" s="15"/>
      <c r="BR332" s="15" t="str">
        <f>IF(Inscrits!$BQ332="","",IF(Inscrits!$BQ332&gt;=12,"Validé","Non Validé"))</f>
        <v/>
      </c>
      <c r="BS332" s="24"/>
      <c r="BT332" s="15"/>
      <c r="BU332" s="25" t="str">
        <f>IFERROR(AVERAGE(Inscrits!$AJ332,Inscrits!$AM332,Inscrits!$AP332,Inscrits!$AS332,Inscrits!$AV332,Inscrits!$AY332,Inscrits!$BB332,Inscrits!$BE332,Inscrits!$BH332,Inscrits!$BK332,Inscrits!$BN332,Inscrits!$BQ332),"")</f>
        <v/>
      </c>
      <c r="BV332" s="15"/>
      <c r="BW332" s="15" t="s">
        <v>754</v>
      </c>
      <c r="BX332" s="26"/>
    </row>
    <row r="333" spans="1:76">
      <c r="A333" s="27">
        <v>7</v>
      </c>
      <c r="B333" s="28" t="s">
        <v>68</v>
      </c>
      <c r="C333" s="28" t="s">
        <v>786</v>
      </c>
      <c r="D333" s="28" t="s">
        <v>787</v>
      </c>
      <c r="E333" s="28" t="s">
        <v>788</v>
      </c>
      <c r="F333" s="42">
        <v>2013</v>
      </c>
      <c r="G333" s="28" t="s">
        <v>516</v>
      </c>
      <c r="H333" s="28" t="s">
        <v>93</v>
      </c>
      <c r="I333" s="28" t="s">
        <v>74</v>
      </c>
      <c r="J333" s="28"/>
      <c r="K333" s="28" t="s">
        <v>323</v>
      </c>
      <c r="L333" s="28" t="s">
        <v>762</v>
      </c>
      <c r="M333" s="28"/>
      <c r="N333" s="28"/>
      <c r="O333" s="28" t="s">
        <v>74</v>
      </c>
      <c r="P333" s="28" t="s">
        <v>74</v>
      </c>
      <c r="Q333" s="17"/>
      <c r="R333" s="17"/>
      <c r="S333" s="17"/>
      <c r="T333" s="17"/>
      <c r="U333" s="17"/>
      <c r="V333" s="18"/>
      <c r="W333" s="17">
        <f>MAX(0,3-SUMPRODUCT(--(E$2:E333&amp;K$2:K333=E333&amp;K333)))</f>
        <v>2</v>
      </c>
      <c r="X333" s="19"/>
      <c r="Y333" s="19"/>
      <c r="Z333" s="19"/>
      <c r="AA333" s="20" t="str">
        <f>IF(Inscrits!$X333="Déjà Validé","",IF(AND(Inscrits!$X333&lt;&gt;"Dispensé",Inscrits!$Z333="Validé"),Inscrits!$F333+5,""))</f>
        <v/>
      </c>
      <c r="AB333" s="19"/>
      <c r="AC333" s="21" t="s">
        <v>78</v>
      </c>
      <c r="AD333" s="21" t="s">
        <v>79</v>
      </c>
      <c r="AE333" s="21">
        <v>17</v>
      </c>
      <c r="AF333" s="21" t="s">
        <v>77</v>
      </c>
      <c r="AG333" s="36" t="s">
        <v>81</v>
      </c>
      <c r="AH333" s="21">
        <v>2</v>
      </c>
      <c r="AI333" s="23" t="s">
        <v>82</v>
      </c>
      <c r="AJ333" s="28"/>
      <c r="AK333" s="28" t="str">
        <f>IF(Inscrits!$AJ333="","",IF(Inscrits!$AJ333&gt;=12,"Validé","Non Validé"))</f>
        <v/>
      </c>
      <c r="AL333" s="30"/>
      <c r="AM333" s="28"/>
      <c r="AN333" s="28" t="str">
        <f>IF(Inscrits!$AM333="","",IF(Inscrits!$AM333&gt;=12,"Validé","Non Validé"))</f>
        <v/>
      </c>
      <c r="AO333" s="30"/>
      <c r="AP333" s="28"/>
      <c r="AQ333" s="28" t="str">
        <f>IF(Inscrits!$AP333="","",IF(Inscrits!$AP333&gt;=12,"Validé","Non Validé"))</f>
        <v/>
      </c>
      <c r="AR333" s="30"/>
      <c r="AS333" s="28"/>
      <c r="AT333" s="28" t="str">
        <f>IF(Inscrits!$AS333="","",IF(Inscrits!$AS333&gt;=12,"Validé","Non Validé"))</f>
        <v/>
      </c>
      <c r="AU333" s="30"/>
      <c r="AV333" s="28"/>
      <c r="AW333" s="28" t="str">
        <f>IF(Inscrits!$AV333="","",IF(Inscrits!$AV333&gt;=12,"Validé","Non Validé"))</f>
        <v/>
      </c>
      <c r="AX333" s="30"/>
      <c r="AY333" s="28"/>
      <c r="AZ333" s="28" t="str">
        <f>IF(Inscrits!$AY333="","",IF(Inscrits!$AY333&gt;=12,"Validé","Non Validé"))</f>
        <v/>
      </c>
      <c r="BA333" s="30"/>
      <c r="BB333" s="28"/>
      <c r="BC333" s="28" t="str">
        <f>IF(Inscrits!$BB333="","",IF(Inscrits!$BB333&gt;=12,"Validé","Non Validé"))</f>
        <v/>
      </c>
      <c r="BD333" s="30"/>
      <c r="BE333" s="28"/>
      <c r="BF333" s="28" t="str">
        <f>IF(Inscrits!$BE333="","",IF(Inscrits!$BE333&gt;=12,"Validé","Non Validé"))</f>
        <v/>
      </c>
      <c r="BG333" s="30"/>
      <c r="BH333" s="28"/>
      <c r="BI333" s="28" t="str">
        <f>IF(Inscrits!$BH333="","",IF(Inscrits!$BH333&gt;=12,"Validé","Non Validé"))</f>
        <v/>
      </c>
      <c r="BJ333" s="30"/>
      <c r="BK333" s="28"/>
      <c r="BL333" s="28" t="str">
        <f>IF(Inscrits!$BK333="","",IF(Inscrits!$BK333&gt;=12,"Validé","Non Validé"))</f>
        <v/>
      </c>
      <c r="BM333" s="30"/>
      <c r="BN333" s="28"/>
      <c r="BO333" s="28" t="str">
        <f>IF(Inscrits!$BN333="","",IF(Inscrits!$BN333&gt;=12,"Validé","Non Validé"))</f>
        <v/>
      </c>
      <c r="BP333" s="30"/>
      <c r="BQ333" s="28"/>
      <c r="BR333" s="28" t="str">
        <f>IF(Inscrits!$BQ333="","",IF(Inscrits!$BQ333&gt;=12,"Validé","Non Validé"))</f>
        <v/>
      </c>
      <c r="BS333" s="30"/>
      <c r="BT333" s="28"/>
      <c r="BU333" s="31" t="str">
        <f>IFERROR(AVERAGE(Inscrits!$AJ333,Inscrits!$AM333,Inscrits!$AP333,Inscrits!$AS333,Inscrits!$AV333,Inscrits!$AY333,Inscrits!$BB333,Inscrits!$BE333,Inscrits!$BH333,Inscrits!$BK333,Inscrits!$BN333,Inscrits!$BQ333),"")</f>
        <v/>
      </c>
      <c r="BV333" s="28"/>
      <c r="BW333" s="28"/>
      <c r="BX333" s="32"/>
    </row>
    <row r="334" spans="1:76">
      <c r="A334" s="14">
        <v>31</v>
      </c>
      <c r="B334" s="15" t="s">
        <v>68</v>
      </c>
      <c r="C334" s="15" t="s">
        <v>789</v>
      </c>
      <c r="D334" s="15" t="s">
        <v>790</v>
      </c>
      <c r="E334" s="15" t="s">
        <v>791</v>
      </c>
      <c r="F334" s="42">
        <v>2013</v>
      </c>
      <c r="G334" s="15" t="s">
        <v>395</v>
      </c>
      <c r="H334" s="15" t="s">
        <v>179</v>
      </c>
      <c r="I334" s="15" t="s">
        <v>74</v>
      </c>
      <c r="J334" s="15"/>
      <c r="K334" s="15" t="s">
        <v>75</v>
      </c>
      <c r="L334" s="15" t="s">
        <v>76</v>
      </c>
      <c r="M334" s="15"/>
      <c r="N334" s="15" t="s">
        <v>729</v>
      </c>
      <c r="O334" s="15" t="s">
        <v>74</v>
      </c>
      <c r="P334" s="15" t="s">
        <v>74</v>
      </c>
      <c r="Q334" s="17"/>
      <c r="R334" s="17"/>
      <c r="S334" s="17"/>
      <c r="T334" s="17"/>
      <c r="U334" s="17"/>
      <c r="V334" s="18"/>
      <c r="W334" s="17">
        <f>MAX(0,3-SUMPRODUCT(--(E$2:E334&amp;K$2:K334=E334&amp;K334)))</f>
        <v>2</v>
      </c>
      <c r="X334" s="19"/>
      <c r="Y334" s="19"/>
      <c r="Z334" s="19"/>
      <c r="AA334" s="20" t="str">
        <f>IF(Inscrits!$X334="Déjà Validé","",IF(AND(Inscrits!$X334&lt;&gt;"Dispensé",Inscrits!$Z334="Validé"),Inscrits!$F334+5,""))</f>
        <v/>
      </c>
      <c r="AB334" s="19"/>
      <c r="AC334" s="21" t="s">
        <v>78</v>
      </c>
      <c r="AD334" s="21" t="s">
        <v>79</v>
      </c>
      <c r="AE334" s="21">
        <v>10</v>
      </c>
      <c r="AF334" s="21" t="s">
        <v>912</v>
      </c>
      <c r="AG334" s="22" t="s">
        <v>81</v>
      </c>
      <c r="AH334" s="21">
        <v>2</v>
      </c>
      <c r="AI334" s="23" t="s">
        <v>82</v>
      </c>
      <c r="AJ334" s="15"/>
      <c r="AK334" s="15" t="str">
        <f>IF(Inscrits!$AJ334="","",IF(Inscrits!$AJ334&gt;=12,"Validé","Non Validé"))</f>
        <v/>
      </c>
      <c r="AL334" s="24"/>
      <c r="AM334" s="15"/>
      <c r="AN334" s="15" t="str">
        <f>IF(Inscrits!$AM334="","",IF(Inscrits!$AM334&gt;=12,"Validé","Non Validé"))</f>
        <v/>
      </c>
      <c r="AO334" s="24"/>
      <c r="AP334" s="15"/>
      <c r="AQ334" s="15" t="str">
        <f>IF(Inscrits!$AP334="","",IF(Inscrits!$AP334&gt;=12,"Validé","Non Validé"))</f>
        <v/>
      </c>
      <c r="AR334" s="24"/>
      <c r="AS334" s="15"/>
      <c r="AT334" s="15" t="str">
        <f>IF(Inscrits!$AS334="","",IF(Inscrits!$AS334&gt;=12,"Validé","Non Validé"))</f>
        <v/>
      </c>
      <c r="AU334" s="24"/>
      <c r="AV334" s="15"/>
      <c r="AW334" s="15" t="str">
        <f>IF(Inscrits!$AV334="","",IF(Inscrits!$AV334&gt;=12,"Validé","Non Validé"))</f>
        <v/>
      </c>
      <c r="AX334" s="24"/>
      <c r="AY334" s="15"/>
      <c r="AZ334" s="15" t="str">
        <f>IF(Inscrits!$AY334="","",IF(Inscrits!$AY334&gt;=12,"Validé","Non Validé"))</f>
        <v/>
      </c>
      <c r="BA334" s="24"/>
      <c r="BB334" s="15"/>
      <c r="BC334" s="15" t="str">
        <f>IF(Inscrits!$BB334="","",IF(Inscrits!$BB334&gt;=12,"Validé","Non Validé"))</f>
        <v/>
      </c>
      <c r="BD334" s="24"/>
      <c r="BE334" s="15"/>
      <c r="BF334" s="15" t="str">
        <f>IF(Inscrits!$BE334="","",IF(Inscrits!$BE334&gt;=12,"Validé","Non Validé"))</f>
        <v/>
      </c>
      <c r="BG334" s="24"/>
      <c r="BH334" s="15"/>
      <c r="BI334" s="15" t="str">
        <f>IF(Inscrits!$BH334="","",IF(Inscrits!$BH334&gt;=12,"Validé","Non Validé"))</f>
        <v/>
      </c>
      <c r="BJ334" s="24"/>
      <c r="BK334" s="15"/>
      <c r="BL334" s="15" t="str">
        <f>IF(Inscrits!$BK334="","",IF(Inscrits!$BK334&gt;=12,"Validé","Non Validé"))</f>
        <v/>
      </c>
      <c r="BM334" s="24"/>
      <c r="BN334" s="15"/>
      <c r="BO334" s="15" t="str">
        <f>IF(Inscrits!$BN334="","",IF(Inscrits!$BN334&gt;=12,"Validé","Non Validé"))</f>
        <v/>
      </c>
      <c r="BP334" s="24"/>
      <c r="BQ334" s="15"/>
      <c r="BR334" s="15" t="str">
        <f>IF(Inscrits!$BQ334="","",IF(Inscrits!$BQ334&gt;=12,"Validé","Non Validé"))</f>
        <v/>
      </c>
      <c r="BS334" s="24"/>
      <c r="BT334" s="15"/>
      <c r="BU334" s="25" t="str">
        <f>IFERROR(AVERAGE(Inscrits!$AJ334,Inscrits!$AM334,Inscrits!$AP334,Inscrits!$AS334,Inscrits!$AV334,Inscrits!$AY334,Inscrits!$BB334,Inscrits!$BE334,Inscrits!$BH334,Inscrits!$BK334,Inscrits!$BN334,Inscrits!$BQ334),"")</f>
        <v/>
      </c>
      <c r="BV334" s="15"/>
      <c r="BW334" s="15"/>
      <c r="BX334" s="26"/>
    </row>
    <row r="335" spans="1:76">
      <c r="A335" s="27">
        <v>179</v>
      </c>
      <c r="B335" s="28" t="s">
        <v>68</v>
      </c>
      <c r="C335" s="28" t="s">
        <v>792</v>
      </c>
      <c r="D335" s="28" t="s">
        <v>509</v>
      </c>
      <c r="E335" s="28" t="s">
        <v>793</v>
      </c>
      <c r="F335" s="42">
        <v>2013</v>
      </c>
      <c r="G335" s="28" t="s">
        <v>72</v>
      </c>
      <c r="H335" s="28" t="s">
        <v>73</v>
      </c>
      <c r="I335" s="28" t="s">
        <v>378</v>
      </c>
      <c r="J335" s="28"/>
      <c r="K335" s="28" t="s">
        <v>75</v>
      </c>
      <c r="L335" s="28" t="s">
        <v>76</v>
      </c>
      <c r="M335" s="28"/>
      <c r="N335" s="28"/>
      <c r="O335" s="28" t="s">
        <v>74</v>
      </c>
      <c r="P335" s="28" t="s">
        <v>74</v>
      </c>
      <c r="Q335" s="17"/>
      <c r="R335" s="17"/>
      <c r="S335" s="17"/>
      <c r="T335" s="17"/>
      <c r="U335" s="17"/>
      <c r="V335" s="18"/>
      <c r="W335" s="17">
        <f>MAX(0,3-SUMPRODUCT(--(E$2:E335&amp;K$2:K335=E335&amp;K335)))</f>
        <v>2</v>
      </c>
      <c r="X335" s="19"/>
      <c r="Y335" s="19"/>
      <c r="Z335" s="19"/>
      <c r="AA335" s="20" t="str">
        <f>IF(Inscrits!$X335="Déjà Validé","",IF(AND(Inscrits!$X335&lt;&gt;"Dispensé",Inscrits!$Z335="Validé"),Inscrits!$F335+5,""))</f>
        <v/>
      </c>
      <c r="AB335" s="19"/>
      <c r="AC335" s="21" t="s">
        <v>165</v>
      </c>
      <c r="AD335" s="21"/>
      <c r="AE335" s="21"/>
      <c r="AF335" s="21" t="s">
        <v>81</v>
      </c>
      <c r="AG335" s="22" t="s">
        <v>81</v>
      </c>
      <c r="AH335" s="21">
        <v>2</v>
      </c>
      <c r="AI335" s="23" t="s">
        <v>82</v>
      </c>
      <c r="AJ335" s="28"/>
      <c r="AK335" s="28" t="str">
        <f>IF(Inscrits!$AJ335="","",IF(Inscrits!$AJ335&gt;=12,"Validé","Non Validé"))</f>
        <v/>
      </c>
      <c r="AL335" s="30"/>
      <c r="AM335" s="28"/>
      <c r="AN335" s="28" t="str">
        <f>IF(Inscrits!$AM335="","",IF(Inscrits!$AM335&gt;=12,"Validé","Non Validé"))</f>
        <v/>
      </c>
      <c r="AO335" s="30"/>
      <c r="AP335" s="28"/>
      <c r="AQ335" s="28" t="str">
        <f>IF(Inscrits!$AP335="","",IF(Inscrits!$AP335&gt;=12,"Validé","Non Validé"))</f>
        <v/>
      </c>
      <c r="AR335" s="30"/>
      <c r="AS335" s="28"/>
      <c r="AT335" s="28" t="str">
        <f>IF(Inscrits!$AS335="","",IF(Inscrits!$AS335&gt;=12,"Validé","Non Validé"))</f>
        <v/>
      </c>
      <c r="AU335" s="30"/>
      <c r="AV335" s="28"/>
      <c r="AW335" s="28" t="str">
        <f>IF(Inscrits!$AV335="","",IF(Inscrits!$AV335&gt;=12,"Validé","Non Validé"))</f>
        <v/>
      </c>
      <c r="AX335" s="30"/>
      <c r="AY335" s="28"/>
      <c r="AZ335" s="28" t="str">
        <f>IF(Inscrits!$AY335="","",IF(Inscrits!$AY335&gt;=12,"Validé","Non Validé"))</f>
        <v/>
      </c>
      <c r="BA335" s="30"/>
      <c r="BB335" s="28"/>
      <c r="BC335" s="28" t="str">
        <f>IF(Inscrits!$BB335="","",IF(Inscrits!$BB335&gt;=12,"Validé","Non Validé"))</f>
        <v/>
      </c>
      <c r="BD335" s="30"/>
      <c r="BE335" s="28"/>
      <c r="BF335" s="28" t="str">
        <f>IF(Inscrits!$BE335="","",IF(Inscrits!$BE335&gt;=12,"Validé","Non Validé"))</f>
        <v/>
      </c>
      <c r="BG335" s="30"/>
      <c r="BH335" s="28"/>
      <c r="BI335" s="28" t="str">
        <f>IF(Inscrits!$BH335="","",IF(Inscrits!$BH335&gt;=12,"Validé","Non Validé"))</f>
        <v/>
      </c>
      <c r="BJ335" s="30"/>
      <c r="BK335" s="28"/>
      <c r="BL335" s="28" t="str">
        <f>IF(Inscrits!$BK335="","",IF(Inscrits!$BK335&gt;=12,"Validé","Non Validé"))</f>
        <v/>
      </c>
      <c r="BM335" s="30"/>
      <c r="BN335" s="28"/>
      <c r="BO335" s="28" t="str">
        <f>IF(Inscrits!$BN335="","",IF(Inscrits!$BN335&gt;=12,"Validé","Non Validé"))</f>
        <v/>
      </c>
      <c r="BP335" s="30"/>
      <c r="BQ335" s="28"/>
      <c r="BR335" s="28" t="str">
        <f>IF(Inscrits!$BQ335="","",IF(Inscrits!$BQ335&gt;=12,"Validé","Non Validé"))</f>
        <v/>
      </c>
      <c r="BS335" s="30"/>
      <c r="BT335" s="28"/>
      <c r="BU335" s="31" t="str">
        <f>IFERROR(AVERAGE(Inscrits!$AJ335,Inscrits!$AM335,Inscrits!$AP335,Inscrits!$AS335,Inscrits!$AV335,Inscrits!$AY335,Inscrits!$BB335,Inscrits!$BE335,Inscrits!$BH335,Inscrits!$BK335,Inscrits!$BN335,Inscrits!$BQ335),"")</f>
        <v/>
      </c>
      <c r="BV335" s="28"/>
      <c r="BW335" s="28"/>
      <c r="BX335" s="32"/>
    </row>
    <row r="336" spans="1:76">
      <c r="A336" s="14">
        <v>95</v>
      </c>
      <c r="B336" s="15" t="s">
        <v>210</v>
      </c>
      <c r="C336" s="15" t="s">
        <v>324</v>
      </c>
      <c r="D336" s="15" t="s">
        <v>325</v>
      </c>
      <c r="E336" s="15" t="s">
        <v>326</v>
      </c>
      <c r="F336" s="42">
        <v>2013</v>
      </c>
      <c r="G336" s="15" t="s">
        <v>327</v>
      </c>
      <c r="H336" s="15" t="s">
        <v>73</v>
      </c>
      <c r="I336" s="15" t="s">
        <v>183</v>
      </c>
      <c r="J336" s="15"/>
      <c r="K336" s="15" t="s">
        <v>109</v>
      </c>
      <c r="L336" s="15"/>
      <c r="M336" s="15"/>
      <c r="N336" s="15"/>
      <c r="O336" s="15" t="s">
        <v>74</v>
      </c>
      <c r="P336" s="15" t="s">
        <v>74</v>
      </c>
      <c r="Q336" s="17"/>
      <c r="R336" s="17">
        <v>5</v>
      </c>
      <c r="S336" s="17">
        <v>13.5</v>
      </c>
      <c r="T336" s="17"/>
      <c r="U336" s="17"/>
      <c r="V336" s="18"/>
      <c r="W336" s="17">
        <f>MAX(0,3-SUMPRODUCT(--(E$2:E336&amp;K$2:K336=E336&amp;K336)))</f>
        <v>0</v>
      </c>
      <c r="X336" s="19"/>
      <c r="Y336" s="19"/>
      <c r="Z336" s="19"/>
      <c r="AA336" s="20" t="str">
        <f>IF(Inscrits!$X336="Déjà Validé","",IF(AND(Inscrits!$X336&lt;&gt;"Dispensé",Inscrits!$Z336="Validé"),Inscrits!$F336+5,""))</f>
        <v/>
      </c>
      <c r="AB336" s="19"/>
      <c r="AC336" s="21" t="s">
        <v>165</v>
      </c>
      <c r="AD336" s="21"/>
      <c r="AE336" s="21">
        <v>12</v>
      </c>
      <c r="AF336" s="21" t="s">
        <v>77</v>
      </c>
      <c r="AG336" s="36">
        <v>43100</v>
      </c>
      <c r="AH336" s="21">
        <v>1</v>
      </c>
      <c r="AI336" s="23" t="s">
        <v>82</v>
      </c>
      <c r="AJ336" s="15"/>
      <c r="AK336" s="15" t="str">
        <f>IF(Inscrits!$AJ336="","",IF(Inscrits!$AJ336&gt;=12,"Validé","Non Validé"))</f>
        <v/>
      </c>
      <c r="AL336" s="24"/>
      <c r="AM336" s="15"/>
      <c r="AN336" s="15" t="str">
        <f>IF(Inscrits!$AM336="","",IF(Inscrits!$AM336&gt;=12,"Validé","Non Validé"))</f>
        <v/>
      </c>
      <c r="AO336" s="24"/>
      <c r="AP336" s="15"/>
      <c r="AQ336" s="15" t="str">
        <f>IF(Inscrits!$AP336="","",IF(Inscrits!$AP336&gt;=12,"Validé","Non Validé"))</f>
        <v/>
      </c>
      <c r="AR336" s="24"/>
      <c r="AS336" s="15"/>
      <c r="AT336" s="15" t="str">
        <f>IF(Inscrits!$AS336="","",IF(Inscrits!$AS336&gt;=12,"Validé","Non Validé"))</f>
        <v/>
      </c>
      <c r="AU336" s="24"/>
      <c r="AV336" s="15"/>
      <c r="AW336" s="15" t="str">
        <f>IF(Inscrits!$AV336="","",IF(Inscrits!$AV336&gt;=12,"Validé","Non Validé"))</f>
        <v/>
      </c>
      <c r="AX336" s="24"/>
      <c r="AY336" s="15"/>
      <c r="AZ336" s="15" t="str">
        <f>IF(Inscrits!$AY336="","",IF(Inscrits!$AY336&gt;=12,"Validé","Non Validé"))</f>
        <v/>
      </c>
      <c r="BA336" s="24"/>
      <c r="BB336" s="15"/>
      <c r="BC336" s="15" t="str">
        <f>IF(Inscrits!$BB336="","",IF(Inscrits!$BB336&gt;=12,"Validé","Non Validé"))</f>
        <v/>
      </c>
      <c r="BD336" s="24"/>
      <c r="BE336" s="15"/>
      <c r="BF336" s="15" t="str">
        <f>IF(Inscrits!$BE336="","",IF(Inscrits!$BE336&gt;=12,"Validé","Non Validé"))</f>
        <v/>
      </c>
      <c r="BG336" s="24"/>
      <c r="BH336" s="15"/>
      <c r="BI336" s="15" t="str">
        <f>IF(Inscrits!$BH336="","",IF(Inscrits!$BH336&gt;=12,"Validé","Non Validé"))</f>
        <v/>
      </c>
      <c r="BJ336" s="24"/>
      <c r="BK336" s="15"/>
      <c r="BL336" s="15" t="str">
        <f>IF(Inscrits!$BK336="","",IF(Inscrits!$BK336&gt;=12,"Validé","Non Validé"))</f>
        <v/>
      </c>
      <c r="BM336" s="24"/>
      <c r="BN336" s="15"/>
      <c r="BO336" s="15" t="str">
        <f>IF(Inscrits!$BN336="","",IF(Inscrits!$BN336&gt;=12,"Validé","Non Validé"))</f>
        <v/>
      </c>
      <c r="BP336" s="24"/>
      <c r="BQ336" s="15"/>
      <c r="BR336" s="15" t="str">
        <f>IF(Inscrits!$BQ336="","",IF(Inscrits!$BQ336&gt;=12,"Validé","Non Validé"))</f>
        <v/>
      </c>
      <c r="BS336" s="24"/>
      <c r="BT336" s="15"/>
      <c r="BU336" s="25" t="str">
        <f>IFERROR(AVERAGE(Inscrits!$AJ336,Inscrits!$AM336,Inscrits!$AP336,Inscrits!$AS336,Inscrits!$AV336,Inscrits!$AY336,Inscrits!$BB336,Inscrits!$BE336,Inscrits!$BH336,Inscrits!$BK336,Inscrits!$BN336,Inscrits!$BQ336),"")</f>
        <v/>
      </c>
      <c r="BV336" s="15"/>
      <c r="BW336" s="15"/>
      <c r="BX336" s="26" t="s">
        <v>794</v>
      </c>
    </row>
    <row r="337" spans="1:76">
      <c r="A337" s="27">
        <v>180</v>
      </c>
      <c r="B337" s="28" t="s">
        <v>68</v>
      </c>
      <c r="C337" s="28" t="s">
        <v>795</v>
      </c>
      <c r="D337" s="28" t="s">
        <v>268</v>
      </c>
      <c r="E337" s="28" t="s">
        <v>796</v>
      </c>
      <c r="F337" s="42">
        <v>2013</v>
      </c>
      <c r="G337" s="28" t="s">
        <v>395</v>
      </c>
      <c r="H337" s="28" t="s">
        <v>93</v>
      </c>
      <c r="I337" s="28" t="s">
        <v>378</v>
      </c>
      <c r="J337" s="28"/>
      <c r="K337" s="28" t="s">
        <v>75</v>
      </c>
      <c r="L337" s="28" t="s">
        <v>379</v>
      </c>
      <c r="M337" s="28"/>
      <c r="N337" s="28"/>
      <c r="O337" s="28" t="s">
        <v>74</v>
      </c>
      <c r="P337" s="28" t="s">
        <v>74</v>
      </c>
      <c r="Q337" s="17"/>
      <c r="R337" s="17"/>
      <c r="S337" s="17"/>
      <c r="T337" s="17"/>
      <c r="U337" s="17"/>
      <c r="V337" s="18"/>
      <c r="W337" s="17">
        <f>MAX(0,3-SUMPRODUCT(--(E$2:E337&amp;K$2:K337=E337&amp;K337)))</f>
        <v>2</v>
      </c>
      <c r="X337" s="19"/>
      <c r="Y337" s="19"/>
      <c r="Z337" s="19"/>
      <c r="AA337" s="20" t="str">
        <f>IF(Inscrits!$X337="Déjà Validé","",IF(AND(Inscrits!$X337&lt;&gt;"Dispensé",Inscrits!$Z337="Validé"),Inscrits!$F337+5,""))</f>
        <v/>
      </c>
      <c r="AB337" s="19"/>
      <c r="AC337" s="21" t="s">
        <v>165</v>
      </c>
      <c r="AD337" s="21"/>
      <c r="AE337" s="21"/>
      <c r="AF337" s="21" t="s">
        <v>81</v>
      </c>
      <c r="AG337" s="22"/>
      <c r="AH337" s="21"/>
      <c r="AI337" s="23" t="s">
        <v>126</v>
      </c>
      <c r="AJ337" s="28">
        <v>17</v>
      </c>
      <c r="AK337" s="28" t="str">
        <f>IF(Inscrits!$AJ337="","",IF(Inscrits!$AJ337&gt;=12,"Validé","Non Validé"))</f>
        <v>Validé</v>
      </c>
      <c r="AL337" s="30"/>
      <c r="AM337" s="28">
        <v>13</v>
      </c>
      <c r="AN337" s="28" t="str">
        <f>IF(Inscrits!$AM337="","",IF(Inscrits!$AM337&gt;=12,"Validé","Non Validé"))</f>
        <v>Validé</v>
      </c>
      <c r="AO337" s="30"/>
      <c r="AP337" s="28">
        <v>16</v>
      </c>
      <c r="AQ337" s="28" t="str">
        <f>IF(Inscrits!$AP337="","",IF(Inscrits!$AP337&gt;=12,"Validé","Non Validé"))</f>
        <v>Validé</v>
      </c>
      <c r="AR337" s="30"/>
      <c r="AS337" s="28">
        <v>19</v>
      </c>
      <c r="AT337" s="28" t="str">
        <f>IF(Inscrits!$AS337="","",IF(Inscrits!$AS337&gt;=12,"Validé","Non Validé"))</f>
        <v>Validé</v>
      </c>
      <c r="AU337" s="30"/>
      <c r="AV337" s="28">
        <v>14</v>
      </c>
      <c r="AW337" s="28" t="str">
        <f>IF(Inscrits!$AV337="","",IF(Inscrits!$AV337&gt;=12,"Validé","Non Validé"))</f>
        <v>Validé</v>
      </c>
      <c r="AX337" s="30"/>
      <c r="AY337" s="28">
        <v>16</v>
      </c>
      <c r="AZ337" s="28" t="str">
        <f>IF(Inscrits!$AY337="","",IF(Inscrits!$AY337&gt;=12,"Validé","Non Validé"))</f>
        <v>Validé</v>
      </c>
      <c r="BA337" s="30"/>
      <c r="BB337" s="28">
        <v>15</v>
      </c>
      <c r="BC337" s="28" t="str">
        <f>IF(Inscrits!$BB337="","",IF(Inscrits!$BB337&gt;=12,"Validé","Non Validé"))</f>
        <v>Validé</v>
      </c>
      <c r="BD337" s="30"/>
      <c r="BE337" s="28"/>
      <c r="BF337" s="28" t="str">
        <f>IF(Inscrits!$BE337="","",IF(Inscrits!$BE337&gt;=12,"Validé","Non Validé"))</f>
        <v/>
      </c>
      <c r="BG337" s="30"/>
      <c r="BH337" s="28"/>
      <c r="BI337" s="28" t="str">
        <f>IF(Inscrits!$BH337="","",IF(Inscrits!$BH337&gt;=12,"Validé","Non Validé"))</f>
        <v/>
      </c>
      <c r="BJ337" s="30"/>
      <c r="BK337" s="28"/>
      <c r="BL337" s="28" t="str">
        <f>IF(Inscrits!$BK337="","",IF(Inscrits!$BK337&gt;=12,"Validé","Non Validé"))</f>
        <v/>
      </c>
      <c r="BM337" s="30"/>
      <c r="BN337" s="28"/>
      <c r="BO337" s="28" t="str">
        <f>IF(Inscrits!$BN337="","",IF(Inscrits!$BN337&gt;=12,"Validé","Non Validé"))</f>
        <v/>
      </c>
      <c r="BP337" s="30"/>
      <c r="BQ337" s="28"/>
      <c r="BR337" s="28" t="str">
        <f>IF(Inscrits!$BQ337="","",IF(Inscrits!$BQ337&gt;=12,"Validé","Non Validé"))</f>
        <v/>
      </c>
      <c r="BS337" s="30"/>
      <c r="BT337" s="28"/>
      <c r="BU337" s="31">
        <f>IFERROR(AVERAGE(Inscrits!$AJ337,Inscrits!$AM337,Inscrits!$AP337,Inscrits!$AS337,Inscrits!$AV337,Inscrits!$AY337,Inscrits!$BB337,Inscrits!$BE337,Inscrits!$BH337,Inscrits!$BK337,Inscrits!$BN337,Inscrits!$BQ337),"")</f>
        <v>15.714285714285714</v>
      </c>
      <c r="BV337" s="28" t="s">
        <v>64</v>
      </c>
      <c r="BW337" s="28"/>
      <c r="BX337" s="32"/>
    </row>
    <row r="338" spans="1:76">
      <c r="A338" s="14">
        <v>96</v>
      </c>
      <c r="B338" s="15" t="s">
        <v>210</v>
      </c>
      <c r="C338" s="15" t="s">
        <v>797</v>
      </c>
      <c r="D338" s="15" t="s">
        <v>157</v>
      </c>
      <c r="E338" s="15" t="s">
        <v>798</v>
      </c>
      <c r="F338" s="42">
        <v>2013</v>
      </c>
      <c r="G338" s="15" t="s">
        <v>108</v>
      </c>
      <c r="H338" s="15" t="s">
        <v>93</v>
      </c>
      <c r="I338" s="15" t="s">
        <v>74</v>
      </c>
      <c r="J338" s="15"/>
      <c r="K338" s="15" t="s">
        <v>109</v>
      </c>
      <c r="L338" s="15"/>
      <c r="M338" s="15"/>
      <c r="N338" s="15"/>
      <c r="O338" s="15" t="s">
        <v>74</v>
      </c>
      <c r="P338" s="15" t="s">
        <v>74</v>
      </c>
      <c r="Q338" s="17"/>
      <c r="R338" s="17"/>
      <c r="S338" s="17"/>
      <c r="T338" s="17"/>
      <c r="U338" s="17"/>
      <c r="V338" s="18"/>
      <c r="W338" s="17">
        <f>MAX(0,3-SUMPRODUCT(--(E$2:E338&amp;K$2:K338=E338&amp;K338)))</f>
        <v>2</v>
      </c>
      <c r="X338" s="19"/>
      <c r="Y338" s="19"/>
      <c r="Z338" s="19"/>
      <c r="AA338" s="20" t="str">
        <f>IF(Inscrits!$X338="Déjà Validé","",IF(AND(Inscrits!$X338&lt;&gt;"Dispensé",Inscrits!$Z338="Validé"),Inscrits!$F338+5,""))</f>
        <v/>
      </c>
      <c r="AB338" s="19"/>
      <c r="AC338" s="21" t="s">
        <v>78</v>
      </c>
      <c r="AD338" s="21" t="s">
        <v>79</v>
      </c>
      <c r="AE338" s="21">
        <v>12</v>
      </c>
      <c r="AF338" s="21" t="s">
        <v>77</v>
      </c>
      <c r="AG338" s="36" t="s">
        <v>81</v>
      </c>
      <c r="AH338" s="21">
        <v>2</v>
      </c>
      <c r="AI338" s="23" t="s">
        <v>82</v>
      </c>
      <c r="AJ338" s="15"/>
      <c r="AK338" s="15" t="str">
        <f>IF(Inscrits!$AJ338="","",IF(Inscrits!$AJ338&gt;=12,"Validé","Non Validé"))</f>
        <v/>
      </c>
      <c r="AL338" s="24"/>
      <c r="AM338" s="15"/>
      <c r="AN338" s="15" t="str">
        <f>IF(Inscrits!$AM338="","",IF(Inscrits!$AM338&gt;=12,"Validé","Non Validé"))</f>
        <v/>
      </c>
      <c r="AO338" s="24"/>
      <c r="AP338" s="15"/>
      <c r="AQ338" s="15" t="str">
        <f>IF(Inscrits!$AP338="","",IF(Inscrits!$AP338&gt;=12,"Validé","Non Validé"))</f>
        <v/>
      </c>
      <c r="AR338" s="24"/>
      <c r="AS338" s="15"/>
      <c r="AT338" s="15" t="str">
        <f>IF(Inscrits!$AS338="","",IF(Inscrits!$AS338&gt;=12,"Validé","Non Validé"))</f>
        <v/>
      </c>
      <c r="AU338" s="24"/>
      <c r="AV338" s="15"/>
      <c r="AW338" s="15" t="str">
        <f>IF(Inscrits!$AV338="","",IF(Inscrits!$AV338&gt;=12,"Validé","Non Validé"))</f>
        <v/>
      </c>
      <c r="AX338" s="24"/>
      <c r="AY338" s="15"/>
      <c r="AZ338" s="15" t="str">
        <f>IF(Inscrits!$AY338="","",IF(Inscrits!$AY338&gt;=12,"Validé","Non Validé"))</f>
        <v/>
      </c>
      <c r="BA338" s="24"/>
      <c r="BB338" s="15"/>
      <c r="BC338" s="15" t="str">
        <f>IF(Inscrits!$BB338="","",IF(Inscrits!$BB338&gt;=12,"Validé","Non Validé"))</f>
        <v/>
      </c>
      <c r="BD338" s="24"/>
      <c r="BE338" s="15"/>
      <c r="BF338" s="15" t="str">
        <f>IF(Inscrits!$BE338="","",IF(Inscrits!$BE338&gt;=12,"Validé","Non Validé"))</f>
        <v/>
      </c>
      <c r="BG338" s="24"/>
      <c r="BH338" s="15"/>
      <c r="BI338" s="15" t="str">
        <f>IF(Inscrits!$BH338="","",IF(Inscrits!$BH338&gt;=12,"Validé","Non Validé"))</f>
        <v/>
      </c>
      <c r="BJ338" s="24"/>
      <c r="BK338" s="15"/>
      <c r="BL338" s="15" t="str">
        <f>IF(Inscrits!$BK338="","",IF(Inscrits!$BK338&gt;=12,"Validé","Non Validé"))</f>
        <v/>
      </c>
      <c r="BM338" s="24"/>
      <c r="BN338" s="15"/>
      <c r="BO338" s="15" t="str">
        <f>IF(Inscrits!$BN338="","",IF(Inscrits!$BN338&gt;=12,"Validé","Non Validé"))</f>
        <v/>
      </c>
      <c r="BP338" s="24"/>
      <c r="BQ338" s="15"/>
      <c r="BR338" s="15" t="str">
        <f>IF(Inscrits!$BQ338="","",IF(Inscrits!$BQ338&gt;=12,"Validé","Non Validé"))</f>
        <v/>
      </c>
      <c r="BS338" s="24"/>
      <c r="BT338" s="15"/>
      <c r="BU338" s="25" t="str">
        <f>IFERROR(AVERAGE(Inscrits!$AJ338,Inscrits!$AM338,Inscrits!$AP338,Inscrits!$AS338,Inscrits!$AV338,Inscrits!$AY338,Inscrits!$BB338,Inscrits!$BE338,Inscrits!$BH338,Inscrits!$BK338,Inscrits!$BN338,Inscrits!$BQ338),"")</f>
        <v/>
      </c>
      <c r="BV338" s="15"/>
      <c r="BW338" s="15"/>
      <c r="BX338" s="26"/>
    </row>
    <row r="339" spans="1:76">
      <c r="A339" s="27">
        <v>174</v>
      </c>
      <c r="B339" s="28" t="s">
        <v>68</v>
      </c>
      <c r="C339" s="28" t="s">
        <v>799</v>
      </c>
      <c r="D339" s="28" t="s">
        <v>262</v>
      </c>
      <c r="E339" s="28" t="s">
        <v>800</v>
      </c>
      <c r="F339" s="42">
        <v>2013</v>
      </c>
      <c r="G339" s="28" t="s">
        <v>302</v>
      </c>
      <c r="H339" s="28" t="s">
        <v>542</v>
      </c>
      <c r="I339" s="28" t="s">
        <v>74</v>
      </c>
      <c r="J339" s="28"/>
      <c r="K339" s="28" t="s">
        <v>103</v>
      </c>
      <c r="L339" s="28"/>
      <c r="M339" s="28"/>
      <c r="N339" s="28"/>
      <c r="O339" s="28" t="s">
        <v>74</v>
      </c>
      <c r="P339" s="28" t="s">
        <v>74</v>
      </c>
      <c r="Q339" s="17"/>
      <c r="R339" s="17"/>
      <c r="S339" s="17"/>
      <c r="T339" s="17"/>
      <c r="U339" s="17"/>
      <c r="V339" s="18"/>
      <c r="W339" s="17">
        <f>MAX(0,3-SUMPRODUCT(--(E$2:E339&amp;K$2:K339=E339&amp;K339)))</f>
        <v>2</v>
      </c>
      <c r="X339" s="19"/>
      <c r="Y339" s="19"/>
      <c r="Z339" s="19"/>
      <c r="AA339" s="20" t="str">
        <f>IF(Inscrits!$X339="Déjà Validé","",IF(AND(Inscrits!$X339&lt;&gt;"Dispensé",Inscrits!$Z339="Validé"),Inscrits!$F339+5,""))</f>
        <v/>
      </c>
      <c r="AB339" s="19"/>
      <c r="AC339" s="21" t="s">
        <v>78</v>
      </c>
      <c r="AD339" s="21" t="s">
        <v>79</v>
      </c>
      <c r="AE339" s="21">
        <v>12</v>
      </c>
      <c r="AF339" s="21" t="s">
        <v>77</v>
      </c>
      <c r="AG339" s="36" t="s">
        <v>81</v>
      </c>
      <c r="AH339" s="21">
        <v>2</v>
      </c>
      <c r="AI339" s="23" t="s">
        <v>82</v>
      </c>
      <c r="AJ339" s="28"/>
      <c r="AK339" s="28" t="str">
        <f>IF(Inscrits!$AJ339="","",IF(Inscrits!$AJ339&gt;=12,"Validé","Non Validé"))</f>
        <v/>
      </c>
      <c r="AL339" s="30"/>
      <c r="AM339" s="28"/>
      <c r="AN339" s="28" t="str">
        <f>IF(Inscrits!$AM339="","",IF(Inscrits!$AM339&gt;=12,"Validé","Non Validé"))</f>
        <v/>
      </c>
      <c r="AO339" s="30"/>
      <c r="AP339" s="28"/>
      <c r="AQ339" s="28" t="str">
        <f>IF(Inscrits!$AP339="","",IF(Inscrits!$AP339&gt;=12,"Validé","Non Validé"))</f>
        <v/>
      </c>
      <c r="AR339" s="30"/>
      <c r="AS339" s="28"/>
      <c r="AT339" s="28" t="str">
        <f>IF(Inscrits!$AS339="","",IF(Inscrits!$AS339&gt;=12,"Validé","Non Validé"))</f>
        <v/>
      </c>
      <c r="AU339" s="30"/>
      <c r="AV339" s="28"/>
      <c r="AW339" s="28" t="str">
        <f>IF(Inscrits!$AV339="","",IF(Inscrits!$AV339&gt;=12,"Validé","Non Validé"))</f>
        <v/>
      </c>
      <c r="AX339" s="30"/>
      <c r="AY339" s="28"/>
      <c r="AZ339" s="28" t="str">
        <f>IF(Inscrits!$AY339="","",IF(Inscrits!$AY339&gt;=12,"Validé","Non Validé"))</f>
        <v/>
      </c>
      <c r="BA339" s="30"/>
      <c r="BB339" s="28"/>
      <c r="BC339" s="28" t="str">
        <f>IF(Inscrits!$BB339="","",IF(Inscrits!$BB339&gt;=12,"Validé","Non Validé"))</f>
        <v/>
      </c>
      <c r="BD339" s="30"/>
      <c r="BE339" s="28"/>
      <c r="BF339" s="28" t="str">
        <f>IF(Inscrits!$BE339="","",IF(Inscrits!$BE339&gt;=12,"Validé","Non Validé"))</f>
        <v/>
      </c>
      <c r="BG339" s="30"/>
      <c r="BH339" s="28"/>
      <c r="BI339" s="28" t="str">
        <f>IF(Inscrits!$BH339="","",IF(Inscrits!$BH339&gt;=12,"Validé","Non Validé"))</f>
        <v/>
      </c>
      <c r="BJ339" s="30"/>
      <c r="BK339" s="28"/>
      <c r="BL339" s="28" t="str">
        <f>IF(Inscrits!$BK339="","",IF(Inscrits!$BK339&gt;=12,"Validé","Non Validé"))</f>
        <v/>
      </c>
      <c r="BM339" s="30"/>
      <c r="BN339" s="28"/>
      <c r="BO339" s="28" t="str">
        <f>IF(Inscrits!$BN339="","",IF(Inscrits!$BN339&gt;=12,"Validé","Non Validé"))</f>
        <v/>
      </c>
      <c r="BP339" s="30"/>
      <c r="BQ339" s="28"/>
      <c r="BR339" s="28" t="str">
        <f>IF(Inscrits!$BQ339="","",IF(Inscrits!$BQ339&gt;=12,"Validé","Non Validé"))</f>
        <v/>
      </c>
      <c r="BS339" s="30"/>
      <c r="BT339" s="28"/>
      <c r="BU339" s="31" t="str">
        <f>IFERROR(AVERAGE(Inscrits!$AJ339,Inscrits!$AM339,Inscrits!$AP339,Inscrits!$AS339,Inscrits!$AV339,Inscrits!$AY339,Inscrits!$BB339,Inscrits!$BE339,Inscrits!$BH339,Inscrits!$BK339,Inscrits!$BN339,Inscrits!$BQ339),"")</f>
        <v/>
      </c>
      <c r="BV339" s="28"/>
      <c r="BW339" s="28"/>
      <c r="BX339" s="32"/>
    </row>
    <row r="340" spans="1:76">
      <c r="A340" s="14">
        <v>32</v>
      </c>
      <c r="B340" s="15" t="s">
        <v>68</v>
      </c>
      <c r="C340" s="15" t="s">
        <v>801</v>
      </c>
      <c r="D340" s="15" t="s">
        <v>234</v>
      </c>
      <c r="E340" s="15" t="s">
        <v>802</v>
      </c>
      <c r="F340" s="42">
        <v>2013</v>
      </c>
      <c r="G340" s="15" t="s">
        <v>528</v>
      </c>
      <c r="H340" s="15" t="s">
        <v>93</v>
      </c>
      <c r="I340" s="15" t="s">
        <v>183</v>
      </c>
      <c r="J340" s="15"/>
      <c r="K340" s="15" t="s">
        <v>75</v>
      </c>
      <c r="L340" s="15" t="s">
        <v>76</v>
      </c>
      <c r="M340" s="15"/>
      <c r="N340" s="15"/>
      <c r="O340" s="15" t="s">
        <v>74</v>
      </c>
      <c r="P340" s="15" t="s">
        <v>74</v>
      </c>
      <c r="Q340" s="17"/>
      <c r="R340" s="17"/>
      <c r="S340" s="17"/>
      <c r="T340" s="17"/>
      <c r="U340" s="17"/>
      <c r="V340" s="18"/>
      <c r="W340" s="17">
        <f>MAX(0,3-SUMPRODUCT(--(E$2:E340&amp;K$2:K340=E340&amp;K340)))</f>
        <v>2</v>
      </c>
      <c r="X340" s="19"/>
      <c r="Y340" s="19"/>
      <c r="Z340" s="19"/>
      <c r="AA340" s="20" t="str">
        <f>IF(Inscrits!$X340="Déjà Validé","",IF(AND(Inscrits!$X340&lt;&gt;"Dispensé",Inscrits!$Z340="Validé"),Inscrits!$F340+5,""))</f>
        <v/>
      </c>
      <c r="AB340" s="19"/>
      <c r="AC340" s="21" t="s">
        <v>78</v>
      </c>
      <c r="AD340" s="21" t="s">
        <v>79</v>
      </c>
      <c r="AE340" s="21">
        <v>11</v>
      </c>
      <c r="AF340" s="21" t="s">
        <v>912</v>
      </c>
      <c r="AG340" s="22" t="s">
        <v>81</v>
      </c>
      <c r="AH340" s="21">
        <v>2</v>
      </c>
      <c r="AI340" s="23" t="s">
        <v>82</v>
      </c>
      <c r="AJ340" s="15"/>
      <c r="AK340" s="15" t="str">
        <f>IF(Inscrits!$AJ340="","",IF(Inscrits!$AJ340&gt;=12,"Validé","Non Validé"))</f>
        <v/>
      </c>
      <c r="AL340" s="24"/>
      <c r="AM340" s="15"/>
      <c r="AN340" s="15" t="str">
        <f>IF(Inscrits!$AM340="","",IF(Inscrits!$AM340&gt;=12,"Validé","Non Validé"))</f>
        <v/>
      </c>
      <c r="AO340" s="24"/>
      <c r="AP340" s="15"/>
      <c r="AQ340" s="15" t="str">
        <f>IF(Inscrits!$AP340="","",IF(Inscrits!$AP340&gt;=12,"Validé","Non Validé"))</f>
        <v/>
      </c>
      <c r="AR340" s="24"/>
      <c r="AS340" s="15"/>
      <c r="AT340" s="15" t="str">
        <f>IF(Inscrits!$AS340="","",IF(Inscrits!$AS340&gt;=12,"Validé","Non Validé"))</f>
        <v/>
      </c>
      <c r="AU340" s="24"/>
      <c r="AV340" s="15"/>
      <c r="AW340" s="15" t="str">
        <f>IF(Inscrits!$AV340="","",IF(Inscrits!$AV340&gt;=12,"Validé","Non Validé"))</f>
        <v/>
      </c>
      <c r="AX340" s="24"/>
      <c r="AY340" s="15"/>
      <c r="AZ340" s="15" t="str">
        <f>IF(Inscrits!$AY340="","",IF(Inscrits!$AY340&gt;=12,"Validé","Non Validé"))</f>
        <v/>
      </c>
      <c r="BA340" s="24"/>
      <c r="BB340" s="15"/>
      <c r="BC340" s="15" t="str">
        <f>IF(Inscrits!$BB340="","",IF(Inscrits!$BB340&gt;=12,"Validé","Non Validé"))</f>
        <v/>
      </c>
      <c r="BD340" s="24"/>
      <c r="BE340" s="15"/>
      <c r="BF340" s="15" t="str">
        <f>IF(Inscrits!$BE340="","",IF(Inscrits!$BE340&gt;=12,"Validé","Non Validé"))</f>
        <v/>
      </c>
      <c r="BG340" s="24"/>
      <c r="BH340" s="15"/>
      <c r="BI340" s="15" t="str">
        <f>IF(Inscrits!$BH340="","",IF(Inscrits!$BH340&gt;=12,"Validé","Non Validé"))</f>
        <v/>
      </c>
      <c r="BJ340" s="24"/>
      <c r="BK340" s="15"/>
      <c r="BL340" s="15" t="str">
        <f>IF(Inscrits!$BK340="","",IF(Inscrits!$BK340&gt;=12,"Validé","Non Validé"))</f>
        <v/>
      </c>
      <c r="BM340" s="24"/>
      <c r="BN340" s="15"/>
      <c r="BO340" s="15" t="str">
        <f>IF(Inscrits!$BN340="","",IF(Inscrits!$BN340&gt;=12,"Validé","Non Validé"))</f>
        <v/>
      </c>
      <c r="BP340" s="24"/>
      <c r="BQ340" s="15"/>
      <c r="BR340" s="15" t="str">
        <f>IF(Inscrits!$BQ340="","",IF(Inscrits!$BQ340&gt;=12,"Validé","Non Validé"))</f>
        <v/>
      </c>
      <c r="BS340" s="24"/>
      <c r="BT340" s="15"/>
      <c r="BU340" s="25" t="str">
        <f>IFERROR(AVERAGE(Inscrits!$AJ340,Inscrits!$AM340,Inscrits!$AP340,Inscrits!$AS340,Inscrits!$AV340,Inscrits!$AY340,Inscrits!$BB340,Inscrits!$BE340,Inscrits!$BH340,Inscrits!$BK340,Inscrits!$BN340,Inscrits!$BQ340),"")</f>
        <v/>
      </c>
      <c r="BV340" s="15"/>
      <c r="BW340" s="15"/>
      <c r="BX340" s="26"/>
    </row>
    <row r="341" spans="1:76">
      <c r="A341" s="27">
        <v>175</v>
      </c>
      <c r="B341" s="28" t="s">
        <v>68</v>
      </c>
      <c r="C341" s="28" t="s">
        <v>372</v>
      </c>
      <c r="D341" s="28" t="s">
        <v>106</v>
      </c>
      <c r="E341" s="28" t="s">
        <v>373</v>
      </c>
      <c r="F341" s="42">
        <v>2013</v>
      </c>
      <c r="G341" s="28" t="s">
        <v>101</v>
      </c>
      <c r="H341" s="28" t="s">
        <v>93</v>
      </c>
      <c r="I341" s="28" t="s">
        <v>74</v>
      </c>
      <c r="J341" s="28"/>
      <c r="K341" s="28" t="s">
        <v>103</v>
      </c>
      <c r="L341" s="28"/>
      <c r="M341" s="28"/>
      <c r="N341" s="28"/>
      <c r="O341" s="28" t="s">
        <v>74</v>
      </c>
      <c r="P341" s="28" t="s">
        <v>74</v>
      </c>
      <c r="Q341" s="17"/>
      <c r="R341" s="17"/>
      <c r="S341" s="17"/>
      <c r="T341" s="17"/>
      <c r="U341" s="17"/>
      <c r="V341" s="18"/>
      <c r="W341" s="17">
        <f>MAX(0,3-SUMPRODUCT(--(E$2:E341&amp;K$2:K341=E341&amp;K341)))</f>
        <v>0</v>
      </c>
      <c r="X341" s="19"/>
      <c r="Y341" s="19"/>
      <c r="Z341" s="19"/>
      <c r="AA341" s="20" t="str">
        <f>IF(Inscrits!$X341="Déjà Validé","",IF(AND(Inscrits!$X341&lt;&gt;"Dispensé",Inscrits!$Z341="Validé"),Inscrits!$F341+5,""))</f>
        <v/>
      </c>
      <c r="AB341" s="19"/>
      <c r="AC341" s="21" t="s">
        <v>165</v>
      </c>
      <c r="AD341" s="21"/>
      <c r="AE341" s="21">
        <v>14</v>
      </c>
      <c r="AF341" s="21" t="s">
        <v>77</v>
      </c>
      <c r="AG341" s="36" t="s">
        <v>287</v>
      </c>
      <c r="AH341" s="21">
        <v>2</v>
      </c>
      <c r="AI341" s="23" t="s">
        <v>126</v>
      </c>
      <c r="AJ341" s="28">
        <v>17</v>
      </c>
      <c r="AK341" s="28" t="str">
        <f>IF(Inscrits!$AJ341="","",IF(Inscrits!$AJ341&gt;=12,"Validé","Non Validé"))</f>
        <v>Validé</v>
      </c>
      <c r="AL341" s="30"/>
      <c r="AM341" s="28">
        <v>18</v>
      </c>
      <c r="AN341" s="28" t="str">
        <f>IF(Inscrits!$AM341="","",IF(Inscrits!$AM341&gt;=12,"Validé","Non Validé"))</f>
        <v>Validé</v>
      </c>
      <c r="AO341" s="30"/>
      <c r="AP341" s="28">
        <v>15</v>
      </c>
      <c r="AQ341" s="28" t="str">
        <f>IF(Inscrits!$AP341="","",IF(Inscrits!$AP341&gt;=12,"Validé","Non Validé"))</f>
        <v>Validé</v>
      </c>
      <c r="AR341" s="30"/>
      <c r="AS341" s="28">
        <v>14</v>
      </c>
      <c r="AT341" s="28" t="str">
        <f>IF(Inscrits!$AS341="","",IF(Inscrits!$AS341&gt;=12,"Validé","Non Validé"))</f>
        <v>Validé</v>
      </c>
      <c r="AU341" s="30"/>
      <c r="AV341" s="28">
        <v>15</v>
      </c>
      <c r="AW341" s="28" t="str">
        <f>IF(Inscrits!$AV341="","",IF(Inscrits!$AV341&gt;=12,"Validé","Non Validé"))</f>
        <v>Validé</v>
      </c>
      <c r="AX341" s="30"/>
      <c r="AY341" s="28">
        <v>14</v>
      </c>
      <c r="AZ341" s="28" t="str">
        <f>IF(Inscrits!$AY341="","",IF(Inscrits!$AY341&gt;=12,"Validé","Non Validé"))</f>
        <v>Validé</v>
      </c>
      <c r="BA341" s="30"/>
      <c r="BB341" s="28"/>
      <c r="BC341" s="28" t="str">
        <f>IF(Inscrits!$BB341="","",IF(Inscrits!$BB341&gt;=12,"Validé","Non Validé"))</f>
        <v/>
      </c>
      <c r="BD341" s="30"/>
      <c r="BE341" s="28"/>
      <c r="BF341" s="28" t="str">
        <f>IF(Inscrits!$BE341="","",IF(Inscrits!$BE341&gt;=12,"Validé","Non Validé"))</f>
        <v/>
      </c>
      <c r="BG341" s="30"/>
      <c r="BH341" s="28"/>
      <c r="BI341" s="28" t="str">
        <f>IF(Inscrits!$BH341="","",IF(Inscrits!$BH341&gt;=12,"Validé","Non Validé"))</f>
        <v/>
      </c>
      <c r="BJ341" s="30"/>
      <c r="BK341" s="28"/>
      <c r="BL341" s="28" t="str">
        <f>IF(Inscrits!$BK341="","",IF(Inscrits!$BK341&gt;=12,"Validé","Non Validé"))</f>
        <v/>
      </c>
      <c r="BM341" s="30"/>
      <c r="BN341" s="28"/>
      <c r="BO341" s="28" t="str">
        <f>IF(Inscrits!$BN341="","",IF(Inscrits!$BN341&gt;=12,"Validé","Non Validé"))</f>
        <v/>
      </c>
      <c r="BP341" s="30"/>
      <c r="BQ341" s="28"/>
      <c r="BR341" s="28" t="str">
        <f>IF(Inscrits!$BQ341="","",IF(Inscrits!$BQ341&gt;=12,"Validé","Non Validé"))</f>
        <v/>
      </c>
      <c r="BS341" s="30"/>
      <c r="BT341" s="28"/>
      <c r="BU341" s="31">
        <f>IFERROR(AVERAGE(Inscrits!$AJ341,Inscrits!$AM341,Inscrits!$AP341,Inscrits!$AS341,Inscrits!$AV341,Inscrits!$AY341,Inscrits!$BB341,Inscrits!$BE341,Inscrits!$BH341,Inscrits!$BK341,Inscrits!$BN341,Inscrits!$BQ341),"")</f>
        <v>15.5</v>
      </c>
      <c r="BV341" s="28" t="s">
        <v>64</v>
      </c>
      <c r="BW341" s="28"/>
      <c r="BX341" s="32"/>
    </row>
    <row r="342" spans="1:76">
      <c r="A342" s="14">
        <v>97</v>
      </c>
      <c r="B342" s="15" t="s">
        <v>68</v>
      </c>
      <c r="C342" s="15" t="s">
        <v>803</v>
      </c>
      <c r="D342" s="15" t="s">
        <v>366</v>
      </c>
      <c r="E342" s="15" t="s">
        <v>804</v>
      </c>
      <c r="F342" s="42">
        <v>2013</v>
      </c>
      <c r="G342" s="15" t="s">
        <v>805</v>
      </c>
      <c r="H342" s="15" t="s">
        <v>179</v>
      </c>
      <c r="I342" s="15" t="s">
        <v>551</v>
      </c>
      <c r="J342" s="15"/>
      <c r="K342" s="15" t="s">
        <v>109</v>
      </c>
      <c r="L342" s="15"/>
      <c r="M342" s="15"/>
      <c r="N342" s="15"/>
      <c r="O342" s="15" t="s">
        <v>74</v>
      </c>
      <c r="P342" s="15" t="s">
        <v>74</v>
      </c>
      <c r="Q342" s="17"/>
      <c r="R342" s="17">
        <v>6</v>
      </c>
      <c r="S342" s="17">
        <v>1</v>
      </c>
      <c r="T342" s="17"/>
      <c r="U342" s="17"/>
      <c r="V342" s="18"/>
      <c r="W342" s="17">
        <f>MAX(0,3-SUMPRODUCT(--(E$2:E342&amp;K$2:K342=E342&amp;K342)))</f>
        <v>2</v>
      </c>
      <c r="X342" s="19"/>
      <c r="Y342" s="19"/>
      <c r="Z342" s="19"/>
      <c r="AA342" s="20" t="str">
        <f>IF(Inscrits!$X342="Déjà Validé","",IF(AND(Inscrits!$X342&lt;&gt;"Dispensé",Inscrits!$Z342="Validé"),Inscrits!$F342+5,""))</f>
        <v/>
      </c>
      <c r="AB342" s="19"/>
      <c r="AC342" s="21" t="s">
        <v>78</v>
      </c>
      <c r="AD342" s="21" t="s">
        <v>79</v>
      </c>
      <c r="AE342" s="21">
        <v>17</v>
      </c>
      <c r="AF342" s="21" t="s">
        <v>77</v>
      </c>
      <c r="AG342" s="36" t="s">
        <v>81</v>
      </c>
      <c r="AH342" s="21">
        <v>2</v>
      </c>
      <c r="AI342" s="23" t="s">
        <v>82</v>
      </c>
      <c r="AJ342" s="15"/>
      <c r="AK342" s="15" t="str">
        <f>IF(Inscrits!$AJ342="","",IF(Inscrits!$AJ342&gt;=12,"Validé","Non Validé"))</f>
        <v/>
      </c>
      <c r="AL342" s="24"/>
      <c r="AM342" s="15"/>
      <c r="AN342" s="15" t="str">
        <f>IF(Inscrits!$AM342="","",IF(Inscrits!$AM342&gt;=12,"Validé","Non Validé"))</f>
        <v/>
      </c>
      <c r="AO342" s="24"/>
      <c r="AP342" s="15"/>
      <c r="AQ342" s="15" t="str">
        <f>IF(Inscrits!$AP342="","",IF(Inscrits!$AP342&gt;=12,"Validé","Non Validé"))</f>
        <v/>
      </c>
      <c r="AR342" s="24"/>
      <c r="AS342" s="15"/>
      <c r="AT342" s="15" t="str">
        <f>IF(Inscrits!$AS342="","",IF(Inscrits!$AS342&gt;=12,"Validé","Non Validé"))</f>
        <v/>
      </c>
      <c r="AU342" s="24"/>
      <c r="AV342" s="15"/>
      <c r="AW342" s="15" t="str">
        <f>IF(Inscrits!$AV342="","",IF(Inscrits!$AV342&gt;=12,"Validé","Non Validé"))</f>
        <v/>
      </c>
      <c r="AX342" s="24"/>
      <c r="AY342" s="15"/>
      <c r="AZ342" s="15" t="str">
        <f>IF(Inscrits!$AY342="","",IF(Inscrits!$AY342&gt;=12,"Validé","Non Validé"))</f>
        <v/>
      </c>
      <c r="BA342" s="24"/>
      <c r="BB342" s="15"/>
      <c r="BC342" s="15" t="str">
        <f>IF(Inscrits!$BB342="","",IF(Inscrits!$BB342&gt;=12,"Validé","Non Validé"))</f>
        <v/>
      </c>
      <c r="BD342" s="24"/>
      <c r="BE342" s="15"/>
      <c r="BF342" s="15" t="str">
        <f>IF(Inscrits!$BE342="","",IF(Inscrits!$BE342&gt;=12,"Validé","Non Validé"))</f>
        <v/>
      </c>
      <c r="BG342" s="24"/>
      <c r="BH342" s="15"/>
      <c r="BI342" s="15" t="str">
        <f>IF(Inscrits!$BH342="","",IF(Inscrits!$BH342&gt;=12,"Validé","Non Validé"))</f>
        <v/>
      </c>
      <c r="BJ342" s="24"/>
      <c r="BK342" s="15"/>
      <c r="BL342" s="15" t="str">
        <f>IF(Inscrits!$BK342="","",IF(Inscrits!$BK342&gt;=12,"Validé","Non Validé"))</f>
        <v/>
      </c>
      <c r="BM342" s="24"/>
      <c r="BN342" s="15"/>
      <c r="BO342" s="15" t="str">
        <f>IF(Inscrits!$BN342="","",IF(Inscrits!$BN342&gt;=12,"Validé","Non Validé"))</f>
        <v/>
      </c>
      <c r="BP342" s="24"/>
      <c r="BQ342" s="15"/>
      <c r="BR342" s="15" t="str">
        <f>IF(Inscrits!$BQ342="","",IF(Inscrits!$BQ342&gt;=12,"Validé","Non Validé"))</f>
        <v/>
      </c>
      <c r="BS342" s="24"/>
      <c r="BT342" s="15"/>
      <c r="BU342" s="25" t="str">
        <f>IFERROR(AVERAGE(Inscrits!$AJ342,Inscrits!$AM342,Inscrits!$AP342,Inscrits!$AS342,Inscrits!$AV342,Inscrits!$AY342,Inscrits!$BB342,Inscrits!$BE342,Inscrits!$BH342,Inscrits!$BK342,Inscrits!$BN342,Inscrits!$BQ342),"")</f>
        <v/>
      </c>
      <c r="BV342" s="15"/>
      <c r="BW342" s="15"/>
      <c r="BX342" s="26"/>
    </row>
    <row r="343" spans="1:76">
      <c r="A343" s="27">
        <v>124</v>
      </c>
      <c r="B343" s="28" t="s">
        <v>68</v>
      </c>
      <c r="C343" s="28" t="s">
        <v>806</v>
      </c>
      <c r="D343" s="28" t="s">
        <v>369</v>
      </c>
      <c r="E343" s="28" t="s">
        <v>807</v>
      </c>
      <c r="F343" s="42">
        <v>2013</v>
      </c>
      <c r="G343" s="28" t="s">
        <v>808</v>
      </c>
      <c r="H343" s="28" t="s">
        <v>179</v>
      </c>
      <c r="I343" s="28" t="s">
        <v>74</v>
      </c>
      <c r="J343" s="28"/>
      <c r="K343" s="28" t="s">
        <v>459</v>
      </c>
      <c r="L343" s="28" t="s">
        <v>76</v>
      </c>
      <c r="M343" s="28"/>
      <c r="N343" s="28"/>
      <c r="O343" s="28" t="s">
        <v>74</v>
      </c>
      <c r="P343" s="28" t="s">
        <v>74</v>
      </c>
      <c r="Q343" s="17"/>
      <c r="R343" s="17"/>
      <c r="S343" s="17"/>
      <c r="T343" s="17"/>
      <c r="U343" s="17"/>
      <c r="V343" s="18"/>
      <c r="W343" s="17">
        <f>MAX(0,3-SUMPRODUCT(--(E$2:E343&amp;K$2:K343=E343&amp;K343)))</f>
        <v>2</v>
      </c>
      <c r="X343" s="19"/>
      <c r="Y343" s="19"/>
      <c r="Z343" s="19"/>
      <c r="AA343" s="20" t="str">
        <f>IF(Inscrits!$X343="Déjà Validé","",IF(AND(Inscrits!$X343&lt;&gt;"Dispensé",Inscrits!$Z343="Validé"),Inscrits!$F343+5,""))</f>
        <v/>
      </c>
      <c r="AB343" s="19"/>
      <c r="AC343" s="21" t="s">
        <v>78</v>
      </c>
      <c r="AD343" s="21" t="s">
        <v>79</v>
      </c>
      <c r="AE343" s="21">
        <v>12</v>
      </c>
      <c r="AF343" s="21" t="s">
        <v>77</v>
      </c>
      <c r="AG343" s="36" t="s">
        <v>81</v>
      </c>
      <c r="AH343" s="21">
        <v>2</v>
      </c>
      <c r="AI343" s="23" t="s">
        <v>82</v>
      </c>
      <c r="AJ343" s="28"/>
      <c r="AK343" s="28" t="str">
        <f>IF(Inscrits!$AJ343="","",IF(Inscrits!$AJ343&gt;=12,"Validé","Non Validé"))</f>
        <v/>
      </c>
      <c r="AL343" s="30"/>
      <c r="AM343" s="28"/>
      <c r="AN343" s="28" t="str">
        <f>IF(Inscrits!$AM343="","",IF(Inscrits!$AM343&gt;=12,"Validé","Non Validé"))</f>
        <v/>
      </c>
      <c r="AO343" s="30"/>
      <c r="AP343" s="28"/>
      <c r="AQ343" s="28" t="str">
        <f>IF(Inscrits!$AP343="","",IF(Inscrits!$AP343&gt;=12,"Validé","Non Validé"))</f>
        <v/>
      </c>
      <c r="AR343" s="30"/>
      <c r="AS343" s="28"/>
      <c r="AT343" s="28" t="str">
        <f>IF(Inscrits!$AS343="","",IF(Inscrits!$AS343&gt;=12,"Validé","Non Validé"))</f>
        <v/>
      </c>
      <c r="AU343" s="30"/>
      <c r="AV343" s="28"/>
      <c r="AW343" s="28" t="str">
        <f>IF(Inscrits!$AV343="","",IF(Inscrits!$AV343&gt;=12,"Validé","Non Validé"))</f>
        <v/>
      </c>
      <c r="AX343" s="30"/>
      <c r="AY343" s="28"/>
      <c r="AZ343" s="28" t="str">
        <f>IF(Inscrits!$AY343="","",IF(Inscrits!$AY343&gt;=12,"Validé","Non Validé"))</f>
        <v/>
      </c>
      <c r="BA343" s="30"/>
      <c r="BB343" s="28"/>
      <c r="BC343" s="28" t="str">
        <f>IF(Inscrits!$BB343="","",IF(Inscrits!$BB343&gt;=12,"Validé","Non Validé"))</f>
        <v/>
      </c>
      <c r="BD343" s="30"/>
      <c r="BE343" s="28"/>
      <c r="BF343" s="28" t="str">
        <f>IF(Inscrits!$BE343="","",IF(Inscrits!$BE343&gt;=12,"Validé","Non Validé"))</f>
        <v/>
      </c>
      <c r="BG343" s="30"/>
      <c r="BH343" s="28"/>
      <c r="BI343" s="28" t="str">
        <f>IF(Inscrits!$BH343="","",IF(Inscrits!$BH343&gt;=12,"Validé","Non Validé"))</f>
        <v/>
      </c>
      <c r="BJ343" s="30"/>
      <c r="BK343" s="28"/>
      <c r="BL343" s="28" t="str">
        <f>IF(Inscrits!$BK343="","",IF(Inscrits!$BK343&gt;=12,"Validé","Non Validé"))</f>
        <v/>
      </c>
      <c r="BM343" s="30"/>
      <c r="BN343" s="28"/>
      <c r="BO343" s="28" t="str">
        <f>IF(Inscrits!$BN343="","",IF(Inscrits!$BN343&gt;=12,"Validé","Non Validé"))</f>
        <v/>
      </c>
      <c r="BP343" s="30"/>
      <c r="BQ343" s="28"/>
      <c r="BR343" s="28" t="str">
        <f>IF(Inscrits!$BQ343="","",IF(Inscrits!$BQ343&gt;=12,"Validé","Non Validé"))</f>
        <v/>
      </c>
      <c r="BS343" s="30"/>
      <c r="BT343" s="28"/>
      <c r="BU343" s="31" t="str">
        <f>IFERROR(AVERAGE(Inscrits!$AJ343,Inscrits!$AM343,Inscrits!$AP343,Inscrits!$AS343,Inscrits!$AV343,Inscrits!$AY343,Inscrits!$BB343,Inscrits!$BE343,Inscrits!$BH343,Inscrits!$BK343,Inscrits!$BN343,Inscrits!$BQ343),"")</f>
        <v/>
      </c>
      <c r="BV343" s="28"/>
      <c r="BW343" s="28"/>
      <c r="BX343" s="32" t="s">
        <v>809</v>
      </c>
    </row>
    <row r="344" spans="1:76">
      <c r="A344" s="14">
        <v>98</v>
      </c>
      <c r="B344" s="15" t="s">
        <v>210</v>
      </c>
      <c r="C344" s="15" t="s">
        <v>810</v>
      </c>
      <c r="D344" s="15" t="s">
        <v>428</v>
      </c>
      <c r="E344" s="15" t="s">
        <v>811</v>
      </c>
      <c r="F344" s="42">
        <v>2013</v>
      </c>
      <c r="G344" s="15" t="s">
        <v>108</v>
      </c>
      <c r="H344" s="15" t="s">
        <v>93</v>
      </c>
      <c r="I344" s="15" t="s">
        <v>74</v>
      </c>
      <c r="J344" s="15"/>
      <c r="K344" s="15" t="s">
        <v>109</v>
      </c>
      <c r="L344" s="15"/>
      <c r="M344" s="15"/>
      <c r="N344" s="15"/>
      <c r="O344" s="15" t="s">
        <v>74</v>
      </c>
      <c r="P344" s="15" t="s">
        <v>74</v>
      </c>
      <c r="Q344" s="17"/>
      <c r="R344" s="17"/>
      <c r="S344" s="17"/>
      <c r="T344" s="17"/>
      <c r="U344" s="17"/>
      <c r="V344" s="18"/>
      <c r="W344" s="17">
        <f>MAX(0,3-SUMPRODUCT(--(E$2:E344&amp;K$2:K344=E344&amp;K344)))</f>
        <v>2</v>
      </c>
      <c r="X344" s="19"/>
      <c r="Y344" s="19"/>
      <c r="Z344" s="19"/>
      <c r="AA344" s="20" t="str">
        <f>IF(Inscrits!$X344="Déjà Validé","",IF(AND(Inscrits!$X344&lt;&gt;"Dispensé",Inscrits!$Z344="Validé"),Inscrits!$F344+5,""))</f>
        <v/>
      </c>
      <c r="AB344" s="19"/>
      <c r="AC344" s="21" t="s">
        <v>78</v>
      </c>
      <c r="AD344" s="21" t="s">
        <v>79</v>
      </c>
      <c r="AE344" s="21">
        <v>17</v>
      </c>
      <c r="AF344" s="21" t="s">
        <v>77</v>
      </c>
      <c r="AG344" s="36" t="s">
        <v>81</v>
      </c>
      <c r="AH344" s="21">
        <v>2</v>
      </c>
      <c r="AI344" s="23" t="s">
        <v>82</v>
      </c>
      <c r="AJ344" s="15"/>
      <c r="AK344" s="15" t="str">
        <f>IF(Inscrits!$AJ344="","",IF(Inscrits!$AJ344&gt;=12,"Validé","Non Validé"))</f>
        <v/>
      </c>
      <c r="AL344" s="24"/>
      <c r="AM344" s="15"/>
      <c r="AN344" s="15" t="str">
        <f>IF(Inscrits!$AM344="","",IF(Inscrits!$AM344&gt;=12,"Validé","Non Validé"))</f>
        <v/>
      </c>
      <c r="AO344" s="24"/>
      <c r="AP344" s="15"/>
      <c r="AQ344" s="15" t="str">
        <f>IF(Inscrits!$AP344="","",IF(Inscrits!$AP344&gt;=12,"Validé","Non Validé"))</f>
        <v/>
      </c>
      <c r="AR344" s="24"/>
      <c r="AS344" s="15"/>
      <c r="AT344" s="15" t="str">
        <f>IF(Inscrits!$AS344="","",IF(Inscrits!$AS344&gt;=12,"Validé","Non Validé"))</f>
        <v/>
      </c>
      <c r="AU344" s="24"/>
      <c r="AV344" s="15"/>
      <c r="AW344" s="15" t="str">
        <f>IF(Inscrits!$AV344="","",IF(Inscrits!$AV344&gt;=12,"Validé","Non Validé"))</f>
        <v/>
      </c>
      <c r="AX344" s="24"/>
      <c r="AY344" s="15"/>
      <c r="AZ344" s="15" t="str">
        <f>IF(Inscrits!$AY344="","",IF(Inscrits!$AY344&gt;=12,"Validé","Non Validé"))</f>
        <v/>
      </c>
      <c r="BA344" s="24"/>
      <c r="BB344" s="15"/>
      <c r="BC344" s="15" t="str">
        <f>IF(Inscrits!$BB344="","",IF(Inscrits!$BB344&gt;=12,"Validé","Non Validé"))</f>
        <v/>
      </c>
      <c r="BD344" s="24"/>
      <c r="BE344" s="15"/>
      <c r="BF344" s="15" t="str">
        <f>IF(Inscrits!$BE344="","",IF(Inscrits!$BE344&gt;=12,"Validé","Non Validé"))</f>
        <v/>
      </c>
      <c r="BG344" s="24"/>
      <c r="BH344" s="15"/>
      <c r="BI344" s="15" t="str">
        <f>IF(Inscrits!$BH344="","",IF(Inscrits!$BH344&gt;=12,"Validé","Non Validé"))</f>
        <v/>
      </c>
      <c r="BJ344" s="24"/>
      <c r="BK344" s="15"/>
      <c r="BL344" s="15" t="str">
        <f>IF(Inscrits!$BK344="","",IF(Inscrits!$BK344&gt;=12,"Validé","Non Validé"))</f>
        <v/>
      </c>
      <c r="BM344" s="24"/>
      <c r="BN344" s="15"/>
      <c r="BO344" s="15" t="str">
        <f>IF(Inscrits!$BN344="","",IF(Inscrits!$BN344&gt;=12,"Validé","Non Validé"))</f>
        <v/>
      </c>
      <c r="BP344" s="24"/>
      <c r="BQ344" s="15"/>
      <c r="BR344" s="15" t="str">
        <f>IF(Inscrits!$BQ344="","",IF(Inscrits!$BQ344&gt;=12,"Validé","Non Validé"))</f>
        <v/>
      </c>
      <c r="BS344" s="24"/>
      <c r="BT344" s="15"/>
      <c r="BU344" s="25" t="str">
        <f>IFERROR(AVERAGE(Inscrits!$AJ344,Inscrits!$AM344,Inscrits!$AP344,Inscrits!$AS344,Inscrits!$AV344,Inscrits!$AY344,Inscrits!$BB344,Inscrits!$BE344,Inscrits!$BH344,Inscrits!$BK344,Inscrits!$BN344,Inscrits!$BQ344),"")</f>
        <v/>
      </c>
      <c r="BV344" s="15"/>
      <c r="BW344" s="15"/>
      <c r="BX344" s="26"/>
    </row>
    <row r="345" spans="1:76">
      <c r="A345" s="27">
        <v>33</v>
      </c>
      <c r="B345" s="28" t="s">
        <v>68</v>
      </c>
      <c r="C345" s="28" t="s">
        <v>812</v>
      </c>
      <c r="D345" s="28" t="s">
        <v>258</v>
      </c>
      <c r="E345" s="28" t="s">
        <v>813</v>
      </c>
      <c r="F345" s="42">
        <v>2013</v>
      </c>
      <c r="G345" s="28" t="s">
        <v>395</v>
      </c>
      <c r="H345" s="28" t="s">
        <v>179</v>
      </c>
      <c r="I345" s="28" t="s">
        <v>74</v>
      </c>
      <c r="J345" s="28"/>
      <c r="K345" s="28" t="s">
        <v>75</v>
      </c>
      <c r="L345" s="28" t="s">
        <v>271</v>
      </c>
      <c r="M345" s="28"/>
      <c r="N345" s="28"/>
      <c r="O345" s="28" t="s">
        <v>74</v>
      </c>
      <c r="P345" s="28" t="s">
        <v>74</v>
      </c>
      <c r="Q345" s="17"/>
      <c r="R345" s="17"/>
      <c r="S345" s="17"/>
      <c r="T345" s="17"/>
      <c r="U345" s="17"/>
      <c r="V345" s="18"/>
      <c r="W345" s="17">
        <f>MAX(0,3-SUMPRODUCT(--(E$2:E345&amp;K$2:K345=E345&amp;K345)))</f>
        <v>2</v>
      </c>
      <c r="X345" s="19"/>
      <c r="Y345" s="19"/>
      <c r="Z345" s="19"/>
      <c r="AA345" s="20" t="str">
        <f>IF(Inscrits!$X345="Déjà Validé","",IF(AND(Inscrits!$X345&lt;&gt;"Dispensé",Inscrits!$Z345="Validé"),Inscrits!$F345+5,""))</f>
        <v/>
      </c>
      <c r="AB345" s="19"/>
      <c r="AC345" s="21" t="s">
        <v>165</v>
      </c>
      <c r="AD345" s="21"/>
      <c r="AE345" s="21">
        <v>16</v>
      </c>
      <c r="AF345" s="21" t="s">
        <v>77</v>
      </c>
      <c r="AG345" s="36" t="s">
        <v>81</v>
      </c>
      <c r="AH345" s="21">
        <v>2</v>
      </c>
      <c r="AI345" s="23" t="s">
        <v>126</v>
      </c>
      <c r="AJ345" s="28">
        <v>13</v>
      </c>
      <c r="AK345" s="28" t="str">
        <f>IF(Inscrits!$AJ345="","",IF(Inscrits!$AJ345&gt;=12,"Validé","Non Validé"))</f>
        <v>Validé</v>
      </c>
      <c r="AL345" s="30">
        <v>2019</v>
      </c>
      <c r="AM345" s="28">
        <v>14</v>
      </c>
      <c r="AN345" s="28" t="str">
        <f>IF(Inscrits!$AM345="","",IF(Inscrits!$AM345&gt;=12,"Validé","Non Validé"))</f>
        <v>Validé</v>
      </c>
      <c r="AO345" s="30">
        <v>2019</v>
      </c>
      <c r="AP345" s="28">
        <v>19</v>
      </c>
      <c r="AQ345" s="28" t="str">
        <f>IF(Inscrits!$AP345="","",IF(Inscrits!$AP345&gt;=12,"Validé","Non Validé"))</f>
        <v>Validé</v>
      </c>
      <c r="AR345" s="30">
        <v>2019</v>
      </c>
      <c r="AS345" s="28">
        <v>17</v>
      </c>
      <c r="AT345" s="28" t="str">
        <f>IF(Inscrits!$AS345="","",IF(Inscrits!$AS345&gt;=12,"Validé","Non Validé"))</f>
        <v>Validé</v>
      </c>
      <c r="AU345" s="30">
        <v>2019</v>
      </c>
      <c r="AV345" s="28">
        <v>19</v>
      </c>
      <c r="AW345" s="28" t="str">
        <f>IF(Inscrits!$AV345="","",IF(Inscrits!$AV345&gt;=12,"Validé","Non Validé"))</f>
        <v>Validé</v>
      </c>
      <c r="AX345" s="30">
        <v>2019</v>
      </c>
      <c r="AY345" s="28">
        <v>11</v>
      </c>
      <c r="AZ345" s="28" t="str">
        <f>IF(Inscrits!$AY345="","",IF(Inscrits!$AY345&gt;=12,"Validé","Non Validé"))</f>
        <v>Non Validé</v>
      </c>
      <c r="BA345" s="30"/>
      <c r="BB345" s="28">
        <v>14</v>
      </c>
      <c r="BC345" s="28" t="str">
        <f>IF(Inscrits!$BB345="","",IF(Inscrits!$BB345&gt;=12,"Validé","Non Validé"))</f>
        <v>Validé</v>
      </c>
      <c r="BD345" s="30">
        <v>2019</v>
      </c>
      <c r="BE345" s="28"/>
      <c r="BF345" s="28" t="str">
        <f>IF(Inscrits!$BE345="","",IF(Inscrits!$BE345&gt;=12,"Validé","Non Validé"))</f>
        <v/>
      </c>
      <c r="BG345" s="30"/>
      <c r="BH345" s="28"/>
      <c r="BI345" s="28" t="str">
        <f>IF(Inscrits!$BH345="","",IF(Inscrits!$BH345&gt;=12,"Validé","Non Validé"))</f>
        <v/>
      </c>
      <c r="BJ345" s="30"/>
      <c r="BK345" s="28"/>
      <c r="BL345" s="28" t="str">
        <f>IF(Inscrits!$BK345="","",IF(Inscrits!$BK345&gt;=12,"Validé","Non Validé"))</f>
        <v/>
      </c>
      <c r="BM345" s="30"/>
      <c r="BN345" s="28"/>
      <c r="BO345" s="28" t="str">
        <f>IF(Inscrits!$BN345="","",IF(Inscrits!$BN345&gt;=12,"Validé","Non Validé"))</f>
        <v/>
      </c>
      <c r="BP345" s="30"/>
      <c r="BQ345" s="28"/>
      <c r="BR345" s="28" t="str">
        <f>IF(Inscrits!$BQ345="","",IF(Inscrits!$BQ345&gt;=12,"Validé","Non Validé"))</f>
        <v/>
      </c>
      <c r="BS345" s="30"/>
      <c r="BT345" s="28"/>
      <c r="BU345" s="31">
        <f>IFERROR(AVERAGE(Inscrits!$AJ345,Inscrits!$AM345,Inscrits!$AP345,Inscrits!$AS345,Inscrits!$AV345,Inscrits!$AY345,Inscrits!$BB345,Inscrits!$BE345,Inscrits!$BH345,Inscrits!$BK345,Inscrits!$BN345,Inscrits!$BQ345),"")</f>
        <v>15.285714285714286</v>
      </c>
      <c r="BV345" s="28" t="s">
        <v>65</v>
      </c>
      <c r="BW345" s="28"/>
      <c r="BX345" s="32" t="s">
        <v>1710</v>
      </c>
    </row>
    <row r="346" spans="1:76">
      <c r="A346" s="14">
        <v>99</v>
      </c>
      <c r="B346" s="15" t="s">
        <v>210</v>
      </c>
      <c r="C346" s="15" t="s">
        <v>814</v>
      </c>
      <c r="D346" s="15" t="s">
        <v>84</v>
      </c>
      <c r="E346" s="15" t="s">
        <v>815</v>
      </c>
      <c r="F346" s="42">
        <v>2013</v>
      </c>
      <c r="G346" s="15" t="s">
        <v>86</v>
      </c>
      <c r="H346" s="15" t="s">
        <v>73</v>
      </c>
      <c r="I346" s="15" t="s">
        <v>183</v>
      </c>
      <c r="J346" s="15"/>
      <c r="K346" s="15" t="s">
        <v>109</v>
      </c>
      <c r="L346" s="15"/>
      <c r="M346" s="15"/>
      <c r="N346" s="15"/>
      <c r="O346" s="15" t="s">
        <v>74</v>
      </c>
      <c r="P346" s="15" t="s">
        <v>74</v>
      </c>
      <c r="Q346" s="17"/>
      <c r="R346" s="17">
        <v>6</v>
      </c>
      <c r="S346" s="17">
        <v>3</v>
      </c>
      <c r="T346" s="17"/>
      <c r="U346" s="17"/>
      <c r="V346" s="18"/>
      <c r="W346" s="17">
        <f>MAX(0,3-SUMPRODUCT(--(E$2:E346&amp;K$2:K346=E346&amp;K346)))</f>
        <v>2</v>
      </c>
      <c r="X346" s="19"/>
      <c r="Y346" s="19"/>
      <c r="Z346" s="19"/>
      <c r="AA346" s="20" t="str">
        <f>IF(Inscrits!$X346="Déjà Validé","",IF(AND(Inscrits!$X346&lt;&gt;"Dispensé",Inscrits!$Z346="Validé"),Inscrits!$F346+5,""))</f>
        <v/>
      </c>
      <c r="AB346" s="19"/>
      <c r="AC346" s="21" t="s">
        <v>183</v>
      </c>
      <c r="AD346" s="21" t="s">
        <v>79</v>
      </c>
      <c r="AE346" s="21">
        <v>10</v>
      </c>
      <c r="AF346" s="21" t="s">
        <v>912</v>
      </c>
      <c r="AG346" s="22" t="s">
        <v>81</v>
      </c>
      <c r="AH346" s="21">
        <v>2</v>
      </c>
      <c r="AI346" s="23" t="s">
        <v>82</v>
      </c>
      <c r="AJ346" s="15"/>
      <c r="AK346" s="15" t="str">
        <f>IF(Inscrits!$AJ346="","",IF(Inscrits!$AJ346&gt;=12,"Validé","Non Validé"))</f>
        <v/>
      </c>
      <c r="AL346" s="24"/>
      <c r="AM346" s="15"/>
      <c r="AN346" s="15" t="str">
        <f>IF(Inscrits!$AM346="","",IF(Inscrits!$AM346&gt;=12,"Validé","Non Validé"))</f>
        <v/>
      </c>
      <c r="AO346" s="24"/>
      <c r="AP346" s="15"/>
      <c r="AQ346" s="15" t="str">
        <f>IF(Inscrits!$AP346="","",IF(Inscrits!$AP346&gt;=12,"Validé","Non Validé"))</f>
        <v/>
      </c>
      <c r="AR346" s="24"/>
      <c r="AS346" s="15"/>
      <c r="AT346" s="15" t="str">
        <f>IF(Inscrits!$AS346="","",IF(Inscrits!$AS346&gt;=12,"Validé","Non Validé"))</f>
        <v/>
      </c>
      <c r="AU346" s="24"/>
      <c r="AV346" s="15"/>
      <c r="AW346" s="15" t="str">
        <f>IF(Inscrits!$AV346="","",IF(Inscrits!$AV346&gt;=12,"Validé","Non Validé"))</f>
        <v/>
      </c>
      <c r="AX346" s="24"/>
      <c r="AY346" s="15"/>
      <c r="AZ346" s="15" t="str">
        <f>IF(Inscrits!$AY346="","",IF(Inscrits!$AY346&gt;=12,"Validé","Non Validé"))</f>
        <v/>
      </c>
      <c r="BA346" s="24"/>
      <c r="BB346" s="15"/>
      <c r="BC346" s="15" t="str">
        <f>IF(Inscrits!$BB346="","",IF(Inscrits!$BB346&gt;=12,"Validé","Non Validé"))</f>
        <v/>
      </c>
      <c r="BD346" s="24"/>
      <c r="BE346" s="15"/>
      <c r="BF346" s="15" t="str">
        <f>IF(Inscrits!$BE346="","",IF(Inscrits!$BE346&gt;=12,"Validé","Non Validé"))</f>
        <v/>
      </c>
      <c r="BG346" s="24"/>
      <c r="BH346" s="15"/>
      <c r="BI346" s="15" t="str">
        <f>IF(Inscrits!$BH346="","",IF(Inscrits!$BH346&gt;=12,"Validé","Non Validé"))</f>
        <v/>
      </c>
      <c r="BJ346" s="24"/>
      <c r="BK346" s="15"/>
      <c r="BL346" s="15" t="str">
        <f>IF(Inscrits!$BK346="","",IF(Inscrits!$BK346&gt;=12,"Validé","Non Validé"))</f>
        <v/>
      </c>
      <c r="BM346" s="24"/>
      <c r="BN346" s="15"/>
      <c r="BO346" s="15" t="str">
        <f>IF(Inscrits!$BN346="","",IF(Inscrits!$BN346&gt;=12,"Validé","Non Validé"))</f>
        <v/>
      </c>
      <c r="BP346" s="24"/>
      <c r="BQ346" s="15"/>
      <c r="BR346" s="15" t="str">
        <f>IF(Inscrits!$BQ346="","",IF(Inscrits!$BQ346&gt;=12,"Validé","Non Validé"))</f>
        <v/>
      </c>
      <c r="BS346" s="24"/>
      <c r="BT346" s="15"/>
      <c r="BU346" s="25" t="str">
        <f>IFERROR(AVERAGE(Inscrits!$AJ346,Inscrits!$AM346,Inscrits!$AP346,Inscrits!$AS346,Inscrits!$AV346,Inscrits!$AY346,Inscrits!$BB346,Inscrits!$BE346,Inscrits!$BH346,Inscrits!$BK346,Inscrits!$BN346,Inscrits!$BQ346),"")</f>
        <v/>
      </c>
      <c r="BV346" s="15"/>
      <c r="BW346" s="15"/>
      <c r="BX346" s="26"/>
    </row>
    <row r="347" spans="1:76">
      <c r="A347" s="27">
        <v>100</v>
      </c>
      <c r="B347" s="28" t="s">
        <v>210</v>
      </c>
      <c r="C347" s="28" t="s">
        <v>816</v>
      </c>
      <c r="D347" s="28" t="s">
        <v>273</v>
      </c>
      <c r="E347" s="28" t="s">
        <v>817</v>
      </c>
      <c r="F347" s="42">
        <v>2013</v>
      </c>
      <c r="G347" s="28" t="s">
        <v>162</v>
      </c>
      <c r="H347" s="28" t="s">
        <v>73</v>
      </c>
      <c r="I347" s="28" t="s">
        <v>551</v>
      </c>
      <c r="J347" s="28"/>
      <c r="K347" s="28" t="s">
        <v>109</v>
      </c>
      <c r="L347" s="28"/>
      <c r="M347" s="28"/>
      <c r="N347" s="28"/>
      <c r="O347" s="28" t="s">
        <v>74</v>
      </c>
      <c r="P347" s="28" t="s">
        <v>74</v>
      </c>
      <c r="Q347" s="17"/>
      <c r="R347" s="17">
        <v>6</v>
      </c>
      <c r="S347" s="17">
        <v>0.5</v>
      </c>
      <c r="T347" s="17"/>
      <c r="U347" s="17"/>
      <c r="V347" s="18"/>
      <c r="W347" s="17">
        <f>MAX(0,3-SUMPRODUCT(--(E$2:E347&amp;K$2:K347=E347&amp;K347)))</f>
        <v>2</v>
      </c>
      <c r="X347" s="19"/>
      <c r="Y347" s="19"/>
      <c r="Z347" s="19"/>
      <c r="AA347" s="20" t="str">
        <f>IF(Inscrits!$X347="Déjà Validé","",IF(AND(Inscrits!$X347&lt;&gt;"Dispensé",Inscrits!$Z347="Validé"),Inscrits!$F347+5,""))</f>
        <v/>
      </c>
      <c r="AB347" s="19"/>
      <c r="AC347" s="21" t="s">
        <v>78</v>
      </c>
      <c r="AD347" s="21" t="s">
        <v>79</v>
      </c>
      <c r="AE347" s="21">
        <v>13</v>
      </c>
      <c r="AF347" s="21" t="s">
        <v>77</v>
      </c>
      <c r="AG347" s="36" t="s">
        <v>81</v>
      </c>
      <c r="AH347" s="21">
        <v>2</v>
      </c>
      <c r="AI347" s="23" t="s">
        <v>82</v>
      </c>
      <c r="AJ347" s="28"/>
      <c r="AK347" s="28" t="str">
        <f>IF(Inscrits!$AJ347="","",IF(Inscrits!$AJ347&gt;=12,"Validé","Non Validé"))</f>
        <v/>
      </c>
      <c r="AL347" s="30"/>
      <c r="AM347" s="28"/>
      <c r="AN347" s="28" t="str">
        <f>IF(Inscrits!$AM347="","",IF(Inscrits!$AM347&gt;=12,"Validé","Non Validé"))</f>
        <v/>
      </c>
      <c r="AO347" s="30"/>
      <c r="AP347" s="28"/>
      <c r="AQ347" s="28" t="str">
        <f>IF(Inscrits!$AP347="","",IF(Inscrits!$AP347&gt;=12,"Validé","Non Validé"))</f>
        <v/>
      </c>
      <c r="AR347" s="30"/>
      <c r="AS347" s="28"/>
      <c r="AT347" s="28" t="str">
        <f>IF(Inscrits!$AS347="","",IF(Inscrits!$AS347&gt;=12,"Validé","Non Validé"))</f>
        <v/>
      </c>
      <c r="AU347" s="30"/>
      <c r="AV347" s="28"/>
      <c r="AW347" s="28" t="str">
        <f>IF(Inscrits!$AV347="","",IF(Inscrits!$AV347&gt;=12,"Validé","Non Validé"))</f>
        <v/>
      </c>
      <c r="AX347" s="30"/>
      <c r="AY347" s="28"/>
      <c r="AZ347" s="28" t="str">
        <f>IF(Inscrits!$AY347="","",IF(Inscrits!$AY347&gt;=12,"Validé","Non Validé"))</f>
        <v/>
      </c>
      <c r="BA347" s="30"/>
      <c r="BB347" s="28"/>
      <c r="BC347" s="28" t="str">
        <f>IF(Inscrits!$BB347="","",IF(Inscrits!$BB347&gt;=12,"Validé","Non Validé"))</f>
        <v/>
      </c>
      <c r="BD347" s="30"/>
      <c r="BE347" s="28"/>
      <c r="BF347" s="28" t="str">
        <f>IF(Inscrits!$BE347="","",IF(Inscrits!$BE347&gt;=12,"Validé","Non Validé"))</f>
        <v/>
      </c>
      <c r="BG347" s="30"/>
      <c r="BH347" s="28"/>
      <c r="BI347" s="28" t="str">
        <f>IF(Inscrits!$BH347="","",IF(Inscrits!$BH347&gt;=12,"Validé","Non Validé"))</f>
        <v/>
      </c>
      <c r="BJ347" s="30"/>
      <c r="BK347" s="28"/>
      <c r="BL347" s="28" t="str">
        <f>IF(Inscrits!$BK347="","",IF(Inscrits!$BK347&gt;=12,"Validé","Non Validé"))</f>
        <v/>
      </c>
      <c r="BM347" s="30"/>
      <c r="BN347" s="28"/>
      <c r="BO347" s="28" t="str">
        <f>IF(Inscrits!$BN347="","",IF(Inscrits!$BN347&gt;=12,"Validé","Non Validé"))</f>
        <v/>
      </c>
      <c r="BP347" s="30"/>
      <c r="BQ347" s="28"/>
      <c r="BR347" s="28" t="str">
        <f>IF(Inscrits!$BQ347="","",IF(Inscrits!$BQ347&gt;=12,"Validé","Non Validé"))</f>
        <v/>
      </c>
      <c r="BS347" s="30"/>
      <c r="BT347" s="28"/>
      <c r="BU347" s="31" t="str">
        <f>IFERROR(AVERAGE(Inscrits!$AJ347,Inscrits!$AM347,Inscrits!$AP347,Inscrits!$AS347,Inscrits!$AV347,Inscrits!$AY347,Inscrits!$BB347,Inscrits!$BE347,Inscrits!$BH347,Inscrits!$BK347,Inscrits!$BN347,Inscrits!$BQ347),"")</f>
        <v/>
      </c>
      <c r="BV347" s="28"/>
      <c r="BW347" s="28"/>
      <c r="BX347" s="32"/>
    </row>
    <row r="348" spans="1:76">
      <c r="A348" s="14">
        <v>155</v>
      </c>
      <c r="B348" s="15" t="s">
        <v>68</v>
      </c>
      <c r="C348" s="15" t="s">
        <v>150</v>
      </c>
      <c r="D348" s="15" t="s">
        <v>151</v>
      </c>
      <c r="E348" s="15" t="s">
        <v>152</v>
      </c>
      <c r="F348" s="42">
        <v>2013</v>
      </c>
      <c r="G348" s="15" t="s">
        <v>117</v>
      </c>
      <c r="H348" s="15" t="s">
        <v>93</v>
      </c>
      <c r="I348" s="15" t="s">
        <v>74</v>
      </c>
      <c r="J348" s="15"/>
      <c r="K348" s="15" t="s">
        <v>119</v>
      </c>
      <c r="L348" s="15"/>
      <c r="M348" s="15"/>
      <c r="N348" s="15"/>
      <c r="O348" s="15" t="s">
        <v>74</v>
      </c>
      <c r="P348" s="15" t="s">
        <v>74</v>
      </c>
      <c r="Q348" s="17"/>
      <c r="R348" s="17"/>
      <c r="S348" s="17"/>
      <c r="T348" s="17"/>
      <c r="U348" s="17"/>
      <c r="V348" s="18"/>
      <c r="W348" s="17">
        <f>MAX(0,3-SUMPRODUCT(--(E$2:E348&amp;K$2:K348=E348&amp;K348)))</f>
        <v>2</v>
      </c>
      <c r="X348" s="19"/>
      <c r="Y348" s="19"/>
      <c r="Z348" s="19"/>
      <c r="AA348" s="20" t="str">
        <f>IF(Inscrits!$X348="Déjà Validé","",IF(AND(Inscrits!$X348&lt;&gt;"Dispensé",Inscrits!$Z348="Validé"),Inscrits!$F348+5,""))</f>
        <v/>
      </c>
      <c r="AB348" s="19"/>
      <c r="AC348" s="21" t="s">
        <v>165</v>
      </c>
      <c r="AD348" s="21"/>
      <c r="AE348" s="21">
        <v>15</v>
      </c>
      <c r="AF348" s="21" t="s">
        <v>77</v>
      </c>
      <c r="AG348" s="36" t="s">
        <v>402</v>
      </c>
      <c r="AH348" s="21">
        <v>0</v>
      </c>
      <c r="AI348" s="23" t="s">
        <v>82</v>
      </c>
      <c r="AJ348" s="15"/>
      <c r="AK348" s="15" t="str">
        <f>IF(Inscrits!$AJ348="","",IF(Inscrits!$AJ348&gt;=12,"Validé","Non Validé"))</f>
        <v/>
      </c>
      <c r="AL348" s="24"/>
      <c r="AM348" s="15"/>
      <c r="AN348" s="15" t="str">
        <f>IF(Inscrits!$AM348="","",IF(Inscrits!$AM348&gt;=12,"Validé","Non Validé"))</f>
        <v/>
      </c>
      <c r="AO348" s="24"/>
      <c r="AP348" s="15"/>
      <c r="AQ348" s="15" t="str">
        <f>IF(Inscrits!$AP348="","",IF(Inscrits!$AP348&gt;=12,"Validé","Non Validé"))</f>
        <v/>
      </c>
      <c r="AR348" s="24"/>
      <c r="AS348" s="15"/>
      <c r="AT348" s="15" t="str">
        <f>IF(Inscrits!$AS348="","",IF(Inscrits!$AS348&gt;=12,"Validé","Non Validé"))</f>
        <v/>
      </c>
      <c r="AU348" s="24"/>
      <c r="AV348" s="15"/>
      <c r="AW348" s="15" t="str">
        <f>IF(Inscrits!$AV348="","",IF(Inscrits!$AV348&gt;=12,"Validé","Non Validé"))</f>
        <v/>
      </c>
      <c r="AX348" s="24"/>
      <c r="AY348" s="15"/>
      <c r="AZ348" s="15" t="str">
        <f>IF(Inscrits!$AY348="","",IF(Inscrits!$AY348&gt;=12,"Validé","Non Validé"))</f>
        <v/>
      </c>
      <c r="BA348" s="24"/>
      <c r="BB348" s="15"/>
      <c r="BC348" s="15" t="str">
        <f>IF(Inscrits!$BB348="","",IF(Inscrits!$BB348&gt;=12,"Validé","Non Validé"))</f>
        <v/>
      </c>
      <c r="BD348" s="24"/>
      <c r="BE348" s="15"/>
      <c r="BF348" s="15" t="str">
        <f>IF(Inscrits!$BE348="","",IF(Inscrits!$BE348&gt;=12,"Validé","Non Validé"))</f>
        <v/>
      </c>
      <c r="BG348" s="24"/>
      <c r="BH348" s="15"/>
      <c r="BI348" s="15" t="str">
        <f>IF(Inscrits!$BH348="","",IF(Inscrits!$BH348&gt;=12,"Validé","Non Validé"))</f>
        <v/>
      </c>
      <c r="BJ348" s="24"/>
      <c r="BK348" s="15"/>
      <c r="BL348" s="15" t="str">
        <f>IF(Inscrits!$BK348="","",IF(Inscrits!$BK348&gt;=12,"Validé","Non Validé"))</f>
        <v/>
      </c>
      <c r="BM348" s="24"/>
      <c r="BN348" s="15"/>
      <c r="BO348" s="15" t="str">
        <f>IF(Inscrits!$BN348="","",IF(Inscrits!$BN348&gt;=12,"Validé","Non Validé"))</f>
        <v/>
      </c>
      <c r="BP348" s="24"/>
      <c r="BQ348" s="15"/>
      <c r="BR348" s="15" t="str">
        <f>IF(Inscrits!$BQ348="","",IF(Inscrits!$BQ348&gt;=12,"Validé","Non Validé"))</f>
        <v/>
      </c>
      <c r="BS348" s="24"/>
      <c r="BT348" s="15"/>
      <c r="BU348" s="25" t="str">
        <f>IFERROR(AVERAGE(Inscrits!$AJ348,Inscrits!$AM348,Inscrits!$AP348,Inscrits!$AS348,Inscrits!$AV348,Inscrits!$AY348,Inscrits!$BB348,Inscrits!$BE348,Inscrits!$BH348,Inscrits!$BK348,Inscrits!$BN348,Inscrits!$BQ348),"")</f>
        <v/>
      </c>
      <c r="BV348" s="15"/>
      <c r="BW348" s="15" t="s">
        <v>292</v>
      </c>
      <c r="BX348" s="26" t="s">
        <v>818</v>
      </c>
    </row>
    <row r="349" spans="1:76">
      <c r="A349" s="27">
        <v>125</v>
      </c>
      <c r="B349" s="28" t="s">
        <v>68</v>
      </c>
      <c r="C349" s="28" t="s">
        <v>819</v>
      </c>
      <c r="D349" s="28" t="s">
        <v>820</v>
      </c>
      <c r="E349" s="28" t="s">
        <v>821</v>
      </c>
      <c r="F349" s="42">
        <v>2013</v>
      </c>
      <c r="G349" s="28" t="s">
        <v>732</v>
      </c>
      <c r="H349" s="28" t="s">
        <v>179</v>
      </c>
      <c r="I349" s="28" t="s">
        <v>339</v>
      </c>
      <c r="J349" s="28"/>
      <c r="K349" s="28" t="s">
        <v>459</v>
      </c>
      <c r="L349" s="28" t="s">
        <v>76</v>
      </c>
      <c r="M349" s="28"/>
      <c r="N349" s="28"/>
      <c r="O349" s="28" t="s">
        <v>74</v>
      </c>
      <c r="P349" s="28" t="s">
        <v>74</v>
      </c>
      <c r="Q349" s="17"/>
      <c r="R349" s="17"/>
      <c r="S349" s="17"/>
      <c r="T349" s="17"/>
      <c r="U349" s="17"/>
      <c r="V349" s="18"/>
      <c r="W349" s="17">
        <f>MAX(0,3-SUMPRODUCT(--(E$2:E349&amp;K$2:K349=E349&amp;K349)))</f>
        <v>2</v>
      </c>
      <c r="X349" s="19"/>
      <c r="Y349" s="19"/>
      <c r="Z349" s="19"/>
      <c r="AA349" s="20" t="str">
        <f>IF(Inscrits!$X349="Déjà Validé","",IF(AND(Inscrits!$X349&lt;&gt;"Dispensé",Inscrits!$Z349="Validé"),Inscrits!$F349+5,""))</f>
        <v/>
      </c>
      <c r="AB349" s="19"/>
      <c r="AC349" s="21" t="s">
        <v>78</v>
      </c>
      <c r="AD349" s="21" t="s">
        <v>79</v>
      </c>
      <c r="AE349" s="21">
        <v>12</v>
      </c>
      <c r="AF349" s="21" t="s">
        <v>77</v>
      </c>
      <c r="AG349" s="36" t="s">
        <v>81</v>
      </c>
      <c r="AH349" s="21">
        <v>2</v>
      </c>
      <c r="AI349" s="23" t="s">
        <v>126</v>
      </c>
      <c r="AJ349" s="28">
        <v>17</v>
      </c>
      <c r="AK349" s="28" t="str">
        <f>IF(Inscrits!$AJ349="","",IF(Inscrits!$AJ349&gt;=12,"Validé","Non Validé"))</f>
        <v>Validé</v>
      </c>
      <c r="AL349" s="30"/>
      <c r="AM349" s="28">
        <v>15</v>
      </c>
      <c r="AN349" s="28" t="str">
        <f>IF(Inscrits!$AM349="","",IF(Inscrits!$AM349&gt;=12,"Validé","Non Validé"))</f>
        <v>Validé</v>
      </c>
      <c r="AO349" s="30"/>
      <c r="AP349" s="28">
        <v>14</v>
      </c>
      <c r="AQ349" s="28" t="str">
        <f>IF(Inscrits!$AP349="","",IF(Inscrits!$AP349&gt;=12,"Validé","Non Validé"))</f>
        <v>Validé</v>
      </c>
      <c r="AR349" s="30"/>
      <c r="AS349" s="28">
        <v>15</v>
      </c>
      <c r="AT349" s="28" t="str">
        <f>IF(Inscrits!$AS349="","",IF(Inscrits!$AS349&gt;=12,"Validé","Non Validé"))</f>
        <v>Validé</v>
      </c>
      <c r="AU349" s="30"/>
      <c r="AV349" s="28">
        <v>15</v>
      </c>
      <c r="AW349" s="28" t="str">
        <f>IF(Inscrits!$AV349="","",IF(Inscrits!$AV349&gt;=12,"Validé","Non Validé"))</f>
        <v>Validé</v>
      </c>
      <c r="AX349" s="30"/>
      <c r="AY349" s="28">
        <v>14</v>
      </c>
      <c r="AZ349" s="28" t="str">
        <f>IF(Inscrits!$AY349="","",IF(Inscrits!$AY349&gt;=12,"Validé","Non Validé"))</f>
        <v>Validé</v>
      </c>
      <c r="BA349" s="30"/>
      <c r="BB349" s="28">
        <v>14</v>
      </c>
      <c r="BC349" s="28" t="str">
        <f>IF(Inscrits!$BB349="","",IF(Inscrits!$BB349&gt;=12,"Validé","Non Validé"))</f>
        <v>Validé</v>
      </c>
      <c r="BD349" s="30"/>
      <c r="BE349" s="28">
        <v>13</v>
      </c>
      <c r="BF349" s="28" t="str">
        <f>IF(Inscrits!$BE349="","",IF(Inscrits!$BE349&gt;=12,"Validé","Non Validé"))</f>
        <v>Validé</v>
      </c>
      <c r="BG349" s="30"/>
      <c r="BH349" s="28">
        <v>15</v>
      </c>
      <c r="BI349" s="28" t="str">
        <f>IF(Inscrits!$BH349="","",IF(Inscrits!$BH349&gt;=12,"Validé","Non Validé"))</f>
        <v>Validé</v>
      </c>
      <c r="BJ349" s="30"/>
      <c r="BK349" s="28">
        <v>15</v>
      </c>
      <c r="BL349" s="28" t="str">
        <f>IF(Inscrits!$BK349="","",IF(Inscrits!$BK349&gt;=12,"Validé","Non Validé"))</f>
        <v>Validé</v>
      </c>
      <c r="BM349" s="30"/>
      <c r="BN349" s="28"/>
      <c r="BO349" s="28" t="str">
        <f>IF(Inscrits!$BN349="","",IF(Inscrits!$BN349&gt;=12,"Validé","Non Validé"))</f>
        <v/>
      </c>
      <c r="BP349" s="30"/>
      <c r="BQ349" s="28"/>
      <c r="BR349" s="28" t="str">
        <f>IF(Inscrits!$BQ349="","",IF(Inscrits!$BQ349&gt;=12,"Validé","Non Validé"))</f>
        <v/>
      </c>
      <c r="BS349" s="30"/>
      <c r="BT349" s="28"/>
      <c r="BU349" s="31">
        <f>IFERROR(AVERAGE(Inscrits!$AJ349,Inscrits!$AM349,Inscrits!$AP349,Inscrits!$AS349,Inscrits!$AV349,Inscrits!$AY349,Inscrits!$BB349,Inscrits!$BE349,Inscrits!$BH349,Inscrits!$BK349,Inscrits!$BN349,Inscrits!$BQ349),"")</f>
        <v>14.7</v>
      </c>
      <c r="BV349" s="28" t="s">
        <v>64</v>
      </c>
      <c r="BW349" s="28"/>
      <c r="BX349" s="32"/>
    </row>
    <row r="350" spans="1:76">
      <c r="A350" s="14">
        <v>156</v>
      </c>
      <c r="B350" s="15" t="s">
        <v>68</v>
      </c>
      <c r="C350" s="15" t="s">
        <v>432</v>
      </c>
      <c r="D350" s="15" t="s">
        <v>433</v>
      </c>
      <c r="E350" s="15" t="s">
        <v>434</v>
      </c>
      <c r="F350" s="42">
        <v>2013</v>
      </c>
      <c r="G350" s="15" t="s">
        <v>117</v>
      </c>
      <c r="H350" s="15" t="s">
        <v>93</v>
      </c>
      <c r="I350" s="15" t="s">
        <v>74</v>
      </c>
      <c r="J350" s="15"/>
      <c r="K350" s="15" t="s">
        <v>119</v>
      </c>
      <c r="L350" s="15"/>
      <c r="M350" s="15"/>
      <c r="N350" s="15"/>
      <c r="O350" s="15" t="s">
        <v>74</v>
      </c>
      <c r="P350" s="15" t="s">
        <v>74</v>
      </c>
      <c r="Q350" s="17"/>
      <c r="R350" s="17"/>
      <c r="S350" s="17"/>
      <c r="T350" s="17"/>
      <c r="U350" s="17"/>
      <c r="V350" s="18"/>
      <c r="W350" s="17">
        <f>MAX(0,3-SUMPRODUCT(--(E$2:E350&amp;K$2:K350=E350&amp;K350)))</f>
        <v>2</v>
      </c>
      <c r="X350" s="19"/>
      <c r="Y350" s="19"/>
      <c r="Z350" s="19"/>
      <c r="AA350" s="20" t="str">
        <f>IF(Inscrits!$X350="Déjà Validé","",IF(AND(Inscrits!$X350&lt;&gt;"Dispensé",Inscrits!$Z350="Validé"),Inscrits!$F350+5,""))</f>
        <v/>
      </c>
      <c r="AB350" s="19"/>
      <c r="AC350" s="21" t="s">
        <v>165</v>
      </c>
      <c r="AD350" s="21"/>
      <c r="AE350" s="21">
        <v>14</v>
      </c>
      <c r="AF350" s="21" t="s">
        <v>77</v>
      </c>
      <c r="AG350" s="36" t="s">
        <v>402</v>
      </c>
      <c r="AH350" s="21">
        <v>2</v>
      </c>
      <c r="AI350" s="23" t="s">
        <v>126</v>
      </c>
      <c r="AJ350" s="15">
        <v>17</v>
      </c>
      <c r="AK350" s="15" t="str">
        <f>IF(Inscrits!$AJ350="","",IF(Inscrits!$AJ350&gt;=12,"Validé","Non Validé"))</f>
        <v>Validé</v>
      </c>
      <c r="AL350" s="24"/>
      <c r="AM350" s="15">
        <v>20</v>
      </c>
      <c r="AN350" s="15" t="str">
        <f>IF(Inscrits!$AM350="","",IF(Inscrits!$AM350&gt;=12,"Validé","Non Validé"))</f>
        <v>Validé</v>
      </c>
      <c r="AO350" s="24"/>
      <c r="AP350" s="15">
        <v>16</v>
      </c>
      <c r="AQ350" s="15" t="str">
        <f>IF(Inscrits!$AP350="","",IF(Inscrits!$AP350&gt;=12,"Validé","Non Validé"))</f>
        <v>Validé</v>
      </c>
      <c r="AR350" s="24"/>
      <c r="AS350" s="15">
        <v>18</v>
      </c>
      <c r="AT350" s="15" t="str">
        <f>IF(Inscrits!$AS350="","",IF(Inscrits!$AS350&gt;=12,"Validé","Non Validé"))</f>
        <v>Validé</v>
      </c>
      <c r="AU350" s="24"/>
      <c r="AV350" s="15">
        <v>17</v>
      </c>
      <c r="AW350" s="15" t="str">
        <f>IF(Inscrits!$AV350="","",IF(Inscrits!$AV350&gt;=12,"Validé","Non Validé"))</f>
        <v>Validé</v>
      </c>
      <c r="AX350" s="24"/>
      <c r="AY350" s="15">
        <v>18</v>
      </c>
      <c r="AZ350" s="15" t="str">
        <f>IF(Inscrits!$AY350="","",IF(Inscrits!$AY350&gt;=12,"Validé","Non Validé"))</f>
        <v>Validé</v>
      </c>
      <c r="BA350" s="24"/>
      <c r="BB350" s="15">
        <v>13</v>
      </c>
      <c r="BC350" s="15" t="str">
        <f>IF(Inscrits!$BB350="","",IF(Inscrits!$BB350&gt;=12,"Validé","Non Validé"))</f>
        <v>Validé</v>
      </c>
      <c r="BD350" s="24"/>
      <c r="BE350" s="15">
        <v>16</v>
      </c>
      <c r="BF350" s="15" t="str">
        <f>IF(Inscrits!$BE350="","",IF(Inscrits!$BE350&gt;=12,"Validé","Non Validé"))</f>
        <v>Validé</v>
      </c>
      <c r="BG350" s="24"/>
      <c r="BH350" s="15">
        <v>18</v>
      </c>
      <c r="BI350" s="15" t="str">
        <f>IF(Inscrits!$BH350="","",IF(Inscrits!$BH350&gt;=12,"Validé","Non Validé"))</f>
        <v>Validé</v>
      </c>
      <c r="BJ350" s="24"/>
      <c r="BK350" s="15">
        <v>17</v>
      </c>
      <c r="BL350" s="15" t="str">
        <f>IF(Inscrits!$BK350="","",IF(Inscrits!$BK350&gt;=12,"Validé","Non Validé"))</f>
        <v>Validé</v>
      </c>
      <c r="BM350" s="24"/>
      <c r="BN350" s="15">
        <v>20</v>
      </c>
      <c r="BO350" s="15" t="str">
        <f>IF(Inscrits!$BN350="","",IF(Inscrits!$BN350&gt;=12,"Validé","Non Validé"))</f>
        <v>Validé</v>
      </c>
      <c r="BP350" s="24"/>
      <c r="BQ350" s="15"/>
      <c r="BR350" s="15" t="str">
        <f>IF(Inscrits!$BQ350="","",IF(Inscrits!$BQ350&gt;=12,"Validé","Non Validé"))</f>
        <v/>
      </c>
      <c r="BS350" s="24"/>
      <c r="BT350" s="15"/>
      <c r="BU350" s="25">
        <f>IFERROR(AVERAGE(Inscrits!$AJ350,Inscrits!$AM350,Inscrits!$AP350,Inscrits!$AS350,Inscrits!$AV350,Inscrits!$AY350,Inscrits!$BB350,Inscrits!$BE350,Inscrits!$BH350,Inscrits!$BK350,Inscrits!$BN350,Inscrits!$BQ350),"")</f>
        <v>17.272727272727273</v>
      </c>
      <c r="BV350" s="15"/>
      <c r="BW350" s="15"/>
      <c r="BX350" s="26"/>
    </row>
    <row r="351" spans="1:76">
      <c r="A351" s="27">
        <v>176</v>
      </c>
      <c r="B351" s="28" t="s">
        <v>68</v>
      </c>
      <c r="C351" s="28" t="s">
        <v>822</v>
      </c>
      <c r="D351" s="28" t="s">
        <v>106</v>
      </c>
      <c r="E351" s="28" t="s">
        <v>823</v>
      </c>
      <c r="F351" s="42">
        <v>2013</v>
      </c>
      <c r="G351" s="28" t="s">
        <v>302</v>
      </c>
      <c r="H351" s="28" t="s">
        <v>542</v>
      </c>
      <c r="I351" s="28" t="s">
        <v>74</v>
      </c>
      <c r="J351" s="28"/>
      <c r="K351" s="28" t="s">
        <v>103</v>
      </c>
      <c r="L351" s="28"/>
      <c r="M351" s="28"/>
      <c r="N351" s="28"/>
      <c r="O351" s="28" t="s">
        <v>74</v>
      </c>
      <c r="P351" s="28" t="s">
        <v>74</v>
      </c>
      <c r="Q351" s="17"/>
      <c r="R351" s="17"/>
      <c r="S351" s="17"/>
      <c r="T351" s="17"/>
      <c r="U351" s="17"/>
      <c r="V351" s="18"/>
      <c r="W351" s="17">
        <f>MAX(0,3-SUMPRODUCT(--(E$2:E351&amp;K$2:K351=E351&amp;K351)))</f>
        <v>2</v>
      </c>
      <c r="X351" s="19"/>
      <c r="Y351" s="19"/>
      <c r="Z351" s="19"/>
      <c r="AA351" s="20" t="str">
        <f>IF(Inscrits!$X351="Déjà Validé","",IF(AND(Inscrits!$X351&lt;&gt;"Dispensé",Inscrits!$Z351="Validé"),Inscrits!$F351+5,""))</f>
        <v/>
      </c>
      <c r="AB351" s="19"/>
      <c r="AC351" s="21" t="s">
        <v>78</v>
      </c>
      <c r="AD351" s="21" t="s">
        <v>79</v>
      </c>
      <c r="AE351" s="21">
        <v>11</v>
      </c>
      <c r="AF351" s="21" t="s">
        <v>912</v>
      </c>
      <c r="AG351" s="22" t="s">
        <v>81</v>
      </c>
      <c r="AH351" s="21">
        <v>2</v>
      </c>
      <c r="AI351" s="23" t="s">
        <v>82</v>
      </c>
      <c r="AJ351" s="28"/>
      <c r="AK351" s="28" t="str">
        <f>IF(Inscrits!$AJ351="","",IF(Inscrits!$AJ351&gt;=12,"Validé","Non Validé"))</f>
        <v/>
      </c>
      <c r="AL351" s="30"/>
      <c r="AM351" s="28"/>
      <c r="AN351" s="28" t="str">
        <f>IF(Inscrits!$AM351="","",IF(Inscrits!$AM351&gt;=12,"Validé","Non Validé"))</f>
        <v/>
      </c>
      <c r="AO351" s="30"/>
      <c r="AP351" s="28"/>
      <c r="AQ351" s="28" t="str">
        <f>IF(Inscrits!$AP351="","",IF(Inscrits!$AP351&gt;=12,"Validé","Non Validé"))</f>
        <v/>
      </c>
      <c r="AR351" s="30"/>
      <c r="AS351" s="28"/>
      <c r="AT351" s="28" t="str">
        <f>IF(Inscrits!$AS351="","",IF(Inscrits!$AS351&gt;=12,"Validé","Non Validé"))</f>
        <v/>
      </c>
      <c r="AU351" s="30"/>
      <c r="AV351" s="28"/>
      <c r="AW351" s="28" t="str">
        <f>IF(Inscrits!$AV351="","",IF(Inscrits!$AV351&gt;=12,"Validé","Non Validé"))</f>
        <v/>
      </c>
      <c r="AX351" s="30"/>
      <c r="AY351" s="28"/>
      <c r="AZ351" s="28" t="str">
        <f>IF(Inscrits!$AY351="","",IF(Inscrits!$AY351&gt;=12,"Validé","Non Validé"))</f>
        <v/>
      </c>
      <c r="BA351" s="30"/>
      <c r="BB351" s="28"/>
      <c r="BC351" s="28" t="str">
        <f>IF(Inscrits!$BB351="","",IF(Inscrits!$BB351&gt;=12,"Validé","Non Validé"))</f>
        <v/>
      </c>
      <c r="BD351" s="30"/>
      <c r="BE351" s="28"/>
      <c r="BF351" s="28" t="str">
        <f>IF(Inscrits!$BE351="","",IF(Inscrits!$BE351&gt;=12,"Validé","Non Validé"))</f>
        <v/>
      </c>
      <c r="BG351" s="30"/>
      <c r="BH351" s="28"/>
      <c r="BI351" s="28" t="str">
        <f>IF(Inscrits!$BH351="","",IF(Inscrits!$BH351&gt;=12,"Validé","Non Validé"))</f>
        <v/>
      </c>
      <c r="BJ351" s="30"/>
      <c r="BK351" s="28"/>
      <c r="BL351" s="28" t="str">
        <f>IF(Inscrits!$BK351="","",IF(Inscrits!$BK351&gt;=12,"Validé","Non Validé"))</f>
        <v/>
      </c>
      <c r="BM351" s="30"/>
      <c r="BN351" s="28"/>
      <c r="BO351" s="28" t="str">
        <f>IF(Inscrits!$BN351="","",IF(Inscrits!$BN351&gt;=12,"Validé","Non Validé"))</f>
        <v/>
      </c>
      <c r="BP351" s="30"/>
      <c r="BQ351" s="28"/>
      <c r="BR351" s="28" t="str">
        <f>IF(Inscrits!$BQ351="","",IF(Inscrits!$BQ351&gt;=12,"Validé","Non Validé"))</f>
        <v/>
      </c>
      <c r="BS351" s="30"/>
      <c r="BT351" s="28"/>
      <c r="BU351" s="31" t="str">
        <f>IFERROR(AVERAGE(Inscrits!$AJ351,Inscrits!$AM351,Inscrits!$AP351,Inscrits!$AS351,Inscrits!$AV351,Inscrits!$AY351,Inscrits!$BB351,Inscrits!$BE351,Inscrits!$BH351,Inscrits!$BK351,Inscrits!$BN351,Inscrits!$BQ351),"")</f>
        <v/>
      </c>
      <c r="BV351" s="28"/>
      <c r="BW351" s="28"/>
      <c r="BX351" s="32"/>
    </row>
    <row r="352" spans="1:76">
      <c r="A352" s="14">
        <v>109</v>
      </c>
      <c r="B352" s="15" t="s">
        <v>210</v>
      </c>
      <c r="C352" s="15" t="s">
        <v>200</v>
      </c>
      <c r="D352" s="15" t="s">
        <v>201</v>
      </c>
      <c r="E352" s="15" t="s">
        <v>202</v>
      </c>
      <c r="F352" s="42">
        <v>2013</v>
      </c>
      <c r="G352" s="15" t="s">
        <v>192</v>
      </c>
      <c r="H352" s="15" t="s">
        <v>93</v>
      </c>
      <c r="I352" s="15" t="s">
        <v>74</v>
      </c>
      <c r="J352" s="15"/>
      <c r="K352" s="15" t="s">
        <v>328</v>
      </c>
      <c r="L352" s="15"/>
      <c r="M352" s="15"/>
      <c r="N352" s="15"/>
      <c r="O352" s="15" t="s">
        <v>74</v>
      </c>
      <c r="P352" s="15" t="s">
        <v>74</v>
      </c>
      <c r="Q352" s="17"/>
      <c r="R352" s="17">
        <v>4</v>
      </c>
      <c r="S352" s="17">
        <v>0.5</v>
      </c>
      <c r="T352" s="17"/>
      <c r="U352" s="17"/>
      <c r="V352" s="18"/>
      <c r="W352" s="17">
        <f>MAX(0,3-SUMPRODUCT(--(E$2:E352&amp;K$2:K352=E352&amp;K352)))</f>
        <v>1</v>
      </c>
      <c r="X352" s="19"/>
      <c r="Y352" s="19"/>
      <c r="Z352" s="19"/>
      <c r="AA352" s="20" t="str">
        <f>IF(Inscrits!$X352="Déjà Validé","",IF(AND(Inscrits!$X352&lt;&gt;"Dispensé",Inscrits!$Z352="Validé"),Inscrits!$F352+5,""))</f>
        <v/>
      </c>
      <c r="AB352" s="19"/>
      <c r="AC352" s="21" t="s">
        <v>78</v>
      </c>
      <c r="AD352" s="21" t="s">
        <v>79</v>
      </c>
      <c r="AE352" s="21">
        <v>11</v>
      </c>
      <c r="AF352" s="21" t="s">
        <v>912</v>
      </c>
      <c r="AG352" s="22" t="s">
        <v>81</v>
      </c>
      <c r="AH352" s="21">
        <v>1</v>
      </c>
      <c r="AI352" s="23" t="s">
        <v>82</v>
      </c>
      <c r="AJ352" s="15"/>
      <c r="AK352" s="15" t="str">
        <f>IF(Inscrits!$AJ352="","",IF(Inscrits!$AJ352&gt;=12,"Validé","Non Validé"))</f>
        <v/>
      </c>
      <c r="AL352" s="24"/>
      <c r="AM352" s="15"/>
      <c r="AN352" s="15" t="str">
        <f>IF(Inscrits!$AM352="","",IF(Inscrits!$AM352&gt;=12,"Validé","Non Validé"))</f>
        <v/>
      </c>
      <c r="AO352" s="24"/>
      <c r="AP352" s="15"/>
      <c r="AQ352" s="15" t="str">
        <f>IF(Inscrits!$AP352="","",IF(Inscrits!$AP352&gt;=12,"Validé","Non Validé"))</f>
        <v/>
      </c>
      <c r="AR352" s="24"/>
      <c r="AS352" s="15"/>
      <c r="AT352" s="15" t="str">
        <f>IF(Inscrits!$AS352="","",IF(Inscrits!$AS352&gt;=12,"Validé","Non Validé"))</f>
        <v/>
      </c>
      <c r="AU352" s="24"/>
      <c r="AV352" s="15"/>
      <c r="AW352" s="15" t="str">
        <f>IF(Inscrits!$AV352="","",IF(Inscrits!$AV352&gt;=12,"Validé","Non Validé"))</f>
        <v/>
      </c>
      <c r="AX352" s="24"/>
      <c r="AY352" s="15"/>
      <c r="AZ352" s="15" t="str">
        <f>IF(Inscrits!$AY352="","",IF(Inscrits!$AY352&gt;=12,"Validé","Non Validé"))</f>
        <v/>
      </c>
      <c r="BA352" s="24"/>
      <c r="BB352" s="15"/>
      <c r="BC352" s="15" t="str">
        <f>IF(Inscrits!$BB352="","",IF(Inscrits!$BB352&gt;=12,"Validé","Non Validé"))</f>
        <v/>
      </c>
      <c r="BD352" s="24"/>
      <c r="BE352" s="15"/>
      <c r="BF352" s="15" t="str">
        <f>IF(Inscrits!$BE352="","",IF(Inscrits!$BE352&gt;=12,"Validé","Non Validé"))</f>
        <v/>
      </c>
      <c r="BG352" s="24"/>
      <c r="BH352" s="15"/>
      <c r="BI352" s="15" t="str">
        <f>IF(Inscrits!$BH352="","",IF(Inscrits!$BH352&gt;=12,"Validé","Non Validé"))</f>
        <v/>
      </c>
      <c r="BJ352" s="24"/>
      <c r="BK352" s="15"/>
      <c r="BL352" s="15" t="str">
        <f>IF(Inscrits!$BK352="","",IF(Inscrits!$BK352&gt;=12,"Validé","Non Validé"))</f>
        <v/>
      </c>
      <c r="BM352" s="24"/>
      <c r="BN352" s="15"/>
      <c r="BO352" s="15" t="str">
        <f>IF(Inscrits!$BN352="","",IF(Inscrits!$BN352&gt;=12,"Validé","Non Validé"))</f>
        <v/>
      </c>
      <c r="BP352" s="24"/>
      <c r="BQ352" s="15"/>
      <c r="BR352" s="15" t="str">
        <f>IF(Inscrits!$BQ352="","",IF(Inscrits!$BQ352&gt;=12,"Validé","Non Validé"))</f>
        <v/>
      </c>
      <c r="BS352" s="24"/>
      <c r="BT352" s="15"/>
      <c r="BU352" s="25" t="str">
        <f>IFERROR(AVERAGE(Inscrits!$AJ352,Inscrits!$AM352,Inscrits!$AP352,Inscrits!$AS352,Inscrits!$AV352,Inscrits!$AY352,Inscrits!$BB352,Inscrits!$BE352,Inscrits!$BH352,Inscrits!$BK352,Inscrits!$BN352,Inscrits!$BQ352),"")</f>
        <v/>
      </c>
      <c r="BV352" s="15"/>
      <c r="BW352" s="15"/>
      <c r="BX352" s="26"/>
    </row>
    <row r="353" spans="1:76">
      <c r="A353" s="27">
        <v>157</v>
      </c>
      <c r="B353" s="28" t="s">
        <v>68</v>
      </c>
      <c r="C353" s="28" t="s">
        <v>824</v>
      </c>
      <c r="D353" s="28" t="s">
        <v>148</v>
      </c>
      <c r="E353" s="28" t="s">
        <v>825</v>
      </c>
      <c r="F353" s="42">
        <v>2013</v>
      </c>
      <c r="G353" s="28" t="s">
        <v>139</v>
      </c>
      <c r="H353" s="28" t="s">
        <v>73</v>
      </c>
      <c r="I353" s="28" t="s">
        <v>74</v>
      </c>
      <c r="J353" s="28"/>
      <c r="K353" s="28" t="s">
        <v>119</v>
      </c>
      <c r="L353" s="28"/>
      <c r="M353" s="28"/>
      <c r="N353" s="28"/>
      <c r="O353" s="28" t="s">
        <v>74</v>
      </c>
      <c r="P353" s="28" t="s">
        <v>74</v>
      </c>
      <c r="Q353" s="17"/>
      <c r="R353" s="17"/>
      <c r="S353" s="17"/>
      <c r="T353" s="17"/>
      <c r="U353" s="17"/>
      <c r="V353" s="18"/>
      <c r="W353" s="17">
        <f>MAX(0,3-SUMPRODUCT(--(E$2:E353&amp;K$2:K353=E353&amp;K353)))</f>
        <v>2</v>
      </c>
      <c r="X353" s="19"/>
      <c r="Y353" s="19"/>
      <c r="Z353" s="19"/>
      <c r="AA353" s="20" t="str">
        <f>IF(Inscrits!$X353="Déjà Validé","",IF(AND(Inscrits!$X353&lt;&gt;"Dispensé",Inscrits!$Z353="Validé"),Inscrits!$F353+5,""))</f>
        <v/>
      </c>
      <c r="AB353" s="19"/>
      <c r="AC353" s="21" t="s">
        <v>78</v>
      </c>
      <c r="AD353" s="21" t="s">
        <v>79</v>
      </c>
      <c r="AE353" s="21">
        <v>10</v>
      </c>
      <c r="AF353" s="21" t="s">
        <v>912</v>
      </c>
      <c r="AG353" s="22" t="s">
        <v>81</v>
      </c>
      <c r="AH353" s="21">
        <v>2</v>
      </c>
      <c r="AI353" s="23" t="s">
        <v>82</v>
      </c>
      <c r="AJ353" s="28"/>
      <c r="AK353" s="28" t="str">
        <f>IF(Inscrits!$AJ353="","",IF(Inscrits!$AJ353&gt;=12,"Validé","Non Validé"))</f>
        <v/>
      </c>
      <c r="AL353" s="30"/>
      <c r="AM353" s="28"/>
      <c r="AN353" s="28" t="str">
        <f>IF(Inscrits!$AM353="","",IF(Inscrits!$AM353&gt;=12,"Validé","Non Validé"))</f>
        <v/>
      </c>
      <c r="AO353" s="30"/>
      <c r="AP353" s="28"/>
      <c r="AQ353" s="28" t="str">
        <f>IF(Inscrits!$AP353="","",IF(Inscrits!$AP353&gt;=12,"Validé","Non Validé"))</f>
        <v/>
      </c>
      <c r="AR353" s="30"/>
      <c r="AS353" s="28"/>
      <c r="AT353" s="28" t="str">
        <f>IF(Inscrits!$AS353="","",IF(Inscrits!$AS353&gt;=12,"Validé","Non Validé"))</f>
        <v/>
      </c>
      <c r="AU353" s="30"/>
      <c r="AV353" s="28"/>
      <c r="AW353" s="28" t="str">
        <f>IF(Inscrits!$AV353="","",IF(Inscrits!$AV353&gt;=12,"Validé","Non Validé"))</f>
        <v/>
      </c>
      <c r="AX353" s="30"/>
      <c r="AY353" s="28"/>
      <c r="AZ353" s="28" t="str">
        <f>IF(Inscrits!$AY353="","",IF(Inscrits!$AY353&gt;=12,"Validé","Non Validé"))</f>
        <v/>
      </c>
      <c r="BA353" s="30"/>
      <c r="BB353" s="28"/>
      <c r="BC353" s="28" t="str">
        <f>IF(Inscrits!$BB353="","",IF(Inscrits!$BB353&gt;=12,"Validé","Non Validé"))</f>
        <v/>
      </c>
      <c r="BD353" s="30"/>
      <c r="BE353" s="28"/>
      <c r="BF353" s="28" t="str">
        <f>IF(Inscrits!$BE353="","",IF(Inscrits!$BE353&gt;=12,"Validé","Non Validé"))</f>
        <v/>
      </c>
      <c r="BG353" s="30"/>
      <c r="BH353" s="28"/>
      <c r="BI353" s="28" t="str">
        <f>IF(Inscrits!$BH353="","",IF(Inscrits!$BH353&gt;=12,"Validé","Non Validé"))</f>
        <v/>
      </c>
      <c r="BJ353" s="30"/>
      <c r="BK353" s="28"/>
      <c r="BL353" s="28" t="str">
        <f>IF(Inscrits!$BK353="","",IF(Inscrits!$BK353&gt;=12,"Validé","Non Validé"))</f>
        <v/>
      </c>
      <c r="BM353" s="30"/>
      <c r="BN353" s="28"/>
      <c r="BO353" s="28" t="str">
        <f>IF(Inscrits!$BN353="","",IF(Inscrits!$BN353&gt;=12,"Validé","Non Validé"))</f>
        <v/>
      </c>
      <c r="BP353" s="30"/>
      <c r="BQ353" s="28"/>
      <c r="BR353" s="28" t="str">
        <f>IF(Inscrits!$BQ353="","",IF(Inscrits!$BQ353&gt;=12,"Validé","Non Validé"))</f>
        <v/>
      </c>
      <c r="BS353" s="30"/>
      <c r="BT353" s="28"/>
      <c r="BU353" s="31" t="str">
        <f>IFERROR(AVERAGE(Inscrits!$AJ353,Inscrits!$AM353,Inscrits!$AP353,Inscrits!$AS353,Inscrits!$AV353,Inscrits!$AY353,Inscrits!$BB353,Inscrits!$BE353,Inscrits!$BH353,Inscrits!$BK353,Inscrits!$BN353,Inscrits!$BQ353),"")</f>
        <v/>
      </c>
      <c r="BV353" s="28"/>
      <c r="BW353" s="28"/>
      <c r="BX353" s="32"/>
    </row>
    <row r="354" spans="1:76">
      <c r="A354" s="14">
        <v>101</v>
      </c>
      <c r="B354" s="15" t="s">
        <v>210</v>
      </c>
      <c r="C354" s="15" t="s">
        <v>826</v>
      </c>
      <c r="D354" s="15" t="s">
        <v>827</v>
      </c>
      <c r="E354" s="15" t="s">
        <v>828</v>
      </c>
      <c r="F354" s="42">
        <v>2013</v>
      </c>
      <c r="G354" s="15" t="s">
        <v>86</v>
      </c>
      <c r="H354" s="15" t="s">
        <v>73</v>
      </c>
      <c r="I354" s="15" t="s">
        <v>183</v>
      </c>
      <c r="J354" s="15"/>
      <c r="K354" s="15" t="s">
        <v>109</v>
      </c>
      <c r="L354" s="15"/>
      <c r="M354" s="15"/>
      <c r="N354" s="15"/>
      <c r="O354" s="15" t="s">
        <v>74</v>
      </c>
      <c r="P354" s="15" t="s">
        <v>74</v>
      </c>
      <c r="Q354" s="17"/>
      <c r="R354" s="17">
        <v>12</v>
      </c>
      <c r="S354" s="17">
        <v>5.5</v>
      </c>
      <c r="T354" s="17"/>
      <c r="U354" s="17"/>
      <c r="V354" s="18"/>
      <c r="W354" s="17">
        <f>MAX(0,3-SUMPRODUCT(--(E$2:E354&amp;K$2:K354=E354&amp;K354)))</f>
        <v>2</v>
      </c>
      <c r="X354" s="19"/>
      <c r="Y354" s="19"/>
      <c r="Z354" s="19"/>
      <c r="AA354" s="20" t="str">
        <f>IF(Inscrits!$X354="Déjà Validé","",IF(AND(Inscrits!$X354&lt;&gt;"Dispensé",Inscrits!$Z354="Validé"),Inscrits!$F354+5,""))</f>
        <v/>
      </c>
      <c r="AB354" s="19"/>
      <c r="AC354" s="21" t="s">
        <v>183</v>
      </c>
      <c r="AD354" s="21" t="s">
        <v>79</v>
      </c>
      <c r="AE354" s="21">
        <v>14</v>
      </c>
      <c r="AF354" s="21" t="s">
        <v>77</v>
      </c>
      <c r="AG354" s="36" t="s">
        <v>81</v>
      </c>
      <c r="AH354" s="21">
        <v>2</v>
      </c>
      <c r="AI354" s="23" t="s">
        <v>82</v>
      </c>
      <c r="AJ354" s="15"/>
      <c r="AK354" s="15" t="str">
        <f>IF(Inscrits!$AJ354="","",IF(Inscrits!$AJ354&gt;=12,"Validé","Non Validé"))</f>
        <v/>
      </c>
      <c r="AL354" s="24"/>
      <c r="AM354" s="15"/>
      <c r="AN354" s="15" t="str">
        <f>IF(Inscrits!$AM354="","",IF(Inscrits!$AM354&gt;=12,"Validé","Non Validé"))</f>
        <v/>
      </c>
      <c r="AO354" s="24"/>
      <c r="AP354" s="15"/>
      <c r="AQ354" s="15" t="str">
        <f>IF(Inscrits!$AP354="","",IF(Inscrits!$AP354&gt;=12,"Validé","Non Validé"))</f>
        <v/>
      </c>
      <c r="AR354" s="24"/>
      <c r="AS354" s="15"/>
      <c r="AT354" s="15" t="str">
        <f>IF(Inscrits!$AS354="","",IF(Inscrits!$AS354&gt;=12,"Validé","Non Validé"))</f>
        <v/>
      </c>
      <c r="AU354" s="24"/>
      <c r="AV354" s="15"/>
      <c r="AW354" s="15" t="str">
        <f>IF(Inscrits!$AV354="","",IF(Inscrits!$AV354&gt;=12,"Validé","Non Validé"))</f>
        <v/>
      </c>
      <c r="AX354" s="24"/>
      <c r="AY354" s="15"/>
      <c r="AZ354" s="15" t="str">
        <f>IF(Inscrits!$AY354="","",IF(Inscrits!$AY354&gt;=12,"Validé","Non Validé"))</f>
        <v/>
      </c>
      <c r="BA354" s="24"/>
      <c r="BB354" s="15"/>
      <c r="BC354" s="15" t="str">
        <f>IF(Inscrits!$BB354="","",IF(Inscrits!$BB354&gt;=12,"Validé","Non Validé"))</f>
        <v/>
      </c>
      <c r="BD354" s="24"/>
      <c r="BE354" s="15"/>
      <c r="BF354" s="15" t="str">
        <f>IF(Inscrits!$BE354="","",IF(Inscrits!$BE354&gt;=12,"Validé","Non Validé"))</f>
        <v/>
      </c>
      <c r="BG354" s="24"/>
      <c r="BH354" s="15"/>
      <c r="BI354" s="15" t="str">
        <f>IF(Inscrits!$BH354="","",IF(Inscrits!$BH354&gt;=12,"Validé","Non Validé"))</f>
        <v/>
      </c>
      <c r="BJ354" s="24"/>
      <c r="BK354" s="15"/>
      <c r="BL354" s="15" t="str">
        <f>IF(Inscrits!$BK354="","",IF(Inscrits!$BK354&gt;=12,"Validé","Non Validé"))</f>
        <v/>
      </c>
      <c r="BM354" s="24"/>
      <c r="BN354" s="15"/>
      <c r="BO354" s="15" t="str">
        <f>IF(Inscrits!$BN354="","",IF(Inscrits!$BN354&gt;=12,"Validé","Non Validé"))</f>
        <v/>
      </c>
      <c r="BP354" s="24"/>
      <c r="BQ354" s="15"/>
      <c r="BR354" s="15" t="str">
        <f>IF(Inscrits!$BQ354="","",IF(Inscrits!$BQ354&gt;=12,"Validé","Non Validé"))</f>
        <v/>
      </c>
      <c r="BS354" s="24"/>
      <c r="BT354" s="15"/>
      <c r="BU354" s="25" t="str">
        <f>IFERROR(AVERAGE(Inscrits!$AJ354,Inscrits!$AM354,Inscrits!$AP354,Inscrits!$AS354,Inscrits!$AV354,Inscrits!$AY354,Inscrits!$BB354,Inscrits!$BE354,Inscrits!$BH354,Inscrits!$BK354,Inscrits!$BN354,Inscrits!$BQ354),"")</f>
        <v/>
      </c>
      <c r="BV354" s="15"/>
      <c r="BW354" s="15"/>
      <c r="BX354" s="26"/>
    </row>
    <row r="355" spans="1:76">
      <c r="A355" s="27">
        <v>34</v>
      </c>
      <c r="B355" s="28" t="s">
        <v>68</v>
      </c>
      <c r="C355" s="28" t="s">
        <v>829</v>
      </c>
      <c r="D355" s="28" t="s">
        <v>466</v>
      </c>
      <c r="E355" s="28" t="s">
        <v>830</v>
      </c>
      <c r="F355" s="42">
        <v>2013</v>
      </c>
      <c r="G355" s="28" t="s">
        <v>484</v>
      </c>
      <c r="H355" s="28" t="s">
        <v>179</v>
      </c>
      <c r="I355" s="28" t="s">
        <v>183</v>
      </c>
      <c r="J355" s="28"/>
      <c r="K355" s="28" t="s">
        <v>75</v>
      </c>
      <c r="L355" s="28" t="s">
        <v>76</v>
      </c>
      <c r="M355" s="28"/>
      <c r="N355" s="28" t="s">
        <v>485</v>
      </c>
      <c r="O355" s="28" t="s">
        <v>74</v>
      </c>
      <c r="P355" s="28" t="s">
        <v>74</v>
      </c>
      <c r="Q355" s="17"/>
      <c r="R355" s="17"/>
      <c r="S355" s="17"/>
      <c r="T355" s="17"/>
      <c r="U355" s="17"/>
      <c r="V355" s="18"/>
      <c r="W355" s="17">
        <f>MAX(0,3-SUMPRODUCT(--(E$2:E355&amp;K$2:K355=E355&amp;K355)))</f>
        <v>2</v>
      </c>
      <c r="X355" s="19"/>
      <c r="Y355" s="19"/>
      <c r="Z355" s="19"/>
      <c r="AA355" s="20" t="str">
        <f>IF(Inscrits!$X355="Déjà Validé","",IF(AND(Inscrits!$X355&lt;&gt;"Dispensé",Inscrits!$Z355="Validé"),Inscrits!$F355+5,""))</f>
        <v/>
      </c>
      <c r="AB355" s="19"/>
      <c r="AC355" s="21" t="s">
        <v>78</v>
      </c>
      <c r="AD355" s="21" t="s">
        <v>79</v>
      </c>
      <c r="AE355" s="21">
        <v>11</v>
      </c>
      <c r="AF355" s="21" t="s">
        <v>912</v>
      </c>
      <c r="AG355" s="22" t="s">
        <v>81</v>
      </c>
      <c r="AH355" s="21">
        <v>2</v>
      </c>
      <c r="AI355" s="23" t="s">
        <v>82</v>
      </c>
      <c r="AJ355" s="28"/>
      <c r="AK355" s="28" t="str">
        <f>IF(Inscrits!$AJ355="","",IF(Inscrits!$AJ355&gt;=12,"Validé","Non Validé"))</f>
        <v/>
      </c>
      <c r="AL355" s="30"/>
      <c r="AM355" s="28"/>
      <c r="AN355" s="28" t="str">
        <f>IF(Inscrits!$AM355="","",IF(Inscrits!$AM355&gt;=12,"Validé","Non Validé"))</f>
        <v/>
      </c>
      <c r="AO355" s="30"/>
      <c r="AP355" s="28"/>
      <c r="AQ355" s="28" t="str">
        <f>IF(Inscrits!$AP355="","",IF(Inscrits!$AP355&gt;=12,"Validé","Non Validé"))</f>
        <v/>
      </c>
      <c r="AR355" s="30"/>
      <c r="AS355" s="28"/>
      <c r="AT355" s="28" t="str">
        <f>IF(Inscrits!$AS355="","",IF(Inscrits!$AS355&gt;=12,"Validé","Non Validé"))</f>
        <v/>
      </c>
      <c r="AU355" s="30"/>
      <c r="AV355" s="28"/>
      <c r="AW355" s="28" t="str">
        <f>IF(Inscrits!$AV355="","",IF(Inscrits!$AV355&gt;=12,"Validé","Non Validé"))</f>
        <v/>
      </c>
      <c r="AX355" s="30"/>
      <c r="AY355" s="28"/>
      <c r="AZ355" s="28" t="str">
        <f>IF(Inscrits!$AY355="","",IF(Inscrits!$AY355&gt;=12,"Validé","Non Validé"))</f>
        <v/>
      </c>
      <c r="BA355" s="30"/>
      <c r="BB355" s="28"/>
      <c r="BC355" s="28" t="str">
        <f>IF(Inscrits!$BB355="","",IF(Inscrits!$BB355&gt;=12,"Validé","Non Validé"))</f>
        <v/>
      </c>
      <c r="BD355" s="30"/>
      <c r="BE355" s="28"/>
      <c r="BF355" s="28" t="str">
        <f>IF(Inscrits!$BE355="","",IF(Inscrits!$BE355&gt;=12,"Validé","Non Validé"))</f>
        <v/>
      </c>
      <c r="BG355" s="30"/>
      <c r="BH355" s="28"/>
      <c r="BI355" s="28" t="str">
        <f>IF(Inscrits!$BH355="","",IF(Inscrits!$BH355&gt;=12,"Validé","Non Validé"))</f>
        <v/>
      </c>
      <c r="BJ355" s="30"/>
      <c r="BK355" s="28"/>
      <c r="BL355" s="28" t="str">
        <f>IF(Inscrits!$BK355="","",IF(Inscrits!$BK355&gt;=12,"Validé","Non Validé"))</f>
        <v/>
      </c>
      <c r="BM355" s="30"/>
      <c r="BN355" s="28"/>
      <c r="BO355" s="28" t="str">
        <f>IF(Inscrits!$BN355="","",IF(Inscrits!$BN355&gt;=12,"Validé","Non Validé"))</f>
        <v/>
      </c>
      <c r="BP355" s="30"/>
      <c r="BQ355" s="28"/>
      <c r="BR355" s="28" t="str">
        <f>IF(Inscrits!$BQ355="","",IF(Inscrits!$BQ355&gt;=12,"Validé","Non Validé"))</f>
        <v/>
      </c>
      <c r="BS355" s="30"/>
      <c r="BT355" s="28"/>
      <c r="BU355" s="31" t="str">
        <f>IFERROR(AVERAGE(Inscrits!$AJ355,Inscrits!$AM355,Inscrits!$AP355,Inscrits!$AS355,Inscrits!$AV355,Inscrits!$AY355,Inscrits!$BB355,Inscrits!$BE355,Inscrits!$BH355,Inscrits!$BK355,Inscrits!$BN355,Inscrits!$BQ355),"")</f>
        <v/>
      </c>
      <c r="BV355" s="28"/>
      <c r="BW355" s="28"/>
      <c r="BX355" s="32"/>
    </row>
    <row r="356" spans="1:76">
      <c r="A356" s="14">
        <v>102</v>
      </c>
      <c r="B356" s="15" t="s">
        <v>210</v>
      </c>
      <c r="C356" s="15" t="s">
        <v>435</v>
      </c>
      <c r="D356" s="15" t="s">
        <v>436</v>
      </c>
      <c r="E356" s="15" t="s">
        <v>437</v>
      </c>
      <c r="F356" s="42">
        <v>2013</v>
      </c>
      <c r="G356" s="15" t="s">
        <v>117</v>
      </c>
      <c r="H356" s="15" t="s">
        <v>93</v>
      </c>
      <c r="I356" s="15" t="s">
        <v>74</v>
      </c>
      <c r="J356" s="15"/>
      <c r="K356" s="15" t="s">
        <v>109</v>
      </c>
      <c r="L356" s="15"/>
      <c r="M356" s="15"/>
      <c r="N356" s="15"/>
      <c r="O356" s="15" t="s">
        <v>74</v>
      </c>
      <c r="P356" s="15" t="s">
        <v>74</v>
      </c>
      <c r="Q356" s="17"/>
      <c r="R356" s="17"/>
      <c r="S356" s="17"/>
      <c r="T356" s="17"/>
      <c r="U356" s="17"/>
      <c r="V356" s="18"/>
      <c r="W356" s="17">
        <f>MAX(0,3-SUMPRODUCT(--(E$2:E356&amp;K$2:K356=E356&amp;K356)))</f>
        <v>2</v>
      </c>
      <c r="X356" s="19"/>
      <c r="Y356" s="19"/>
      <c r="Z356" s="19"/>
      <c r="AA356" s="20" t="str">
        <f>IF(Inscrits!$X356="Déjà Validé","",IF(AND(Inscrits!$X356&lt;&gt;"Dispensé",Inscrits!$Z356="Validé"),Inscrits!$F356+5,""))</f>
        <v/>
      </c>
      <c r="AB356" s="19"/>
      <c r="AC356" s="21" t="s">
        <v>78</v>
      </c>
      <c r="AD356" s="21" t="s">
        <v>79</v>
      </c>
      <c r="AE356" s="21">
        <v>10</v>
      </c>
      <c r="AF356" s="21" t="s">
        <v>912</v>
      </c>
      <c r="AG356" s="22" t="s">
        <v>81</v>
      </c>
      <c r="AH356" s="21">
        <v>1</v>
      </c>
      <c r="AI356" s="23" t="s">
        <v>82</v>
      </c>
      <c r="AJ356" s="15"/>
      <c r="AK356" s="15" t="str">
        <f>IF(Inscrits!$AJ356="","",IF(Inscrits!$AJ356&gt;=12,"Validé","Non Validé"))</f>
        <v/>
      </c>
      <c r="AL356" s="24"/>
      <c r="AM356" s="15"/>
      <c r="AN356" s="15" t="str">
        <f>IF(Inscrits!$AM356="","",IF(Inscrits!$AM356&gt;=12,"Validé","Non Validé"))</f>
        <v/>
      </c>
      <c r="AO356" s="24"/>
      <c r="AP356" s="15"/>
      <c r="AQ356" s="15" t="str">
        <f>IF(Inscrits!$AP356="","",IF(Inscrits!$AP356&gt;=12,"Validé","Non Validé"))</f>
        <v/>
      </c>
      <c r="AR356" s="24"/>
      <c r="AS356" s="15"/>
      <c r="AT356" s="15" t="str">
        <f>IF(Inscrits!$AS356="","",IF(Inscrits!$AS356&gt;=12,"Validé","Non Validé"))</f>
        <v/>
      </c>
      <c r="AU356" s="24"/>
      <c r="AV356" s="15"/>
      <c r="AW356" s="15" t="str">
        <f>IF(Inscrits!$AV356="","",IF(Inscrits!$AV356&gt;=12,"Validé","Non Validé"))</f>
        <v/>
      </c>
      <c r="AX356" s="24"/>
      <c r="AY356" s="15"/>
      <c r="AZ356" s="15" t="str">
        <f>IF(Inscrits!$AY356="","",IF(Inscrits!$AY356&gt;=12,"Validé","Non Validé"))</f>
        <v/>
      </c>
      <c r="BA356" s="24"/>
      <c r="BB356" s="15"/>
      <c r="BC356" s="15" t="str">
        <f>IF(Inscrits!$BB356="","",IF(Inscrits!$BB356&gt;=12,"Validé","Non Validé"))</f>
        <v/>
      </c>
      <c r="BD356" s="24"/>
      <c r="BE356" s="15"/>
      <c r="BF356" s="15" t="str">
        <f>IF(Inscrits!$BE356="","",IF(Inscrits!$BE356&gt;=12,"Validé","Non Validé"))</f>
        <v/>
      </c>
      <c r="BG356" s="24"/>
      <c r="BH356" s="15"/>
      <c r="BI356" s="15" t="str">
        <f>IF(Inscrits!$BH356="","",IF(Inscrits!$BH356&gt;=12,"Validé","Non Validé"))</f>
        <v/>
      </c>
      <c r="BJ356" s="24"/>
      <c r="BK356" s="15"/>
      <c r="BL356" s="15" t="str">
        <f>IF(Inscrits!$BK356="","",IF(Inscrits!$BK356&gt;=12,"Validé","Non Validé"))</f>
        <v/>
      </c>
      <c r="BM356" s="24"/>
      <c r="BN356" s="15"/>
      <c r="BO356" s="15" t="str">
        <f>IF(Inscrits!$BN356="","",IF(Inscrits!$BN356&gt;=12,"Validé","Non Validé"))</f>
        <v/>
      </c>
      <c r="BP356" s="24"/>
      <c r="BQ356" s="15"/>
      <c r="BR356" s="15" t="str">
        <f>IF(Inscrits!$BQ356="","",IF(Inscrits!$BQ356&gt;=12,"Validé","Non Validé"))</f>
        <v/>
      </c>
      <c r="BS356" s="24"/>
      <c r="BT356" s="15"/>
      <c r="BU356" s="25" t="str">
        <f>IFERROR(AVERAGE(Inscrits!$AJ356,Inscrits!$AM356,Inscrits!$AP356,Inscrits!$AS356,Inscrits!$AV356,Inscrits!$AY356,Inscrits!$BB356,Inscrits!$BE356,Inscrits!$BH356,Inscrits!$BK356,Inscrits!$BN356,Inscrits!$BQ356),"")</f>
        <v/>
      </c>
      <c r="BV356" s="15"/>
      <c r="BW356" s="15"/>
      <c r="BX356" s="26"/>
    </row>
    <row r="357" spans="1:76">
      <c r="A357" s="27">
        <v>20</v>
      </c>
      <c r="B357" s="28" t="s">
        <v>210</v>
      </c>
      <c r="C357" s="28" t="s">
        <v>211</v>
      </c>
      <c r="D357" s="28" t="s">
        <v>84</v>
      </c>
      <c r="E357" s="28" t="s">
        <v>212</v>
      </c>
      <c r="F357" s="56">
        <v>2014</v>
      </c>
      <c r="G357" s="28" t="s">
        <v>689</v>
      </c>
      <c r="H357" s="28" t="s">
        <v>93</v>
      </c>
      <c r="I357" s="28" t="s">
        <v>74</v>
      </c>
      <c r="J357" s="28"/>
      <c r="K357" s="28" t="s">
        <v>18</v>
      </c>
      <c r="L357" s="28"/>
      <c r="M357" s="28"/>
      <c r="N357" s="28"/>
      <c r="O357" s="28" t="s">
        <v>74</v>
      </c>
      <c r="P357" s="28" t="s">
        <v>80</v>
      </c>
      <c r="Q357" s="17"/>
      <c r="R357" s="17"/>
      <c r="S357" s="17"/>
      <c r="T357" s="17"/>
      <c r="U357" s="17"/>
      <c r="V357" s="18"/>
      <c r="W357" s="17">
        <f>MAX(0,3-SUMPRODUCT(--(E$2:E357&amp;K$2:K357=E357&amp;K357)))</f>
        <v>2</v>
      </c>
      <c r="X357" s="19"/>
      <c r="Y357" s="19"/>
      <c r="Z357" s="19"/>
      <c r="AA357" s="20" t="str">
        <f>IF(Inscrits!$X357="Déjà Validé","",IF(AND(Inscrits!$X357&lt;&gt;"Dispensé",Inscrits!$Z357="Validé"),Inscrits!$F357+5,""))</f>
        <v/>
      </c>
      <c r="AB357" s="19"/>
      <c r="AC357" s="21" t="s">
        <v>78</v>
      </c>
      <c r="AD357" s="21" t="s">
        <v>79</v>
      </c>
      <c r="AE357" s="21">
        <v>14</v>
      </c>
      <c r="AF357" s="21" t="s">
        <v>77</v>
      </c>
      <c r="AG357" s="36" t="s">
        <v>81</v>
      </c>
      <c r="AH357" s="21">
        <v>0</v>
      </c>
      <c r="AI357" s="23" t="s">
        <v>82</v>
      </c>
      <c r="AJ357" s="28"/>
      <c r="AK357" s="28" t="str">
        <f>IF(Inscrits!$AJ357="","",IF(Inscrits!$AJ357&gt;=12,"Validé","Non Validé"))</f>
        <v/>
      </c>
      <c r="AL357" s="30"/>
      <c r="AM357" s="28"/>
      <c r="AN357" s="28" t="str">
        <f>IF(Inscrits!$AM357="","",IF(Inscrits!$AM357&gt;=12,"Validé","Non Validé"))</f>
        <v/>
      </c>
      <c r="AO357" s="30"/>
      <c r="AP357" s="28"/>
      <c r="AQ357" s="28" t="str">
        <f>IF(Inscrits!$AP357="","",IF(Inscrits!$AP357&gt;=12,"Validé","Non Validé"))</f>
        <v/>
      </c>
      <c r="AR357" s="30"/>
      <c r="AS357" s="28"/>
      <c r="AT357" s="28" t="str">
        <f>IF(Inscrits!$AS357="","",IF(Inscrits!$AS357&gt;=12,"Validé","Non Validé"))</f>
        <v/>
      </c>
      <c r="AU357" s="30"/>
      <c r="AV357" s="28"/>
      <c r="AW357" s="28" t="str">
        <f>IF(Inscrits!$AV357="","",IF(Inscrits!$AV357&gt;=12,"Validé","Non Validé"))</f>
        <v/>
      </c>
      <c r="AX357" s="30"/>
      <c r="AY357" s="28"/>
      <c r="AZ357" s="28" t="str">
        <f>IF(Inscrits!$AY357="","",IF(Inscrits!$AY357&gt;=12,"Validé","Non Validé"))</f>
        <v/>
      </c>
      <c r="BA357" s="30"/>
      <c r="BB357" s="28"/>
      <c r="BC357" s="28" t="str">
        <f>IF(Inscrits!$BB357="","",IF(Inscrits!$BB357&gt;=12,"Validé","Non Validé"))</f>
        <v/>
      </c>
      <c r="BD357" s="30"/>
      <c r="BE357" s="28"/>
      <c r="BF357" s="28" t="str">
        <f>IF(Inscrits!$BE357="","",IF(Inscrits!$BE357&gt;=12,"Validé","Non Validé"))</f>
        <v/>
      </c>
      <c r="BG357" s="30"/>
      <c r="BH357" s="28"/>
      <c r="BI357" s="28" t="str">
        <f>IF(Inscrits!$BH357="","",IF(Inscrits!$BH357&gt;=12,"Validé","Non Validé"))</f>
        <v/>
      </c>
      <c r="BJ357" s="30"/>
      <c r="BK357" s="28"/>
      <c r="BL357" s="28" t="str">
        <f>IF(Inscrits!$BK357="","",IF(Inscrits!$BK357&gt;=12,"Validé","Non Validé"))</f>
        <v/>
      </c>
      <c r="BM357" s="30"/>
      <c r="BN357" s="28"/>
      <c r="BO357" s="28" t="str">
        <f>IF(Inscrits!$BN357="","",IF(Inscrits!$BN357&gt;=12,"Validé","Non Validé"))</f>
        <v/>
      </c>
      <c r="BP357" s="30"/>
      <c r="BQ357" s="28"/>
      <c r="BR357" s="28" t="str">
        <f>IF(Inscrits!$BQ357="","",IF(Inscrits!$BQ357&gt;=12,"Validé","Non Validé"))</f>
        <v/>
      </c>
      <c r="BS357" s="30"/>
      <c r="BT357" s="28"/>
      <c r="BU357" s="31" t="str">
        <f>IFERROR(AVERAGE(Inscrits!$AJ357,Inscrits!$AM357,Inscrits!$AP357,Inscrits!$AS357,Inscrits!$AV357,Inscrits!$AY357,Inscrits!$BB357,Inscrits!$BE357,Inscrits!$BH357,Inscrits!$BK357,Inscrits!$BN357,Inscrits!$BQ357),"")</f>
        <v/>
      </c>
      <c r="BV357" s="28"/>
      <c r="BW357" s="28"/>
      <c r="BX357" s="32"/>
    </row>
    <row r="358" spans="1:76">
      <c r="A358" s="14">
        <v>40</v>
      </c>
      <c r="B358" s="15" t="s">
        <v>68</v>
      </c>
      <c r="C358" s="15" t="s">
        <v>835</v>
      </c>
      <c r="D358" s="15" t="s">
        <v>836</v>
      </c>
      <c r="E358" s="15" t="s">
        <v>837</v>
      </c>
      <c r="F358" s="56">
        <v>2014</v>
      </c>
      <c r="G358" s="15" t="s">
        <v>302</v>
      </c>
      <c r="H358" s="15" t="s">
        <v>542</v>
      </c>
      <c r="I358" s="15" t="s">
        <v>74</v>
      </c>
      <c r="J358" s="15"/>
      <c r="K358" s="15" t="s">
        <v>75</v>
      </c>
      <c r="L358" s="15" t="s">
        <v>76</v>
      </c>
      <c r="M358" s="15"/>
      <c r="N358" s="15"/>
      <c r="O358" s="15" t="s">
        <v>239</v>
      </c>
      <c r="P358" s="15" t="s">
        <v>239</v>
      </c>
      <c r="Q358" s="17"/>
      <c r="R358" s="17"/>
      <c r="S358" s="17"/>
      <c r="T358" s="17"/>
      <c r="U358" s="17"/>
      <c r="V358" s="18"/>
      <c r="W358" s="17">
        <f>MAX(0,3-SUMPRODUCT(--(E$2:E358&amp;K$2:K358=E358&amp;K358)))</f>
        <v>2</v>
      </c>
      <c r="X358" s="19"/>
      <c r="Y358" s="19"/>
      <c r="Z358" s="19"/>
      <c r="AA358" s="20" t="str">
        <f>IF(Inscrits!$X358="Déjà Validé","",IF(AND(Inscrits!$X358&lt;&gt;"Dispensé",Inscrits!$Z358="Validé"),Inscrits!$F358+5,""))</f>
        <v/>
      </c>
      <c r="AB358" s="19"/>
      <c r="AC358" s="21" t="s">
        <v>78</v>
      </c>
      <c r="AD358" s="21" t="s">
        <v>79</v>
      </c>
      <c r="AE358" s="21">
        <v>14</v>
      </c>
      <c r="AF358" s="21" t="s">
        <v>77</v>
      </c>
      <c r="AG358" s="29">
        <v>43830</v>
      </c>
      <c r="AH358" s="21">
        <v>2</v>
      </c>
      <c r="AI358" s="23" t="s">
        <v>82</v>
      </c>
      <c r="AJ358" s="15"/>
      <c r="AK358" s="15" t="str">
        <f>IF(Inscrits!$AJ358="","",IF(Inscrits!$AJ358&gt;=12,"Validé","Non Validé"))</f>
        <v/>
      </c>
      <c r="AL358" s="24"/>
      <c r="AM358" s="15"/>
      <c r="AN358" s="15" t="str">
        <f>IF(Inscrits!$AM358="","",IF(Inscrits!$AM358&gt;=12,"Validé","Non Validé"))</f>
        <v/>
      </c>
      <c r="AO358" s="24"/>
      <c r="AP358" s="15"/>
      <c r="AQ358" s="15" t="str">
        <f>IF(Inscrits!$AP358="","",IF(Inscrits!$AP358&gt;=12,"Validé","Non Validé"))</f>
        <v/>
      </c>
      <c r="AR358" s="24"/>
      <c r="AS358" s="15"/>
      <c r="AT358" s="15" t="str">
        <f>IF(Inscrits!$AS358="","",IF(Inscrits!$AS358&gt;=12,"Validé","Non Validé"))</f>
        <v/>
      </c>
      <c r="AU358" s="24"/>
      <c r="AV358" s="15"/>
      <c r="AW358" s="15" t="str">
        <f>IF(Inscrits!$AV358="","",IF(Inscrits!$AV358&gt;=12,"Validé","Non Validé"))</f>
        <v/>
      </c>
      <c r="AX358" s="24"/>
      <c r="AY358" s="15"/>
      <c r="AZ358" s="15" t="str">
        <f>IF(Inscrits!$AY358="","",IF(Inscrits!$AY358&gt;=12,"Validé","Non Validé"))</f>
        <v/>
      </c>
      <c r="BA358" s="24"/>
      <c r="BB358" s="15"/>
      <c r="BC358" s="15" t="str">
        <f>IF(Inscrits!$BB358="","",IF(Inscrits!$BB358&gt;=12,"Validé","Non Validé"))</f>
        <v/>
      </c>
      <c r="BD358" s="24"/>
      <c r="BE358" s="15"/>
      <c r="BF358" s="15" t="str">
        <f>IF(Inscrits!$BE358="","",IF(Inscrits!$BE358&gt;=12,"Validé","Non Validé"))</f>
        <v/>
      </c>
      <c r="BG358" s="24"/>
      <c r="BH358" s="15"/>
      <c r="BI358" s="15" t="str">
        <f>IF(Inscrits!$BH358="","",IF(Inscrits!$BH358&gt;=12,"Validé","Non Validé"))</f>
        <v/>
      </c>
      <c r="BJ358" s="24"/>
      <c r="BK358" s="15"/>
      <c r="BL358" s="15" t="str">
        <f>IF(Inscrits!$BK358="","",IF(Inscrits!$BK358&gt;=12,"Validé","Non Validé"))</f>
        <v/>
      </c>
      <c r="BM358" s="24"/>
      <c r="BN358" s="15"/>
      <c r="BO358" s="15" t="str">
        <f>IF(Inscrits!$BN358="","",IF(Inscrits!$BN358&gt;=12,"Validé","Non Validé"))</f>
        <v/>
      </c>
      <c r="BP358" s="24"/>
      <c r="BQ358" s="15"/>
      <c r="BR358" s="15" t="str">
        <f>IF(Inscrits!$BQ358="","",IF(Inscrits!$BQ358&gt;=12,"Validé","Non Validé"))</f>
        <v/>
      </c>
      <c r="BS358" s="24"/>
      <c r="BT358" s="15"/>
      <c r="BU358" s="25" t="str">
        <f>IFERROR(AVERAGE(Inscrits!$AJ358,Inscrits!$AM358,Inscrits!$AP358,Inscrits!$AS358,Inscrits!$AV358,Inscrits!$AY358,Inscrits!$BB358,Inscrits!$BE358,Inscrits!$BH358,Inscrits!$BK358,Inscrits!$BN358,Inscrits!$BQ358),"")</f>
        <v/>
      </c>
      <c r="BV358" s="15"/>
      <c r="BW358" s="15"/>
      <c r="BX358" s="26"/>
    </row>
    <row r="359" spans="1:76">
      <c r="A359" s="27">
        <v>23</v>
      </c>
      <c r="B359" s="28" t="s">
        <v>68</v>
      </c>
      <c r="C359" s="28" t="s">
        <v>838</v>
      </c>
      <c r="D359" s="28" t="s">
        <v>839</v>
      </c>
      <c r="E359" s="28" t="s">
        <v>840</v>
      </c>
      <c r="F359" s="56">
        <v>2014</v>
      </c>
      <c r="G359" s="28" t="s">
        <v>302</v>
      </c>
      <c r="H359" s="28" t="s">
        <v>542</v>
      </c>
      <c r="I359" s="28" t="s">
        <v>74</v>
      </c>
      <c r="J359" s="28"/>
      <c r="K359" s="28" t="s">
        <v>103</v>
      </c>
      <c r="L359" s="28"/>
      <c r="M359" s="28"/>
      <c r="N359" s="28"/>
      <c r="O359" s="28" t="s">
        <v>74</v>
      </c>
      <c r="P359" s="28" t="s">
        <v>74</v>
      </c>
      <c r="Q359" s="17"/>
      <c r="R359" s="17"/>
      <c r="S359" s="17"/>
      <c r="T359" s="17"/>
      <c r="U359" s="17"/>
      <c r="V359" s="18"/>
      <c r="W359" s="17">
        <f>MAX(0,3-SUMPRODUCT(--(E$2:E359&amp;K$2:K359=E359&amp;K359)))</f>
        <v>2</v>
      </c>
      <c r="X359" s="19"/>
      <c r="Y359" s="19"/>
      <c r="Z359" s="19"/>
      <c r="AA359" s="20" t="str">
        <f>IF(Inscrits!$X359="Déjà Validé","",IF(AND(Inscrits!$X359&lt;&gt;"Dispensé",Inscrits!$Z359="Validé"),Inscrits!$F359+5,""))</f>
        <v/>
      </c>
      <c r="AB359" s="19"/>
      <c r="AC359" s="21" t="s">
        <v>78</v>
      </c>
      <c r="AD359" s="21" t="s">
        <v>79</v>
      </c>
      <c r="AE359" s="21">
        <v>10</v>
      </c>
      <c r="AF359" s="21" t="s">
        <v>912</v>
      </c>
      <c r="AG359" s="22" t="s">
        <v>81</v>
      </c>
      <c r="AH359" s="21">
        <v>2</v>
      </c>
      <c r="AI359" s="23" t="s">
        <v>82</v>
      </c>
      <c r="AJ359" s="28"/>
      <c r="AK359" s="28" t="str">
        <f>IF(Inscrits!$AJ359="","",IF(Inscrits!$AJ359&gt;=12,"Validé","Non Validé"))</f>
        <v/>
      </c>
      <c r="AL359" s="30"/>
      <c r="AM359" s="28"/>
      <c r="AN359" s="28" t="str">
        <f>IF(Inscrits!$AM359="","",IF(Inscrits!$AM359&gt;=12,"Validé","Non Validé"))</f>
        <v/>
      </c>
      <c r="AO359" s="30"/>
      <c r="AP359" s="28"/>
      <c r="AQ359" s="28" t="str">
        <f>IF(Inscrits!$AP359="","",IF(Inscrits!$AP359&gt;=12,"Validé","Non Validé"))</f>
        <v/>
      </c>
      <c r="AR359" s="30"/>
      <c r="AS359" s="28"/>
      <c r="AT359" s="28" t="str">
        <f>IF(Inscrits!$AS359="","",IF(Inscrits!$AS359&gt;=12,"Validé","Non Validé"))</f>
        <v/>
      </c>
      <c r="AU359" s="30"/>
      <c r="AV359" s="28"/>
      <c r="AW359" s="28" t="str">
        <f>IF(Inscrits!$AV359="","",IF(Inscrits!$AV359&gt;=12,"Validé","Non Validé"))</f>
        <v/>
      </c>
      <c r="AX359" s="30"/>
      <c r="AY359" s="28"/>
      <c r="AZ359" s="28" t="str">
        <f>IF(Inscrits!$AY359="","",IF(Inscrits!$AY359&gt;=12,"Validé","Non Validé"))</f>
        <v/>
      </c>
      <c r="BA359" s="30"/>
      <c r="BB359" s="28"/>
      <c r="BC359" s="28" t="str">
        <f>IF(Inscrits!$BB359="","",IF(Inscrits!$BB359&gt;=12,"Validé","Non Validé"))</f>
        <v/>
      </c>
      <c r="BD359" s="30"/>
      <c r="BE359" s="28"/>
      <c r="BF359" s="28" t="str">
        <f>IF(Inscrits!$BE359="","",IF(Inscrits!$BE359&gt;=12,"Validé","Non Validé"))</f>
        <v/>
      </c>
      <c r="BG359" s="30"/>
      <c r="BH359" s="28"/>
      <c r="BI359" s="28" t="str">
        <f>IF(Inscrits!$BH359="","",IF(Inscrits!$BH359&gt;=12,"Validé","Non Validé"))</f>
        <v/>
      </c>
      <c r="BJ359" s="30"/>
      <c r="BK359" s="28"/>
      <c r="BL359" s="28" t="str">
        <f>IF(Inscrits!$BK359="","",IF(Inscrits!$BK359&gt;=12,"Validé","Non Validé"))</f>
        <v/>
      </c>
      <c r="BM359" s="30"/>
      <c r="BN359" s="28"/>
      <c r="BO359" s="28" t="str">
        <f>IF(Inscrits!$BN359="","",IF(Inscrits!$BN359&gt;=12,"Validé","Non Validé"))</f>
        <v/>
      </c>
      <c r="BP359" s="30"/>
      <c r="BQ359" s="28"/>
      <c r="BR359" s="28" t="str">
        <f>IF(Inscrits!$BQ359="","",IF(Inscrits!$BQ359&gt;=12,"Validé","Non Validé"))</f>
        <v/>
      </c>
      <c r="BS359" s="30"/>
      <c r="BT359" s="28"/>
      <c r="BU359" s="31" t="str">
        <f>IFERROR(AVERAGE(Inscrits!$AJ359,Inscrits!$AM359,Inscrits!$AP359,Inscrits!$AS359,Inscrits!$AV359,Inscrits!$AY359,Inscrits!$BB359,Inscrits!$BE359,Inscrits!$BH359,Inscrits!$BK359,Inscrits!$BN359,Inscrits!$BQ359),"")</f>
        <v/>
      </c>
      <c r="BV359" s="28"/>
      <c r="BW359" s="28"/>
      <c r="BX359" s="32"/>
    </row>
    <row r="360" spans="1:76">
      <c r="A360" s="14">
        <v>3</v>
      </c>
      <c r="B360" s="15" t="s">
        <v>68</v>
      </c>
      <c r="C360" s="15" t="s">
        <v>841</v>
      </c>
      <c r="D360" s="15" t="s">
        <v>330</v>
      </c>
      <c r="E360" s="15" t="s">
        <v>842</v>
      </c>
      <c r="F360" s="56">
        <v>2014</v>
      </c>
      <c r="G360" s="15" t="s">
        <v>377</v>
      </c>
      <c r="H360" s="15" t="s">
        <v>93</v>
      </c>
      <c r="I360" s="15" t="s">
        <v>183</v>
      </c>
      <c r="J360" s="15"/>
      <c r="K360" s="15" t="s">
        <v>75</v>
      </c>
      <c r="L360" s="15" t="s">
        <v>76</v>
      </c>
      <c r="M360" s="15"/>
      <c r="N360" s="15" t="s">
        <v>843</v>
      </c>
      <c r="O360" s="15" t="s">
        <v>1708</v>
      </c>
      <c r="P360" s="15" t="s">
        <v>1708</v>
      </c>
      <c r="Q360" s="17"/>
      <c r="R360" s="17"/>
      <c r="S360" s="17"/>
      <c r="T360" s="17"/>
      <c r="U360" s="17"/>
      <c r="V360" s="18"/>
      <c r="W360" s="17">
        <f>MAX(0,3-SUMPRODUCT(--(E$2:E360&amp;K$2:K360=E360&amp;K360)))</f>
        <v>2</v>
      </c>
      <c r="X360" s="19"/>
      <c r="Y360" s="19"/>
      <c r="Z360" s="19"/>
      <c r="AA360" s="20" t="str">
        <f>IF(Inscrits!$X360="Déjà Validé","",IF(AND(Inscrits!$X360&lt;&gt;"Dispensé",Inscrits!$Z360="Validé"),Inscrits!$F360+5,""))</f>
        <v/>
      </c>
      <c r="AB360" s="19"/>
      <c r="AC360" s="21" t="s">
        <v>1708</v>
      </c>
      <c r="AD360" s="21"/>
      <c r="AE360" s="21"/>
      <c r="AF360" s="21" t="s">
        <v>81</v>
      </c>
      <c r="AG360" s="38"/>
      <c r="AH360" s="21">
        <v>3</v>
      </c>
      <c r="AI360" s="23" t="s">
        <v>81</v>
      </c>
      <c r="AJ360" s="15"/>
      <c r="AK360" s="15" t="str">
        <f>IF(Inscrits!$AJ360="","",IF(Inscrits!$AJ360&gt;=12,"Validé","Non Validé"))</f>
        <v/>
      </c>
      <c r="AL360" s="24"/>
      <c r="AM360" s="15"/>
      <c r="AN360" s="15" t="str">
        <f>IF(Inscrits!$AM360="","",IF(Inscrits!$AM360&gt;=12,"Validé","Non Validé"))</f>
        <v/>
      </c>
      <c r="AO360" s="24"/>
      <c r="AP360" s="15"/>
      <c r="AQ360" s="15" t="str">
        <f>IF(Inscrits!$AP360="","",IF(Inscrits!$AP360&gt;=12,"Validé","Non Validé"))</f>
        <v/>
      </c>
      <c r="AR360" s="24"/>
      <c r="AS360" s="15"/>
      <c r="AT360" s="15" t="str">
        <f>IF(Inscrits!$AS360="","",IF(Inscrits!$AS360&gt;=12,"Validé","Non Validé"))</f>
        <v/>
      </c>
      <c r="AU360" s="24"/>
      <c r="AV360" s="15"/>
      <c r="AW360" s="15" t="str">
        <f>IF(Inscrits!$AV360="","",IF(Inscrits!$AV360&gt;=12,"Validé","Non Validé"))</f>
        <v/>
      </c>
      <c r="AX360" s="24"/>
      <c r="AY360" s="15"/>
      <c r="AZ360" s="15" t="str">
        <f>IF(Inscrits!$AY360="","",IF(Inscrits!$AY360&gt;=12,"Validé","Non Validé"))</f>
        <v/>
      </c>
      <c r="BA360" s="24"/>
      <c r="BB360" s="15"/>
      <c r="BC360" s="15" t="str">
        <f>IF(Inscrits!$BB360="","",IF(Inscrits!$BB360&gt;=12,"Validé","Non Validé"))</f>
        <v/>
      </c>
      <c r="BD360" s="24"/>
      <c r="BE360" s="15"/>
      <c r="BF360" s="15" t="str">
        <f>IF(Inscrits!$BE360="","",IF(Inscrits!$BE360&gt;=12,"Validé","Non Validé"))</f>
        <v/>
      </c>
      <c r="BG360" s="24"/>
      <c r="BH360" s="15"/>
      <c r="BI360" s="15" t="str">
        <f>IF(Inscrits!$BH360="","",IF(Inscrits!$BH360&gt;=12,"Validé","Non Validé"))</f>
        <v/>
      </c>
      <c r="BJ360" s="24"/>
      <c r="BK360" s="15"/>
      <c r="BL360" s="15" t="str">
        <f>IF(Inscrits!$BK360="","",IF(Inscrits!$BK360&gt;=12,"Validé","Non Validé"))</f>
        <v/>
      </c>
      <c r="BM360" s="24"/>
      <c r="BN360" s="15"/>
      <c r="BO360" s="15" t="str">
        <f>IF(Inscrits!$BN360="","",IF(Inscrits!$BN360&gt;=12,"Validé","Non Validé"))</f>
        <v/>
      </c>
      <c r="BP360" s="24"/>
      <c r="BQ360" s="15"/>
      <c r="BR360" s="15" t="str">
        <f>IF(Inscrits!$BQ360="","",IF(Inscrits!$BQ360&gt;=12,"Validé","Non Validé"))</f>
        <v/>
      </c>
      <c r="BS360" s="24"/>
      <c r="BT360" s="15"/>
      <c r="BU360" s="25" t="str">
        <f>IFERROR(AVERAGE(Inscrits!$AJ360,Inscrits!$AM360,Inscrits!$AP360,Inscrits!$AS360,Inscrits!$AV360,Inscrits!$AY360,Inscrits!$BB360,Inscrits!$BE360,Inscrits!$BH360,Inscrits!$BK360,Inscrits!$BN360,Inscrits!$BQ360),"")</f>
        <v/>
      </c>
      <c r="BV360" s="15"/>
      <c r="BW360" s="15" t="s">
        <v>844</v>
      </c>
      <c r="BX360" s="26"/>
    </row>
    <row r="361" spans="1:76">
      <c r="A361" s="27">
        <v>24</v>
      </c>
      <c r="B361" s="28" t="s">
        <v>68</v>
      </c>
      <c r="C361" s="28" t="s">
        <v>845</v>
      </c>
      <c r="D361" s="28" t="s">
        <v>846</v>
      </c>
      <c r="E361" s="28" t="s">
        <v>847</v>
      </c>
      <c r="F361" s="56">
        <v>2014</v>
      </c>
      <c r="G361" s="28" t="s">
        <v>302</v>
      </c>
      <c r="H361" s="28" t="s">
        <v>542</v>
      </c>
      <c r="I361" s="28" t="s">
        <v>74</v>
      </c>
      <c r="J361" s="28"/>
      <c r="K361" s="28" t="s">
        <v>103</v>
      </c>
      <c r="L361" s="28"/>
      <c r="M361" s="28"/>
      <c r="N361" s="28"/>
      <c r="O361" s="28" t="s">
        <v>74</v>
      </c>
      <c r="P361" s="28" t="s">
        <v>74</v>
      </c>
      <c r="Q361" s="17"/>
      <c r="R361" s="17"/>
      <c r="S361" s="17"/>
      <c r="T361" s="17"/>
      <c r="U361" s="17"/>
      <c r="V361" s="18"/>
      <c r="W361" s="17">
        <f>MAX(0,3-SUMPRODUCT(--(E$2:E361&amp;K$2:K361=E361&amp;K361)))</f>
        <v>2</v>
      </c>
      <c r="X361" s="19"/>
      <c r="Y361" s="19"/>
      <c r="Z361" s="19"/>
      <c r="AA361" s="20" t="str">
        <f>IF(Inscrits!$X361="Déjà Validé","",IF(AND(Inscrits!$X361&lt;&gt;"Dispensé",Inscrits!$Z361="Validé"),Inscrits!$F361+5,""))</f>
        <v/>
      </c>
      <c r="AB361" s="19"/>
      <c r="AC361" s="21" t="s">
        <v>78</v>
      </c>
      <c r="AD361" s="21" t="s">
        <v>79</v>
      </c>
      <c r="AE361" s="21">
        <v>9</v>
      </c>
      <c r="AF361" s="21" t="s">
        <v>912</v>
      </c>
      <c r="AG361" s="22" t="s">
        <v>81</v>
      </c>
      <c r="AH361" s="21">
        <v>2</v>
      </c>
      <c r="AI361" s="23" t="s">
        <v>82</v>
      </c>
      <c r="AJ361" s="28"/>
      <c r="AK361" s="28" t="str">
        <f>IF(Inscrits!$AJ361="","",IF(Inscrits!$AJ361&gt;=12,"Validé","Non Validé"))</f>
        <v/>
      </c>
      <c r="AL361" s="30"/>
      <c r="AM361" s="28"/>
      <c r="AN361" s="28" t="str">
        <f>IF(Inscrits!$AM361="","",IF(Inscrits!$AM361&gt;=12,"Validé","Non Validé"))</f>
        <v/>
      </c>
      <c r="AO361" s="30"/>
      <c r="AP361" s="28"/>
      <c r="AQ361" s="28" t="str">
        <f>IF(Inscrits!$AP361="","",IF(Inscrits!$AP361&gt;=12,"Validé","Non Validé"))</f>
        <v/>
      </c>
      <c r="AR361" s="30"/>
      <c r="AS361" s="28"/>
      <c r="AT361" s="28" t="str">
        <f>IF(Inscrits!$AS361="","",IF(Inscrits!$AS361&gt;=12,"Validé","Non Validé"))</f>
        <v/>
      </c>
      <c r="AU361" s="30"/>
      <c r="AV361" s="28"/>
      <c r="AW361" s="28" t="str">
        <f>IF(Inscrits!$AV361="","",IF(Inscrits!$AV361&gt;=12,"Validé","Non Validé"))</f>
        <v/>
      </c>
      <c r="AX361" s="30"/>
      <c r="AY361" s="28"/>
      <c r="AZ361" s="28" t="str">
        <f>IF(Inscrits!$AY361="","",IF(Inscrits!$AY361&gt;=12,"Validé","Non Validé"))</f>
        <v/>
      </c>
      <c r="BA361" s="30"/>
      <c r="BB361" s="28"/>
      <c r="BC361" s="28" t="str">
        <f>IF(Inscrits!$BB361="","",IF(Inscrits!$BB361&gt;=12,"Validé","Non Validé"))</f>
        <v/>
      </c>
      <c r="BD361" s="30"/>
      <c r="BE361" s="28"/>
      <c r="BF361" s="28" t="str">
        <f>IF(Inscrits!$BE361="","",IF(Inscrits!$BE361&gt;=12,"Validé","Non Validé"))</f>
        <v/>
      </c>
      <c r="BG361" s="30"/>
      <c r="BH361" s="28"/>
      <c r="BI361" s="28" t="str">
        <f>IF(Inscrits!$BH361="","",IF(Inscrits!$BH361&gt;=12,"Validé","Non Validé"))</f>
        <v/>
      </c>
      <c r="BJ361" s="30"/>
      <c r="BK361" s="28"/>
      <c r="BL361" s="28" t="str">
        <f>IF(Inscrits!$BK361="","",IF(Inscrits!$BK361&gt;=12,"Validé","Non Validé"))</f>
        <v/>
      </c>
      <c r="BM361" s="30"/>
      <c r="BN361" s="28"/>
      <c r="BO361" s="28" t="str">
        <f>IF(Inscrits!$BN361="","",IF(Inscrits!$BN361&gt;=12,"Validé","Non Validé"))</f>
        <v/>
      </c>
      <c r="BP361" s="30"/>
      <c r="BQ361" s="28"/>
      <c r="BR361" s="28" t="str">
        <f>IF(Inscrits!$BQ361="","",IF(Inscrits!$BQ361&gt;=12,"Validé","Non Validé"))</f>
        <v/>
      </c>
      <c r="BS361" s="30"/>
      <c r="BT361" s="28"/>
      <c r="BU361" s="31" t="str">
        <f>IFERROR(AVERAGE(Inscrits!$AJ361,Inscrits!$AM361,Inscrits!$AP361,Inscrits!$AS361,Inscrits!$AV361,Inscrits!$AY361,Inscrits!$BB361,Inscrits!$BE361,Inscrits!$BH361,Inscrits!$BK361,Inscrits!$BN361,Inscrits!$BQ361),"")</f>
        <v/>
      </c>
      <c r="BV361" s="28"/>
      <c r="BW361" s="28"/>
      <c r="BX361" s="32"/>
    </row>
    <row r="362" spans="1:76">
      <c r="A362" s="14">
        <v>19</v>
      </c>
      <c r="B362" s="15" t="s">
        <v>68</v>
      </c>
      <c r="C362" s="15" t="s">
        <v>848</v>
      </c>
      <c r="D362" s="15" t="s">
        <v>849</v>
      </c>
      <c r="E362" s="15" t="s">
        <v>850</v>
      </c>
      <c r="F362" s="56">
        <v>2014</v>
      </c>
      <c r="G362" s="15" t="s">
        <v>72</v>
      </c>
      <c r="H362" s="15" t="s">
        <v>73</v>
      </c>
      <c r="I362" s="15" t="s">
        <v>74</v>
      </c>
      <c r="J362" s="15"/>
      <c r="K362" s="15" t="s">
        <v>75</v>
      </c>
      <c r="L362" s="15" t="s">
        <v>852</v>
      </c>
      <c r="M362" s="15"/>
      <c r="N362" s="15"/>
      <c r="O362" s="15" t="s">
        <v>74</v>
      </c>
      <c r="P362" s="15" t="s">
        <v>357</v>
      </c>
      <c r="Q362" s="17"/>
      <c r="R362" s="17"/>
      <c r="S362" s="17"/>
      <c r="T362" s="17"/>
      <c r="U362" s="17"/>
      <c r="V362" s="18"/>
      <c r="W362" s="17">
        <f>MAX(0,3-SUMPRODUCT(--(E$2:E362&amp;K$2:K362=E362&amp;K362)))</f>
        <v>2</v>
      </c>
      <c r="X362" s="19"/>
      <c r="Y362" s="19"/>
      <c r="Z362" s="19"/>
      <c r="AA362" s="20" t="str">
        <f>IF(Inscrits!$X362="Déjà Validé","",IF(AND(Inscrits!$X362&lt;&gt;"Dispensé",Inscrits!$Z362="Validé"),Inscrits!$F362+5,""))</f>
        <v/>
      </c>
      <c r="AB362" s="19"/>
      <c r="AC362" s="21" t="s">
        <v>78</v>
      </c>
      <c r="AD362" s="21" t="s">
        <v>79</v>
      </c>
      <c r="AE362" s="21">
        <v>8</v>
      </c>
      <c r="AF362" s="21" t="s">
        <v>912</v>
      </c>
      <c r="AG362" s="22" t="s">
        <v>81</v>
      </c>
      <c r="AH362" s="21">
        <v>2</v>
      </c>
      <c r="AI362" s="23" t="s">
        <v>82</v>
      </c>
      <c r="AJ362" s="15"/>
      <c r="AK362" s="15" t="str">
        <f>IF(Inscrits!$AJ362="","",IF(Inscrits!$AJ362&gt;=12,"Validé","Non Validé"))</f>
        <v/>
      </c>
      <c r="AL362" s="24"/>
      <c r="AM362" s="15"/>
      <c r="AN362" s="15" t="str">
        <f>IF(Inscrits!$AM362="","",IF(Inscrits!$AM362&gt;=12,"Validé","Non Validé"))</f>
        <v/>
      </c>
      <c r="AO362" s="24"/>
      <c r="AP362" s="15"/>
      <c r="AQ362" s="15" t="str">
        <f>IF(Inscrits!$AP362="","",IF(Inscrits!$AP362&gt;=12,"Validé","Non Validé"))</f>
        <v/>
      </c>
      <c r="AR362" s="24"/>
      <c r="AS362" s="15"/>
      <c r="AT362" s="15" t="str">
        <f>IF(Inscrits!$AS362="","",IF(Inscrits!$AS362&gt;=12,"Validé","Non Validé"))</f>
        <v/>
      </c>
      <c r="AU362" s="24"/>
      <c r="AV362" s="15"/>
      <c r="AW362" s="15" t="str">
        <f>IF(Inscrits!$AV362="","",IF(Inscrits!$AV362&gt;=12,"Validé","Non Validé"))</f>
        <v/>
      </c>
      <c r="AX362" s="24"/>
      <c r="AY362" s="15"/>
      <c r="AZ362" s="15" t="str">
        <f>IF(Inscrits!$AY362="","",IF(Inscrits!$AY362&gt;=12,"Validé","Non Validé"))</f>
        <v/>
      </c>
      <c r="BA362" s="24"/>
      <c r="BB362" s="15"/>
      <c r="BC362" s="15" t="str">
        <f>IF(Inscrits!$BB362="","",IF(Inscrits!$BB362&gt;=12,"Validé","Non Validé"))</f>
        <v/>
      </c>
      <c r="BD362" s="24"/>
      <c r="BE362" s="15"/>
      <c r="BF362" s="15" t="str">
        <f>IF(Inscrits!$BE362="","",IF(Inscrits!$BE362&gt;=12,"Validé","Non Validé"))</f>
        <v/>
      </c>
      <c r="BG362" s="24"/>
      <c r="BH362" s="15"/>
      <c r="BI362" s="15" t="str">
        <f>IF(Inscrits!$BH362="","",IF(Inscrits!$BH362&gt;=12,"Validé","Non Validé"))</f>
        <v/>
      </c>
      <c r="BJ362" s="24"/>
      <c r="BK362" s="15"/>
      <c r="BL362" s="15" t="str">
        <f>IF(Inscrits!$BK362="","",IF(Inscrits!$BK362&gt;=12,"Validé","Non Validé"))</f>
        <v/>
      </c>
      <c r="BM362" s="24"/>
      <c r="BN362" s="15"/>
      <c r="BO362" s="15" t="str">
        <f>IF(Inscrits!$BN362="","",IF(Inscrits!$BN362&gt;=12,"Validé","Non Validé"))</f>
        <v/>
      </c>
      <c r="BP362" s="24"/>
      <c r="BQ362" s="15"/>
      <c r="BR362" s="15" t="str">
        <f>IF(Inscrits!$BQ362="","",IF(Inscrits!$BQ362&gt;=12,"Validé","Non Validé"))</f>
        <v/>
      </c>
      <c r="BS362" s="24"/>
      <c r="BT362" s="15"/>
      <c r="BU362" s="25" t="str">
        <f>IFERROR(AVERAGE(Inscrits!$AJ362,Inscrits!$AM362,Inscrits!$AP362,Inscrits!$AS362,Inscrits!$AV362,Inscrits!$AY362,Inscrits!$BB362,Inscrits!$BE362,Inscrits!$BH362,Inscrits!$BK362,Inscrits!$BN362,Inscrits!$BQ362),"")</f>
        <v/>
      </c>
      <c r="BV362" s="15"/>
      <c r="BW362" s="15"/>
      <c r="BX362" s="26" t="s">
        <v>853</v>
      </c>
    </row>
    <row r="363" spans="1:76">
      <c r="A363" s="27">
        <v>41</v>
      </c>
      <c r="B363" s="28" t="s">
        <v>68</v>
      </c>
      <c r="C363" s="28" t="s">
        <v>392</v>
      </c>
      <c r="D363" s="28" t="s">
        <v>99</v>
      </c>
      <c r="E363" s="28" t="s">
        <v>854</v>
      </c>
      <c r="F363" s="56">
        <v>2014</v>
      </c>
      <c r="G363" s="28" t="s">
        <v>855</v>
      </c>
      <c r="H363" s="28" t="s">
        <v>93</v>
      </c>
      <c r="I363" s="28" t="s">
        <v>74</v>
      </c>
      <c r="J363" s="28"/>
      <c r="K363" s="28" t="s">
        <v>856</v>
      </c>
      <c r="L363" s="28" t="s">
        <v>857</v>
      </c>
      <c r="M363" s="28"/>
      <c r="N363" s="28"/>
      <c r="O363" s="28" t="s">
        <v>184</v>
      </c>
      <c r="P363" s="28" t="s">
        <v>184</v>
      </c>
      <c r="Q363" s="17"/>
      <c r="R363" s="17"/>
      <c r="S363" s="17"/>
      <c r="T363" s="17"/>
      <c r="U363" s="17"/>
      <c r="V363" s="18"/>
      <c r="W363" s="17">
        <f>MAX(0,3-SUMPRODUCT(--(E$2:E363&amp;K$2:K363=E363&amp;K363)))</f>
        <v>2</v>
      </c>
      <c r="X363" s="19"/>
      <c r="Y363" s="19"/>
      <c r="Z363" s="19"/>
      <c r="AA363" s="20" t="str">
        <f>IF(Inscrits!$X363="Déjà Validé","",IF(AND(Inscrits!$X363&lt;&gt;"Dispensé",Inscrits!$Z363="Validé"),Inscrits!$F363+5,""))</f>
        <v/>
      </c>
      <c r="AB363" s="19"/>
      <c r="AC363" s="21" t="s">
        <v>78</v>
      </c>
      <c r="AD363" s="21"/>
      <c r="AE363" s="21"/>
      <c r="AF363" s="21" t="s">
        <v>81</v>
      </c>
      <c r="AG363" s="29"/>
      <c r="AH363" s="21">
        <v>2</v>
      </c>
      <c r="AI363" s="23" t="s">
        <v>82</v>
      </c>
      <c r="AJ363" s="28"/>
      <c r="AK363" s="28" t="str">
        <f>IF(Inscrits!$AJ363="","",IF(Inscrits!$AJ363&gt;=12,"Validé","Non Validé"))</f>
        <v/>
      </c>
      <c r="AL363" s="30"/>
      <c r="AM363" s="28"/>
      <c r="AN363" s="28" t="str">
        <f>IF(Inscrits!$AM363="","",IF(Inscrits!$AM363&gt;=12,"Validé","Non Validé"))</f>
        <v/>
      </c>
      <c r="AO363" s="30"/>
      <c r="AP363" s="28"/>
      <c r="AQ363" s="28" t="str">
        <f>IF(Inscrits!$AP363="","",IF(Inscrits!$AP363&gt;=12,"Validé","Non Validé"))</f>
        <v/>
      </c>
      <c r="AR363" s="30"/>
      <c r="AS363" s="28"/>
      <c r="AT363" s="28" t="str">
        <f>IF(Inscrits!$AS363="","",IF(Inscrits!$AS363&gt;=12,"Validé","Non Validé"))</f>
        <v/>
      </c>
      <c r="AU363" s="30"/>
      <c r="AV363" s="28"/>
      <c r="AW363" s="28" t="str">
        <f>IF(Inscrits!$AV363="","",IF(Inscrits!$AV363&gt;=12,"Validé","Non Validé"))</f>
        <v/>
      </c>
      <c r="AX363" s="30"/>
      <c r="AY363" s="28"/>
      <c r="AZ363" s="28" t="str">
        <f>IF(Inscrits!$AY363="","",IF(Inscrits!$AY363&gt;=12,"Validé","Non Validé"))</f>
        <v/>
      </c>
      <c r="BA363" s="30"/>
      <c r="BB363" s="28"/>
      <c r="BC363" s="28" t="str">
        <f>IF(Inscrits!$BB363="","",IF(Inscrits!$BB363&gt;=12,"Validé","Non Validé"))</f>
        <v/>
      </c>
      <c r="BD363" s="30"/>
      <c r="BE363" s="28"/>
      <c r="BF363" s="28" t="str">
        <f>IF(Inscrits!$BE363="","",IF(Inscrits!$BE363&gt;=12,"Validé","Non Validé"))</f>
        <v/>
      </c>
      <c r="BG363" s="30"/>
      <c r="BH363" s="28"/>
      <c r="BI363" s="28" t="str">
        <f>IF(Inscrits!$BH363="","",IF(Inscrits!$BH363&gt;=12,"Validé","Non Validé"))</f>
        <v/>
      </c>
      <c r="BJ363" s="30"/>
      <c r="BK363" s="28"/>
      <c r="BL363" s="28" t="str">
        <f>IF(Inscrits!$BK363="","",IF(Inscrits!$BK363&gt;=12,"Validé","Non Validé"))</f>
        <v/>
      </c>
      <c r="BM363" s="30"/>
      <c r="BN363" s="28"/>
      <c r="BO363" s="28" t="str">
        <f>IF(Inscrits!$BN363="","",IF(Inscrits!$BN363&gt;=12,"Validé","Non Validé"))</f>
        <v/>
      </c>
      <c r="BP363" s="30"/>
      <c r="BQ363" s="28"/>
      <c r="BR363" s="28" t="str">
        <f>IF(Inscrits!$BQ363="","",IF(Inscrits!$BQ363&gt;=12,"Validé","Non Validé"))</f>
        <v/>
      </c>
      <c r="BS363" s="30"/>
      <c r="BT363" s="28"/>
      <c r="BU363" s="31" t="str">
        <f>IFERROR(AVERAGE(Inscrits!$AJ363,Inscrits!$AM363,Inscrits!$AP363,Inscrits!$AS363,Inscrits!$AV363,Inscrits!$AY363,Inscrits!$BB363,Inscrits!$BE363,Inscrits!$BH363,Inscrits!$BK363,Inscrits!$BN363,Inscrits!$BQ363),"")</f>
        <v/>
      </c>
      <c r="BV363" s="28"/>
      <c r="BW363" s="28"/>
      <c r="BX363" s="32"/>
    </row>
    <row r="364" spans="1:76">
      <c r="A364" s="14">
        <v>4</v>
      </c>
      <c r="B364" s="15" t="s">
        <v>68</v>
      </c>
      <c r="C364" s="15" t="s">
        <v>392</v>
      </c>
      <c r="D364" s="15" t="s">
        <v>393</v>
      </c>
      <c r="E364" s="15" t="s">
        <v>394</v>
      </c>
      <c r="F364" s="56">
        <v>2014</v>
      </c>
      <c r="G364" s="15" t="s">
        <v>395</v>
      </c>
      <c r="H364" s="15" t="s">
        <v>179</v>
      </c>
      <c r="I364" s="15" t="s">
        <v>183</v>
      </c>
      <c r="J364" s="15"/>
      <c r="K364" s="15" t="s">
        <v>75</v>
      </c>
      <c r="L364" s="15" t="s">
        <v>76</v>
      </c>
      <c r="M364" s="15"/>
      <c r="N364" s="15" t="s">
        <v>858</v>
      </c>
      <c r="O364" s="15" t="s">
        <v>74</v>
      </c>
      <c r="P364" s="15" t="s">
        <v>74</v>
      </c>
      <c r="Q364" s="17"/>
      <c r="R364" s="17"/>
      <c r="S364" s="17"/>
      <c r="T364" s="17"/>
      <c r="U364" s="17"/>
      <c r="V364" s="18"/>
      <c r="W364" s="17">
        <f>MAX(0,3-SUMPRODUCT(--(E$2:E364&amp;K$2:K364=E364&amp;K364)))</f>
        <v>0</v>
      </c>
      <c r="X364" s="19"/>
      <c r="Y364" s="19"/>
      <c r="Z364" s="19"/>
      <c r="AA364" s="20" t="str">
        <f>IF(Inscrits!$X364="Déjà Validé","",IF(AND(Inscrits!$X364&lt;&gt;"Dispensé",Inscrits!$Z364="Validé"),Inscrits!$F364+5,""))</f>
        <v/>
      </c>
      <c r="AB364" s="19"/>
      <c r="AC364" s="21" t="s">
        <v>165</v>
      </c>
      <c r="AD364" s="21"/>
      <c r="AE364" s="21">
        <v>15</v>
      </c>
      <c r="AF364" s="21" t="s">
        <v>77</v>
      </c>
      <c r="AG364" s="29">
        <v>43100</v>
      </c>
      <c r="AH364" s="21">
        <v>2</v>
      </c>
      <c r="AI364" s="23" t="s">
        <v>126</v>
      </c>
      <c r="AJ364" s="15">
        <v>19</v>
      </c>
      <c r="AK364" s="15" t="str">
        <f>IF(Inscrits!$AJ364="","",IF(Inscrits!$AJ364&gt;=12,"Validé","Non Validé"))</f>
        <v>Validé</v>
      </c>
      <c r="AL364" s="24"/>
      <c r="AM364" s="15">
        <v>12</v>
      </c>
      <c r="AN364" s="15" t="str">
        <f>IF(Inscrits!$AM364="","",IF(Inscrits!$AM364&gt;=12,"Validé","Non Validé"))</f>
        <v>Validé</v>
      </c>
      <c r="AO364" s="24"/>
      <c r="AP364" s="15">
        <v>19</v>
      </c>
      <c r="AQ364" s="15" t="str">
        <f>IF(Inscrits!$AP364="","",IF(Inscrits!$AP364&gt;=12,"Validé","Non Validé"))</f>
        <v>Validé</v>
      </c>
      <c r="AR364" s="24"/>
      <c r="AS364" s="15">
        <v>19</v>
      </c>
      <c r="AT364" s="15" t="str">
        <f>IF(Inscrits!$AS364="","",IF(Inscrits!$AS364&gt;=12,"Validé","Non Validé"))</f>
        <v>Validé</v>
      </c>
      <c r="AU364" s="24"/>
      <c r="AV364" s="15">
        <v>18</v>
      </c>
      <c r="AW364" s="15" t="str">
        <f>IF(Inscrits!$AV364="","",IF(Inscrits!$AV364&gt;=12,"Validé","Non Validé"))</f>
        <v>Validé</v>
      </c>
      <c r="AX364" s="24"/>
      <c r="AY364" s="15">
        <v>15</v>
      </c>
      <c r="AZ364" s="15" t="str">
        <f>IF(Inscrits!$AY364="","",IF(Inscrits!$AY364&gt;=12,"Validé","Non Validé"))</f>
        <v>Validé</v>
      </c>
      <c r="BA364" s="24"/>
      <c r="BB364" s="15">
        <v>13</v>
      </c>
      <c r="BC364" s="15" t="str">
        <f>IF(Inscrits!$BB364="","",IF(Inscrits!$BB364&gt;=12,"Validé","Non Validé"))</f>
        <v>Validé</v>
      </c>
      <c r="BD364" s="24"/>
      <c r="BE364" s="15"/>
      <c r="BF364" s="15" t="str">
        <f>IF(Inscrits!$BE364="","",IF(Inscrits!$BE364&gt;=12,"Validé","Non Validé"))</f>
        <v/>
      </c>
      <c r="BG364" s="24"/>
      <c r="BH364" s="15"/>
      <c r="BI364" s="15" t="str">
        <f>IF(Inscrits!$BH364="","",IF(Inscrits!$BH364&gt;=12,"Validé","Non Validé"))</f>
        <v/>
      </c>
      <c r="BJ364" s="24"/>
      <c r="BK364" s="15"/>
      <c r="BL364" s="15" t="str">
        <f>IF(Inscrits!$BK364="","",IF(Inscrits!$BK364&gt;=12,"Validé","Non Validé"))</f>
        <v/>
      </c>
      <c r="BM364" s="24"/>
      <c r="BN364" s="15"/>
      <c r="BO364" s="15" t="str">
        <f>IF(Inscrits!$BN364="","",IF(Inscrits!$BN364&gt;=12,"Validé","Non Validé"))</f>
        <v/>
      </c>
      <c r="BP364" s="24"/>
      <c r="BQ364" s="15"/>
      <c r="BR364" s="15" t="str">
        <f>IF(Inscrits!$BQ364="","",IF(Inscrits!$BQ364&gt;=12,"Validé","Non Validé"))</f>
        <v/>
      </c>
      <c r="BS364" s="24"/>
      <c r="BT364" s="15"/>
      <c r="BU364" s="25">
        <f>IFERROR(AVERAGE(Inscrits!$AJ364,Inscrits!$AM364,Inscrits!$AP364,Inscrits!$AS364,Inscrits!$AV364,Inscrits!$AY364,Inscrits!$BB364,Inscrits!$BE364,Inscrits!$BH364,Inscrits!$BK364,Inscrits!$BN364,Inscrits!$BQ364),"")</f>
        <v>16.428571428571427</v>
      </c>
      <c r="BV364" s="15"/>
      <c r="BW364" s="15"/>
      <c r="BX364" s="26"/>
    </row>
    <row r="365" spans="1:76">
      <c r="A365" s="27">
        <v>25</v>
      </c>
      <c r="B365" s="28" t="s">
        <v>68</v>
      </c>
      <c r="C365" s="28" t="s">
        <v>859</v>
      </c>
      <c r="D365" s="28" t="s">
        <v>860</v>
      </c>
      <c r="E365" s="28" t="s">
        <v>861</v>
      </c>
      <c r="F365" s="56">
        <v>2014</v>
      </c>
      <c r="G365" s="28" t="s">
        <v>101</v>
      </c>
      <c r="H365" s="28" t="s">
        <v>93</v>
      </c>
      <c r="I365" s="28" t="s">
        <v>74</v>
      </c>
      <c r="J365" s="28"/>
      <c r="K365" s="28" t="s">
        <v>103</v>
      </c>
      <c r="L365" s="28"/>
      <c r="M365" s="28"/>
      <c r="N365" s="28"/>
      <c r="O365" s="28" t="s">
        <v>74</v>
      </c>
      <c r="P365" s="28" t="s">
        <v>74</v>
      </c>
      <c r="Q365" s="17"/>
      <c r="R365" s="17"/>
      <c r="S365" s="17"/>
      <c r="T365" s="17"/>
      <c r="U365" s="17"/>
      <c r="V365" s="18"/>
      <c r="W365" s="17">
        <f>MAX(0,3-SUMPRODUCT(--(E$2:E365&amp;K$2:K365=E365&amp;K365)))</f>
        <v>2</v>
      </c>
      <c r="X365" s="19"/>
      <c r="Y365" s="19"/>
      <c r="Z365" s="19"/>
      <c r="AA365" s="20" t="str">
        <f>IF(Inscrits!$X365="Déjà Validé","",IF(AND(Inscrits!$X365&lt;&gt;"Dispensé",Inscrits!$Z365="Validé"),Inscrits!$F365+5,""))</f>
        <v/>
      </c>
      <c r="AB365" s="19"/>
      <c r="AC365" s="21" t="s">
        <v>78</v>
      </c>
      <c r="AD365" s="21" t="s">
        <v>79</v>
      </c>
      <c r="AE365" s="21">
        <v>16</v>
      </c>
      <c r="AF365" s="21" t="s">
        <v>77</v>
      </c>
      <c r="AG365" s="36" t="s">
        <v>81</v>
      </c>
      <c r="AH365" s="21">
        <v>2</v>
      </c>
      <c r="AI365" s="23" t="s">
        <v>126</v>
      </c>
      <c r="AJ365" s="28">
        <v>19</v>
      </c>
      <c r="AK365" s="28" t="str">
        <f>IF(Inscrits!$AJ365="","",IF(Inscrits!$AJ365&gt;=12,"Validé","Non Validé"))</f>
        <v>Validé</v>
      </c>
      <c r="AL365" s="30"/>
      <c r="AM365" s="28">
        <v>18</v>
      </c>
      <c r="AN365" s="28" t="str">
        <f>IF(Inscrits!$AM365="","",IF(Inscrits!$AM365&gt;=12,"Validé","Non Validé"))</f>
        <v>Validé</v>
      </c>
      <c r="AO365" s="30"/>
      <c r="AP365" s="28">
        <v>17</v>
      </c>
      <c r="AQ365" s="28" t="str">
        <f>IF(Inscrits!$AP365="","",IF(Inscrits!$AP365&gt;=12,"Validé","Non Validé"))</f>
        <v>Validé</v>
      </c>
      <c r="AR365" s="30"/>
      <c r="AS365" s="28">
        <v>18</v>
      </c>
      <c r="AT365" s="28" t="str">
        <f>IF(Inscrits!$AS365="","",IF(Inscrits!$AS365&gt;=12,"Validé","Non Validé"))</f>
        <v>Validé</v>
      </c>
      <c r="AU365" s="30"/>
      <c r="AV365" s="28">
        <v>17</v>
      </c>
      <c r="AW365" s="28" t="str">
        <f>IF(Inscrits!$AV365="","",IF(Inscrits!$AV365&gt;=12,"Validé","Non Validé"))</f>
        <v>Validé</v>
      </c>
      <c r="AX365" s="30"/>
      <c r="AY365" s="28">
        <v>17</v>
      </c>
      <c r="AZ365" s="28" t="str">
        <f>IF(Inscrits!$AY365="","",IF(Inscrits!$AY365&gt;=12,"Validé","Non Validé"))</f>
        <v>Validé</v>
      </c>
      <c r="BA365" s="30"/>
      <c r="BB365" s="28"/>
      <c r="BC365" s="28" t="str">
        <f>IF(Inscrits!$BB365="","",IF(Inscrits!$BB365&gt;=12,"Validé","Non Validé"))</f>
        <v/>
      </c>
      <c r="BD365" s="30"/>
      <c r="BE365" s="28"/>
      <c r="BF365" s="28" t="str">
        <f>IF(Inscrits!$BE365="","",IF(Inscrits!$BE365&gt;=12,"Validé","Non Validé"))</f>
        <v/>
      </c>
      <c r="BG365" s="30"/>
      <c r="BH365" s="28"/>
      <c r="BI365" s="28" t="str">
        <f>IF(Inscrits!$BH365="","",IF(Inscrits!$BH365&gt;=12,"Validé","Non Validé"))</f>
        <v/>
      </c>
      <c r="BJ365" s="30"/>
      <c r="BK365" s="28"/>
      <c r="BL365" s="28" t="str">
        <f>IF(Inscrits!$BK365="","",IF(Inscrits!$BK365&gt;=12,"Validé","Non Validé"))</f>
        <v/>
      </c>
      <c r="BM365" s="30"/>
      <c r="BN365" s="28"/>
      <c r="BO365" s="28" t="str">
        <f>IF(Inscrits!$BN365="","",IF(Inscrits!$BN365&gt;=12,"Validé","Non Validé"))</f>
        <v/>
      </c>
      <c r="BP365" s="30"/>
      <c r="BQ365" s="28"/>
      <c r="BR365" s="28" t="str">
        <f>IF(Inscrits!$BQ365="","",IF(Inscrits!$BQ365&gt;=12,"Validé","Non Validé"))</f>
        <v/>
      </c>
      <c r="BS365" s="30"/>
      <c r="BT365" s="28"/>
      <c r="BU365" s="31">
        <f>IFERROR(AVERAGE(Inscrits!$AJ365,Inscrits!$AM365,Inscrits!$AP365,Inscrits!$AS365,Inscrits!$AV365,Inscrits!$AY365,Inscrits!$BB365,Inscrits!$BE365,Inscrits!$BH365,Inscrits!$BK365,Inscrits!$BN365,Inscrits!$BQ365),"")</f>
        <v>17.666666666666668</v>
      </c>
      <c r="BV365" s="28" t="s">
        <v>64</v>
      </c>
      <c r="BW365" s="28"/>
      <c r="BX365" s="32"/>
    </row>
    <row r="366" spans="1:76">
      <c r="A366" s="14">
        <v>39</v>
      </c>
      <c r="B366" s="15" t="s">
        <v>68</v>
      </c>
      <c r="C366" s="15" t="s">
        <v>508</v>
      </c>
      <c r="D366" s="15" t="s">
        <v>509</v>
      </c>
      <c r="E366" s="15" t="s">
        <v>510</v>
      </c>
      <c r="F366" s="56">
        <v>2014</v>
      </c>
      <c r="G366" s="15" t="s">
        <v>270</v>
      </c>
      <c r="H366" s="15" t="s">
        <v>73</v>
      </c>
      <c r="I366" s="15" t="s">
        <v>74</v>
      </c>
      <c r="J366" s="15"/>
      <c r="K366" s="15" t="s">
        <v>862</v>
      </c>
      <c r="L366" s="15" t="s">
        <v>76</v>
      </c>
      <c r="M366" s="15"/>
      <c r="N366" s="15"/>
      <c r="O366" s="15" t="s">
        <v>80</v>
      </c>
      <c r="P366" s="15" t="s">
        <v>74</v>
      </c>
      <c r="Q366" s="17"/>
      <c r="R366" s="17"/>
      <c r="S366" s="17"/>
      <c r="T366" s="17"/>
      <c r="U366" s="17"/>
      <c r="V366" s="18"/>
      <c r="W366" s="17">
        <f>MAX(0,3-SUMPRODUCT(--(E$2:E366&amp;K$2:K366=E366&amp;K366)))</f>
        <v>2</v>
      </c>
      <c r="X366" s="19"/>
      <c r="Y366" s="19"/>
      <c r="Z366" s="19"/>
      <c r="AA366" s="20" t="str">
        <f>IF(Inscrits!$X366="Déjà Validé","",IF(AND(Inscrits!$X366&lt;&gt;"Dispensé",Inscrits!$Z366="Validé"),Inscrits!$F366+5,""))</f>
        <v/>
      </c>
      <c r="AB366" s="19"/>
      <c r="AC366" s="21" t="s">
        <v>165</v>
      </c>
      <c r="AD366" s="21"/>
      <c r="AE366" s="21">
        <v>12</v>
      </c>
      <c r="AF366" s="21" t="s">
        <v>77</v>
      </c>
      <c r="AG366" s="29" t="s">
        <v>449</v>
      </c>
      <c r="AH366" s="21">
        <v>2</v>
      </c>
      <c r="AI366" s="23" t="s">
        <v>126</v>
      </c>
      <c r="AJ366" s="15">
        <v>18</v>
      </c>
      <c r="AK366" s="15" t="str">
        <f>IF(Inscrits!$AJ366="","",IF(Inscrits!$AJ366&gt;=12,"Validé","Non Validé"))</f>
        <v>Validé</v>
      </c>
      <c r="AL366" s="24">
        <v>2018</v>
      </c>
      <c r="AM366" s="15">
        <v>16</v>
      </c>
      <c r="AN366" s="15" t="str">
        <f>IF(Inscrits!$AM366="","",IF(Inscrits!$AM366&gt;=12,"Validé","Non Validé"))</f>
        <v>Validé</v>
      </c>
      <c r="AO366" s="24">
        <v>2018</v>
      </c>
      <c r="AP366" s="15">
        <v>17</v>
      </c>
      <c r="AQ366" s="15" t="str">
        <f>IF(Inscrits!$AP366="","",IF(Inscrits!$AP366&gt;=12,"Validé","Non Validé"))</f>
        <v>Validé</v>
      </c>
      <c r="AR366" s="24">
        <v>2018</v>
      </c>
      <c r="AS366" s="15">
        <v>16</v>
      </c>
      <c r="AT366" s="15" t="str">
        <f>IF(Inscrits!$AS366="","",IF(Inscrits!$AS366&gt;=12,"Validé","Non Validé"))</f>
        <v>Validé</v>
      </c>
      <c r="AU366" s="24">
        <v>2018</v>
      </c>
      <c r="AV366" s="15">
        <v>20</v>
      </c>
      <c r="AW366" s="15" t="str">
        <f>IF(Inscrits!$AV366="","",IF(Inscrits!$AV366&gt;=12,"Validé","Non Validé"))</f>
        <v>Validé</v>
      </c>
      <c r="AX366" s="24">
        <v>2018</v>
      </c>
      <c r="AY366" s="15">
        <v>16</v>
      </c>
      <c r="AZ366" s="15" t="str">
        <f>IF(Inscrits!$AY366="","",IF(Inscrits!$AY366&gt;=12,"Validé","Non Validé"))</f>
        <v>Validé</v>
      </c>
      <c r="BA366" s="24">
        <v>2018</v>
      </c>
      <c r="BB366" s="15">
        <v>11</v>
      </c>
      <c r="BC366" s="15" t="str">
        <f>IF(Inscrits!$BB366="","",IF(Inscrits!$BB366&gt;=12,"Validé","Non Validé"))</f>
        <v>Non Validé</v>
      </c>
      <c r="BD366" s="24"/>
      <c r="BE366" s="15">
        <v>13</v>
      </c>
      <c r="BF366" s="15" t="str">
        <f>IF(Inscrits!$BE366="","",IF(Inscrits!$BE366&gt;=12,"Validé","Non Validé"))</f>
        <v>Validé</v>
      </c>
      <c r="BG366" s="24"/>
      <c r="BH366" s="15"/>
      <c r="BI366" s="15" t="str">
        <f>IF(Inscrits!$BH366="","",IF(Inscrits!$BH366&gt;=12,"Validé","Non Validé"))</f>
        <v/>
      </c>
      <c r="BJ366" s="24"/>
      <c r="BK366" s="15"/>
      <c r="BL366" s="15" t="str">
        <f>IF(Inscrits!$BK366="","",IF(Inscrits!$BK366&gt;=12,"Validé","Non Validé"))</f>
        <v/>
      </c>
      <c r="BM366" s="24"/>
      <c r="BN366" s="15"/>
      <c r="BO366" s="15" t="str">
        <f>IF(Inscrits!$BN366="","",IF(Inscrits!$BN366&gt;=12,"Validé","Non Validé"))</f>
        <v/>
      </c>
      <c r="BP366" s="24"/>
      <c r="BQ366" s="15"/>
      <c r="BR366" s="15" t="str">
        <f>IF(Inscrits!$BQ366="","",IF(Inscrits!$BQ366&gt;=12,"Validé","Non Validé"))</f>
        <v/>
      </c>
      <c r="BS366" s="24"/>
      <c r="BT366" s="15">
        <v>2</v>
      </c>
      <c r="BU366" s="25">
        <f>IFERROR(AVERAGE(Inscrits!$AJ366,Inscrits!$AM366,Inscrits!$AP366,Inscrits!$AS366,Inscrits!$AV366,Inscrits!$AY366,Inscrits!$BB366,Inscrits!$BE366,Inscrits!$BH366,Inscrits!$BK366,Inscrits!$BN366,Inscrits!$BQ366),"")</f>
        <v>15.875</v>
      </c>
      <c r="BV366" s="15"/>
      <c r="BW366" s="15"/>
      <c r="BX366" s="26"/>
    </row>
    <row r="367" spans="1:76">
      <c r="A367" s="27">
        <v>5</v>
      </c>
      <c r="B367" s="28" t="s">
        <v>68</v>
      </c>
      <c r="C367" s="28" t="s">
        <v>863</v>
      </c>
      <c r="D367" s="28" t="s">
        <v>509</v>
      </c>
      <c r="E367" s="28" t="s">
        <v>864</v>
      </c>
      <c r="F367" s="56">
        <v>2014</v>
      </c>
      <c r="G367" s="28" t="s">
        <v>270</v>
      </c>
      <c r="H367" s="28" t="s">
        <v>73</v>
      </c>
      <c r="I367" s="28" t="s">
        <v>183</v>
      </c>
      <c r="J367" s="28"/>
      <c r="K367" s="28" t="s">
        <v>75</v>
      </c>
      <c r="L367" s="28" t="s">
        <v>76</v>
      </c>
      <c r="M367" s="28"/>
      <c r="N367" s="28"/>
      <c r="O367" s="28" t="s">
        <v>74</v>
      </c>
      <c r="P367" s="28" t="s">
        <v>74</v>
      </c>
      <c r="Q367" s="17"/>
      <c r="R367" s="17"/>
      <c r="S367" s="17"/>
      <c r="T367" s="17"/>
      <c r="U367" s="17"/>
      <c r="V367" s="18"/>
      <c r="W367" s="17">
        <f>MAX(0,3-SUMPRODUCT(--(E$2:E367&amp;K$2:K367=E367&amp;K367)))</f>
        <v>2</v>
      </c>
      <c r="X367" s="19"/>
      <c r="Y367" s="19"/>
      <c r="Z367" s="19"/>
      <c r="AA367" s="20" t="str">
        <f>IF(Inscrits!$X367="Déjà Validé","",IF(AND(Inscrits!$X367&lt;&gt;"Dispensé",Inscrits!$Z367="Validé"),Inscrits!$F367+5,""))</f>
        <v/>
      </c>
      <c r="AB367" s="19"/>
      <c r="AC367" s="21" t="s">
        <v>78</v>
      </c>
      <c r="AD367" s="21" t="s">
        <v>79</v>
      </c>
      <c r="AE367" s="21">
        <v>12</v>
      </c>
      <c r="AF367" s="21" t="s">
        <v>77</v>
      </c>
      <c r="AG367" s="36" t="s">
        <v>81</v>
      </c>
      <c r="AH367" s="21">
        <v>2</v>
      </c>
      <c r="AI367" s="23" t="s">
        <v>82</v>
      </c>
      <c r="AJ367" s="28"/>
      <c r="AK367" s="28" t="str">
        <f>IF(Inscrits!$AJ367="","",IF(Inscrits!$AJ367&gt;=12,"Validé","Non Validé"))</f>
        <v/>
      </c>
      <c r="AL367" s="30"/>
      <c r="AM367" s="28"/>
      <c r="AN367" s="28" t="str">
        <f>IF(Inscrits!$AM367="","",IF(Inscrits!$AM367&gt;=12,"Validé","Non Validé"))</f>
        <v/>
      </c>
      <c r="AO367" s="30"/>
      <c r="AP367" s="28"/>
      <c r="AQ367" s="28" t="str">
        <f>IF(Inscrits!$AP367="","",IF(Inscrits!$AP367&gt;=12,"Validé","Non Validé"))</f>
        <v/>
      </c>
      <c r="AR367" s="30"/>
      <c r="AS367" s="28"/>
      <c r="AT367" s="28" t="str">
        <f>IF(Inscrits!$AS367="","",IF(Inscrits!$AS367&gt;=12,"Validé","Non Validé"))</f>
        <v/>
      </c>
      <c r="AU367" s="30"/>
      <c r="AV367" s="28"/>
      <c r="AW367" s="28" t="str">
        <f>IF(Inscrits!$AV367="","",IF(Inscrits!$AV367&gt;=12,"Validé","Non Validé"))</f>
        <v/>
      </c>
      <c r="AX367" s="30"/>
      <c r="AY367" s="28"/>
      <c r="AZ367" s="28" t="str">
        <f>IF(Inscrits!$AY367="","",IF(Inscrits!$AY367&gt;=12,"Validé","Non Validé"))</f>
        <v/>
      </c>
      <c r="BA367" s="30"/>
      <c r="BB367" s="28"/>
      <c r="BC367" s="28" t="str">
        <f>IF(Inscrits!$BB367="","",IF(Inscrits!$BB367&gt;=12,"Validé","Non Validé"))</f>
        <v/>
      </c>
      <c r="BD367" s="30"/>
      <c r="BE367" s="28"/>
      <c r="BF367" s="28" t="str">
        <f>IF(Inscrits!$BE367="","",IF(Inscrits!$BE367&gt;=12,"Validé","Non Validé"))</f>
        <v/>
      </c>
      <c r="BG367" s="30"/>
      <c r="BH367" s="28"/>
      <c r="BI367" s="28" t="str">
        <f>IF(Inscrits!$BH367="","",IF(Inscrits!$BH367&gt;=12,"Validé","Non Validé"))</f>
        <v/>
      </c>
      <c r="BJ367" s="30"/>
      <c r="BK367" s="28"/>
      <c r="BL367" s="28" t="str">
        <f>IF(Inscrits!$BK367="","",IF(Inscrits!$BK367&gt;=12,"Validé","Non Validé"))</f>
        <v/>
      </c>
      <c r="BM367" s="30"/>
      <c r="BN367" s="28"/>
      <c r="BO367" s="28" t="str">
        <f>IF(Inscrits!$BN367="","",IF(Inscrits!$BN367&gt;=12,"Validé","Non Validé"))</f>
        <v/>
      </c>
      <c r="BP367" s="30"/>
      <c r="BQ367" s="28"/>
      <c r="BR367" s="28" t="str">
        <f>IF(Inscrits!$BQ367="","",IF(Inscrits!$BQ367&gt;=12,"Validé","Non Validé"))</f>
        <v/>
      </c>
      <c r="BS367" s="30"/>
      <c r="BT367" s="28"/>
      <c r="BU367" s="31" t="str">
        <f>IFERROR(AVERAGE(Inscrits!$AJ367,Inscrits!$AM367,Inscrits!$AP367,Inscrits!$AS367,Inscrits!$AV367,Inscrits!$AY367,Inscrits!$BB367,Inscrits!$BE367,Inscrits!$BH367,Inscrits!$BK367,Inscrits!$BN367,Inscrits!$BQ367),"")</f>
        <v/>
      </c>
      <c r="BV367" s="28"/>
      <c r="BW367" s="28"/>
      <c r="BX367" s="32"/>
    </row>
    <row r="368" spans="1:76">
      <c r="A368" s="14">
        <v>1</v>
      </c>
      <c r="B368" s="15" t="s">
        <v>68</v>
      </c>
      <c r="C368" s="15" t="s">
        <v>865</v>
      </c>
      <c r="D368" s="15" t="s">
        <v>866</v>
      </c>
      <c r="E368" s="15" t="s">
        <v>867</v>
      </c>
      <c r="F368" s="56">
        <v>2014</v>
      </c>
      <c r="G368" s="15" t="s">
        <v>728</v>
      </c>
      <c r="H368" s="15" t="s">
        <v>93</v>
      </c>
      <c r="I368" s="15" t="s">
        <v>74</v>
      </c>
      <c r="J368" s="15"/>
      <c r="K368" s="15" t="s">
        <v>868</v>
      </c>
      <c r="L368" s="15" t="s">
        <v>869</v>
      </c>
      <c r="M368" s="15"/>
      <c r="N368" s="15"/>
      <c r="O368" s="15" t="s">
        <v>74</v>
      </c>
      <c r="P368" s="15" t="s">
        <v>74</v>
      </c>
      <c r="Q368" s="17"/>
      <c r="R368" s="17"/>
      <c r="S368" s="17"/>
      <c r="T368" s="17"/>
      <c r="U368" s="17"/>
      <c r="V368" s="18"/>
      <c r="W368" s="17">
        <f>MAX(0,3-SUMPRODUCT(--(E$2:E368&amp;K$2:K368=E368&amp;K368)))</f>
        <v>2</v>
      </c>
      <c r="X368" s="19"/>
      <c r="Y368" s="19"/>
      <c r="Z368" s="19"/>
      <c r="AA368" s="20" t="str">
        <f>IF(Inscrits!$X368="Déjà Validé","",IF(AND(Inscrits!$X368&lt;&gt;"Dispensé",Inscrits!$Z368="Validé"),Inscrits!$F368+5,""))</f>
        <v/>
      </c>
      <c r="AB368" s="19"/>
      <c r="AC368" s="21" t="s">
        <v>78</v>
      </c>
      <c r="AD368" s="21" t="s">
        <v>79</v>
      </c>
      <c r="AE368" s="21">
        <v>12</v>
      </c>
      <c r="AF368" s="21" t="s">
        <v>77</v>
      </c>
      <c r="AG368" s="36" t="s">
        <v>81</v>
      </c>
      <c r="AH368" s="21">
        <v>2</v>
      </c>
      <c r="AI368" s="23" t="s">
        <v>82</v>
      </c>
      <c r="AJ368" s="15"/>
      <c r="AK368" s="15" t="str">
        <f>IF(Inscrits!$AJ368="","",IF(Inscrits!$AJ368&gt;=12,"Validé","Non Validé"))</f>
        <v/>
      </c>
      <c r="AL368" s="24"/>
      <c r="AM368" s="15"/>
      <c r="AN368" s="15" t="str">
        <f>IF(Inscrits!$AM368="","",IF(Inscrits!$AM368&gt;=12,"Validé","Non Validé"))</f>
        <v/>
      </c>
      <c r="AO368" s="24"/>
      <c r="AP368" s="15"/>
      <c r="AQ368" s="15" t="str">
        <f>IF(Inscrits!$AP368="","",IF(Inscrits!$AP368&gt;=12,"Validé","Non Validé"))</f>
        <v/>
      </c>
      <c r="AR368" s="24"/>
      <c r="AS368" s="15"/>
      <c r="AT368" s="15" t="str">
        <f>IF(Inscrits!$AS368="","",IF(Inscrits!$AS368&gt;=12,"Validé","Non Validé"))</f>
        <v/>
      </c>
      <c r="AU368" s="24"/>
      <c r="AV368" s="15"/>
      <c r="AW368" s="15" t="str">
        <f>IF(Inscrits!$AV368="","",IF(Inscrits!$AV368&gt;=12,"Validé","Non Validé"))</f>
        <v/>
      </c>
      <c r="AX368" s="24"/>
      <c r="AY368" s="15"/>
      <c r="AZ368" s="15" t="str">
        <f>IF(Inscrits!$AY368="","",IF(Inscrits!$AY368&gt;=12,"Validé","Non Validé"))</f>
        <v/>
      </c>
      <c r="BA368" s="24"/>
      <c r="BB368" s="15"/>
      <c r="BC368" s="15" t="str">
        <f>IF(Inscrits!$BB368="","",IF(Inscrits!$BB368&gt;=12,"Validé","Non Validé"))</f>
        <v/>
      </c>
      <c r="BD368" s="24"/>
      <c r="BE368" s="15"/>
      <c r="BF368" s="15" t="str">
        <f>IF(Inscrits!$BE368="","",IF(Inscrits!$BE368&gt;=12,"Validé","Non Validé"))</f>
        <v/>
      </c>
      <c r="BG368" s="24"/>
      <c r="BH368" s="15"/>
      <c r="BI368" s="15" t="str">
        <f>IF(Inscrits!$BH368="","",IF(Inscrits!$BH368&gt;=12,"Validé","Non Validé"))</f>
        <v/>
      </c>
      <c r="BJ368" s="24"/>
      <c r="BK368" s="15"/>
      <c r="BL368" s="15" t="str">
        <f>IF(Inscrits!$BK368="","",IF(Inscrits!$BK368&gt;=12,"Validé","Non Validé"))</f>
        <v/>
      </c>
      <c r="BM368" s="24"/>
      <c r="BN368" s="15"/>
      <c r="BO368" s="15" t="str">
        <f>IF(Inscrits!$BN368="","",IF(Inscrits!$BN368&gt;=12,"Validé","Non Validé"))</f>
        <v/>
      </c>
      <c r="BP368" s="24"/>
      <c r="BQ368" s="15"/>
      <c r="BR368" s="15" t="str">
        <f>IF(Inscrits!$BQ368="","",IF(Inscrits!$BQ368&gt;=12,"Validé","Non Validé"))</f>
        <v/>
      </c>
      <c r="BS368" s="24"/>
      <c r="BT368" s="15"/>
      <c r="BU368" s="25" t="str">
        <f>IFERROR(AVERAGE(Inscrits!$AJ368,Inscrits!$AM368,Inscrits!$AP368,Inscrits!$AS368,Inscrits!$AV368,Inscrits!$AY368,Inscrits!$BB368,Inscrits!$BE368,Inscrits!$BH368,Inscrits!$BK368,Inscrits!$BN368,Inscrits!$BQ368),"")</f>
        <v/>
      </c>
      <c r="BV368" s="15"/>
      <c r="BW368" s="15"/>
      <c r="BX368" s="26"/>
    </row>
    <row r="369" spans="1:76">
      <c r="A369" s="27">
        <v>6</v>
      </c>
      <c r="B369" s="28" t="s">
        <v>68</v>
      </c>
      <c r="C369" s="28" t="s">
        <v>870</v>
      </c>
      <c r="D369" s="28" t="s">
        <v>871</v>
      </c>
      <c r="E369" s="28" t="s">
        <v>872</v>
      </c>
      <c r="F369" s="56">
        <v>2014</v>
      </c>
      <c r="G369" s="28" t="s">
        <v>270</v>
      </c>
      <c r="H369" s="28" t="s">
        <v>73</v>
      </c>
      <c r="I369" s="28" t="s">
        <v>74</v>
      </c>
      <c r="J369" s="28"/>
      <c r="K369" s="28" t="s">
        <v>75</v>
      </c>
      <c r="L369" s="28" t="s">
        <v>76</v>
      </c>
      <c r="M369" s="28"/>
      <c r="N369" s="28"/>
      <c r="O369" s="28" t="s">
        <v>74</v>
      </c>
      <c r="P369" s="28" t="s">
        <v>74</v>
      </c>
      <c r="Q369" s="17"/>
      <c r="R369" s="17"/>
      <c r="S369" s="17"/>
      <c r="T369" s="17"/>
      <c r="U369" s="17"/>
      <c r="V369" s="18"/>
      <c r="W369" s="17">
        <f>MAX(0,3-SUMPRODUCT(--(E$2:E369&amp;K$2:K369=E369&amp;K369)))</f>
        <v>2</v>
      </c>
      <c r="X369" s="19"/>
      <c r="Y369" s="19"/>
      <c r="Z369" s="19"/>
      <c r="AA369" s="20" t="str">
        <f>IF(Inscrits!$X369="Déjà Validé","",IF(AND(Inscrits!$X369&lt;&gt;"Dispensé",Inscrits!$Z369="Validé"),Inscrits!$F369+5,""))</f>
        <v/>
      </c>
      <c r="AB369" s="19"/>
      <c r="AC369" s="21" t="s">
        <v>78</v>
      </c>
      <c r="AD369" s="21" t="s">
        <v>79</v>
      </c>
      <c r="AE369" s="21">
        <v>6</v>
      </c>
      <c r="AF369" s="21" t="s">
        <v>912</v>
      </c>
      <c r="AG369" s="36" t="s">
        <v>81</v>
      </c>
      <c r="AH369" s="21">
        <v>2</v>
      </c>
      <c r="AI369" s="23" t="s">
        <v>82</v>
      </c>
      <c r="AJ369" s="28"/>
      <c r="AK369" s="28" t="str">
        <f>IF(Inscrits!$AJ369="","",IF(Inscrits!$AJ369&gt;=12,"Validé","Non Validé"))</f>
        <v/>
      </c>
      <c r="AL369" s="30"/>
      <c r="AM369" s="28"/>
      <c r="AN369" s="28" t="str">
        <f>IF(Inscrits!$AM369="","",IF(Inscrits!$AM369&gt;=12,"Validé","Non Validé"))</f>
        <v/>
      </c>
      <c r="AO369" s="30"/>
      <c r="AP369" s="28"/>
      <c r="AQ369" s="28" t="str">
        <f>IF(Inscrits!$AP369="","",IF(Inscrits!$AP369&gt;=12,"Validé","Non Validé"))</f>
        <v/>
      </c>
      <c r="AR369" s="30"/>
      <c r="AS369" s="28"/>
      <c r="AT369" s="28" t="str">
        <f>IF(Inscrits!$AS369="","",IF(Inscrits!$AS369&gt;=12,"Validé","Non Validé"))</f>
        <v/>
      </c>
      <c r="AU369" s="30"/>
      <c r="AV369" s="28"/>
      <c r="AW369" s="28" t="str">
        <f>IF(Inscrits!$AV369="","",IF(Inscrits!$AV369&gt;=12,"Validé","Non Validé"))</f>
        <v/>
      </c>
      <c r="AX369" s="30"/>
      <c r="AY369" s="28"/>
      <c r="AZ369" s="28" t="str">
        <f>IF(Inscrits!$AY369="","",IF(Inscrits!$AY369&gt;=12,"Validé","Non Validé"))</f>
        <v/>
      </c>
      <c r="BA369" s="30"/>
      <c r="BB369" s="28"/>
      <c r="BC369" s="28" t="str">
        <f>IF(Inscrits!$BB369="","",IF(Inscrits!$BB369&gt;=12,"Validé","Non Validé"))</f>
        <v/>
      </c>
      <c r="BD369" s="30"/>
      <c r="BE369" s="28"/>
      <c r="BF369" s="28" t="str">
        <f>IF(Inscrits!$BE369="","",IF(Inscrits!$BE369&gt;=12,"Validé","Non Validé"))</f>
        <v/>
      </c>
      <c r="BG369" s="30"/>
      <c r="BH369" s="28"/>
      <c r="BI369" s="28" t="str">
        <f>IF(Inscrits!$BH369="","",IF(Inscrits!$BH369&gt;=12,"Validé","Non Validé"))</f>
        <v/>
      </c>
      <c r="BJ369" s="30"/>
      <c r="BK369" s="28"/>
      <c r="BL369" s="28" t="str">
        <f>IF(Inscrits!$BK369="","",IF(Inscrits!$BK369&gt;=12,"Validé","Non Validé"))</f>
        <v/>
      </c>
      <c r="BM369" s="30"/>
      <c r="BN369" s="28"/>
      <c r="BO369" s="28" t="str">
        <f>IF(Inscrits!$BN369="","",IF(Inscrits!$BN369&gt;=12,"Validé","Non Validé"))</f>
        <v/>
      </c>
      <c r="BP369" s="30"/>
      <c r="BQ369" s="28"/>
      <c r="BR369" s="28" t="str">
        <f>IF(Inscrits!$BQ369="","",IF(Inscrits!$BQ369&gt;=12,"Validé","Non Validé"))</f>
        <v/>
      </c>
      <c r="BS369" s="30"/>
      <c r="BT369" s="28"/>
      <c r="BU369" s="31" t="str">
        <f>IFERROR(AVERAGE(Inscrits!$AJ369,Inscrits!$AM369,Inscrits!$AP369,Inscrits!$AS369,Inscrits!$AV369,Inscrits!$AY369,Inscrits!$BB369,Inscrits!$BE369,Inscrits!$BH369,Inscrits!$BK369,Inscrits!$BN369,Inscrits!$BQ369),"")</f>
        <v/>
      </c>
      <c r="BV369" s="28"/>
      <c r="BW369" s="28"/>
      <c r="BX369" s="32"/>
    </row>
    <row r="370" spans="1:76">
      <c r="A370" s="14">
        <v>26</v>
      </c>
      <c r="B370" s="15" t="s">
        <v>68</v>
      </c>
      <c r="C370" s="15" t="s">
        <v>1778</v>
      </c>
      <c r="D370" s="15" t="s">
        <v>249</v>
      </c>
      <c r="E370" s="15" t="s">
        <v>873</v>
      </c>
      <c r="F370" s="56">
        <v>2014</v>
      </c>
      <c r="G370" s="15" t="s">
        <v>101</v>
      </c>
      <c r="H370" s="15" t="s">
        <v>93</v>
      </c>
      <c r="I370" s="15" t="s">
        <v>74</v>
      </c>
      <c r="J370" s="15"/>
      <c r="K370" s="15" t="s">
        <v>103</v>
      </c>
      <c r="L370" s="15"/>
      <c r="M370" s="15"/>
      <c r="N370" s="15"/>
      <c r="O370" s="15" t="s">
        <v>74</v>
      </c>
      <c r="P370" s="15" t="s">
        <v>74</v>
      </c>
      <c r="Q370" s="17"/>
      <c r="R370" s="17"/>
      <c r="S370" s="17"/>
      <c r="T370" s="17"/>
      <c r="U370" s="17"/>
      <c r="V370" s="18"/>
      <c r="W370" s="17">
        <f>MAX(0,3-SUMPRODUCT(--(E$2:E370&amp;K$2:K370=E370&amp;K370)))</f>
        <v>2</v>
      </c>
      <c r="X370" s="19"/>
      <c r="Y370" s="19"/>
      <c r="Z370" s="19"/>
      <c r="AA370" s="20" t="str">
        <f>IF(Inscrits!$X370="Déjà Validé","",IF(AND(Inscrits!$X370&lt;&gt;"Dispensé",Inscrits!$Z370="Validé"),Inscrits!$F370+5,""))</f>
        <v/>
      </c>
      <c r="AB370" s="19"/>
      <c r="AC370" s="21" t="s">
        <v>78</v>
      </c>
      <c r="AD370" s="21" t="s">
        <v>79</v>
      </c>
      <c r="AE370" s="21">
        <v>16</v>
      </c>
      <c r="AF370" s="21" t="s">
        <v>77</v>
      </c>
      <c r="AG370" s="36" t="s">
        <v>81</v>
      </c>
      <c r="AH370" s="21">
        <v>2</v>
      </c>
      <c r="AI370" s="23" t="s">
        <v>126</v>
      </c>
      <c r="AJ370" s="15">
        <v>19</v>
      </c>
      <c r="AK370" s="15" t="str">
        <f>IF(Inscrits!$AJ370="","",IF(Inscrits!$AJ370&gt;=12,"Validé","Non Validé"))</f>
        <v>Validé</v>
      </c>
      <c r="AL370" s="24"/>
      <c r="AM370" s="15">
        <v>13</v>
      </c>
      <c r="AN370" s="15" t="str">
        <f>IF(Inscrits!$AM370="","",IF(Inscrits!$AM370&gt;=12,"Validé","Non Validé"))</f>
        <v>Validé</v>
      </c>
      <c r="AO370" s="24"/>
      <c r="AP370" s="15">
        <v>14</v>
      </c>
      <c r="AQ370" s="15" t="str">
        <f>IF(Inscrits!$AP370="","",IF(Inscrits!$AP370&gt;=12,"Validé","Non Validé"))</f>
        <v>Validé</v>
      </c>
      <c r="AR370" s="24"/>
      <c r="AS370" s="15">
        <v>17</v>
      </c>
      <c r="AT370" s="15" t="str">
        <f>IF(Inscrits!$AS370="","",IF(Inscrits!$AS370&gt;=12,"Validé","Non Validé"))</f>
        <v>Validé</v>
      </c>
      <c r="AU370" s="24"/>
      <c r="AV370" s="15">
        <v>19</v>
      </c>
      <c r="AW370" s="15" t="str">
        <f>IF(Inscrits!$AV370="","",IF(Inscrits!$AV370&gt;=12,"Validé","Non Validé"))</f>
        <v>Validé</v>
      </c>
      <c r="AX370" s="24"/>
      <c r="AY370" s="15">
        <v>13</v>
      </c>
      <c r="AZ370" s="15" t="str">
        <f>IF(Inscrits!$AY370="","",IF(Inscrits!$AY370&gt;=12,"Validé","Non Validé"))</f>
        <v>Validé</v>
      </c>
      <c r="BA370" s="24"/>
      <c r="BB370" s="15"/>
      <c r="BC370" s="15" t="str">
        <f>IF(Inscrits!$BB370="","",IF(Inscrits!$BB370&gt;=12,"Validé","Non Validé"))</f>
        <v/>
      </c>
      <c r="BD370" s="24"/>
      <c r="BE370" s="15"/>
      <c r="BF370" s="15" t="str">
        <f>IF(Inscrits!$BE370="","",IF(Inscrits!$BE370&gt;=12,"Validé","Non Validé"))</f>
        <v/>
      </c>
      <c r="BG370" s="24"/>
      <c r="BH370" s="15"/>
      <c r="BI370" s="15" t="str">
        <f>IF(Inscrits!$BH370="","",IF(Inscrits!$BH370&gt;=12,"Validé","Non Validé"))</f>
        <v/>
      </c>
      <c r="BJ370" s="24"/>
      <c r="BK370" s="15"/>
      <c r="BL370" s="15" t="str">
        <f>IF(Inscrits!$BK370="","",IF(Inscrits!$BK370&gt;=12,"Validé","Non Validé"))</f>
        <v/>
      </c>
      <c r="BM370" s="24"/>
      <c r="BN370" s="15"/>
      <c r="BO370" s="15" t="str">
        <f>IF(Inscrits!$BN370="","",IF(Inscrits!$BN370&gt;=12,"Validé","Non Validé"))</f>
        <v/>
      </c>
      <c r="BP370" s="24"/>
      <c r="BQ370" s="15"/>
      <c r="BR370" s="15" t="str">
        <f>IF(Inscrits!$BQ370="","",IF(Inscrits!$BQ370&gt;=12,"Validé","Non Validé"))</f>
        <v/>
      </c>
      <c r="BS370" s="24"/>
      <c r="BT370" s="15">
        <v>1</v>
      </c>
      <c r="BU370" s="25">
        <f>IFERROR(AVERAGE(Inscrits!$AJ370,Inscrits!$AM370,Inscrits!$AP370,Inscrits!$AS370,Inscrits!$AV370,Inscrits!$AY370,Inscrits!$BB370,Inscrits!$BE370,Inscrits!$BH370,Inscrits!$BK370,Inscrits!$BN370,Inscrits!$BQ370),"")</f>
        <v>15.833333333333334</v>
      </c>
      <c r="BV370" s="15" t="s">
        <v>64</v>
      </c>
      <c r="BW370" s="15"/>
      <c r="BX370" s="26"/>
    </row>
    <row r="371" spans="1:76">
      <c r="A371" s="27">
        <v>7</v>
      </c>
      <c r="B371" s="28" t="s">
        <v>68</v>
      </c>
      <c r="C371" s="28" t="s">
        <v>874</v>
      </c>
      <c r="D371" s="28" t="s">
        <v>544</v>
      </c>
      <c r="E371" s="28" t="s">
        <v>875</v>
      </c>
      <c r="F371" s="56">
        <v>2014</v>
      </c>
      <c r="G371" s="28" t="s">
        <v>377</v>
      </c>
      <c r="H371" s="28" t="s">
        <v>93</v>
      </c>
      <c r="I371" s="28" t="s">
        <v>74</v>
      </c>
      <c r="J371" s="28"/>
      <c r="K371" s="28" t="s">
        <v>75</v>
      </c>
      <c r="L371" s="28" t="s">
        <v>76</v>
      </c>
      <c r="M371" s="28"/>
      <c r="N371" s="28"/>
      <c r="O371" s="28" t="s">
        <v>74</v>
      </c>
      <c r="P371" s="28" t="s">
        <v>74</v>
      </c>
      <c r="Q371" s="17"/>
      <c r="R371" s="17"/>
      <c r="S371" s="17"/>
      <c r="T371" s="17"/>
      <c r="U371" s="17"/>
      <c r="V371" s="18"/>
      <c r="W371" s="17">
        <f>MAX(0,3-SUMPRODUCT(--(E$2:E371&amp;K$2:K371=E371&amp;K371)))</f>
        <v>2</v>
      </c>
      <c r="X371" s="19"/>
      <c r="Y371" s="19"/>
      <c r="Z371" s="19"/>
      <c r="AA371" s="20" t="str">
        <f>IF(Inscrits!$X371="Déjà Validé","",IF(AND(Inscrits!$X371&lt;&gt;"Dispensé",Inscrits!$Z371="Validé"),Inscrits!$F371+5,""))</f>
        <v/>
      </c>
      <c r="AB371" s="19"/>
      <c r="AC371" s="21" t="s">
        <v>78</v>
      </c>
      <c r="AD371" s="21" t="s">
        <v>79</v>
      </c>
      <c r="AE371" s="21">
        <v>13</v>
      </c>
      <c r="AF371" s="21" t="s">
        <v>77</v>
      </c>
      <c r="AG371" s="36" t="s">
        <v>81</v>
      </c>
      <c r="AH371" s="21">
        <v>2</v>
      </c>
      <c r="AI371" s="23" t="s">
        <v>126</v>
      </c>
      <c r="AJ371" s="28">
        <v>18</v>
      </c>
      <c r="AK371" s="28" t="str">
        <f>IF(Inscrits!$AJ371="","",IF(Inscrits!$AJ371&gt;=12,"Validé","Non Validé"))</f>
        <v>Validé</v>
      </c>
      <c r="AL371" s="30"/>
      <c r="AM371" s="28">
        <v>12</v>
      </c>
      <c r="AN371" s="28" t="str">
        <f>IF(Inscrits!$AM371="","",IF(Inscrits!$AM371&gt;=12,"Validé","Non Validé"))</f>
        <v>Validé</v>
      </c>
      <c r="AO371" s="30"/>
      <c r="AP371" s="28">
        <v>14</v>
      </c>
      <c r="AQ371" s="28" t="str">
        <f>IF(Inscrits!$AP371="","",IF(Inscrits!$AP371&gt;=12,"Validé","Non Validé"))</f>
        <v>Validé</v>
      </c>
      <c r="AR371" s="30"/>
      <c r="AS371" s="28">
        <v>19</v>
      </c>
      <c r="AT371" s="28" t="str">
        <f>IF(Inscrits!$AS371="","",IF(Inscrits!$AS371&gt;=12,"Validé","Non Validé"))</f>
        <v>Validé</v>
      </c>
      <c r="AU371" s="30"/>
      <c r="AV371" s="28">
        <v>19</v>
      </c>
      <c r="AW371" s="28" t="str">
        <f>IF(Inscrits!$AV371="","",IF(Inscrits!$AV371&gt;=12,"Validé","Non Validé"))</f>
        <v>Validé</v>
      </c>
      <c r="AX371" s="30"/>
      <c r="AY371" s="28">
        <v>15</v>
      </c>
      <c r="AZ371" s="28" t="str">
        <f>IF(Inscrits!$AY371="","",IF(Inscrits!$AY371&gt;=12,"Validé","Non Validé"))</f>
        <v>Validé</v>
      </c>
      <c r="BA371" s="30"/>
      <c r="BB371" s="28">
        <v>15</v>
      </c>
      <c r="BC371" s="28" t="str">
        <f>IF(Inscrits!$BB371="","",IF(Inscrits!$BB371&gt;=12,"Validé","Non Validé"))</f>
        <v>Validé</v>
      </c>
      <c r="BD371" s="30"/>
      <c r="BE371" s="28"/>
      <c r="BF371" s="28" t="str">
        <f>IF(Inscrits!$BE371="","",IF(Inscrits!$BE371&gt;=12,"Validé","Non Validé"))</f>
        <v/>
      </c>
      <c r="BG371" s="30"/>
      <c r="BH371" s="28"/>
      <c r="BI371" s="28" t="str">
        <f>IF(Inscrits!$BH371="","",IF(Inscrits!$BH371&gt;=12,"Validé","Non Validé"))</f>
        <v/>
      </c>
      <c r="BJ371" s="30"/>
      <c r="BK371" s="28"/>
      <c r="BL371" s="28" t="str">
        <f>IF(Inscrits!$BK371="","",IF(Inscrits!$BK371&gt;=12,"Validé","Non Validé"))</f>
        <v/>
      </c>
      <c r="BM371" s="30"/>
      <c r="BN371" s="28"/>
      <c r="BO371" s="28" t="str">
        <f>IF(Inscrits!$BN371="","",IF(Inscrits!$BN371&gt;=12,"Validé","Non Validé"))</f>
        <v/>
      </c>
      <c r="BP371" s="30"/>
      <c r="BQ371" s="28"/>
      <c r="BR371" s="28" t="str">
        <f>IF(Inscrits!$BQ371="","",IF(Inscrits!$BQ371&gt;=12,"Validé","Non Validé"))</f>
        <v/>
      </c>
      <c r="BS371" s="30"/>
      <c r="BT371" s="28"/>
      <c r="BU371" s="31">
        <f>IFERROR(AVERAGE(Inscrits!$AJ371,Inscrits!$AM371,Inscrits!$AP371,Inscrits!$AS371,Inscrits!$AV371,Inscrits!$AY371,Inscrits!$BB371,Inscrits!$BE371,Inscrits!$BH371,Inscrits!$BK371,Inscrits!$BN371,Inscrits!$BQ371),"")</f>
        <v>16</v>
      </c>
      <c r="BV371" s="28"/>
      <c r="BW371" s="28"/>
      <c r="BX371" s="32"/>
    </row>
    <row r="372" spans="1:76">
      <c r="A372" s="14">
        <v>8</v>
      </c>
      <c r="B372" s="15" t="s">
        <v>68</v>
      </c>
      <c r="C372" s="15" t="s">
        <v>257</v>
      </c>
      <c r="D372" s="15" t="s">
        <v>258</v>
      </c>
      <c r="E372" s="15" t="s">
        <v>259</v>
      </c>
      <c r="F372" s="56">
        <v>2014</v>
      </c>
      <c r="G372" s="15" t="s">
        <v>260</v>
      </c>
      <c r="H372" s="15" t="s">
        <v>93</v>
      </c>
      <c r="I372" s="15" t="s">
        <v>183</v>
      </c>
      <c r="J372" s="15"/>
      <c r="K372" s="15" t="s">
        <v>75</v>
      </c>
      <c r="L372" s="15" t="s">
        <v>76</v>
      </c>
      <c r="M372" s="15"/>
      <c r="N372" s="15" t="s">
        <v>729</v>
      </c>
      <c r="O372" s="15" t="s">
        <v>74</v>
      </c>
      <c r="P372" s="15" t="s">
        <v>74</v>
      </c>
      <c r="Q372" s="17"/>
      <c r="R372" s="17"/>
      <c r="S372" s="17"/>
      <c r="T372" s="17"/>
      <c r="U372" s="17"/>
      <c r="V372" s="18"/>
      <c r="W372" s="17">
        <f>MAX(0,3-SUMPRODUCT(--(E$2:E372&amp;K$2:K372=E372&amp;K372)))</f>
        <v>1</v>
      </c>
      <c r="X372" s="19"/>
      <c r="Y372" s="19"/>
      <c r="Z372" s="19"/>
      <c r="AA372" s="20" t="str">
        <f>IF(Inscrits!$X372="Déjà Validé","",IF(AND(Inscrits!$X372&lt;&gt;"Dispensé",Inscrits!$Z372="Validé"),Inscrits!$F372+5,""))</f>
        <v/>
      </c>
      <c r="AB372" s="19"/>
      <c r="AC372" s="21" t="s">
        <v>165</v>
      </c>
      <c r="AD372" s="21"/>
      <c r="AE372" s="21">
        <v>12</v>
      </c>
      <c r="AF372" s="21" t="s">
        <v>77</v>
      </c>
      <c r="AG372" s="29">
        <v>42004</v>
      </c>
      <c r="AH372" s="21">
        <v>2</v>
      </c>
      <c r="AI372" s="23" t="s">
        <v>82</v>
      </c>
      <c r="AJ372" s="15"/>
      <c r="AK372" s="15" t="str">
        <f>IF(Inscrits!$AJ372="","",IF(Inscrits!$AJ372&gt;=12,"Validé","Non Validé"))</f>
        <v/>
      </c>
      <c r="AL372" s="24"/>
      <c r="AM372" s="15"/>
      <c r="AN372" s="15" t="str">
        <f>IF(Inscrits!$AM372="","",IF(Inscrits!$AM372&gt;=12,"Validé","Non Validé"))</f>
        <v/>
      </c>
      <c r="AO372" s="24"/>
      <c r="AP372" s="15"/>
      <c r="AQ372" s="15" t="str">
        <f>IF(Inscrits!$AP372="","",IF(Inscrits!$AP372&gt;=12,"Validé","Non Validé"))</f>
        <v/>
      </c>
      <c r="AR372" s="24"/>
      <c r="AS372" s="15"/>
      <c r="AT372" s="15" t="str">
        <f>IF(Inscrits!$AS372="","",IF(Inscrits!$AS372&gt;=12,"Validé","Non Validé"))</f>
        <v/>
      </c>
      <c r="AU372" s="24"/>
      <c r="AV372" s="15"/>
      <c r="AW372" s="15" t="str">
        <f>IF(Inscrits!$AV372="","",IF(Inscrits!$AV372&gt;=12,"Validé","Non Validé"))</f>
        <v/>
      </c>
      <c r="AX372" s="24"/>
      <c r="AY372" s="15"/>
      <c r="AZ372" s="15" t="str">
        <f>IF(Inscrits!$AY372="","",IF(Inscrits!$AY372&gt;=12,"Validé","Non Validé"))</f>
        <v/>
      </c>
      <c r="BA372" s="24"/>
      <c r="BB372" s="15"/>
      <c r="BC372" s="15" t="str">
        <f>IF(Inscrits!$BB372="","",IF(Inscrits!$BB372&gt;=12,"Validé","Non Validé"))</f>
        <v/>
      </c>
      <c r="BD372" s="24"/>
      <c r="BE372" s="15"/>
      <c r="BF372" s="15" t="str">
        <f>IF(Inscrits!$BE372="","",IF(Inscrits!$BE372&gt;=12,"Validé","Non Validé"))</f>
        <v/>
      </c>
      <c r="BG372" s="24"/>
      <c r="BH372" s="15"/>
      <c r="BI372" s="15" t="str">
        <f>IF(Inscrits!$BH372="","",IF(Inscrits!$BH372&gt;=12,"Validé","Non Validé"))</f>
        <v/>
      </c>
      <c r="BJ372" s="24"/>
      <c r="BK372" s="15"/>
      <c r="BL372" s="15" t="str">
        <f>IF(Inscrits!$BK372="","",IF(Inscrits!$BK372&gt;=12,"Validé","Non Validé"))</f>
        <v/>
      </c>
      <c r="BM372" s="24"/>
      <c r="BN372" s="15"/>
      <c r="BO372" s="15" t="str">
        <f>IF(Inscrits!$BN372="","",IF(Inscrits!$BN372&gt;=12,"Validé","Non Validé"))</f>
        <v/>
      </c>
      <c r="BP372" s="24"/>
      <c r="BQ372" s="15"/>
      <c r="BR372" s="15" t="str">
        <f>IF(Inscrits!$BQ372="","",IF(Inscrits!$BQ372&gt;=12,"Validé","Non Validé"))</f>
        <v/>
      </c>
      <c r="BS372" s="24"/>
      <c r="BT372" s="15"/>
      <c r="BU372" s="25" t="str">
        <f>IFERROR(AVERAGE(Inscrits!$AJ372,Inscrits!$AM372,Inscrits!$AP372,Inscrits!$AS372,Inscrits!$AV372,Inscrits!$AY372,Inscrits!$BB372,Inscrits!$BE372,Inscrits!$BH372,Inscrits!$BK372,Inscrits!$BN372,Inscrits!$BQ372),"")</f>
        <v/>
      </c>
      <c r="BV372" s="15"/>
      <c r="BW372" s="15"/>
      <c r="BX372" s="26"/>
    </row>
    <row r="373" spans="1:76">
      <c r="A373" s="27">
        <v>10</v>
      </c>
      <c r="B373" s="28" t="s">
        <v>68</v>
      </c>
      <c r="C373" s="28" t="s">
        <v>581</v>
      </c>
      <c r="D373" s="28" t="s">
        <v>148</v>
      </c>
      <c r="E373" s="28" t="s">
        <v>582</v>
      </c>
      <c r="F373" s="56">
        <v>2014</v>
      </c>
      <c r="G373" s="28" t="s">
        <v>395</v>
      </c>
      <c r="H373" s="28" t="s">
        <v>179</v>
      </c>
      <c r="I373" s="28" t="s">
        <v>183</v>
      </c>
      <c r="J373" s="28"/>
      <c r="K373" s="28" t="s">
        <v>75</v>
      </c>
      <c r="L373" s="28" t="s">
        <v>76</v>
      </c>
      <c r="M373" s="28"/>
      <c r="N373" s="28" t="s">
        <v>843</v>
      </c>
      <c r="O373" s="28" t="s">
        <v>1708</v>
      </c>
      <c r="P373" s="28" t="s">
        <v>1708</v>
      </c>
      <c r="Q373" s="17"/>
      <c r="R373" s="17"/>
      <c r="S373" s="17"/>
      <c r="T373" s="17"/>
      <c r="U373" s="17"/>
      <c r="V373" s="18"/>
      <c r="W373" s="17">
        <f>MAX(0,3-SUMPRODUCT(--(E$2:E373&amp;K$2:K373=E373&amp;K373)))</f>
        <v>1</v>
      </c>
      <c r="X373" s="19"/>
      <c r="Y373" s="19"/>
      <c r="Z373" s="19"/>
      <c r="AA373" s="20" t="str">
        <f>IF(Inscrits!$X373="Déjà Validé","",IF(AND(Inscrits!$X373&lt;&gt;"Dispensé",Inscrits!$Z373="Validé"),Inscrits!$F373+5,""))</f>
        <v/>
      </c>
      <c r="AB373" s="19"/>
      <c r="AC373" s="21" t="s">
        <v>165</v>
      </c>
      <c r="AD373" s="21"/>
      <c r="AE373" s="21">
        <v>12</v>
      </c>
      <c r="AF373" s="21" t="s">
        <v>77</v>
      </c>
      <c r="AG373" s="29">
        <v>43465</v>
      </c>
      <c r="AH373" s="21">
        <v>2</v>
      </c>
      <c r="AI373" s="23" t="s">
        <v>82</v>
      </c>
      <c r="AJ373" s="28"/>
      <c r="AK373" s="28" t="str">
        <f>IF(Inscrits!$AJ373="","",IF(Inscrits!$AJ373&gt;=12,"Validé","Non Validé"))</f>
        <v/>
      </c>
      <c r="AL373" s="30"/>
      <c r="AM373" s="28"/>
      <c r="AN373" s="28" t="str">
        <f>IF(Inscrits!$AM373="","",IF(Inscrits!$AM373&gt;=12,"Validé","Non Validé"))</f>
        <v/>
      </c>
      <c r="AO373" s="30"/>
      <c r="AP373" s="28"/>
      <c r="AQ373" s="28" t="str">
        <f>IF(Inscrits!$AP373="","",IF(Inscrits!$AP373&gt;=12,"Validé","Non Validé"))</f>
        <v/>
      </c>
      <c r="AR373" s="30"/>
      <c r="AS373" s="28"/>
      <c r="AT373" s="28" t="str">
        <f>IF(Inscrits!$AS373="","",IF(Inscrits!$AS373&gt;=12,"Validé","Non Validé"))</f>
        <v/>
      </c>
      <c r="AU373" s="30"/>
      <c r="AV373" s="28"/>
      <c r="AW373" s="28" t="str">
        <f>IF(Inscrits!$AV373="","",IF(Inscrits!$AV373&gt;=12,"Validé","Non Validé"))</f>
        <v/>
      </c>
      <c r="AX373" s="30"/>
      <c r="AY373" s="28"/>
      <c r="AZ373" s="28" t="str">
        <f>IF(Inscrits!$AY373="","",IF(Inscrits!$AY373&gt;=12,"Validé","Non Validé"))</f>
        <v/>
      </c>
      <c r="BA373" s="30"/>
      <c r="BB373" s="28"/>
      <c r="BC373" s="28" t="str">
        <f>IF(Inscrits!$BB373="","",IF(Inscrits!$BB373&gt;=12,"Validé","Non Validé"))</f>
        <v/>
      </c>
      <c r="BD373" s="30"/>
      <c r="BE373" s="28"/>
      <c r="BF373" s="28" t="str">
        <f>IF(Inscrits!$BE373="","",IF(Inscrits!$BE373&gt;=12,"Validé","Non Validé"))</f>
        <v/>
      </c>
      <c r="BG373" s="30"/>
      <c r="BH373" s="28"/>
      <c r="BI373" s="28" t="str">
        <f>IF(Inscrits!$BH373="","",IF(Inscrits!$BH373&gt;=12,"Validé","Non Validé"))</f>
        <v/>
      </c>
      <c r="BJ373" s="30"/>
      <c r="BK373" s="28"/>
      <c r="BL373" s="28" t="str">
        <f>IF(Inscrits!$BK373="","",IF(Inscrits!$BK373&gt;=12,"Validé","Non Validé"))</f>
        <v/>
      </c>
      <c r="BM373" s="30"/>
      <c r="BN373" s="28"/>
      <c r="BO373" s="28" t="str">
        <f>IF(Inscrits!$BN373="","",IF(Inscrits!$BN373&gt;=12,"Validé","Non Validé"))</f>
        <v/>
      </c>
      <c r="BP373" s="30"/>
      <c r="BQ373" s="28"/>
      <c r="BR373" s="28" t="str">
        <f>IF(Inscrits!$BQ373="","",IF(Inscrits!$BQ373&gt;=12,"Validé","Non Validé"))</f>
        <v/>
      </c>
      <c r="BS373" s="30"/>
      <c r="BT373" s="28"/>
      <c r="BU373" s="31" t="str">
        <f>IFERROR(AVERAGE(Inscrits!$AJ373,Inscrits!$AM373,Inscrits!$AP373,Inscrits!$AS373,Inscrits!$AV373,Inscrits!$AY373,Inscrits!$BB373,Inscrits!$BE373,Inscrits!$BH373,Inscrits!$BK373,Inscrits!$BN373,Inscrits!$BQ373),"")</f>
        <v/>
      </c>
      <c r="BV373" s="28"/>
      <c r="BW373" s="28" t="s">
        <v>844</v>
      </c>
      <c r="BX373" s="32"/>
    </row>
    <row r="374" spans="1:76">
      <c r="A374" s="14">
        <v>27</v>
      </c>
      <c r="B374" s="15" t="s">
        <v>68</v>
      </c>
      <c r="C374" s="15" t="s">
        <v>876</v>
      </c>
      <c r="D374" s="15" t="s">
        <v>509</v>
      </c>
      <c r="E374" s="15" t="s">
        <v>877</v>
      </c>
      <c r="F374" s="56">
        <v>2014</v>
      </c>
      <c r="G374" s="15" t="s">
        <v>302</v>
      </c>
      <c r="H374" s="15" t="s">
        <v>542</v>
      </c>
      <c r="I374" s="15" t="s">
        <v>74</v>
      </c>
      <c r="J374" s="15"/>
      <c r="K374" s="15" t="s">
        <v>103</v>
      </c>
      <c r="L374" s="15"/>
      <c r="M374" s="15"/>
      <c r="N374" s="15"/>
      <c r="O374" s="15" t="s">
        <v>74</v>
      </c>
      <c r="P374" s="15" t="s">
        <v>74</v>
      </c>
      <c r="Q374" s="17"/>
      <c r="R374" s="17"/>
      <c r="S374" s="17"/>
      <c r="T374" s="17"/>
      <c r="U374" s="17"/>
      <c r="V374" s="18"/>
      <c r="W374" s="17">
        <f>MAX(0,3-SUMPRODUCT(--(E$2:E374&amp;K$2:K374=E374&amp;K374)))</f>
        <v>2</v>
      </c>
      <c r="X374" s="19"/>
      <c r="Y374" s="19"/>
      <c r="Z374" s="19"/>
      <c r="AA374" s="20" t="str">
        <f>IF(Inscrits!$X374="Déjà Validé","",IF(AND(Inscrits!$X374&lt;&gt;"Dispensé",Inscrits!$Z374="Validé"),Inscrits!$F374+5,""))</f>
        <v/>
      </c>
      <c r="AB374" s="19"/>
      <c r="AC374" s="21" t="s">
        <v>78</v>
      </c>
      <c r="AD374" s="21" t="s">
        <v>79</v>
      </c>
      <c r="AE374" s="21">
        <v>13</v>
      </c>
      <c r="AF374" s="21" t="s">
        <v>77</v>
      </c>
      <c r="AG374" s="36" t="s">
        <v>81</v>
      </c>
      <c r="AH374" s="21">
        <v>2</v>
      </c>
      <c r="AI374" s="23" t="s">
        <v>126</v>
      </c>
      <c r="AJ374" s="15">
        <v>19</v>
      </c>
      <c r="AK374" s="15" t="str">
        <f>IF(Inscrits!$AJ374="","",IF(Inscrits!$AJ374&gt;=12,"Validé","Non Validé"))</f>
        <v>Validé</v>
      </c>
      <c r="AL374" s="24"/>
      <c r="AM374" s="15">
        <v>14</v>
      </c>
      <c r="AN374" s="15" t="str">
        <f>IF(Inscrits!$AM374="","",IF(Inscrits!$AM374&gt;=12,"Validé","Non Validé"))</f>
        <v>Validé</v>
      </c>
      <c r="AO374" s="24"/>
      <c r="AP374" s="15">
        <v>15</v>
      </c>
      <c r="AQ374" s="15" t="str">
        <f>IF(Inscrits!$AP374="","",IF(Inscrits!$AP374&gt;=12,"Validé","Non Validé"))</f>
        <v>Validé</v>
      </c>
      <c r="AR374" s="24"/>
      <c r="AS374" s="15">
        <v>15</v>
      </c>
      <c r="AT374" s="15" t="str">
        <f>IF(Inscrits!$AS374="","",IF(Inscrits!$AS374&gt;=12,"Validé","Non Validé"))</f>
        <v>Validé</v>
      </c>
      <c r="AU374" s="24"/>
      <c r="AV374" s="15">
        <v>16</v>
      </c>
      <c r="AW374" s="15" t="str">
        <f>IF(Inscrits!$AV374="","",IF(Inscrits!$AV374&gt;=12,"Validé","Non Validé"))</f>
        <v>Validé</v>
      </c>
      <c r="AX374" s="24"/>
      <c r="AY374" s="15">
        <v>14</v>
      </c>
      <c r="AZ374" s="15" t="str">
        <f>IF(Inscrits!$AY374="","",IF(Inscrits!$AY374&gt;=12,"Validé","Non Validé"))</f>
        <v>Validé</v>
      </c>
      <c r="BA374" s="24"/>
      <c r="BB374" s="15"/>
      <c r="BC374" s="15" t="str">
        <f>IF(Inscrits!$BB374="","",IF(Inscrits!$BB374&gt;=12,"Validé","Non Validé"))</f>
        <v/>
      </c>
      <c r="BD374" s="24"/>
      <c r="BE374" s="15"/>
      <c r="BF374" s="15" t="str">
        <f>IF(Inscrits!$BE374="","",IF(Inscrits!$BE374&gt;=12,"Validé","Non Validé"))</f>
        <v/>
      </c>
      <c r="BG374" s="24"/>
      <c r="BH374" s="15"/>
      <c r="BI374" s="15" t="str">
        <f>IF(Inscrits!$BH374="","",IF(Inscrits!$BH374&gt;=12,"Validé","Non Validé"))</f>
        <v/>
      </c>
      <c r="BJ374" s="24"/>
      <c r="BK374" s="15"/>
      <c r="BL374" s="15" t="str">
        <f>IF(Inscrits!$BK374="","",IF(Inscrits!$BK374&gt;=12,"Validé","Non Validé"))</f>
        <v/>
      </c>
      <c r="BM374" s="24"/>
      <c r="BN374" s="15"/>
      <c r="BO374" s="15" t="str">
        <f>IF(Inscrits!$BN374="","",IF(Inscrits!$BN374&gt;=12,"Validé","Non Validé"))</f>
        <v/>
      </c>
      <c r="BP374" s="24"/>
      <c r="BQ374" s="15"/>
      <c r="BR374" s="15" t="str">
        <f>IF(Inscrits!$BQ374="","",IF(Inscrits!$BQ374&gt;=12,"Validé","Non Validé"))</f>
        <v/>
      </c>
      <c r="BS374" s="24"/>
      <c r="BT374" s="15"/>
      <c r="BU374" s="25">
        <f>IFERROR(AVERAGE(Inscrits!$AJ374,Inscrits!$AM374,Inscrits!$AP374,Inscrits!$AS374,Inscrits!$AV374,Inscrits!$AY374,Inscrits!$BB374,Inscrits!$BE374,Inscrits!$BH374,Inscrits!$BK374,Inscrits!$BN374,Inscrits!$BQ374),"")</f>
        <v>15.5</v>
      </c>
      <c r="BV374" s="15" t="s">
        <v>64</v>
      </c>
      <c r="BW374" s="15"/>
      <c r="BX374" s="26"/>
    </row>
    <row r="375" spans="1:76">
      <c r="A375" s="27">
        <v>9</v>
      </c>
      <c r="B375" s="28" t="s">
        <v>68</v>
      </c>
      <c r="C375" s="28" t="s">
        <v>267</v>
      </c>
      <c r="D375" s="28" t="s">
        <v>268</v>
      </c>
      <c r="E375" s="28" t="s">
        <v>269</v>
      </c>
      <c r="F375" s="56">
        <v>2014</v>
      </c>
      <c r="G375" s="28" t="s">
        <v>270</v>
      </c>
      <c r="H375" s="28" t="s">
        <v>73</v>
      </c>
      <c r="I375" s="28" t="s">
        <v>74</v>
      </c>
      <c r="J375" s="28"/>
      <c r="K375" s="28" t="s">
        <v>75</v>
      </c>
      <c r="L375" s="28" t="s">
        <v>271</v>
      </c>
      <c r="M375" s="28"/>
      <c r="N375" s="28"/>
      <c r="O375" s="28" t="s">
        <v>74</v>
      </c>
      <c r="P375" s="28" t="s">
        <v>74</v>
      </c>
      <c r="Q375" s="17"/>
      <c r="R375" s="17"/>
      <c r="S375" s="17"/>
      <c r="T375" s="17"/>
      <c r="U375" s="17"/>
      <c r="V375" s="18"/>
      <c r="W375" s="17">
        <f>MAX(0,3-SUMPRODUCT(--(E$2:E375&amp;K$2:K375=E375&amp;K375)))</f>
        <v>1</v>
      </c>
      <c r="X375" s="19"/>
      <c r="Y375" s="19"/>
      <c r="Z375" s="19"/>
      <c r="AA375" s="20" t="str">
        <f>IF(Inscrits!$X375="Déjà Validé","",IF(AND(Inscrits!$X375&lt;&gt;"Dispensé",Inscrits!$Z375="Validé"),Inscrits!$F375+5,""))</f>
        <v/>
      </c>
      <c r="AB375" s="19"/>
      <c r="AC375" s="21" t="s">
        <v>78</v>
      </c>
      <c r="AD375" s="21" t="s">
        <v>79</v>
      </c>
      <c r="AE375" s="21">
        <v>13</v>
      </c>
      <c r="AF375" s="21" t="s">
        <v>77</v>
      </c>
      <c r="AG375" s="36" t="s">
        <v>81</v>
      </c>
      <c r="AH375" s="21">
        <v>1</v>
      </c>
      <c r="AI375" s="23" t="s">
        <v>82</v>
      </c>
      <c r="AJ375" s="28"/>
      <c r="AK375" s="28" t="str">
        <f>IF(Inscrits!$AJ375="","",IF(Inscrits!$AJ375&gt;=12,"Validé","Non Validé"))</f>
        <v/>
      </c>
      <c r="AL375" s="30"/>
      <c r="AM375" s="28"/>
      <c r="AN375" s="28" t="str">
        <f>IF(Inscrits!$AM375="","",IF(Inscrits!$AM375&gt;=12,"Validé","Non Validé"))</f>
        <v/>
      </c>
      <c r="AO375" s="30"/>
      <c r="AP375" s="28"/>
      <c r="AQ375" s="28" t="str">
        <f>IF(Inscrits!$AP375="","",IF(Inscrits!$AP375&gt;=12,"Validé","Non Validé"))</f>
        <v/>
      </c>
      <c r="AR375" s="30"/>
      <c r="AS375" s="28"/>
      <c r="AT375" s="28" t="str">
        <f>IF(Inscrits!$AS375="","",IF(Inscrits!$AS375&gt;=12,"Validé","Non Validé"))</f>
        <v/>
      </c>
      <c r="AU375" s="30"/>
      <c r="AV375" s="28"/>
      <c r="AW375" s="28" t="str">
        <f>IF(Inscrits!$AV375="","",IF(Inscrits!$AV375&gt;=12,"Validé","Non Validé"))</f>
        <v/>
      </c>
      <c r="AX375" s="30"/>
      <c r="AY375" s="28"/>
      <c r="AZ375" s="28" t="str">
        <f>IF(Inscrits!$AY375="","",IF(Inscrits!$AY375&gt;=12,"Validé","Non Validé"))</f>
        <v/>
      </c>
      <c r="BA375" s="30"/>
      <c r="BB375" s="28"/>
      <c r="BC375" s="28" t="str">
        <f>IF(Inscrits!$BB375="","",IF(Inscrits!$BB375&gt;=12,"Validé","Non Validé"))</f>
        <v/>
      </c>
      <c r="BD375" s="30"/>
      <c r="BE375" s="28"/>
      <c r="BF375" s="28" t="str">
        <f>IF(Inscrits!$BE375="","",IF(Inscrits!$BE375&gt;=12,"Validé","Non Validé"))</f>
        <v/>
      </c>
      <c r="BG375" s="30"/>
      <c r="BH375" s="28"/>
      <c r="BI375" s="28" t="str">
        <f>IF(Inscrits!$BH375="","",IF(Inscrits!$BH375&gt;=12,"Validé","Non Validé"))</f>
        <v/>
      </c>
      <c r="BJ375" s="30"/>
      <c r="BK375" s="28"/>
      <c r="BL375" s="28" t="str">
        <f>IF(Inscrits!$BK375="","",IF(Inscrits!$BK375&gt;=12,"Validé","Non Validé"))</f>
        <v/>
      </c>
      <c r="BM375" s="30"/>
      <c r="BN375" s="28"/>
      <c r="BO375" s="28" t="str">
        <f>IF(Inscrits!$BN375="","",IF(Inscrits!$BN375&gt;=12,"Validé","Non Validé"))</f>
        <v/>
      </c>
      <c r="BP375" s="30"/>
      <c r="BQ375" s="28"/>
      <c r="BR375" s="28" t="str">
        <f>IF(Inscrits!$BQ375="","",IF(Inscrits!$BQ375&gt;=12,"Validé","Non Validé"))</f>
        <v/>
      </c>
      <c r="BS375" s="30"/>
      <c r="BT375" s="28"/>
      <c r="BU375" s="31" t="str">
        <f>IFERROR(AVERAGE(Inscrits!$AJ375,Inscrits!$AM375,Inscrits!$AP375,Inscrits!$AS375,Inscrits!$AV375,Inscrits!$AY375,Inscrits!$BB375,Inscrits!$BE375,Inscrits!$BH375,Inscrits!$BK375,Inscrits!$BN375,Inscrits!$BQ375),"")</f>
        <v/>
      </c>
      <c r="BV375" s="28"/>
      <c r="BW375" s="28"/>
      <c r="BX375" s="32"/>
    </row>
    <row r="376" spans="1:76">
      <c r="A376" s="14">
        <v>11</v>
      </c>
      <c r="B376" s="15" t="s">
        <v>68</v>
      </c>
      <c r="C376" s="15" t="s">
        <v>878</v>
      </c>
      <c r="D376" s="15" t="s">
        <v>258</v>
      </c>
      <c r="E376" s="15" t="s">
        <v>879</v>
      </c>
      <c r="F376" s="56">
        <v>2014</v>
      </c>
      <c r="G376" s="15" t="s">
        <v>270</v>
      </c>
      <c r="H376" s="15" t="s">
        <v>73</v>
      </c>
      <c r="I376" s="15" t="s">
        <v>74</v>
      </c>
      <c r="J376" s="15"/>
      <c r="K376" s="15" t="s">
        <v>75</v>
      </c>
      <c r="L376" s="15" t="s">
        <v>76</v>
      </c>
      <c r="M376" s="15"/>
      <c r="N376" s="15"/>
      <c r="O376" s="15" t="s">
        <v>74</v>
      </c>
      <c r="P376" s="15" t="s">
        <v>74</v>
      </c>
      <c r="Q376" s="17"/>
      <c r="R376" s="17"/>
      <c r="S376" s="17"/>
      <c r="T376" s="17"/>
      <c r="U376" s="17"/>
      <c r="V376" s="18"/>
      <c r="W376" s="17">
        <f>MAX(0,3-SUMPRODUCT(--(E$2:E376&amp;K$2:K376=E376&amp;K376)))</f>
        <v>2</v>
      </c>
      <c r="X376" s="19"/>
      <c r="Y376" s="19"/>
      <c r="Z376" s="19"/>
      <c r="AA376" s="20" t="str">
        <f>IF(Inscrits!$X376="Déjà Validé","",IF(AND(Inscrits!$X376&lt;&gt;"Dispensé",Inscrits!$Z376="Validé"),Inscrits!$F376+5,""))</f>
        <v/>
      </c>
      <c r="AB376" s="19"/>
      <c r="AC376" s="21" t="s">
        <v>78</v>
      </c>
      <c r="AD376" s="21" t="s">
        <v>79</v>
      </c>
      <c r="AE376" s="21">
        <v>5</v>
      </c>
      <c r="AF376" s="21" t="s">
        <v>912</v>
      </c>
      <c r="AG376" s="36" t="s">
        <v>81</v>
      </c>
      <c r="AH376" s="21">
        <v>2</v>
      </c>
      <c r="AI376" s="23" t="s">
        <v>82</v>
      </c>
      <c r="AJ376" s="15"/>
      <c r="AK376" s="15" t="str">
        <f>IF(Inscrits!$AJ376="","",IF(Inscrits!$AJ376&gt;=12,"Validé","Non Validé"))</f>
        <v/>
      </c>
      <c r="AL376" s="24"/>
      <c r="AM376" s="15"/>
      <c r="AN376" s="15" t="str">
        <f>IF(Inscrits!$AM376="","",IF(Inscrits!$AM376&gt;=12,"Validé","Non Validé"))</f>
        <v/>
      </c>
      <c r="AO376" s="24"/>
      <c r="AP376" s="15"/>
      <c r="AQ376" s="15" t="str">
        <f>IF(Inscrits!$AP376="","",IF(Inscrits!$AP376&gt;=12,"Validé","Non Validé"))</f>
        <v/>
      </c>
      <c r="AR376" s="24"/>
      <c r="AS376" s="15"/>
      <c r="AT376" s="15" t="str">
        <f>IF(Inscrits!$AS376="","",IF(Inscrits!$AS376&gt;=12,"Validé","Non Validé"))</f>
        <v/>
      </c>
      <c r="AU376" s="24"/>
      <c r="AV376" s="15"/>
      <c r="AW376" s="15" t="str">
        <f>IF(Inscrits!$AV376="","",IF(Inscrits!$AV376&gt;=12,"Validé","Non Validé"))</f>
        <v/>
      </c>
      <c r="AX376" s="24"/>
      <c r="AY376" s="15"/>
      <c r="AZ376" s="15" t="str">
        <f>IF(Inscrits!$AY376="","",IF(Inscrits!$AY376&gt;=12,"Validé","Non Validé"))</f>
        <v/>
      </c>
      <c r="BA376" s="24"/>
      <c r="BB376" s="15"/>
      <c r="BC376" s="15" t="str">
        <f>IF(Inscrits!$BB376="","",IF(Inscrits!$BB376&gt;=12,"Validé","Non Validé"))</f>
        <v/>
      </c>
      <c r="BD376" s="24"/>
      <c r="BE376" s="15"/>
      <c r="BF376" s="15" t="str">
        <f>IF(Inscrits!$BE376="","",IF(Inscrits!$BE376&gt;=12,"Validé","Non Validé"))</f>
        <v/>
      </c>
      <c r="BG376" s="24"/>
      <c r="BH376" s="15"/>
      <c r="BI376" s="15" t="str">
        <f>IF(Inscrits!$BH376="","",IF(Inscrits!$BH376&gt;=12,"Validé","Non Validé"))</f>
        <v/>
      </c>
      <c r="BJ376" s="24"/>
      <c r="BK376" s="15"/>
      <c r="BL376" s="15" t="str">
        <f>IF(Inscrits!$BK376="","",IF(Inscrits!$BK376&gt;=12,"Validé","Non Validé"))</f>
        <v/>
      </c>
      <c r="BM376" s="24"/>
      <c r="BN376" s="15"/>
      <c r="BO376" s="15" t="str">
        <f>IF(Inscrits!$BN376="","",IF(Inscrits!$BN376&gt;=12,"Validé","Non Validé"))</f>
        <v/>
      </c>
      <c r="BP376" s="24"/>
      <c r="BQ376" s="15"/>
      <c r="BR376" s="15" t="str">
        <f>IF(Inscrits!$BQ376="","",IF(Inscrits!$BQ376&gt;=12,"Validé","Non Validé"))</f>
        <v/>
      </c>
      <c r="BS376" s="24"/>
      <c r="BT376" s="15"/>
      <c r="BU376" s="25" t="str">
        <f>IFERROR(AVERAGE(Inscrits!$AJ376,Inscrits!$AM376,Inscrits!$AP376,Inscrits!$AS376,Inscrits!$AV376,Inscrits!$AY376,Inscrits!$BB376,Inscrits!$BE376,Inscrits!$BH376,Inscrits!$BK376,Inscrits!$BN376,Inscrits!$BQ376),"")</f>
        <v/>
      </c>
      <c r="BV376" s="15"/>
      <c r="BW376" s="15"/>
      <c r="BX376" s="26"/>
    </row>
    <row r="377" spans="1:76">
      <c r="A377" s="27">
        <v>12</v>
      </c>
      <c r="B377" s="28" t="s">
        <v>68</v>
      </c>
      <c r="C377" s="28" t="s">
        <v>880</v>
      </c>
      <c r="D377" s="28" t="s">
        <v>881</v>
      </c>
      <c r="E377" s="28" t="s">
        <v>882</v>
      </c>
      <c r="F377" s="56">
        <v>2014</v>
      </c>
      <c r="G377" s="28" t="s">
        <v>270</v>
      </c>
      <c r="H377" s="28" t="s">
        <v>73</v>
      </c>
      <c r="I377" s="28" t="s">
        <v>74</v>
      </c>
      <c r="J377" s="28"/>
      <c r="K377" s="28" t="s">
        <v>75</v>
      </c>
      <c r="L377" s="28" t="s">
        <v>76</v>
      </c>
      <c r="M377" s="28"/>
      <c r="N377" s="28"/>
      <c r="O377" s="28" t="s">
        <v>74</v>
      </c>
      <c r="P377" s="28" t="s">
        <v>74</v>
      </c>
      <c r="Q377" s="17"/>
      <c r="R377" s="17"/>
      <c r="S377" s="17"/>
      <c r="T377" s="17"/>
      <c r="U377" s="17"/>
      <c r="V377" s="18"/>
      <c r="W377" s="17">
        <f>MAX(0,3-SUMPRODUCT(--(E$2:E377&amp;K$2:K377=E377&amp;K377)))</f>
        <v>2</v>
      </c>
      <c r="X377" s="19"/>
      <c r="Y377" s="19"/>
      <c r="Z377" s="19"/>
      <c r="AA377" s="20" t="str">
        <f>IF(Inscrits!$X377="Déjà Validé","",IF(AND(Inscrits!$X377&lt;&gt;"Dispensé",Inscrits!$Z377="Validé"),Inscrits!$F377+5,""))</f>
        <v/>
      </c>
      <c r="AB377" s="19"/>
      <c r="AC377" s="21" t="s">
        <v>78</v>
      </c>
      <c r="AD377" s="21" t="s">
        <v>79</v>
      </c>
      <c r="AE377" s="21">
        <v>7</v>
      </c>
      <c r="AF377" s="21" t="s">
        <v>912</v>
      </c>
      <c r="AG377" s="36" t="s">
        <v>81</v>
      </c>
      <c r="AH377" s="21">
        <v>2</v>
      </c>
      <c r="AI377" s="23" t="s">
        <v>82</v>
      </c>
      <c r="AJ377" s="28"/>
      <c r="AK377" s="28" t="str">
        <f>IF(Inscrits!$AJ377="","",IF(Inscrits!$AJ377&gt;=12,"Validé","Non Validé"))</f>
        <v/>
      </c>
      <c r="AL377" s="30"/>
      <c r="AM377" s="28"/>
      <c r="AN377" s="28" t="str">
        <f>IF(Inscrits!$AM377="","",IF(Inscrits!$AM377&gt;=12,"Validé","Non Validé"))</f>
        <v/>
      </c>
      <c r="AO377" s="30"/>
      <c r="AP377" s="28"/>
      <c r="AQ377" s="28" t="str">
        <f>IF(Inscrits!$AP377="","",IF(Inscrits!$AP377&gt;=12,"Validé","Non Validé"))</f>
        <v/>
      </c>
      <c r="AR377" s="30"/>
      <c r="AS377" s="28"/>
      <c r="AT377" s="28" t="str">
        <f>IF(Inscrits!$AS377="","",IF(Inscrits!$AS377&gt;=12,"Validé","Non Validé"))</f>
        <v/>
      </c>
      <c r="AU377" s="30"/>
      <c r="AV377" s="28"/>
      <c r="AW377" s="28" t="str">
        <f>IF(Inscrits!$AV377="","",IF(Inscrits!$AV377&gt;=12,"Validé","Non Validé"))</f>
        <v/>
      </c>
      <c r="AX377" s="30"/>
      <c r="AY377" s="28"/>
      <c r="AZ377" s="28" t="str">
        <f>IF(Inscrits!$AY377="","",IF(Inscrits!$AY377&gt;=12,"Validé","Non Validé"))</f>
        <v/>
      </c>
      <c r="BA377" s="30"/>
      <c r="BB377" s="28"/>
      <c r="BC377" s="28" t="str">
        <f>IF(Inscrits!$BB377="","",IF(Inscrits!$BB377&gt;=12,"Validé","Non Validé"))</f>
        <v/>
      </c>
      <c r="BD377" s="30"/>
      <c r="BE377" s="28"/>
      <c r="BF377" s="28" t="str">
        <f>IF(Inscrits!$BE377="","",IF(Inscrits!$BE377&gt;=12,"Validé","Non Validé"))</f>
        <v/>
      </c>
      <c r="BG377" s="30"/>
      <c r="BH377" s="28"/>
      <c r="BI377" s="28" t="str">
        <f>IF(Inscrits!$BH377="","",IF(Inscrits!$BH377&gt;=12,"Validé","Non Validé"))</f>
        <v/>
      </c>
      <c r="BJ377" s="30"/>
      <c r="BK377" s="28"/>
      <c r="BL377" s="28" t="str">
        <f>IF(Inscrits!$BK377="","",IF(Inscrits!$BK377&gt;=12,"Validé","Non Validé"))</f>
        <v/>
      </c>
      <c r="BM377" s="30"/>
      <c r="BN377" s="28"/>
      <c r="BO377" s="28" t="str">
        <f>IF(Inscrits!$BN377="","",IF(Inscrits!$BN377&gt;=12,"Validé","Non Validé"))</f>
        <v/>
      </c>
      <c r="BP377" s="30"/>
      <c r="BQ377" s="28"/>
      <c r="BR377" s="28" t="str">
        <f>IF(Inscrits!$BQ377="","",IF(Inscrits!$BQ377&gt;=12,"Validé","Non Validé"))</f>
        <v/>
      </c>
      <c r="BS377" s="30"/>
      <c r="BT377" s="28"/>
      <c r="BU377" s="31" t="str">
        <f>IFERROR(AVERAGE(Inscrits!$AJ377,Inscrits!$AM377,Inscrits!$AP377,Inscrits!$AS377,Inscrits!$AV377,Inscrits!$AY377,Inscrits!$BB377,Inscrits!$BE377,Inscrits!$BH377,Inscrits!$BK377,Inscrits!$BN377,Inscrits!$BQ377),"")</f>
        <v/>
      </c>
      <c r="BV377" s="28"/>
      <c r="BW377" s="28"/>
      <c r="BX377" s="32"/>
    </row>
    <row r="378" spans="1:76">
      <c r="A378" s="14">
        <v>13</v>
      </c>
      <c r="B378" s="15" t="s">
        <v>68</v>
      </c>
      <c r="C378" s="15" t="s">
        <v>883</v>
      </c>
      <c r="D378" s="15" t="s">
        <v>884</v>
      </c>
      <c r="E378" s="15" t="s">
        <v>885</v>
      </c>
      <c r="F378" s="56">
        <v>2014</v>
      </c>
      <c r="G378" s="15" t="s">
        <v>270</v>
      </c>
      <c r="H378" s="15" t="s">
        <v>73</v>
      </c>
      <c r="I378" s="15" t="s">
        <v>183</v>
      </c>
      <c r="J378" s="15"/>
      <c r="K378" s="15" t="s">
        <v>75</v>
      </c>
      <c r="L378" s="15" t="s">
        <v>76</v>
      </c>
      <c r="M378" s="15"/>
      <c r="N378" s="15"/>
      <c r="O378" s="15" t="s">
        <v>74</v>
      </c>
      <c r="P378" s="15" t="s">
        <v>74</v>
      </c>
      <c r="Q378" s="17"/>
      <c r="R378" s="17"/>
      <c r="S378" s="17"/>
      <c r="T378" s="17"/>
      <c r="U378" s="17"/>
      <c r="V378" s="18"/>
      <c r="W378" s="17">
        <f>MAX(0,3-SUMPRODUCT(--(E$2:E378&amp;K$2:K378=E378&amp;K378)))</f>
        <v>2</v>
      </c>
      <c r="X378" s="19"/>
      <c r="Y378" s="19"/>
      <c r="Z378" s="19"/>
      <c r="AA378" s="20" t="str">
        <f>IF(Inscrits!$X378="Déjà Validé","",IF(AND(Inscrits!$X378&lt;&gt;"Dispensé",Inscrits!$Z378="Validé"),Inscrits!$F378+5,""))</f>
        <v/>
      </c>
      <c r="AB378" s="19"/>
      <c r="AC378" s="21" t="s">
        <v>78</v>
      </c>
      <c r="AD378" s="21" t="s">
        <v>79</v>
      </c>
      <c r="AE378" s="21">
        <v>5</v>
      </c>
      <c r="AF378" s="21" t="s">
        <v>912</v>
      </c>
      <c r="AG378" s="36" t="s">
        <v>81</v>
      </c>
      <c r="AH378" s="21">
        <v>2</v>
      </c>
      <c r="AI378" s="23" t="s">
        <v>82</v>
      </c>
      <c r="AJ378" s="15"/>
      <c r="AK378" s="15" t="str">
        <f>IF(Inscrits!$AJ378="","",IF(Inscrits!$AJ378&gt;=12,"Validé","Non Validé"))</f>
        <v/>
      </c>
      <c r="AL378" s="24"/>
      <c r="AM378" s="15"/>
      <c r="AN378" s="15" t="str">
        <f>IF(Inscrits!$AM378="","",IF(Inscrits!$AM378&gt;=12,"Validé","Non Validé"))</f>
        <v/>
      </c>
      <c r="AO378" s="24"/>
      <c r="AP378" s="15"/>
      <c r="AQ378" s="15" t="str">
        <f>IF(Inscrits!$AP378="","",IF(Inscrits!$AP378&gt;=12,"Validé","Non Validé"))</f>
        <v/>
      </c>
      <c r="AR378" s="24"/>
      <c r="AS378" s="15"/>
      <c r="AT378" s="15" t="str">
        <f>IF(Inscrits!$AS378="","",IF(Inscrits!$AS378&gt;=12,"Validé","Non Validé"))</f>
        <v/>
      </c>
      <c r="AU378" s="24"/>
      <c r="AV378" s="15"/>
      <c r="AW378" s="15" t="str">
        <f>IF(Inscrits!$AV378="","",IF(Inscrits!$AV378&gt;=12,"Validé","Non Validé"))</f>
        <v/>
      </c>
      <c r="AX378" s="24"/>
      <c r="AY378" s="15"/>
      <c r="AZ378" s="15" t="str">
        <f>IF(Inscrits!$AY378="","",IF(Inscrits!$AY378&gt;=12,"Validé","Non Validé"))</f>
        <v/>
      </c>
      <c r="BA378" s="24"/>
      <c r="BB378" s="15"/>
      <c r="BC378" s="15" t="str">
        <f>IF(Inscrits!$BB378="","",IF(Inscrits!$BB378&gt;=12,"Validé","Non Validé"))</f>
        <v/>
      </c>
      <c r="BD378" s="24"/>
      <c r="BE378" s="15"/>
      <c r="BF378" s="15" t="str">
        <f>IF(Inscrits!$BE378="","",IF(Inscrits!$BE378&gt;=12,"Validé","Non Validé"))</f>
        <v/>
      </c>
      <c r="BG378" s="24"/>
      <c r="BH378" s="15"/>
      <c r="BI378" s="15" t="str">
        <f>IF(Inscrits!$BH378="","",IF(Inscrits!$BH378&gt;=12,"Validé","Non Validé"))</f>
        <v/>
      </c>
      <c r="BJ378" s="24"/>
      <c r="BK378" s="15"/>
      <c r="BL378" s="15" t="str">
        <f>IF(Inscrits!$BK378="","",IF(Inscrits!$BK378&gt;=12,"Validé","Non Validé"))</f>
        <v/>
      </c>
      <c r="BM378" s="24"/>
      <c r="BN378" s="15"/>
      <c r="BO378" s="15" t="str">
        <f>IF(Inscrits!$BN378="","",IF(Inscrits!$BN378&gt;=12,"Validé","Non Validé"))</f>
        <v/>
      </c>
      <c r="BP378" s="24"/>
      <c r="BQ378" s="15"/>
      <c r="BR378" s="15" t="str">
        <f>IF(Inscrits!$BQ378="","",IF(Inscrits!$BQ378&gt;=12,"Validé","Non Validé"))</f>
        <v/>
      </c>
      <c r="BS378" s="24"/>
      <c r="BT378" s="15"/>
      <c r="BU378" s="25" t="str">
        <f>IFERROR(AVERAGE(Inscrits!$AJ378,Inscrits!$AM378,Inscrits!$AP378,Inscrits!$AS378,Inscrits!$AV378,Inscrits!$AY378,Inscrits!$BB378,Inscrits!$BE378,Inscrits!$BH378,Inscrits!$BK378,Inscrits!$BN378,Inscrits!$BQ378),"")</f>
        <v/>
      </c>
      <c r="BV378" s="15"/>
      <c r="BW378" s="15"/>
      <c r="BX378" s="26"/>
    </row>
    <row r="379" spans="1:76">
      <c r="A379" s="27">
        <v>28</v>
      </c>
      <c r="B379" s="28" t="s">
        <v>68</v>
      </c>
      <c r="C379" s="28" t="s">
        <v>648</v>
      </c>
      <c r="D379" s="28" t="s">
        <v>493</v>
      </c>
      <c r="E379" s="28" t="s">
        <v>649</v>
      </c>
      <c r="F379" s="56">
        <v>2014</v>
      </c>
      <c r="G379" s="28" t="s">
        <v>302</v>
      </c>
      <c r="H379" s="28" t="s">
        <v>586</v>
      </c>
      <c r="I379" s="28" t="s">
        <v>74</v>
      </c>
      <c r="J379" s="28"/>
      <c r="K379" s="28" t="s">
        <v>103</v>
      </c>
      <c r="L379" s="28"/>
      <c r="M379" s="28"/>
      <c r="N379" s="28"/>
      <c r="O379" s="28" t="s">
        <v>74</v>
      </c>
      <c r="P379" s="28" t="s">
        <v>74</v>
      </c>
      <c r="Q379" s="17"/>
      <c r="R379" s="17"/>
      <c r="S379" s="17"/>
      <c r="T379" s="17"/>
      <c r="U379" s="17"/>
      <c r="V379" s="18"/>
      <c r="W379" s="17">
        <f>MAX(0,3-SUMPRODUCT(--(E$2:E379&amp;K$2:K379=E379&amp;K379)))</f>
        <v>1</v>
      </c>
      <c r="X379" s="19"/>
      <c r="Y379" s="19"/>
      <c r="Z379" s="19"/>
      <c r="AA379" s="20" t="str">
        <f>IF(Inscrits!$X379="Déjà Validé","",IF(AND(Inscrits!$X379&lt;&gt;"Dispensé",Inscrits!$Z379="Validé"),Inscrits!$F379+5,""))</f>
        <v/>
      </c>
      <c r="AB379" s="19"/>
      <c r="AC379" s="21" t="s">
        <v>78</v>
      </c>
      <c r="AD379" s="21" t="s">
        <v>79</v>
      </c>
      <c r="AE379" s="21">
        <v>16</v>
      </c>
      <c r="AF379" s="21" t="s">
        <v>77</v>
      </c>
      <c r="AG379" s="36" t="s">
        <v>81</v>
      </c>
      <c r="AH379" s="21">
        <v>1</v>
      </c>
      <c r="AI379" s="23" t="s">
        <v>126</v>
      </c>
      <c r="AJ379" s="28">
        <v>18</v>
      </c>
      <c r="AK379" s="28" t="str">
        <f>IF(Inscrits!$AJ379="","",IF(Inscrits!$AJ379&gt;=12,"Validé","Non Validé"))</f>
        <v>Validé</v>
      </c>
      <c r="AL379" s="30">
        <v>2020</v>
      </c>
      <c r="AM379" s="28">
        <v>16</v>
      </c>
      <c r="AN379" s="28" t="str">
        <f>IF(Inscrits!$AM379="","",IF(Inscrits!$AM379&gt;=12,"Validé","Non Validé"))</f>
        <v>Validé</v>
      </c>
      <c r="AO379" s="30">
        <v>2020</v>
      </c>
      <c r="AP379" s="28">
        <v>14</v>
      </c>
      <c r="AQ379" s="28" t="str">
        <f>IF(Inscrits!$AP379="","",IF(Inscrits!$AP379&gt;=12,"Validé","Non Validé"))</f>
        <v>Validé</v>
      </c>
      <c r="AR379" s="30">
        <v>2020</v>
      </c>
      <c r="AS379" s="28">
        <v>10</v>
      </c>
      <c r="AT379" s="28" t="str">
        <f>IF(Inscrits!$AS379="","",IF(Inscrits!$AS379&gt;=12,"Validé","Non Validé"))</f>
        <v>Non Validé</v>
      </c>
      <c r="AU379" s="30"/>
      <c r="AV379" s="28">
        <v>9</v>
      </c>
      <c r="AW379" s="28" t="str">
        <f>IF(Inscrits!$AV379="","",IF(Inscrits!$AV379&gt;=12,"Validé","Non Validé"))</f>
        <v>Non Validé</v>
      </c>
      <c r="AX379" s="30"/>
      <c r="AY379" s="28">
        <v>12</v>
      </c>
      <c r="AZ379" s="28" t="str">
        <f>IF(Inscrits!$AY379="","",IF(Inscrits!$AY379&gt;=12,"Validé","Non Validé"))</f>
        <v>Validé</v>
      </c>
      <c r="BA379" s="30">
        <v>2020</v>
      </c>
      <c r="BB379" s="28"/>
      <c r="BC379" s="28" t="str">
        <f>IF(Inscrits!$BB379="","",IF(Inscrits!$BB379&gt;=12,"Validé","Non Validé"))</f>
        <v/>
      </c>
      <c r="BD379" s="30"/>
      <c r="BE379" s="28"/>
      <c r="BF379" s="28" t="str">
        <f>IF(Inscrits!$BE379="","",IF(Inscrits!$BE379&gt;=12,"Validé","Non Validé"))</f>
        <v/>
      </c>
      <c r="BG379" s="30"/>
      <c r="BH379" s="28"/>
      <c r="BI379" s="28" t="str">
        <f>IF(Inscrits!$BH379="","",IF(Inscrits!$BH379&gt;=12,"Validé","Non Validé"))</f>
        <v/>
      </c>
      <c r="BJ379" s="30"/>
      <c r="BK379" s="28"/>
      <c r="BL379" s="28" t="str">
        <f>IF(Inscrits!$BK379="","",IF(Inscrits!$BK379&gt;=12,"Validé","Non Validé"))</f>
        <v/>
      </c>
      <c r="BM379" s="30"/>
      <c r="BN379" s="28"/>
      <c r="BO379" s="28" t="str">
        <f>IF(Inscrits!$BN379="","",IF(Inscrits!$BN379&gt;=12,"Validé","Non Validé"))</f>
        <v/>
      </c>
      <c r="BP379" s="30"/>
      <c r="BQ379" s="28"/>
      <c r="BR379" s="28" t="str">
        <f>IF(Inscrits!$BQ379="","",IF(Inscrits!$BQ379&gt;=12,"Validé","Non Validé"))</f>
        <v/>
      </c>
      <c r="BS379" s="30"/>
      <c r="BT379" s="28">
        <v>1</v>
      </c>
      <c r="BU379" s="31">
        <f>IFERROR(AVERAGE(Inscrits!$AJ379,Inscrits!$AM379,Inscrits!$AP379,Inscrits!$AS379,Inscrits!$AV379,Inscrits!$AY379,Inscrits!$BB379,Inscrits!$BE379,Inscrits!$BH379,Inscrits!$BK379,Inscrits!$BN379,Inscrits!$BQ379),"")</f>
        <v>13.166666666666666</v>
      </c>
      <c r="BV379" s="28" t="s">
        <v>65</v>
      </c>
      <c r="BW379" s="28"/>
      <c r="BX379" s="32"/>
    </row>
    <row r="380" spans="1:76">
      <c r="A380" s="14">
        <v>29</v>
      </c>
      <c r="B380" s="15" t="s">
        <v>68</v>
      </c>
      <c r="C380" s="15" t="s">
        <v>280</v>
      </c>
      <c r="D380" s="15" t="s">
        <v>281</v>
      </c>
      <c r="E380" s="15" t="s">
        <v>282</v>
      </c>
      <c r="F380" s="56">
        <v>2014</v>
      </c>
      <c r="G380" s="15" t="s">
        <v>101</v>
      </c>
      <c r="H380" s="15" t="s">
        <v>93</v>
      </c>
      <c r="I380" s="15" t="s">
        <v>74</v>
      </c>
      <c r="J380" s="15"/>
      <c r="K380" s="15" t="s">
        <v>103</v>
      </c>
      <c r="L380" s="15"/>
      <c r="M380" s="15"/>
      <c r="N380" s="15"/>
      <c r="O380" s="15" t="s">
        <v>74</v>
      </c>
      <c r="P380" s="15" t="s">
        <v>74</v>
      </c>
      <c r="Q380" s="17"/>
      <c r="R380" s="17"/>
      <c r="S380" s="17"/>
      <c r="T380" s="17"/>
      <c r="U380" s="17"/>
      <c r="V380" s="18"/>
      <c r="W380" s="17">
        <f>MAX(0,3-SUMPRODUCT(--(E$2:E380&amp;K$2:K380=E380&amp;K380)))</f>
        <v>1</v>
      </c>
      <c r="X380" s="19"/>
      <c r="Y380" s="19"/>
      <c r="Z380" s="19"/>
      <c r="AA380" s="20" t="str">
        <f>IF(Inscrits!$X380="Déjà Validé","",IF(AND(Inscrits!$X380&lt;&gt;"Dispensé",Inscrits!$Z380="Validé"),Inscrits!$F380+5,""))</f>
        <v/>
      </c>
      <c r="AB380" s="19"/>
      <c r="AC380" s="21" t="s">
        <v>165</v>
      </c>
      <c r="AD380" s="21"/>
      <c r="AE380" s="21">
        <v>12</v>
      </c>
      <c r="AF380" s="21" t="s">
        <v>77</v>
      </c>
      <c r="AG380" s="36">
        <v>42004</v>
      </c>
      <c r="AH380" s="21">
        <v>2</v>
      </c>
      <c r="AI380" s="23" t="s">
        <v>82</v>
      </c>
      <c r="AJ380" s="15"/>
      <c r="AK380" s="15" t="str">
        <f>IF(Inscrits!$AJ380="","",IF(Inscrits!$AJ380&gt;=12,"Validé","Non Validé"))</f>
        <v/>
      </c>
      <c r="AL380" s="24"/>
      <c r="AM380" s="15"/>
      <c r="AN380" s="15" t="str">
        <f>IF(Inscrits!$AM380="","",IF(Inscrits!$AM380&gt;=12,"Validé","Non Validé"))</f>
        <v/>
      </c>
      <c r="AO380" s="24"/>
      <c r="AP380" s="15"/>
      <c r="AQ380" s="15" t="str">
        <f>IF(Inscrits!$AP380="","",IF(Inscrits!$AP380&gt;=12,"Validé","Non Validé"))</f>
        <v/>
      </c>
      <c r="AR380" s="24"/>
      <c r="AS380" s="15"/>
      <c r="AT380" s="15" t="str">
        <f>IF(Inscrits!$AS380="","",IF(Inscrits!$AS380&gt;=12,"Validé","Non Validé"))</f>
        <v/>
      </c>
      <c r="AU380" s="24"/>
      <c r="AV380" s="15"/>
      <c r="AW380" s="15" t="str">
        <f>IF(Inscrits!$AV380="","",IF(Inscrits!$AV380&gt;=12,"Validé","Non Validé"))</f>
        <v/>
      </c>
      <c r="AX380" s="24"/>
      <c r="AY380" s="15"/>
      <c r="AZ380" s="15" t="str">
        <f>IF(Inscrits!$AY380="","",IF(Inscrits!$AY380&gt;=12,"Validé","Non Validé"))</f>
        <v/>
      </c>
      <c r="BA380" s="24"/>
      <c r="BB380" s="15"/>
      <c r="BC380" s="15" t="str">
        <f>IF(Inscrits!$BB380="","",IF(Inscrits!$BB380&gt;=12,"Validé","Non Validé"))</f>
        <v/>
      </c>
      <c r="BD380" s="24"/>
      <c r="BE380" s="15"/>
      <c r="BF380" s="15" t="str">
        <f>IF(Inscrits!$BE380="","",IF(Inscrits!$BE380&gt;=12,"Validé","Non Validé"))</f>
        <v/>
      </c>
      <c r="BG380" s="24"/>
      <c r="BH380" s="15"/>
      <c r="BI380" s="15" t="str">
        <f>IF(Inscrits!$BH380="","",IF(Inscrits!$BH380&gt;=12,"Validé","Non Validé"))</f>
        <v/>
      </c>
      <c r="BJ380" s="24"/>
      <c r="BK380" s="15"/>
      <c r="BL380" s="15" t="str">
        <f>IF(Inscrits!$BK380="","",IF(Inscrits!$BK380&gt;=12,"Validé","Non Validé"))</f>
        <v/>
      </c>
      <c r="BM380" s="24"/>
      <c r="BN380" s="15"/>
      <c r="BO380" s="15" t="str">
        <f>IF(Inscrits!$BN380="","",IF(Inscrits!$BN380&gt;=12,"Validé","Non Validé"))</f>
        <v/>
      </c>
      <c r="BP380" s="24"/>
      <c r="BQ380" s="15"/>
      <c r="BR380" s="15" t="str">
        <f>IF(Inscrits!$BQ380="","",IF(Inscrits!$BQ380&gt;=12,"Validé","Non Validé"))</f>
        <v/>
      </c>
      <c r="BS380" s="24"/>
      <c r="BT380" s="15"/>
      <c r="BU380" s="25" t="str">
        <f>IFERROR(AVERAGE(Inscrits!$AJ380,Inscrits!$AM380,Inscrits!$AP380,Inscrits!$AS380,Inscrits!$AV380,Inscrits!$AY380,Inscrits!$BB380,Inscrits!$BE380,Inscrits!$BH380,Inscrits!$BK380,Inscrits!$BN380,Inscrits!$BQ380),"")</f>
        <v/>
      </c>
      <c r="BV380" s="15"/>
      <c r="BW380" s="15"/>
      <c r="BX380" s="26"/>
    </row>
    <row r="381" spans="1:76">
      <c r="A381" s="27">
        <v>42</v>
      </c>
      <c r="B381" s="28" t="s">
        <v>68</v>
      </c>
      <c r="C381" s="28" t="s">
        <v>284</v>
      </c>
      <c r="D381" s="28" t="s">
        <v>285</v>
      </c>
      <c r="E381" s="28" t="s">
        <v>286</v>
      </c>
      <c r="F381" s="56">
        <v>2014</v>
      </c>
      <c r="G381" s="28" t="s">
        <v>232</v>
      </c>
      <c r="H381" s="28" t="s">
        <v>93</v>
      </c>
      <c r="I381" s="28" t="s">
        <v>74</v>
      </c>
      <c r="J381" s="28"/>
      <c r="K381" s="28" t="s">
        <v>886</v>
      </c>
      <c r="L381" s="28" t="s">
        <v>76</v>
      </c>
      <c r="M381" s="28"/>
      <c r="N381" s="28"/>
      <c r="O381" s="28" t="s">
        <v>80</v>
      </c>
      <c r="P381" s="28" t="s">
        <v>74</v>
      </c>
      <c r="Q381" s="17"/>
      <c r="R381" s="17"/>
      <c r="S381" s="17"/>
      <c r="T381" s="17"/>
      <c r="U381" s="17"/>
      <c r="V381" s="18"/>
      <c r="W381" s="17">
        <f>MAX(0,3-SUMPRODUCT(--(E$2:E381&amp;K$2:K381=E381&amp;K381)))</f>
        <v>2</v>
      </c>
      <c r="X381" s="19"/>
      <c r="Y381" s="19"/>
      <c r="Z381" s="19"/>
      <c r="AA381" s="20" t="str">
        <f>IF(Inscrits!$X381="Déjà Validé","",IF(AND(Inscrits!$X381&lt;&gt;"Dispensé",Inscrits!$Z381="Validé"),Inscrits!$F381+5,""))</f>
        <v/>
      </c>
      <c r="AB381" s="19"/>
      <c r="AC381" s="21" t="s">
        <v>165</v>
      </c>
      <c r="AD381" s="21"/>
      <c r="AE381" s="21">
        <v>13</v>
      </c>
      <c r="AF381" s="21" t="s">
        <v>77</v>
      </c>
      <c r="AG381" s="36" t="s">
        <v>287</v>
      </c>
      <c r="AH381" s="21">
        <v>1</v>
      </c>
      <c r="AI381" s="23" t="s">
        <v>126</v>
      </c>
      <c r="AJ381" s="28">
        <v>18</v>
      </c>
      <c r="AK381" s="28" t="str">
        <f>IF(Inscrits!$AJ381="","",IF(Inscrits!$AJ381&gt;=12,"Validé","Non Validé"))</f>
        <v>Validé</v>
      </c>
      <c r="AL381" s="30"/>
      <c r="AM381" s="28">
        <v>13</v>
      </c>
      <c r="AN381" s="28" t="str">
        <f>IF(Inscrits!$AM381="","",IF(Inscrits!$AM381&gt;=12,"Validé","Non Validé"))</f>
        <v>Validé</v>
      </c>
      <c r="AO381" s="30"/>
      <c r="AP381" s="28">
        <v>16</v>
      </c>
      <c r="AQ381" s="28" t="str">
        <f>IF(Inscrits!$AP381="","",IF(Inscrits!$AP381&gt;=12,"Validé","Non Validé"))</f>
        <v>Validé</v>
      </c>
      <c r="AR381" s="30"/>
      <c r="AS381" s="28">
        <v>15</v>
      </c>
      <c r="AT381" s="28" t="str">
        <f>IF(Inscrits!$AS381="","",IF(Inscrits!$AS381&gt;=12,"Validé","Non Validé"))</f>
        <v>Validé</v>
      </c>
      <c r="AU381" s="30"/>
      <c r="AV381" s="28">
        <v>20</v>
      </c>
      <c r="AW381" s="28" t="str">
        <f>IF(Inscrits!$AV381="","",IF(Inscrits!$AV381&gt;=12,"Validé","Non Validé"))</f>
        <v>Validé</v>
      </c>
      <c r="AX381" s="30"/>
      <c r="AY381" s="28">
        <v>12</v>
      </c>
      <c r="AZ381" s="28" t="str">
        <f>IF(Inscrits!$AY381="","",IF(Inscrits!$AY381&gt;=12,"Validé","Non Validé"))</f>
        <v>Validé</v>
      </c>
      <c r="BA381" s="30"/>
      <c r="BB381" s="28"/>
      <c r="BC381" s="28" t="str">
        <f>IF(Inscrits!$BB381="","",IF(Inscrits!$BB381&gt;=12,"Validé","Non Validé"))</f>
        <v/>
      </c>
      <c r="BD381" s="30"/>
      <c r="BE381" s="28">
        <v>18</v>
      </c>
      <c r="BF381" s="28" t="str">
        <f>IF(Inscrits!$BE381="","",IF(Inscrits!$BE381&gt;=12,"Validé","Non Validé"))</f>
        <v>Validé</v>
      </c>
      <c r="BG381" s="30"/>
      <c r="BH381" s="28">
        <v>12</v>
      </c>
      <c r="BI381" s="28" t="str">
        <f>IF(Inscrits!$BH381="","",IF(Inscrits!$BH381&gt;=12,"Validé","Non Validé"))</f>
        <v>Validé</v>
      </c>
      <c r="BJ381" s="30"/>
      <c r="BK381" s="28">
        <v>12</v>
      </c>
      <c r="BL381" s="28" t="str">
        <f>IF(Inscrits!$BK381="","",IF(Inscrits!$BK381&gt;=12,"Validé","Non Validé"))</f>
        <v>Validé</v>
      </c>
      <c r="BM381" s="30"/>
      <c r="BN381" s="28"/>
      <c r="BO381" s="28" t="str">
        <f>IF(Inscrits!$BN381="","",IF(Inscrits!$BN381&gt;=12,"Validé","Non Validé"))</f>
        <v/>
      </c>
      <c r="BP381" s="30"/>
      <c r="BQ381" s="28"/>
      <c r="BR381" s="28" t="str">
        <f>IF(Inscrits!$BQ381="","",IF(Inscrits!$BQ381&gt;=12,"Validé","Non Validé"))</f>
        <v/>
      </c>
      <c r="BS381" s="30"/>
      <c r="BT381" s="28">
        <v>4</v>
      </c>
      <c r="BU381" s="31">
        <f>IFERROR(AVERAGE(Inscrits!$AJ381,Inscrits!$AM381,Inscrits!$AP381,Inscrits!$AS381,Inscrits!$AV381,Inscrits!$AY381,Inscrits!$BB381,Inscrits!$BE381,Inscrits!$BH381,Inscrits!$BK381,Inscrits!$BN381,Inscrits!$BQ381),"")</f>
        <v>15.111111111111111</v>
      </c>
      <c r="BV381" s="28"/>
      <c r="BW381" s="28"/>
      <c r="BX381" s="32" t="s">
        <v>887</v>
      </c>
    </row>
    <row r="382" spans="1:76">
      <c r="A382" s="14">
        <v>14</v>
      </c>
      <c r="B382" s="15" t="s">
        <v>68</v>
      </c>
      <c r="C382" s="15" t="s">
        <v>682</v>
      </c>
      <c r="D382" s="15" t="s">
        <v>447</v>
      </c>
      <c r="E382" s="15" t="s">
        <v>683</v>
      </c>
      <c r="F382" s="56">
        <v>2014</v>
      </c>
      <c r="G382" s="15" t="s">
        <v>270</v>
      </c>
      <c r="H382" s="15" t="s">
        <v>73</v>
      </c>
      <c r="I382" s="15" t="s">
        <v>74</v>
      </c>
      <c r="J382" s="15"/>
      <c r="K382" s="15" t="s">
        <v>75</v>
      </c>
      <c r="L382" s="15" t="s">
        <v>76</v>
      </c>
      <c r="M382" s="15"/>
      <c r="N382" s="15"/>
      <c r="O382" s="15" t="s">
        <v>74</v>
      </c>
      <c r="P382" s="15" t="s">
        <v>74</v>
      </c>
      <c r="Q382" s="17"/>
      <c r="R382" s="17"/>
      <c r="S382" s="17"/>
      <c r="T382" s="17"/>
      <c r="U382" s="17"/>
      <c r="V382" s="18"/>
      <c r="W382" s="17">
        <f>MAX(0,3-SUMPRODUCT(--(E$2:E382&amp;K$2:K382=E382&amp;K382)))</f>
        <v>1</v>
      </c>
      <c r="X382" s="19"/>
      <c r="Y382" s="19"/>
      <c r="Z382" s="19"/>
      <c r="AA382" s="20" t="str">
        <f>IF(Inscrits!$X382="Déjà Validé","",IF(AND(Inscrits!$X382&lt;&gt;"Dispensé",Inscrits!$Z382="Validé"),Inscrits!$F382+5,""))</f>
        <v/>
      </c>
      <c r="AB382" s="19"/>
      <c r="AC382" s="21" t="s">
        <v>165</v>
      </c>
      <c r="AD382" s="21"/>
      <c r="AE382" s="21">
        <v>12</v>
      </c>
      <c r="AF382" s="21" t="s">
        <v>77</v>
      </c>
      <c r="AG382" s="29" t="s">
        <v>449</v>
      </c>
      <c r="AH382" s="21">
        <v>2</v>
      </c>
      <c r="AI382" s="23" t="s">
        <v>82</v>
      </c>
      <c r="AJ382" s="15"/>
      <c r="AK382" s="15" t="str">
        <f>IF(Inscrits!$AJ382="","",IF(Inscrits!$AJ382&gt;=12,"Validé","Non Validé"))</f>
        <v/>
      </c>
      <c r="AL382" s="24"/>
      <c r="AM382" s="15"/>
      <c r="AN382" s="15" t="str">
        <f>IF(Inscrits!$AM382="","",IF(Inscrits!$AM382&gt;=12,"Validé","Non Validé"))</f>
        <v/>
      </c>
      <c r="AO382" s="24"/>
      <c r="AP382" s="15"/>
      <c r="AQ382" s="15" t="str">
        <f>IF(Inscrits!$AP382="","",IF(Inscrits!$AP382&gt;=12,"Validé","Non Validé"))</f>
        <v/>
      </c>
      <c r="AR382" s="24"/>
      <c r="AS382" s="15"/>
      <c r="AT382" s="15" t="str">
        <f>IF(Inscrits!$AS382="","",IF(Inscrits!$AS382&gt;=12,"Validé","Non Validé"))</f>
        <v/>
      </c>
      <c r="AU382" s="24"/>
      <c r="AV382" s="15"/>
      <c r="AW382" s="15" t="str">
        <f>IF(Inscrits!$AV382="","",IF(Inscrits!$AV382&gt;=12,"Validé","Non Validé"))</f>
        <v/>
      </c>
      <c r="AX382" s="24"/>
      <c r="AY382" s="15"/>
      <c r="AZ382" s="15" t="str">
        <f>IF(Inscrits!$AY382="","",IF(Inscrits!$AY382&gt;=12,"Validé","Non Validé"))</f>
        <v/>
      </c>
      <c r="BA382" s="24"/>
      <c r="BB382" s="15"/>
      <c r="BC382" s="15" t="str">
        <f>IF(Inscrits!$BB382="","",IF(Inscrits!$BB382&gt;=12,"Validé","Non Validé"))</f>
        <v/>
      </c>
      <c r="BD382" s="24"/>
      <c r="BE382" s="15"/>
      <c r="BF382" s="15" t="str">
        <f>IF(Inscrits!$BE382="","",IF(Inscrits!$BE382&gt;=12,"Validé","Non Validé"))</f>
        <v/>
      </c>
      <c r="BG382" s="24"/>
      <c r="BH382" s="15"/>
      <c r="BI382" s="15" t="str">
        <f>IF(Inscrits!$BH382="","",IF(Inscrits!$BH382&gt;=12,"Validé","Non Validé"))</f>
        <v/>
      </c>
      <c r="BJ382" s="24"/>
      <c r="BK382" s="15"/>
      <c r="BL382" s="15" t="str">
        <f>IF(Inscrits!$BK382="","",IF(Inscrits!$BK382&gt;=12,"Validé","Non Validé"))</f>
        <v/>
      </c>
      <c r="BM382" s="24"/>
      <c r="BN382" s="15"/>
      <c r="BO382" s="15" t="str">
        <f>IF(Inscrits!$BN382="","",IF(Inscrits!$BN382&gt;=12,"Validé","Non Validé"))</f>
        <v/>
      </c>
      <c r="BP382" s="24"/>
      <c r="BQ382" s="15"/>
      <c r="BR382" s="15" t="str">
        <f>IF(Inscrits!$BQ382="","",IF(Inscrits!$BQ382&gt;=12,"Validé","Non Validé"))</f>
        <v/>
      </c>
      <c r="BS382" s="24"/>
      <c r="BT382" s="15"/>
      <c r="BU382" s="25" t="str">
        <f>IFERROR(AVERAGE(Inscrits!$AJ382,Inscrits!$AM382,Inscrits!$AP382,Inscrits!$AS382,Inscrits!$AV382,Inscrits!$AY382,Inscrits!$BB382,Inscrits!$BE382,Inscrits!$BH382,Inscrits!$BK382,Inscrits!$BN382,Inscrits!$BQ382),"")</f>
        <v/>
      </c>
      <c r="BV382" s="15"/>
      <c r="BW382" s="15"/>
      <c r="BX382" s="26"/>
    </row>
    <row r="383" spans="1:76">
      <c r="A383" s="27">
        <v>21</v>
      </c>
      <c r="B383" s="28" t="s">
        <v>68</v>
      </c>
      <c r="C383" s="28" t="s">
        <v>687</v>
      </c>
      <c r="D383" s="28" t="s">
        <v>106</v>
      </c>
      <c r="E383" s="28" t="s">
        <v>688</v>
      </c>
      <c r="F383" s="56">
        <v>2014</v>
      </c>
      <c r="G383" s="28" t="s">
        <v>689</v>
      </c>
      <c r="H383" s="28" t="s">
        <v>93</v>
      </c>
      <c r="I383" s="28" t="s">
        <v>74</v>
      </c>
      <c r="J383" s="28"/>
      <c r="K383" s="28" t="s">
        <v>18</v>
      </c>
      <c r="L383" s="28"/>
      <c r="M383" s="28"/>
      <c r="N383" s="28"/>
      <c r="O383" s="28" t="s">
        <v>74</v>
      </c>
      <c r="P383" s="28" t="s">
        <v>80</v>
      </c>
      <c r="Q383" s="17"/>
      <c r="R383" s="17"/>
      <c r="S383" s="17"/>
      <c r="T383" s="17"/>
      <c r="U383" s="17"/>
      <c r="V383" s="18"/>
      <c r="W383" s="17">
        <f>MAX(0,3-SUMPRODUCT(--(E$2:E383&amp;K$2:K383=E383&amp;K383)))</f>
        <v>2</v>
      </c>
      <c r="X383" s="19"/>
      <c r="Y383" s="19"/>
      <c r="Z383" s="19"/>
      <c r="AA383" s="20" t="str">
        <f>IF(Inscrits!$X383="Déjà Validé","",IF(AND(Inscrits!$X383&lt;&gt;"Dispensé",Inscrits!$Z383="Validé"),Inscrits!$F383+5,""))</f>
        <v/>
      </c>
      <c r="AB383" s="19"/>
      <c r="AC383" s="21" t="s">
        <v>78</v>
      </c>
      <c r="AD383" s="21" t="s">
        <v>79</v>
      </c>
      <c r="AE383" s="21">
        <v>15</v>
      </c>
      <c r="AF383" s="21" t="s">
        <v>77</v>
      </c>
      <c r="AG383" s="36" t="s">
        <v>81</v>
      </c>
      <c r="AH383" s="21">
        <v>1</v>
      </c>
      <c r="AI383" s="23" t="s">
        <v>126</v>
      </c>
      <c r="AJ383" s="28"/>
      <c r="AK383" s="28" t="str">
        <f>IF(Inscrits!$AJ383="","",IF(Inscrits!$AJ383&gt;=12,"Validé","Non Validé"))</f>
        <v/>
      </c>
      <c r="AL383" s="30"/>
      <c r="AM383" s="28"/>
      <c r="AN383" s="28" t="str">
        <f>IF(Inscrits!$AM383="","",IF(Inscrits!$AM383&gt;=12,"Validé","Non Validé"))</f>
        <v/>
      </c>
      <c r="AO383" s="30"/>
      <c r="AP383" s="28"/>
      <c r="AQ383" s="28" t="str">
        <f>IF(Inscrits!$AP383="","",IF(Inscrits!$AP383&gt;=12,"Validé","Non Validé"))</f>
        <v/>
      </c>
      <c r="AR383" s="30"/>
      <c r="AS383" s="28"/>
      <c r="AT383" s="28" t="str">
        <f>IF(Inscrits!$AS383="","",IF(Inscrits!$AS383&gt;=12,"Validé","Non Validé"))</f>
        <v/>
      </c>
      <c r="AU383" s="30"/>
      <c r="AV383" s="28"/>
      <c r="AW383" s="28" t="str">
        <f>IF(Inscrits!$AV383="","",IF(Inscrits!$AV383&gt;=12,"Validé","Non Validé"))</f>
        <v/>
      </c>
      <c r="AX383" s="30"/>
      <c r="AY383" s="28"/>
      <c r="AZ383" s="28" t="str">
        <f>IF(Inscrits!$AY383="","",IF(Inscrits!$AY383&gt;=12,"Validé","Non Validé"))</f>
        <v/>
      </c>
      <c r="BA383" s="30"/>
      <c r="BB383" s="28"/>
      <c r="BC383" s="28" t="str">
        <f>IF(Inscrits!$BB383="","",IF(Inscrits!$BB383&gt;=12,"Validé","Non Validé"))</f>
        <v/>
      </c>
      <c r="BD383" s="30"/>
      <c r="BE383" s="28"/>
      <c r="BF383" s="28" t="str">
        <f>IF(Inscrits!$BE383="","",IF(Inscrits!$BE383&gt;=12,"Validé","Non Validé"))</f>
        <v/>
      </c>
      <c r="BG383" s="30"/>
      <c r="BH383" s="28"/>
      <c r="BI383" s="28" t="str">
        <f>IF(Inscrits!$BH383="","",IF(Inscrits!$BH383&gt;=12,"Validé","Non Validé"))</f>
        <v/>
      </c>
      <c r="BJ383" s="30"/>
      <c r="BK383" s="28"/>
      <c r="BL383" s="28" t="str">
        <f>IF(Inscrits!$BK383="","",IF(Inscrits!$BK383&gt;=12,"Validé","Non Validé"))</f>
        <v/>
      </c>
      <c r="BM383" s="30"/>
      <c r="BN383" s="28"/>
      <c r="BO383" s="28" t="str">
        <f>IF(Inscrits!$BN383="","",IF(Inscrits!$BN383&gt;=12,"Validé","Non Validé"))</f>
        <v/>
      </c>
      <c r="BP383" s="30"/>
      <c r="BQ383" s="28"/>
      <c r="BR383" s="28" t="str">
        <f>IF(Inscrits!$BQ383="","",IF(Inscrits!$BQ383&gt;=12,"Validé","Non Validé"))</f>
        <v/>
      </c>
      <c r="BS383" s="30"/>
      <c r="BT383" s="28"/>
      <c r="BU383" s="31" t="str">
        <f>IFERROR(AVERAGE(Inscrits!$AJ383,Inscrits!$AM383,Inscrits!$AP383,Inscrits!$AS383,Inscrits!$AV383,Inscrits!$AY383,Inscrits!$BB383,Inscrits!$BE383,Inscrits!$BH383,Inscrits!$BK383,Inscrits!$BN383,Inscrits!$BQ383),"")</f>
        <v/>
      </c>
      <c r="BV383" s="28"/>
      <c r="BW383" s="28"/>
      <c r="BX383" s="32"/>
    </row>
    <row r="384" spans="1:76">
      <c r="A384" s="14">
        <v>30</v>
      </c>
      <c r="B384" s="15" t="s">
        <v>210</v>
      </c>
      <c r="C384" s="15" t="s">
        <v>362</v>
      </c>
      <c r="D384" s="15" t="s">
        <v>363</v>
      </c>
      <c r="E384" s="15" t="s">
        <v>364</v>
      </c>
      <c r="F384" s="56">
        <v>2014</v>
      </c>
      <c r="G384" s="15" t="s">
        <v>238</v>
      </c>
      <c r="H384" s="15" t="s">
        <v>73</v>
      </c>
      <c r="I384" s="15" t="s">
        <v>74</v>
      </c>
      <c r="J384" s="15"/>
      <c r="K384" s="15" t="s">
        <v>103</v>
      </c>
      <c r="L384" s="15"/>
      <c r="M384" s="15"/>
      <c r="N384" s="15"/>
      <c r="O384" s="15" t="s">
        <v>74</v>
      </c>
      <c r="P384" s="15" t="s">
        <v>74</v>
      </c>
      <c r="Q384" s="17"/>
      <c r="R384" s="17"/>
      <c r="S384" s="17"/>
      <c r="T384" s="17"/>
      <c r="U384" s="17"/>
      <c r="V384" s="18"/>
      <c r="W384" s="17">
        <f>MAX(0,3-SUMPRODUCT(--(E$2:E384&amp;K$2:K384=E384&amp;K384)))</f>
        <v>0</v>
      </c>
      <c r="X384" s="19"/>
      <c r="Y384" s="19"/>
      <c r="Z384" s="19"/>
      <c r="AA384" s="20" t="str">
        <f>IF(Inscrits!$X384="Déjà Validé","",IF(AND(Inscrits!$X384&lt;&gt;"Dispensé",Inscrits!$Z384="Validé"),Inscrits!$F384+5,""))</f>
        <v/>
      </c>
      <c r="AB384" s="19"/>
      <c r="AC384" s="21" t="s">
        <v>165</v>
      </c>
      <c r="AD384" s="21"/>
      <c r="AE384" s="21">
        <v>19</v>
      </c>
      <c r="AF384" s="21" t="s">
        <v>77</v>
      </c>
      <c r="AG384" s="36" t="s">
        <v>287</v>
      </c>
      <c r="AH384" s="21">
        <v>2</v>
      </c>
      <c r="AI384" s="23" t="s">
        <v>126</v>
      </c>
      <c r="AJ384" s="15">
        <v>20</v>
      </c>
      <c r="AK384" s="15" t="str">
        <f>IF(Inscrits!$AJ384="","",IF(Inscrits!$AJ384&gt;=12,"Validé","Non Validé"))</f>
        <v>Validé</v>
      </c>
      <c r="AL384" s="24"/>
      <c r="AM384" s="15">
        <v>15</v>
      </c>
      <c r="AN384" s="15" t="str">
        <f>IF(Inscrits!$AM384="","",IF(Inscrits!$AM384&gt;=12,"Validé","Non Validé"))</f>
        <v>Validé</v>
      </c>
      <c r="AO384" s="24"/>
      <c r="AP384" s="15">
        <v>17</v>
      </c>
      <c r="AQ384" s="15" t="str">
        <f>IF(Inscrits!$AP384="","",IF(Inscrits!$AP384&gt;=12,"Validé","Non Validé"))</f>
        <v>Validé</v>
      </c>
      <c r="AR384" s="24"/>
      <c r="AS384" s="15">
        <v>14</v>
      </c>
      <c r="AT384" s="15" t="str">
        <f>IF(Inscrits!$AS384="","",IF(Inscrits!$AS384&gt;=12,"Validé","Non Validé"))</f>
        <v>Validé</v>
      </c>
      <c r="AU384" s="24"/>
      <c r="AV384" s="15">
        <v>12</v>
      </c>
      <c r="AW384" s="15" t="str">
        <f>IF(Inscrits!$AV384="","",IF(Inscrits!$AV384&gt;=12,"Validé","Non Validé"))</f>
        <v>Validé</v>
      </c>
      <c r="AX384" s="24"/>
      <c r="AY384" s="15">
        <v>14</v>
      </c>
      <c r="AZ384" s="15" t="str">
        <f>IF(Inscrits!$AY384="","",IF(Inscrits!$AY384&gt;=12,"Validé","Non Validé"))</f>
        <v>Validé</v>
      </c>
      <c r="BA384" s="24"/>
      <c r="BB384" s="15"/>
      <c r="BC384" s="15" t="str">
        <f>IF(Inscrits!$BB384="","",IF(Inscrits!$BB384&gt;=12,"Validé","Non Validé"))</f>
        <v/>
      </c>
      <c r="BD384" s="24"/>
      <c r="BE384" s="15"/>
      <c r="BF384" s="15" t="str">
        <f>IF(Inscrits!$BE384="","",IF(Inscrits!$BE384&gt;=12,"Validé","Non Validé"))</f>
        <v/>
      </c>
      <c r="BG384" s="24"/>
      <c r="BH384" s="15"/>
      <c r="BI384" s="15" t="str">
        <f>IF(Inscrits!$BH384="","",IF(Inscrits!$BH384&gt;=12,"Validé","Non Validé"))</f>
        <v/>
      </c>
      <c r="BJ384" s="24"/>
      <c r="BK384" s="15"/>
      <c r="BL384" s="15" t="str">
        <f>IF(Inscrits!$BK384="","",IF(Inscrits!$BK384&gt;=12,"Validé","Non Validé"))</f>
        <v/>
      </c>
      <c r="BM384" s="24"/>
      <c r="BN384" s="15"/>
      <c r="BO384" s="15" t="str">
        <f>IF(Inscrits!$BN384="","",IF(Inscrits!$BN384&gt;=12,"Validé","Non Validé"))</f>
        <v/>
      </c>
      <c r="BP384" s="24"/>
      <c r="BQ384" s="15"/>
      <c r="BR384" s="15" t="str">
        <f>IF(Inscrits!$BQ384="","",IF(Inscrits!$BQ384&gt;=12,"Validé","Non Validé"))</f>
        <v/>
      </c>
      <c r="BS384" s="24"/>
      <c r="BT384" s="15"/>
      <c r="BU384" s="25">
        <f>IFERROR(AVERAGE(Inscrits!$AJ384,Inscrits!$AM384,Inscrits!$AP384,Inscrits!$AS384,Inscrits!$AV384,Inscrits!$AY384,Inscrits!$BB384,Inscrits!$BE384,Inscrits!$BH384,Inscrits!$BK384,Inscrits!$BN384,Inscrits!$BQ384),"")</f>
        <v>15.333333333333334</v>
      </c>
      <c r="BV384" s="15" t="s">
        <v>64</v>
      </c>
      <c r="BW384" s="15"/>
      <c r="BX384" s="26" t="s">
        <v>888</v>
      </c>
    </row>
    <row r="385" spans="1:76">
      <c r="A385" s="27">
        <v>15</v>
      </c>
      <c r="B385" s="28" t="s">
        <v>68</v>
      </c>
      <c r="C385" s="28" t="s">
        <v>889</v>
      </c>
      <c r="D385" s="28" t="s">
        <v>890</v>
      </c>
      <c r="E385" s="28" t="s">
        <v>891</v>
      </c>
      <c r="F385" s="56">
        <v>2014</v>
      </c>
      <c r="G385" s="28" t="s">
        <v>270</v>
      </c>
      <c r="H385" s="28" t="s">
        <v>73</v>
      </c>
      <c r="I385" s="28" t="s">
        <v>183</v>
      </c>
      <c r="J385" s="28"/>
      <c r="K385" s="28" t="s">
        <v>75</v>
      </c>
      <c r="L385" s="28" t="s">
        <v>76</v>
      </c>
      <c r="M385" s="28"/>
      <c r="N385" s="28" t="s">
        <v>858</v>
      </c>
      <c r="O385" s="28" t="s">
        <v>74</v>
      </c>
      <c r="P385" s="28" t="s">
        <v>74</v>
      </c>
      <c r="Q385" s="17"/>
      <c r="R385" s="17"/>
      <c r="S385" s="17"/>
      <c r="T385" s="17"/>
      <c r="U385" s="17"/>
      <c r="V385" s="18"/>
      <c r="W385" s="17">
        <f>MAX(0,3-SUMPRODUCT(--(E$2:E385&amp;K$2:K385=E385&amp;K385)))</f>
        <v>2</v>
      </c>
      <c r="X385" s="19"/>
      <c r="Y385" s="19"/>
      <c r="Z385" s="19"/>
      <c r="AA385" s="20" t="str">
        <f>IF(Inscrits!$X385="Déjà Validé","",IF(AND(Inscrits!$X385&lt;&gt;"Dispensé",Inscrits!$Z385="Validé"),Inscrits!$F385+5,""))</f>
        <v/>
      </c>
      <c r="AB385" s="19"/>
      <c r="AC385" s="21" t="s">
        <v>78</v>
      </c>
      <c r="AD385" s="21" t="s">
        <v>79</v>
      </c>
      <c r="AE385" s="21">
        <v>4</v>
      </c>
      <c r="AF385" s="21" t="s">
        <v>912</v>
      </c>
      <c r="AG385" s="22" t="s">
        <v>81</v>
      </c>
      <c r="AH385" s="21">
        <v>2</v>
      </c>
      <c r="AI385" s="23" t="s">
        <v>82</v>
      </c>
      <c r="AJ385" s="28"/>
      <c r="AK385" s="28" t="str">
        <f>IF(Inscrits!$AJ385="","",IF(Inscrits!$AJ385&gt;=12,"Validé","Non Validé"))</f>
        <v/>
      </c>
      <c r="AL385" s="30"/>
      <c r="AM385" s="28"/>
      <c r="AN385" s="28" t="str">
        <f>IF(Inscrits!$AM385="","",IF(Inscrits!$AM385&gt;=12,"Validé","Non Validé"))</f>
        <v/>
      </c>
      <c r="AO385" s="30"/>
      <c r="AP385" s="28"/>
      <c r="AQ385" s="28" t="str">
        <f>IF(Inscrits!$AP385="","",IF(Inscrits!$AP385&gt;=12,"Validé","Non Validé"))</f>
        <v/>
      </c>
      <c r="AR385" s="30"/>
      <c r="AS385" s="28"/>
      <c r="AT385" s="28" t="str">
        <f>IF(Inscrits!$AS385="","",IF(Inscrits!$AS385&gt;=12,"Validé","Non Validé"))</f>
        <v/>
      </c>
      <c r="AU385" s="30"/>
      <c r="AV385" s="28"/>
      <c r="AW385" s="28" t="str">
        <f>IF(Inscrits!$AV385="","",IF(Inscrits!$AV385&gt;=12,"Validé","Non Validé"))</f>
        <v/>
      </c>
      <c r="AX385" s="30"/>
      <c r="AY385" s="28"/>
      <c r="AZ385" s="28" t="str">
        <f>IF(Inscrits!$AY385="","",IF(Inscrits!$AY385&gt;=12,"Validé","Non Validé"))</f>
        <v/>
      </c>
      <c r="BA385" s="30"/>
      <c r="BB385" s="28"/>
      <c r="BC385" s="28" t="str">
        <f>IF(Inscrits!$BB385="","",IF(Inscrits!$BB385&gt;=12,"Validé","Non Validé"))</f>
        <v/>
      </c>
      <c r="BD385" s="30"/>
      <c r="BE385" s="28"/>
      <c r="BF385" s="28" t="str">
        <f>IF(Inscrits!$BE385="","",IF(Inscrits!$BE385&gt;=12,"Validé","Non Validé"))</f>
        <v/>
      </c>
      <c r="BG385" s="30"/>
      <c r="BH385" s="28"/>
      <c r="BI385" s="28" t="str">
        <f>IF(Inscrits!$BH385="","",IF(Inscrits!$BH385&gt;=12,"Validé","Non Validé"))</f>
        <v/>
      </c>
      <c r="BJ385" s="30"/>
      <c r="BK385" s="28"/>
      <c r="BL385" s="28" t="str">
        <f>IF(Inscrits!$BK385="","",IF(Inscrits!$BK385&gt;=12,"Validé","Non Validé"))</f>
        <v/>
      </c>
      <c r="BM385" s="30"/>
      <c r="BN385" s="28"/>
      <c r="BO385" s="28" t="str">
        <f>IF(Inscrits!$BN385="","",IF(Inscrits!$BN385&gt;=12,"Validé","Non Validé"))</f>
        <v/>
      </c>
      <c r="BP385" s="30"/>
      <c r="BQ385" s="28"/>
      <c r="BR385" s="28" t="str">
        <f>IF(Inscrits!$BQ385="","",IF(Inscrits!$BQ385&gt;=12,"Validé","Non Validé"))</f>
        <v/>
      </c>
      <c r="BS385" s="30"/>
      <c r="BT385" s="28"/>
      <c r="BU385" s="31" t="str">
        <f>IFERROR(AVERAGE(Inscrits!$AJ385,Inscrits!$AM385,Inscrits!$AP385,Inscrits!$AS385,Inscrits!$AV385,Inscrits!$AY385,Inscrits!$BB385,Inscrits!$BE385,Inscrits!$BH385,Inscrits!$BK385,Inscrits!$BN385,Inscrits!$BQ385),"")</f>
        <v/>
      </c>
      <c r="BV385" s="28"/>
      <c r="BW385" s="28"/>
      <c r="BX385" s="32"/>
    </row>
    <row r="386" spans="1:76">
      <c r="A386" s="14">
        <v>43</v>
      </c>
      <c r="B386" s="15" t="s">
        <v>68</v>
      </c>
      <c r="C386" s="15" t="s">
        <v>892</v>
      </c>
      <c r="D386" s="15" t="s">
        <v>893</v>
      </c>
      <c r="E386" s="15" t="s">
        <v>894</v>
      </c>
      <c r="F386" s="56">
        <v>2014</v>
      </c>
      <c r="G386" s="15" t="s">
        <v>72</v>
      </c>
      <c r="H386" s="15" t="s">
        <v>73</v>
      </c>
      <c r="I386" s="15" t="s">
        <v>74</v>
      </c>
      <c r="J386" s="15"/>
      <c r="K386" s="15" t="s">
        <v>75</v>
      </c>
      <c r="L386" s="15" t="s">
        <v>852</v>
      </c>
      <c r="M386" s="15"/>
      <c r="N386" s="15"/>
      <c r="O386" s="15" t="s">
        <v>357</v>
      </c>
      <c r="P386" s="15" t="s">
        <v>357</v>
      </c>
      <c r="Q386" s="17"/>
      <c r="R386" s="17"/>
      <c r="S386" s="17"/>
      <c r="T386" s="17"/>
      <c r="U386" s="17"/>
      <c r="V386" s="18"/>
      <c r="W386" s="17">
        <f>MAX(0,3-SUMPRODUCT(--(E$2:E386&amp;K$2:K386=E386&amp;K386)))</f>
        <v>2</v>
      </c>
      <c r="X386" s="19"/>
      <c r="Y386" s="19"/>
      <c r="Z386" s="19"/>
      <c r="AA386" s="20" t="str">
        <f>IF(Inscrits!$X386="Déjà Validé","",IF(AND(Inscrits!$X386&lt;&gt;"Dispensé",Inscrits!$Z386="Validé"),Inscrits!$F386+5,""))</f>
        <v/>
      </c>
      <c r="AB386" s="19"/>
      <c r="AC386" s="21" t="s">
        <v>78</v>
      </c>
      <c r="AD386" s="21" t="s">
        <v>79</v>
      </c>
      <c r="AE386" s="21"/>
      <c r="AF386" s="21" t="s">
        <v>81</v>
      </c>
      <c r="AG386" s="29"/>
      <c r="AH386" s="21">
        <v>2</v>
      </c>
      <c r="AI386" s="23" t="s">
        <v>81</v>
      </c>
      <c r="AJ386" s="15"/>
      <c r="AK386" s="15" t="str">
        <f>IF(Inscrits!$AJ386="","",IF(Inscrits!$AJ386&gt;=12,"Validé","Non Validé"))</f>
        <v/>
      </c>
      <c r="AL386" s="24"/>
      <c r="AM386" s="15"/>
      <c r="AN386" s="15" t="str">
        <f>IF(Inscrits!$AM386="","",IF(Inscrits!$AM386&gt;=12,"Validé","Non Validé"))</f>
        <v/>
      </c>
      <c r="AO386" s="24"/>
      <c r="AP386" s="15"/>
      <c r="AQ386" s="15" t="str">
        <f>IF(Inscrits!$AP386="","",IF(Inscrits!$AP386&gt;=12,"Validé","Non Validé"))</f>
        <v/>
      </c>
      <c r="AR386" s="24"/>
      <c r="AS386" s="15"/>
      <c r="AT386" s="15" t="str">
        <f>IF(Inscrits!$AS386="","",IF(Inscrits!$AS386&gt;=12,"Validé","Non Validé"))</f>
        <v/>
      </c>
      <c r="AU386" s="24"/>
      <c r="AV386" s="15"/>
      <c r="AW386" s="15" t="str">
        <f>IF(Inscrits!$AV386="","",IF(Inscrits!$AV386&gt;=12,"Validé","Non Validé"))</f>
        <v/>
      </c>
      <c r="AX386" s="24"/>
      <c r="AY386" s="15"/>
      <c r="AZ386" s="15" t="str">
        <f>IF(Inscrits!$AY386="","",IF(Inscrits!$AY386&gt;=12,"Validé","Non Validé"))</f>
        <v/>
      </c>
      <c r="BA386" s="24"/>
      <c r="BB386" s="15"/>
      <c r="BC386" s="15" t="str">
        <f>IF(Inscrits!$BB386="","",IF(Inscrits!$BB386&gt;=12,"Validé","Non Validé"))</f>
        <v/>
      </c>
      <c r="BD386" s="24"/>
      <c r="BE386" s="15"/>
      <c r="BF386" s="15" t="str">
        <f>IF(Inscrits!$BE386="","",IF(Inscrits!$BE386&gt;=12,"Validé","Non Validé"))</f>
        <v/>
      </c>
      <c r="BG386" s="24"/>
      <c r="BH386" s="15"/>
      <c r="BI386" s="15" t="str">
        <f>IF(Inscrits!$BH386="","",IF(Inscrits!$BH386&gt;=12,"Validé","Non Validé"))</f>
        <v/>
      </c>
      <c r="BJ386" s="24"/>
      <c r="BK386" s="15"/>
      <c r="BL386" s="15" t="str">
        <f>IF(Inscrits!$BK386="","",IF(Inscrits!$BK386&gt;=12,"Validé","Non Validé"))</f>
        <v/>
      </c>
      <c r="BM386" s="24"/>
      <c r="BN386" s="15"/>
      <c r="BO386" s="15" t="str">
        <f>IF(Inscrits!$BN386="","",IF(Inscrits!$BN386&gt;=12,"Validé","Non Validé"))</f>
        <v/>
      </c>
      <c r="BP386" s="24"/>
      <c r="BQ386" s="15"/>
      <c r="BR386" s="15" t="str">
        <f>IF(Inscrits!$BQ386="","",IF(Inscrits!$BQ386&gt;=12,"Validé","Non Validé"))</f>
        <v/>
      </c>
      <c r="BS386" s="24"/>
      <c r="BT386" s="15"/>
      <c r="BU386" s="25" t="str">
        <f>IFERROR(AVERAGE(Inscrits!$AJ386,Inscrits!$AM386,Inscrits!$AP386,Inscrits!$AS386,Inscrits!$AV386,Inscrits!$AY386,Inscrits!$BB386,Inscrits!$BE386,Inscrits!$BH386,Inscrits!$BK386,Inscrits!$BN386,Inscrits!$BQ386),"")</f>
        <v/>
      </c>
      <c r="BV386" s="15"/>
      <c r="BW386" s="15"/>
      <c r="BX386" s="26"/>
    </row>
    <row r="387" spans="1:76" ht="15" customHeight="1">
      <c r="A387" s="27">
        <v>31</v>
      </c>
      <c r="B387" s="28" t="s">
        <v>68</v>
      </c>
      <c r="C387" s="28" t="s">
        <v>895</v>
      </c>
      <c r="D387" s="28" t="s">
        <v>268</v>
      </c>
      <c r="E387" s="28" t="s">
        <v>896</v>
      </c>
      <c r="F387" s="56">
        <v>2014</v>
      </c>
      <c r="G387" s="28" t="s">
        <v>178</v>
      </c>
      <c r="H387" s="28" t="s">
        <v>179</v>
      </c>
      <c r="I387" s="28" t="s">
        <v>74</v>
      </c>
      <c r="J387" s="28"/>
      <c r="K387" s="28" t="s">
        <v>103</v>
      </c>
      <c r="L387" s="28"/>
      <c r="M387" s="28"/>
      <c r="N387" s="28"/>
      <c r="O387" s="28" t="s">
        <v>74</v>
      </c>
      <c r="P387" s="28" t="s">
        <v>74</v>
      </c>
      <c r="Q387" s="17"/>
      <c r="R387" s="17"/>
      <c r="S387" s="17"/>
      <c r="T387" s="17"/>
      <c r="U387" s="17"/>
      <c r="V387" s="18"/>
      <c r="W387" s="17">
        <f>MAX(0,3-SUMPRODUCT(--(E$2:E387&amp;K$2:K387=E387&amp;K387)))</f>
        <v>2</v>
      </c>
      <c r="X387" s="19"/>
      <c r="Y387" s="19"/>
      <c r="Z387" s="19"/>
      <c r="AA387" s="20" t="str">
        <f>IF(Inscrits!$X387="Déjà Validé","",IF(AND(Inscrits!$X387&lt;&gt;"Dispensé",Inscrits!$Z387="Validé"),Inscrits!$F387+5,""))</f>
        <v/>
      </c>
      <c r="AB387" s="19"/>
      <c r="AC387" s="21" t="s">
        <v>78</v>
      </c>
      <c r="AD387" s="21" t="s">
        <v>79</v>
      </c>
      <c r="AE387" s="21">
        <v>9</v>
      </c>
      <c r="AF387" s="21" t="s">
        <v>912</v>
      </c>
      <c r="AG387" s="22" t="s">
        <v>81</v>
      </c>
      <c r="AH387" s="21">
        <v>2</v>
      </c>
      <c r="AI387" s="23" t="s">
        <v>82</v>
      </c>
      <c r="AJ387" s="28"/>
      <c r="AK387" s="28" t="str">
        <f>IF(Inscrits!$AJ387="","",IF(Inscrits!$AJ387&gt;=12,"Validé","Non Validé"))</f>
        <v/>
      </c>
      <c r="AL387" s="30"/>
      <c r="AM387" s="28"/>
      <c r="AN387" s="28" t="str">
        <f>IF(Inscrits!$AM387="","",IF(Inscrits!$AM387&gt;=12,"Validé","Non Validé"))</f>
        <v/>
      </c>
      <c r="AO387" s="30"/>
      <c r="AP387" s="28"/>
      <c r="AQ387" s="28" t="str">
        <f>IF(Inscrits!$AP387="","",IF(Inscrits!$AP387&gt;=12,"Validé","Non Validé"))</f>
        <v/>
      </c>
      <c r="AR387" s="30"/>
      <c r="AS387" s="28"/>
      <c r="AT387" s="28" t="str">
        <f>IF(Inscrits!$AS387="","",IF(Inscrits!$AS387&gt;=12,"Validé","Non Validé"))</f>
        <v/>
      </c>
      <c r="AU387" s="30"/>
      <c r="AV387" s="28"/>
      <c r="AW387" s="28" t="str">
        <f>IF(Inscrits!$AV387="","",IF(Inscrits!$AV387&gt;=12,"Validé","Non Validé"))</f>
        <v/>
      </c>
      <c r="AX387" s="30"/>
      <c r="AY387" s="28"/>
      <c r="AZ387" s="28" t="str">
        <f>IF(Inscrits!$AY387="","",IF(Inscrits!$AY387&gt;=12,"Validé","Non Validé"))</f>
        <v/>
      </c>
      <c r="BA387" s="30"/>
      <c r="BB387" s="28"/>
      <c r="BC387" s="28" t="str">
        <f>IF(Inscrits!$BB387="","",IF(Inscrits!$BB387&gt;=12,"Validé","Non Validé"))</f>
        <v/>
      </c>
      <c r="BD387" s="30"/>
      <c r="BE387" s="28"/>
      <c r="BF387" s="28" t="str">
        <f>IF(Inscrits!$BE387="","",IF(Inscrits!$BE387&gt;=12,"Validé","Non Validé"))</f>
        <v/>
      </c>
      <c r="BG387" s="30"/>
      <c r="BH387" s="28"/>
      <c r="BI387" s="28" t="str">
        <f>IF(Inscrits!$BH387="","",IF(Inscrits!$BH387&gt;=12,"Validé","Non Validé"))</f>
        <v/>
      </c>
      <c r="BJ387" s="30"/>
      <c r="BK387" s="28"/>
      <c r="BL387" s="28" t="str">
        <f>IF(Inscrits!$BK387="","",IF(Inscrits!$BK387&gt;=12,"Validé","Non Validé"))</f>
        <v/>
      </c>
      <c r="BM387" s="30"/>
      <c r="BN387" s="28"/>
      <c r="BO387" s="28" t="str">
        <f>IF(Inscrits!$BN387="","",IF(Inscrits!$BN387&gt;=12,"Validé","Non Validé"))</f>
        <v/>
      </c>
      <c r="BP387" s="30"/>
      <c r="BQ387" s="28"/>
      <c r="BR387" s="28" t="str">
        <f>IF(Inscrits!$BQ387="","",IF(Inscrits!$BQ387&gt;=12,"Validé","Non Validé"))</f>
        <v/>
      </c>
      <c r="BS387" s="30"/>
      <c r="BT387" s="28"/>
      <c r="BU387" s="31" t="str">
        <f>IFERROR(AVERAGE(Inscrits!$AJ387,Inscrits!$AM387,Inscrits!$AP387,Inscrits!$AS387,Inscrits!$AV387,Inscrits!$AY387,Inscrits!$BB387,Inscrits!$BE387,Inscrits!$BH387,Inscrits!$BK387,Inscrits!$BN387,Inscrits!$BQ387),"")</f>
        <v/>
      </c>
      <c r="BV387" s="28"/>
      <c r="BW387" s="28"/>
      <c r="BX387" s="32"/>
    </row>
    <row r="388" spans="1:76" ht="15" customHeight="1">
      <c r="A388" s="14">
        <v>32</v>
      </c>
      <c r="B388" s="15" t="s">
        <v>68</v>
      </c>
      <c r="C388" s="15" t="s">
        <v>723</v>
      </c>
      <c r="D388" s="15" t="s">
        <v>344</v>
      </c>
      <c r="E388" s="15" t="s">
        <v>724</v>
      </c>
      <c r="F388" s="56">
        <v>2014</v>
      </c>
      <c r="G388" s="15" t="s">
        <v>238</v>
      </c>
      <c r="H388" s="15" t="s">
        <v>73</v>
      </c>
      <c r="I388" s="15" t="s">
        <v>74</v>
      </c>
      <c r="J388" s="15"/>
      <c r="K388" s="15" t="s">
        <v>103</v>
      </c>
      <c r="L388" s="15"/>
      <c r="M388" s="15"/>
      <c r="N388" s="15"/>
      <c r="O388" s="15" t="s">
        <v>74</v>
      </c>
      <c r="P388" s="15" t="s">
        <v>74</v>
      </c>
      <c r="Q388" s="17"/>
      <c r="R388" s="17"/>
      <c r="S388" s="17"/>
      <c r="T388" s="17"/>
      <c r="U388" s="17"/>
      <c r="V388" s="18"/>
      <c r="W388" s="17">
        <f>MAX(0,3-SUMPRODUCT(--(E$2:E388&amp;K$2:K388=E388&amp;K388)))</f>
        <v>1</v>
      </c>
      <c r="X388" s="19"/>
      <c r="Y388" s="19"/>
      <c r="Z388" s="19"/>
      <c r="AA388" s="20" t="str">
        <f>IF(Inscrits!$X388="Déjà Validé","",IF(AND(Inscrits!$X388&lt;&gt;"Dispensé",Inscrits!$Z388="Validé"),Inscrits!$F388+5,""))</f>
        <v/>
      </c>
      <c r="AB388" s="19"/>
      <c r="AC388" s="21" t="s">
        <v>78</v>
      </c>
      <c r="AD388" s="21" t="s">
        <v>79</v>
      </c>
      <c r="AE388" s="21">
        <v>12</v>
      </c>
      <c r="AF388" s="21" t="s">
        <v>77</v>
      </c>
      <c r="AG388" s="36" t="s">
        <v>81</v>
      </c>
      <c r="AH388" s="21">
        <v>1</v>
      </c>
      <c r="AI388" s="23" t="s">
        <v>126</v>
      </c>
      <c r="AJ388" s="15">
        <v>18</v>
      </c>
      <c r="AK388" s="15" t="str">
        <f>IF(Inscrits!$AJ388="","",IF(Inscrits!$AJ388&gt;=12,"Validé","Non Validé"))</f>
        <v>Validé</v>
      </c>
      <c r="AL388" s="24"/>
      <c r="AM388" s="15">
        <v>16</v>
      </c>
      <c r="AN388" s="15" t="str">
        <f>IF(Inscrits!$AM388="","",IF(Inscrits!$AM388&gt;=12,"Validé","Non Validé"))</f>
        <v>Validé</v>
      </c>
      <c r="AO388" s="24"/>
      <c r="AP388" s="15">
        <v>16</v>
      </c>
      <c r="AQ388" s="15" t="str">
        <f>IF(Inscrits!$AP388="","",IF(Inscrits!$AP388&gt;=12,"Validé","Non Validé"))</f>
        <v>Validé</v>
      </c>
      <c r="AR388" s="24"/>
      <c r="AS388" s="15">
        <v>17</v>
      </c>
      <c r="AT388" s="15" t="str">
        <f>IF(Inscrits!$AS388="","",IF(Inscrits!$AS388&gt;=12,"Validé","Non Validé"))</f>
        <v>Validé</v>
      </c>
      <c r="AU388" s="24"/>
      <c r="AV388" s="15">
        <v>12</v>
      </c>
      <c r="AW388" s="15" t="str">
        <f>IF(Inscrits!$AV388="","",IF(Inscrits!$AV388&gt;=12,"Validé","Non Validé"))</f>
        <v>Validé</v>
      </c>
      <c r="AX388" s="24"/>
      <c r="AY388" s="15">
        <v>15</v>
      </c>
      <c r="AZ388" s="15" t="str">
        <f>IF(Inscrits!$AY388="","",IF(Inscrits!$AY388&gt;=12,"Validé","Non Validé"))</f>
        <v>Validé</v>
      </c>
      <c r="BA388" s="24"/>
      <c r="BB388" s="15"/>
      <c r="BC388" s="15" t="str">
        <f>IF(Inscrits!$BB388="","",IF(Inscrits!$BB388&gt;=12,"Validé","Non Validé"))</f>
        <v/>
      </c>
      <c r="BD388" s="24"/>
      <c r="BE388" s="15"/>
      <c r="BF388" s="15" t="str">
        <f>IF(Inscrits!$BE388="","",IF(Inscrits!$BE388&gt;=12,"Validé","Non Validé"))</f>
        <v/>
      </c>
      <c r="BG388" s="24"/>
      <c r="BH388" s="15"/>
      <c r="BI388" s="15" t="str">
        <f>IF(Inscrits!$BH388="","",IF(Inscrits!$BH388&gt;=12,"Validé","Non Validé"))</f>
        <v/>
      </c>
      <c r="BJ388" s="24"/>
      <c r="BK388" s="15"/>
      <c r="BL388" s="15" t="str">
        <f>IF(Inscrits!$BK388="","",IF(Inscrits!$BK388&gt;=12,"Validé","Non Validé"))</f>
        <v/>
      </c>
      <c r="BM388" s="24"/>
      <c r="BN388" s="15"/>
      <c r="BO388" s="15" t="str">
        <f>IF(Inscrits!$BN388="","",IF(Inscrits!$BN388&gt;=12,"Validé","Non Validé"))</f>
        <v/>
      </c>
      <c r="BP388" s="24"/>
      <c r="BQ388" s="15"/>
      <c r="BR388" s="15" t="str">
        <f>IF(Inscrits!$BQ388="","",IF(Inscrits!$BQ388&gt;=12,"Validé","Non Validé"))</f>
        <v/>
      </c>
      <c r="BS388" s="24"/>
      <c r="BT388" s="15"/>
      <c r="BU388" s="25">
        <f>IFERROR(AVERAGE(Inscrits!$AJ388,Inscrits!$AM388,Inscrits!$AP388,Inscrits!$AS388,Inscrits!$AV388,Inscrits!$AY388,Inscrits!$BB388,Inscrits!$BE388,Inscrits!$BH388,Inscrits!$BK388,Inscrits!$BN388,Inscrits!$BQ388),"")</f>
        <v>15.666666666666666</v>
      </c>
      <c r="BV388" s="15" t="s">
        <v>64</v>
      </c>
      <c r="BW388" s="15"/>
      <c r="BX388" s="26"/>
    </row>
    <row r="389" spans="1:76">
      <c r="A389" s="27">
        <v>16</v>
      </c>
      <c r="B389" s="28" t="s">
        <v>68</v>
      </c>
      <c r="C389" s="28" t="s">
        <v>897</v>
      </c>
      <c r="D389" s="28" t="s">
        <v>898</v>
      </c>
      <c r="E389" s="28" t="s">
        <v>899</v>
      </c>
      <c r="F389" s="56">
        <v>2014</v>
      </c>
      <c r="G389" s="28" t="s">
        <v>900</v>
      </c>
      <c r="H389" s="28" t="s">
        <v>73</v>
      </c>
      <c r="I389" s="28" t="s">
        <v>183</v>
      </c>
      <c r="J389" s="28"/>
      <c r="K389" s="28" t="s">
        <v>75</v>
      </c>
      <c r="L389" s="28" t="s">
        <v>76</v>
      </c>
      <c r="M389" s="28"/>
      <c r="N389" s="28" t="s">
        <v>843</v>
      </c>
      <c r="O389" s="28" t="s">
        <v>74</v>
      </c>
      <c r="P389" s="28" t="s">
        <v>74</v>
      </c>
      <c r="Q389" s="17"/>
      <c r="R389" s="17"/>
      <c r="S389" s="17"/>
      <c r="T389" s="17"/>
      <c r="U389" s="17"/>
      <c r="V389" s="18"/>
      <c r="W389" s="17">
        <f>MAX(0,3-SUMPRODUCT(--(E$2:E389&amp;K$2:K389=E389&amp;K389)))</f>
        <v>2</v>
      </c>
      <c r="X389" s="19"/>
      <c r="Y389" s="19"/>
      <c r="Z389" s="19"/>
      <c r="AA389" s="20" t="str">
        <f>IF(Inscrits!$X389="Déjà Validé","",IF(AND(Inscrits!$X389&lt;&gt;"Dispensé",Inscrits!$Z389="Validé"),Inscrits!$F389+5,""))</f>
        <v/>
      </c>
      <c r="AB389" s="19"/>
      <c r="AC389" s="21" t="s">
        <v>78</v>
      </c>
      <c r="AD389" s="21" t="s">
        <v>79</v>
      </c>
      <c r="AE389" s="21">
        <v>7</v>
      </c>
      <c r="AF389" s="21" t="s">
        <v>912</v>
      </c>
      <c r="AG389" s="36" t="s">
        <v>81</v>
      </c>
      <c r="AH389" s="21">
        <v>2</v>
      </c>
      <c r="AI389" s="23" t="s">
        <v>82</v>
      </c>
      <c r="AJ389" s="28"/>
      <c r="AK389" s="28" t="str">
        <f>IF(Inscrits!$AJ389="","",IF(Inscrits!$AJ389&gt;=12,"Validé","Non Validé"))</f>
        <v/>
      </c>
      <c r="AL389" s="30"/>
      <c r="AM389" s="28"/>
      <c r="AN389" s="28" t="str">
        <f>IF(Inscrits!$AM389="","",IF(Inscrits!$AM389&gt;=12,"Validé","Non Validé"))</f>
        <v/>
      </c>
      <c r="AO389" s="30"/>
      <c r="AP389" s="28"/>
      <c r="AQ389" s="28" t="str">
        <f>IF(Inscrits!$AP389="","",IF(Inscrits!$AP389&gt;=12,"Validé","Non Validé"))</f>
        <v/>
      </c>
      <c r="AR389" s="30"/>
      <c r="AS389" s="28"/>
      <c r="AT389" s="28" t="str">
        <f>IF(Inscrits!$AS389="","",IF(Inscrits!$AS389&gt;=12,"Validé","Non Validé"))</f>
        <v/>
      </c>
      <c r="AU389" s="30"/>
      <c r="AV389" s="28"/>
      <c r="AW389" s="28" t="str">
        <f>IF(Inscrits!$AV389="","",IF(Inscrits!$AV389&gt;=12,"Validé","Non Validé"))</f>
        <v/>
      </c>
      <c r="AX389" s="30"/>
      <c r="AY389" s="28"/>
      <c r="AZ389" s="28" t="str">
        <f>IF(Inscrits!$AY389="","",IF(Inscrits!$AY389&gt;=12,"Validé","Non Validé"))</f>
        <v/>
      </c>
      <c r="BA389" s="30"/>
      <c r="BB389" s="28"/>
      <c r="BC389" s="28" t="str">
        <f>IF(Inscrits!$BB389="","",IF(Inscrits!$BB389&gt;=12,"Validé","Non Validé"))</f>
        <v/>
      </c>
      <c r="BD389" s="30"/>
      <c r="BE389" s="28"/>
      <c r="BF389" s="28" t="str">
        <f>IF(Inscrits!$BE389="","",IF(Inscrits!$BE389&gt;=12,"Validé","Non Validé"))</f>
        <v/>
      </c>
      <c r="BG389" s="30"/>
      <c r="BH389" s="28"/>
      <c r="BI389" s="28" t="str">
        <f>IF(Inscrits!$BH389="","",IF(Inscrits!$BH389&gt;=12,"Validé","Non Validé"))</f>
        <v/>
      </c>
      <c r="BJ389" s="30"/>
      <c r="BK389" s="28"/>
      <c r="BL389" s="28" t="str">
        <f>IF(Inscrits!$BK389="","",IF(Inscrits!$BK389&gt;=12,"Validé","Non Validé"))</f>
        <v/>
      </c>
      <c r="BM389" s="30"/>
      <c r="BN389" s="28"/>
      <c r="BO389" s="28" t="str">
        <f>IF(Inscrits!$BN389="","",IF(Inscrits!$BN389&gt;=12,"Validé","Non Validé"))</f>
        <v/>
      </c>
      <c r="BP389" s="30"/>
      <c r="BQ389" s="28"/>
      <c r="BR389" s="28" t="str">
        <f>IF(Inscrits!$BQ389="","",IF(Inscrits!$BQ389&gt;=12,"Validé","Non Validé"))</f>
        <v/>
      </c>
      <c r="BS389" s="30"/>
      <c r="BT389" s="28"/>
      <c r="BU389" s="31" t="str">
        <f>IFERROR(AVERAGE(Inscrits!$AJ389,Inscrits!$AM389,Inscrits!$AP389,Inscrits!$AS389,Inscrits!$AV389,Inscrits!$AY389,Inscrits!$BB389,Inscrits!$BE389,Inscrits!$BH389,Inscrits!$BK389,Inscrits!$BN389,Inscrits!$BQ389),"")</f>
        <v/>
      </c>
      <c r="BV389" s="28"/>
      <c r="BW389" s="28"/>
      <c r="BX389" s="32"/>
    </row>
    <row r="390" spans="1:76">
      <c r="A390" s="14">
        <v>44</v>
      </c>
      <c r="B390" s="15" t="s">
        <v>68</v>
      </c>
      <c r="C390" s="15" t="s">
        <v>726</v>
      </c>
      <c r="D390" s="15" t="s">
        <v>234</v>
      </c>
      <c r="E390" s="15" t="s">
        <v>727</v>
      </c>
      <c r="F390" s="56">
        <v>2014</v>
      </c>
      <c r="G390" s="15" t="s">
        <v>260</v>
      </c>
      <c r="H390" s="15" t="s">
        <v>93</v>
      </c>
      <c r="I390" s="15" t="s">
        <v>74</v>
      </c>
      <c r="J390" s="15"/>
      <c r="K390" s="15" t="s">
        <v>901</v>
      </c>
      <c r="L390" s="15"/>
      <c r="M390" s="15"/>
      <c r="N390" s="15"/>
      <c r="O390" s="15" t="s">
        <v>80</v>
      </c>
      <c r="P390" s="15" t="s">
        <v>74</v>
      </c>
      <c r="Q390" s="17"/>
      <c r="R390" s="17"/>
      <c r="S390" s="17"/>
      <c r="T390" s="17"/>
      <c r="U390" s="17"/>
      <c r="V390" s="18"/>
      <c r="W390" s="17">
        <f>MAX(0,3-SUMPRODUCT(--(E$2:E390&amp;K$2:K390=E390&amp;K390)))</f>
        <v>2</v>
      </c>
      <c r="X390" s="19"/>
      <c r="Y390" s="19"/>
      <c r="Z390" s="19"/>
      <c r="AA390" s="20" t="str">
        <f>IF(Inscrits!$X390="Déjà Validé","",IF(AND(Inscrits!$X390&lt;&gt;"Dispensé",Inscrits!$Z390="Validé"),Inscrits!$F390+5,""))</f>
        <v/>
      </c>
      <c r="AB390" s="19"/>
      <c r="AC390" s="21" t="s">
        <v>165</v>
      </c>
      <c r="AD390" s="21"/>
      <c r="AE390" s="21">
        <v>18</v>
      </c>
      <c r="AF390" s="21" t="s">
        <v>77</v>
      </c>
      <c r="AG390" s="36" t="s">
        <v>81</v>
      </c>
      <c r="AH390" s="21">
        <v>2</v>
      </c>
      <c r="AI390" s="23" t="s">
        <v>126</v>
      </c>
      <c r="AJ390" s="15">
        <v>18</v>
      </c>
      <c r="AK390" s="15" t="str">
        <f>IF(Inscrits!$AJ390="","",IF(Inscrits!$AJ390&gt;=12,"Validé","Non Validé"))</f>
        <v>Validé</v>
      </c>
      <c r="AL390" s="24"/>
      <c r="AM390" s="15">
        <v>16</v>
      </c>
      <c r="AN390" s="15" t="str">
        <f>IF(Inscrits!$AM390="","",IF(Inscrits!$AM390&gt;=12,"Validé","Non Validé"))</f>
        <v>Validé</v>
      </c>
      <c r="AO390" s="24"/>
      <c r="AP390" s="15">
        <v>19</v>
      </c>
      <c r="AQ390" s="15" t="str">
        <f>IF(Inscrits!$AP390="","",IF(Inscrits!$AP390&gt;=12,"Validé","Non Validé"))</f>
        <v>Validé</v>
      </c>
      <c r="AR390" s="24"/>
      <c r="AS390" s="15">
        <v>16</v>
      </c>
      <c r="AT390" s="15" t="str">
        <f>IF(Inscrits!$AS390="","",IF(Inscrits!$AS390&gt;=12,"Validé","Non Validé"))</f>
        <v>Validé</v>
      </c>
      <c r="AU390" s="24"/>
      <c r="AV390" s="15">
        <v>19</v>
      </c>
      <c r="AW390" s="15" t="str">
        <f>IF(Inscrits!$AV390="","",IF(Inscrits!$AV390&gt;=12,"Validé","Non Validé"))</f>
        <v>Validé</v>
      </c>
      <c r="AX390" s="24"/>
      <c r="AY390" s="15">
        <v>13</v>
      </c>
      <c r="AZ390" s="15" t="str">
        <f>IF(Inscrits!$AY390="","",IF(Inscrits!$AY390&gt;=12,"Validé","Non Validé"))</f>
        <v>Validé</v>
      </c>
      <c r="BA390" s="24"/>
      <c r="BB390" s="15">
        <v>14</v>
      </c>
      <c r="BC390" s="15" t="str">
        <f>IF(Inscrits!$BB390="","",IF(Inscrits!$BB390&gt;=12,"Validé","Non Validé"))</f>
        <v>Validé</v>
      </c>
      <c r="BD390" s="24"/>
      <c r="BE390" s="15"/>
      <c r="BF390" s="15" t="str">
        <f>IF(Inscrits!$BE390="","",IF(Inscrits!$BE390&gt;=12,"Validé","Non Validé"))</f>
        <v/>
      </c>
      <c r="BG390" s="24"/>
      <c r="BH390" s="15"/>
      <c r="BI390" s="15" t="str">
        <f>IF(Inscrits!$BH390="","",IF(Inscrits!$BH390&gt;=12,"Validé","Non Validé"))</f>
        <v/>
      </c>
      <c r="BJ390" s="24"/>
      <c r="BK390" s="15"/>
      <c r="BL390" s="15" t="str">
        <f>IF(Inscrits!$BK390="","",IF(Inscrits!$BK390&gt;=12,"Validé","Non Validé"))</f>
        <v/>
      </c>
      <c r="BM390" s="24"/>
      <c r="BN390" s="15"/>
      <c r="BO390" s="15" t="str">
        <f>IF(Inscrits!$BN390="","",IF(Inscrits!$BN390&gt;=12,"Validé","Non Validé"))</f>
        <v/>
      </c>
      <c r="BP390" s="24"/>
      <c r="BQ390" s="15"/>
      <c r="BR390" s="15" t="str">
        <f>IF(Inscrits!$BQ390="","",IF(Inscrits!$BQ390&gt;=12,"Validé","Non Validé"))</f>
        <v/>
      </c>
      <c r="BS390" s="24"/>
      <c r="BT390" s="15">
        <v>2</v>
      </c>
      <c r="BU390" s="25">
        <f>IFERROR(AVERAGE(Inscrits!$AJ390,Inscrits!$AM390,Inscrits!$AP390,Inscrits!$AS390,Inscrits!$AV390,Inscrits!$AY390,Inscrits!$BB390,Inscrits!$BE390,Inscrits!$BH390,Inscrits!$BK390,Inscrits!$BN390,Inscrits!$BQ390),"")</f>
        <v>16.428571428571427</v>
      </c>
      <c r="BV390" s="15"/>
      <c r="BW390" s="15"/>
      <c r="BX390" s="26" t="s">
        <v>902</v>
      </c>
    </row>
    <row r="391" spans="1:76">
      <c r="A391" s="27">
        <v>17</v>
      </c>
      <c r="B391" s="28" t="s">
        <v>68</v>
      </c>
      <c r="C391" s="28" t="s">
        <v>903</v>
      </c>
      <c r="D391" s="28" t="s">
        <v>404</v>
      </c>
      <c r="E391" s="28" t="s">
        <v>904</v>
      </c>
      <c r="F391" s="56">
        <v>2014</v>
      </c>
      <c r="G391" s="28" t="s">
        <v>905</v>
      </c>
      <c r="H391" s="28"/>
      <c r="I391" s="28" t="s">
        <v>74</v>
      </c>
      <c r="J391" s="28"/>
      <c r="K391" s="28" t="s">
        <v>75</v>
      </c>
      <c r="L391" s="28" t="s">
        <v>76</v>
      </c>
      <c r="M391" s="28"/>
      <c r="N391" s="28"/>
      <c r="O391" s="28" t="s">
        <v>74</v>
      </c>
      <c r="P391" s="28" t="s">
        <v>74</v>
      </c>
      <c r="Q391" s="17"/>
      <c r="R391" s="17"/>
      <c r="S391" s="17"/>
      <c r="T391" s="17"/>
      <c r="U391" s="17"/>
      <c r="V391" s="18"/>
      <c r="W391" s="17">
        <f>MAX(0,3-SUMPRODUCT(--(E$2:E391&amp;K$2:K391=E391&amp;K391)))</f>
        <v>2</v>
      </c>
      <c r="X391" s="19"/>
      <c r="Y391" s="19"/>
      <c r="Z391" s="19"/>
      <c r="AA391" s="20" t="str">
        <f>IF(Inscrits!$X391="Déjà Validé","",IF(AND(Inscrits!$X391&lt;&gt;"Dispensé",Inscrits!$Z391="Validé"),Inscrits!$F391+5,""))</f>
        <v/>
      </c>
      <c r="AB391" s="19"/>
      <c r="AC391" s="21" t="s">
        <v>78</v>
      </c>
      <c r="AD391" s="21" t="s">
        <v>79</v>
      </c>
      <c r="AE391" s="21">
        <v>16</v>
      </c>
      <c r="AF391" s="21" t="s">
        <v>77</v>
      </c>
      <c r="AG391" s="36" t="s">
        <v>81</v>
      </c>
      <c r="AH391" s="21">
        <v>2</v>
      </c>
      <c r="AI391" s="23" t="s">
        <v>126</v>
      </c>
      <c r="AJ391" s="28">
        <v>19</v>
      </c>
      <c r="AK391" s="28" t="str">
        <f>IF(Inscrits!$AJ391="","",IF(Inscrits!$AJ391&gt;=12,"Validé","Non Validé"))</f>
        <v>Validé</v>
      </c>
      <c r="AL391" s="30"/>
      <c r="AM391" s="28">
        <v>15</v>
      </c>
      <c r="AN391" s="28" t="str">
        <f>IF(Inscrits!$AM391="","",IF(Inscrits!$AM391&gt;=12,"Validé","Non Validé"))</f>
        <v>Validé</v>
      </c>
      <c r="AO391" s="30"/>
      <c r="AP391" s="28">
        <v>19</v>
      </c>
      <c r="AQ391" s="28" t="str">
        <f>IF(Inscrits!$AP391="","",IF(Inscrits!$AP391&gt;=12,"Validé","Non Validé"))</f>
        <v>Validé</v>
      </c>
      <c r="AR391" s="30"/>
      <c r="AS391" s="28">
        <v>20</v>
      </c>
      <c r="AT391" s="28" t="str">
        <f>IF(Inscrits!$AS391="","",IF(Inscrits!$AS391&gt;=12,"Validé","Non Validé"))</f>
        <v>Validé</v>
      </c>
      <c r="AU391" s="30"/>
      <c r="AV391" s="28">
        <v>18</v>
      </c>
      <c r="AW391" s="28" t="str">
        <f>IF(Inscrits!$AV391="","",IF(Inscrits!$AV391&gt;=12,"Validé","Non Validé"))</f>
        <v>Validé</v>
      </c>
      <c r="AX391" s="30"/>
      <c r="AY391" s="28">
        <v>16</v>
      </c>
      <c r="AZ391" s="28" t="str">
        <f>IF(Inscrits!$AY391="","",IF(Inscrits!$AY391&gt;=12,"Validé","Non Validé"))</f>
        <v>Validé</v>
      </c>
      <c r="BA391" s="30"/>
      <c r="BB391" s="28">
        <v>17</v>
      </c>
      <c r="BC391" s="28" t="str">
        <f>IF(Inscrits!$BB391="","",IF(Inscrits!$BB391&gt;=12,"Validé","Non Validé"))</f>
        <v>Validé</v>
      </c>
      <c r="BD391" s="30"/>
      <c r="BE391" s="28"/>
      <c r="BF391" s="28" t="str">
        <f>IF(Inscrits!$BE391="","",IF(Inscrits!$BE391&gt;=12,"Validé","Non Validé"))</f>
        <v/>
      </c>
      <c r="BG391" s="30"/>
      <c r="BH391" s="28"/>
      <c r="BI391" s="28" t="str">
        <f>IF(Inscrits!$BH391="","",IF(Inscrits!$BH391&gt;=12,"Validé","Non Validé"))</f>
        <v/>
      </c>
      <c r="BJ391" s="30"/>
      <c r="BK391" s="28"/>
      <c r="BL391" s="28" t="str">
        <f>IF(Inscrits!$BK391="","",IF(Inscrits!$BK391&gt;=12,"Validé","Non Validé"))</f>
        <v/>
      </c>
      <c r="BM391" s="30"/>
      <c r="BN391" s="28"/>
      <c r="BO391" s="28" t="str">
        <f>IF(Inscrits!$BN391="","",IF(Inscrits!$BN391&gt;=12,"Validé","Non Validé"))</f>
        <v/>
      </c>
      <c r="BP391" s="30"/>
      <c r="BQ391" s="28"/>
      <c r="BR391" s="28" t="str">
        <f>IF(Inscrits!$BQ391="","",IF(Inscrits!$BQ391&gt;=12,"Validé","Non Validé"))</f>
        <v/>
      </c>
      <c r="BS391" s="30"/>
      <c r="BT391" s="28"/>
      <c r="BU391" s="31">
        <f>IFERROR(AVERAGE(Inscrits!$AJ391,Inscrits!$AM391,Inscrits!$AP391,Inscrits!$AS391,Inscrits!$AV391,Inscrits!$AY391,Inscrits!$BB391,Inscrits!$BE391,Inscrits!$BH391,Inscrits!$BK391,Inscrits!$BN391,Inscrits!$BQ391),"")</f>
        <v>17.714285714285715</v>
      </c>
      <c r="BV391" s="28"/>
      <c r="BW391" s="28"/>
      <c r="BX391" s="32"/>
    </row>
    <row r="392" spans="1:76" ht="15" customHeight="1">
      <c r="A392" s="14">
        <v>33</v>
      </c>
      <c r="B392" s="15" t="s">
        <v>68</v>
      </c>
      <c r="C392" s="15" t="s">
        <v>293</v>
      </c>
      <c r="D392" s="15" t="s">
        <v>294</v>
      </c>
      <c r="E392" s="15" t="s">
        <v>295</v>
      </c>
      <c r="F392" s="56">
        <v>2014</v>
      </c>
      <c r="G392" s="15" t="s">
        <v>247</v>
      </c>
      <c r="H392" s="15" t="s">
        <v>93</v>
      </c>
      <c r="I392" s="15" t="s">
        <v>74</v>
      </c>
      <c r="J392" s="15"/>
      <c r="K392" s="15" t="s">
        <v>103</v>
      </c>
      <c r="L392" s="15"/>
      <c r="M392" s="15"/>
      <c r="N392" s="15"/>
      <c r="O392" s="15" t="s">
        <v>74</v>
      </c>
      <c r="P392" s="15" t="s">
        <v>74</v>
      </c>
      <c r="Q392" s="17"/>
      <c r="R392" s="17"/>
      <c r="S392" s="17"/>
      <c r="T392" s="17"/>
      <c r="U392" s="17"/>
      <c r="V392" s="18"/>
      <c r="W392" s="17">
        <f>MAX(0,3-SUMPRODUCT(--(E$2:E392&amp;K$2:K392=E392&amp;K392)))</f>
        <v>1</v>
      </c>
      <c r="X392" s="19"/>
      <c r="Y392" s="19"/>
      <c r="Z392" s="19"/>
      <c r="AA392" s="20" t="str">
        <f>IF(Inscrits!$X392="Déjà Validé","",IF(AND(Inscrits!$X392&lt;&gt;"Dispensé",Inscrits!$Z392="Validé"),Inscrits!$F392+5,""))</f>
        <v/>
      </c>
      <c r="AB392" s="19"/>
      <c r="AC392" s="21" t="s">
        <v>165</v>
      </c>
      <c r="AD392" s="21"/>
      <c r="AE392" s="21">
        <v>16</v>
      </c>
      <c r="AF392" s="21" t="s">
        <v>77</v>
      </c>
      <c r="AG392" s="36">
        <v>42004</v>
      </c>
      <c r="AH392" s="21">
        <v>2</v>
      </c>
      <c r="AI392" s="23" t="s">
        <v>82</v>
      </c>
      <c r="AJ392" s="15"/>
      <c r="AK392" s="15" t="str">
        <f>IF(Inscrits!$AJ392="","",IF(Inscrits!$AJ392&gt;=12,"Validé","Non Validé"))</f>
        <v/>
      </c>
      <c r="AL392" s="24"/>
      <c r="AM392" s="15"/>
      <c r="AN392" s="15" t="str">
        <f>IF(Inscrits!$AM392="","",IF(Inscrits!$AM392&gt;=12,"Validé","Non Validé"))</f>
        <v/>
      </c>
      <c r="AO392" s="24"/>
      <c r="AP392" s="15"/>
      <c r="AQ392" s="15" t="str">
        <f>IF(Inscrits!$AP392="","",IF(Inscrits!$AP392&gt;=12,"Validé","Non Validé"))</f>
        <v/>
      </c>
      <c r="AR392" s="24"/>
      <c r="AS392" s="15"/>
      <c r="AT392" s="15" t="str">
        <f>IF(Inscrits!$AS392="","",IF(Inscrits!$AS392&gt;=12,"Validé","Non Validé"))</f>
        <v/>
      </c>
      <c r="AU392" s="24"/>
      <c r="AV392" s="15"/>
      <c r="AW392" s="15" t="str">
        <f>IF(Inscrits!$AV392="","",IF(Inscrits!$AV392&gt;=12,"Validé","Non Validé"))</f>
        <v/>
      </c>
      <c r="AX392" s="24"/>
      <c r="AY392" s="15"/>
      <c r="AZ392" s="15" t="str">
        <f>IF(Inscrits!$AY392="","",IF(Inscrits!$AY392&gt;=12,"Validé","Non Validé"))</f>
        <v/>
      </c>
      <c r="BA392" s="24"/>
      <c r="BB392" s="15"/>
      <c r="BC392" s="15" t="str">
        <f>IF(Inscrits!$BB392="","",IF(Inscrits!$BB392&gt;=12,"Validé","Non Validé"))</f>
        <v/>
      </c>
      <c r="BD392" s="24"/>
      <c r="BE392" s="15"/>
      <c r="BF392" s="15" t="str">
        <f>IF(Inscrits!$BE392="","",IF(Inscrits!$BE392&gt;=12,"Validé","Non Validé"))</f>
        <v/>
      </c>
      <c r="BG392" s="24"/>
      <c r="BH392" s="15"/>
      <c r="BI392" s="15" t="str">
        <f>IF(Inscrits!$BH392="","",IF(Inscrits!$BH392&gt;=12,"Validé","Non Validé"))</f>
        <v/>
      </c>
      <c r="BJ392" s="24"/>
      <c r="BK392" s="15"/>
      <c r="BL392" s="15" t="str">
        <f>IF(Inscrits!$BK392="","",IF(Inscrits!$BK392&gt;=12,"Validé","Non Validé"))</f>
        <v/>
      </c>
      <c r="BM392" s="24"/>
      <c r="BN392" s="15"/>
      <c r="BO392" s="15" t="str">
        <f>IF(Inscrits!$BN392="","",IF(Inscrits!$BN392&gt;=12,"Validé","Non Validé"))</f>
        <v/>
      </c>
      <c r="BP392" s="24"/>
      <c r="BQ392" s="15"/>
      <c r="BR392" s="15" t="str">
        <f>IF(Inscrits!$BQ392="","",IF(Inscrits!$BQ392&gt;=12,"Validé","Non Validé"))</f>
        <v/>
      </c>
      <c r="BS392" s="24"/>
      <c r="BT392" s="15"/>
      <c r="BU392" s="25" t="str">
        <f>IFERROR(AVERAGE(Inscrits!$AJ392,Inscrits!$AM392,Inscrits!$AP392,Inscrits!$AS392,Inscrits!$AV392,Inscrits!$AY392,Inscrits!$BB392,Inscrits!$BE392,Inscrits!$BH392,Inscrits!$BK392,Inscrits!$BN392,Inscrits!$BQ392),"")</f>
        <v/>
      </c>
      <c r="BV392" s="15"/>
      <c r="BW392" s="15"/>
      <c r="BX392" s="26"/>
    </row>
    <row r="393" spans="1:76">
      <c r="A393" s="27">
        <v>22</v>
      </c>
      <c r="B393" s="28" t="s">
        <v>68</v>
      </c>
      <c r="C393" s="28" t="s">
        <v>303</v>
      </c>
      <c r="D393" s="28" t="s">
        <v>304</v>
      </c>
      <c r="E393" s="28" t="s">
        <v>305</v>
      </c>
      <c r="F393" s="56">
        <v>2014</v>
      </c>
      <c r="G393" s="28" t="s">
        <v>139</v>
      </c>
      <c r="H393" s="28" t="s">
        <v>73</v>
      </c>
      <c r="I393" s="28" t="s">
        <v>74</v>
      </c>
      <c r="J393" s="28"/>
      <c r="K393" s="28" t="s">
        <v>18</v>
      </c>
      <c r="L393" s="28"/>
      <c r="M393" s="28"/>
      <c r="N393" s="28"/>
      <c r="O393" s="28" t="s">
        <v>74</v>
      </c>
      <c r="P393" s="28" t="s">
        <v>80</v>
      </c>
      <c r="Q393" s="17"/>
      <c r="R393" s="17"/>
      <c r="S393" s="17"/>
      <c r="T393" s="17"/>
      <c r="U393" s="17"/>
      <c r="V393" s="18"/>
      <c r="W393" s="17">
        <f>MAX(0,3-SUMPRODUCT(--(E$2:E393&amp;K$2:K393=E393&amp;K393)))</f>
        <v>2</v>
      </c>
      <c r="X393" s="19"/>
      <c r="Y393" s="19"/>
      <c r="Z393" s="19"/>
      <c r="AA393" s="20" t="str">
        <f>IF(Inscrits!$X393="Déjà Validé","",IF(AND(Inscrits!$X393&lt;&gt;"Dispensé",Inscrits!$Z393="Validé"),Inscrits!$F393+5,""))</f>
        <v/>
      </c>
      <c r="AB393" s="19"/>
      <c r="AC393" s="21" t="s">
        <v>78</v>
      </c>
      <c r="AD393" s="21" t="s">
        <v>79</v>
      </c>
      <c r="AE393" s="21">
        <v>13</v>
      </c>
      <c r="AF393" s="21" t="s">
        <v>77</v>
      </c>
      <c r="AG393" s="36" t="s">
        <v>81</v>
      </c>
      <c r="AH393" s="21">
        <v>1</v>
      </c>
      <c r="AI393" s="23" t="s">
        <v>82</v>
      </c>
      <c r="AJ393" s="28"/>
      <c r="AK393" s="28" t="str">
        <f>IF(Inscrits!$AJ393="","",IF(Inscrits!$AJ393&gt;=12,"Validé","Non Validé"))</f>
        <v/>
      </c>
      <c r="AL393" s="30"/>
      <c r="AM393" s="28"/>
      <c r="AN393" s="28" t="str">
        <f>IF(Inscrits!$AM393="","",IF(Inscrits!$AM393&gt;=12,"Validé","Non Validé"))</f>
        <v/>
      </c>
      <c r="AO393" s="30"/>
      <c r="AP393" s="28"/>
      <c r="AQ393" s="28" t="str">
        <f>IF(Inscrits!$AP393="","",IF(Inscrits!$AP393&gt;=12,"Validé","Non Validé"))</f>
        <v/>
      </c>
      <c r="AR393" s="30"/>
      <c r="AS393" s="28"/>
      <c r="AT393" s="28" t="str">
        <f>IF(Inscrits!$AS393="","",IF(Inscrits!$AS393&gt;=12,"Validé","Non Validé"))</f>
        <v/>
      </c>
      <c r="AU393" s="30"/>
      <c r="AV393" s="28"/>
      <c r="AW393" s="28" t="str">
        <f>IF(Inscrits!$AV393="","",IF(Inscrits!$AV393&gt;=12,"Validé","Non Validé"))</f>
        <v/>
      </c>
      <c r="AX393" s="30"/>
      <c r="AY393" s="28"/>
      <c r="AZ393" s="28" t="str">
        <f>IF(Inscrits!$AY393="","",IF(Inscrits!$AY393&gt;=12,"Validé","Non Validé"))</f>
        <v/>
      </c>
      <c r="BA393" s="30"/>
      <c r="BB393" s="28"/>
      <c r="BC393" s="28" t="str">
        <f>IF(Inscrits!$BB393="","",IF(Inscrits!$BB393&gt;=12,"Validé","Non Validé"))</f>
        <v/>
      </c>
      <c r="BD393" s="30"/>
      <c r="BE393" s="28"/>
      <c r="BF393" s="28" t="str">
        <f>IF(Inscrits!$BE393="","",IF(Inscrits!$BE393&gt;=12,"Validé","Non Validé"))</f>
        <v/>
      </c>
      <c r="BG393" s="30"/>
      <c r="BH393" s="28"/>
      <c r="BI393" s="28" t="str">
        <f>IF(Inscrits!$BH393="","",IF(Inscrits!$BH393&gt;=12,"Validé","Non Validé"))</f>
        <v/>
      </c>
      <c r="BJ393" s="30"/>
      <c r="BK393" s="28"/>
      <c r="BL393" s="28" t="str">
        <f>IF(Inscrits!$BK393="","",IF(Inscrits!$BK393&gt;=12,"Validé","Non Validé"))</f>
        <v/>
      </c>
      <c r="BM393" s="30"/>
      <c r="BN393" s="28"/>
      <c r="BO393" s="28" t="str">
        <f>IF(Inscrits!$BN393="","",IF(Inscrits!$BN393&gt;=12,"Validé","Non Validé"))</f>
        <v/>
      </c>
      <c r="BP393" s="30"/>
      <c r="BQ393" s="28"/>
      <c r="BR393" s="28" t="str">
        <f>IF(Inscrits!$BQ393="","",IF(Inscrits!$BQ393&gt;=12,"Validé","Non Validé"))</f>
        <v/>
      </c>
      <c r="BS393" s="30"/>
      <c r="BT393" s="28"/>
      <c r="BU393" s="31" t="str">
        <f>IFERROR(AVERAGE(Inscrits!$AJ393,Inscrits!$AM393,Inscrits!$AP393,Inscrits!$AS393,Inscrits!$AV393,Inscrits!$AY393,Inscrits!$BB393,Inscrits!$BE393,Inscrits!$BH393,Inscrits!$BK393,Inscrits!$BN393,Inscrits!$BQ393),"")</f>
        <v/>
      </c>
      <c r="BV393" s="28"/>
      <c r="BW393" s="28"/>
      <c r="BX393" s="32"/>
    </row>
    <row r="394" spans="1:76">
      <c r="A394" s="14">
        <v>2</v>
      </c>
      <c r="B394" s="15" t="s">
        <v>68</v>
      </c>
      <c r="C394" s="15" t="s">
        <v>786</v>
      </c>
      <c r="D394" s="15" t="s">
        <v>787</v>
      </c>
      <c r="E394" s="15" t="s">
        <v>788</v>
      </c>
      <c r="F394" s="56">
        <v>2014</v>
      </c>
      <c r="G394" s="15" t="s">
        <v>516</v>
      </c>
      <c r="H394" s="15" t="s">
        <v>93</v>
      </c>
      <c r="I394" s="15" t="s">
        <v>74</v>
      </c>
      <c r="J394" s="15"/>
      <c r="K394" s="15" t="s">
        <v>323</v>
      </c>
      <c r="L394" s="15" t="s">
        <v>906</v>
      </c>
      <c r="M394" s="15"/>
      <c r="N394" s="15"/>
      <c r="O394" s="15" t="s">
        <v>74</v>
      </c>
      <c r="P394" s="15" t="s">
        <v>74</v>
      </c>
      <c r="Q394" s="17"/>
      <c r="R394" s="17"/>
      <c r="S394" s="17"/>
      <c r="T394" s="17"/>
      <c r="U394" s="17"/>
      <c r="V394" s="18"/>
      <c r="W394" s="17">
        <f>MAX(0,3-SUMPRODUCT(--(E$2:E394&amp;K$2:K394=E394&amp;K394)))</f>
        <v>1</v>
      </c>
      <c r="X394" s="19"/>
      <c r="Y394" s="19"/>
      <c r="Z394" s="19"/>
      <c r="AA394" s="20" t="str">
        <f>IF(Inscrits!$X394="Déjà Validé","",IF(AND(Inscrits!$X394&lt;&gt;"Dispensé",Inscrits!$Z394="Validé"),Inscrits!$F394+5,""))</f>
        <v/>
      </c>
      <c r="AB394" s="19"/>
      <c r="AC394" s="21" t="s">
        <v>165</v>
      </c>
      <c r="AD394" s="21"/>
      <c r="AE394" s="21">
        <v>17</v>
      </c>
      <c r="AF394" s="21" t="s">
        <v>77</v>
      </c>
      <c r="AG394" s="29">
        <v>43465</v>
      </c>
      <c r="AH394" s="21">
        <v>2</v>
      </c>
      <c r="AI394" s="23" t="s">
        <v>126</v>
      </c>
      <c r="AJ394" s="15" t="s">
        <v>907</v>
      </c>
      <c r="AK394" s="15" t="str">
        <f>IF(Inscrits!$AJ394="","",IF(Inscrits!$AJ394&gt;=12,"Validé","Non Validé"))</f>
        <v>Validé</v>
      </c>
      <c r="AL394" s="24"/>
      <c r="AM394" s="15" t="s">
        <v>908</v>
      </c>
      <c r="AN394" s="15" t="str">
        <f>IF(Inscrits!$AM394="","",IF(Inscrits!$AM394&gt;=12,"Validé","Non Validé"))</f>
        <v>Validé</v>
      </c>
      <c r="AO394" s="24"/>
      <c r="AP394" s="15" t="s">
        <v>907</v>
      </c>
      <c r="AQ394" s="15" t="str">
        <f>IF(Inscrits!$AP394="","",IF(Inscrits!$AP394&gt;=12,"Validé","Non Validé"))</f>
        <v>Validé</v>
      </c>
      <c r="AR394" s="24"/>
      <c r="AS394" s="15" t="s">
        <v>908</v>
      </c>
      <c r="AT394" s="15" t="str">
        <f>IF(Inscrits!$AS394="","",IF(Inscrits!$AS394&gt;=12,"Validé","Non Validé"))</f>
        <v>Validé</v>
      </c>
      <c r="AU394" s="24"/>
      <c r="AV394" s="15" t="s">
        <v>909</v>
      </c>
      <c r="AW394" s="15" t="str">
        <f>IF(Inscrits!$AV394="","",IF(Inscrits!$AV394&gt;=12,"Validé","Non Validé"))</f>
        <v>Validé</v>
      </c>
      <c r="AX394" s="24"/>
      <c r="AY394" s="15" t="s">
        <v>910</v>
      </c>
      <c r="AZ394" s="15" t="str">
        <f>IF(Inscrits!$AY394="","",IF(Inscrits!$AY394&gt;=12,"Validé","Non Validé"))</f>
        <v>Validé</v>
      </c>
      <c r="BA394" s="24"/>
      <c r="BB394" s="15" t="s">
        <v>909</v>
      </c>
      <c r="BC394" s="15" t="str">
        <f>IF(Inscrits!$BB394="","",IF(Inscrits!$BB394&gt;=12,"Validé","Non Validé"))</f>
        <v>Validé</v>
      </c>
      <c r="BD394" s="24"/>
      <c r="BE394" s="15" t="s">
        <v>911</v>
      </c>
      <c r="BF394" s="15" t="str">
        <f>IF(Inscrits!$BE394="","",IF(Inscrits!$BE394&gt;=12,"Validé","Non Validé"))</f>
        <v>Validé</v>
      </c>
      <c r="BG394" s="24"/>
      <c r="BH394" s="15"/>
      <c r="BI394" s="15" t="str">
        <f>IF(Inscrits!$BH394="","",IF(Inscrits!$BH394&gt;=12,"Validé","Non Validé"))</f>
        <v/>
      </c>
      <c r="BJ394" s="24"/>
      <c r="BK394" s="15"/>
      <c r="BL394" s="15" t="str">
        <f>IF(Inscrits!$BK394="","",IF(Inscrits!$BK394&gt;=12,"Validé","Non Validé"))</f>
        <v/>
      </c>
      <c r="BM394" s="24"/>
      <c r="BN394" s="15"/>
      <c r="BO394" s="15" t="str">
        <f>IF(Inscrits!$BN394="","",IF(Inscrits!$BN394&gt;=12,"Validé","Non Validé"))</f>
        <v/>
      </c>
      <c r="BP394" s="24"/>
      <c r="BQ394" s="15"/>
      <c r="BR394" s="15" t="str">
        <f>IF(Inscrits!$BQ394="","",IF(Inscrits!$BQ394&gt;=12,"Validé","Non Validé"))</f>
        <v/>
      </c>
      <c r="BS394" s="24"/>
      <c r="BT394" s="15"/>
      <c r="BU394" s="25" t="str">
        <f>IFERROR(AVERAGE(Inscrits!$AJ394,Inscrits!$AM394,Inscrits!$AP394,Inscrits!$AS394,Inscrits!$AV394,Inscrits!$AY394,Inscrits!$BB394,Inscrits!$BE394,Inscrits!$BH394,Inscrits!$BK394,Inscrits!$BN394,Inscrits!$BQ394),"")</f>
        <v/>
      </c>
      <c r="BV394" s="15"/>
      <c r="BW394" s="15"/>
      <c r="BX394" s="26"/>
    </row>
    <row r="395" spans="1:76" ht="15" customHeight="1">
      <c r="A395" s="27">
        <v>34</v>
      </c>
      <c r="B395" s="28" t="s">
        <v>68</v>
      </c>
      <c r="C395" s="28" t="s">
        <v>799</v>
      </c>
      <c r="D395" s="28" t="s">
        <v>262</v>
      </c>
      <c r="E395" s="28" t="s">
        <v>800</v>
      </c>
      <c r="F395" s="56">
        <v>2014</v>
      </c>
      <c r="G395" s="28" t="s">
        <v>302</v>
      </c>
      <c r="H395" s="28" t="s">
        <v>586</v>
      </c>
      <c r="I395" s="28" t="s">
        <v>74</v>
      </c>
      <c r="J395" s="28"/>
      <c r="K395" s="28" t="s">
        <v>103</v>
      </c>
      <c r="L395" s="28"/>
      <c r="M395" s="28"/>
      <c r="N395" s="28"/>
      <c r="O395" s="28" t="s">
        <v>74</v>
      </c>
      <c r="P395" s="28" t="s">
        <v>74</v>
      </c>
      <c r="Q395" s="17"/>
      <c r="R395" s="17"/>
      <c r="S395" s="17"/>
      <c r="T395" s="17"/>
      <c r="U395" s="17"/>
      <c r="V395" s="18"/>
      <c r="W395" s="17">
        <f>MAX(0,3-SUMPRODUCT(--(E$2:E395&amp;K$2:K395=E395&amp;K395)))</f>
        <v>1</v>
      </c>
      <c r="X395" s="19"/>
      <c r="Y395" s="19"/>
      <c r="Z395" s="19"/>
      <c r="AA395" s="20" t="str">
        <f>IF(Inscrits!$X395="Déjà Validé","",IF(AND(Inscrits!$X395&lt;&gt;"Dispensé",Inscrits!$Z395="Validé"),Inscrits!$F395+5,""))</f>
        <v/>
      </c>
      <c r="AB395" s="19"/>
      <c r="AC395" s="21" t="s">
        <v>165</v>
      </c>
      <c r="AD395" s="21"/>
      <c r="AE395" s="21">
        <v>12</v>
      </c>
      <c r="AF395" s="21" t="s">
        <v>77</v>
      </c>
      <c r="AG395" s="29" t="s">
        <v>449</v>
      </c>
      <c r="AH395" s="21">
        <v>2</v>
      </c>
      <c r="AI395" s="23" t="s">
        <v>82</v>
      </c>
      <c r="AJ395" s="28"/>
      <c r="AK395" s="28" t="str">
        <f>IF(Inscrits!$AJ395="","",IF(Inscrits!$AJ395&gt;=12,"Validé","Non Validé"))</f>
        <v/>
      </c>
      <c r="AL395" s="30"/>
      <c r="AM395" s="28"/>
      <c r="AN395" s="28" t="str">
        <f>IF(Inscrits!$AM395="","",IF(Inscrits!$AM395&gt;=12,"Validé","Non Validé"))</f>
        <v/>
      </c>
      <c r="AO395" s="30"/>
      <c r="AP395" s="28"/>
      <c r="AQ395" s="28" t="str">
        <f>IF(Inscrits!$AP395="","",IF(Inscrits!$AP395&gt;=12,"Validé","Non Validé"))</f>
        <v/>
      </c>
      <c r="AR395" s="30"/>
      <c r="AS395" s="28"/>
      <c r="AT395" s="28" t="str">
        <f>IF(Inscrits!$AS395="","",IF(Inscrits!$AS395&gt;=12,"Validé","Non Validé"))</f>
        <v/>
      </c>
      <c r="AU395" s="30"/>
      <c r="AV395" s="28"/>
      <c r="AW395" s="28" t="str">
        <f>IF(Inscrits!$AV395="","",IF(Inscrits!$AV395&gt;=12,"Validé","Non Validé"))</f>
        <v/>
      </c>
      <c r="AX395" s="30"/>
      <c r="AY395" s="28"/>
      <c r="AZ395" s="28" t="str">
        <f>IF(Inscrits!$AY395="","",IF(Inscrits!$AY395&gt;=12,"Validé","Non Validé"))</f>
        <v/>
      </c>
      <c r="BA395" s="30"/>
      <c r="BB395" s="28"/>
      <c r="BC395" s="28" t="str">
        <f>IF(Inscrits!$BB395="","",IF(Inscrits!$BB395&gt;=12,"Validé","Non Validé"))</f>
        <v/>
      </c>
      <c r="BD395" s="30"/>
      <c r="BE395" s="28"/>
      <c r="BF395" s="28" t="str">
        <f>IF(Inscrits!$BE395="","",IF(Inscrits!$BE395&gt;=12,"Validé","Non Validé"))</f>
        <v/>
      </c>
      <c r="BG395" s="30"/>
      <c r="BH395" s="28"/>
      <c r="BI395" s="28" t="str">
        <f>IF(Inscrits!$BH395="","",IF(Inscrits!$BH395&gt;=12,"Validé","Non Validé"))</f>
        <v/>
      </c>
      <c r="BJ395" s="30"/>
      <c r="BK395" s="28"/>
      <c r="BL395" s="28" t="str">
        <f>IF(Inscrits!$BK395="","",IF(Inscrits!$BK395&gt;=12,"Validé","Non Validé"))</f>
        <v/>
      </c>
      <c r="BM395" s="30"/>
      <c r="BN395" s="28"/>
      <c r="BO395" s="28" t="str">
        <f>IF(Inscrits!$BN395="","",IF(Inscrits!$BN395&gt;=12,"Validé","Non Validé"))</f>
        <v/>
      </c>
      <c r="BP395" s="30"/>
      <c r="BQ395" s="28"/>
      <c r="BR395" s="28" t="str">
        <f>IF(Inscrits!$BQ395="","",IF(Inscrits!$BQ395&gt;=12,"Validé","Non Validé"))</f>
        <v/>
      </c>
      <c r="BS395" s="30"/>
      <c r="BT395" s="28"/>
      <c r="BU395" s="31" t="str">
        <f>IFERROR(AVERAGE(Inscrits!$AJ395,Inscrits!$AM395,Inscrits!$AP395,Inscrits!$AS395,Inscrits!$AV395,Inscrits!$AY395,Inscrits!$BB395,Inscrits!$BE395,Inscrits!$BH395,Inscrits!$BK395,Inscrits!$BN395,Inscrits!$BQ395),"")</f>
        <v/>
      </c>
      <c r="BV395" s="28"/>
      <c r="BW395" s="28"/>
      <c r="BX395" s="32"/>
    </row>
    <row r="396" spans="1:76" ht="15" customHeight="1">
      <c r="A396" s="14">
        <v>35</v>
      </c>
      <c r="B396" s="15" t="s">
        <v>68</v>
      </c>
      <c r="C396" s="15" t="s">
        <v>913</v>
      </c>
      <c r="D396" s="15" t="s">
        <v>914</v>
      </c>
      <c r="E396" s="15" t="s">
        <v>915</v>
      </c>
      <c r="F396" s="56">
        <v>2014</v>
      </c>
      <c r="G396" s="15" t="s">
        <v>101</v>
      </c>
      <c r="H396" s="15" t="s">
        <v>93</v>
      </c>
      <c r="I396" s="15" t="s">
        <v>74</v>
      </c>
      <c r="J396" s="15"/>
      <c r="K396" s="15" t="s">
        <v>103</v>
      </c>
      <c r="L396" s="15"/>
      <c r="M396" s="15"/>
      <c r="N396" s="15"/>
      <c r="O396" s="15" t="s">
        <v>74</v>
      </c>
      <c r="P396" s="15" t="s">
        <v>74</v>
      </c>
      <c r="Q396" s="17"/>
      <c r="R396" s="17"/>
      <c r="S396" s="17"/>
      <c r="T396" s="17"/>
      <c r="U396" s="17"/>
      <c r="V396" s="18"/>
      <c r="W396" s="17">
        <f>MAX(0,3-SUMPRODUCT(--(E$2:E396&amp;K$2:K396=E396&amp;K396)))</f>
        <v>2</v>
      </c>
      <c r="X396" s="19"/>
      <c r="Y396" s="19"/>
      <c r="Z396" s="19"/>
      <c r="AA396" s="20" t="str">
        <f>IF(Inscrits!$X396="Déjà Validé","",IF(AND(Inscrits!$X396&lt;&gt;"Dispensé",Inscrits!$Z396="Validé"),Inscrits!$F396+5,""))</f>
        <v/>
      </c>
      <c r="AB396" s="19"/>
      <c r="AC396" s="21" t="s">
        <v>78</v>
      </c>
      <c r="AD396" s="21" t="s">
        <v>79</v>
      </c>
      <c r="AE396" s="21">
        <v>13</v>
      </c>
      <c r="AF396" s="21" t="s">
        <v>77</v>
      </c>
      <c r="AG396" s="36" t="s">
        <v>81</v>
      </c>
      <c r="AH396" s="21">
        <v>2</v>
      </c>
      <c r="AI396" s="23" t="s">
        <v>82</v>
      </c>
      <c r="AJ396" s="15"/>
      <c r="AK396" s="15" t="str">
        <f>IF(Inscrits!$AJ396="","",IF(Inscrits!$AJ396&gt;=12,"Validé","Non Validé"))</f>
        <v/>
      </c>
      <c r="AL396" s="24"/>
      <c r="AM396" s="15"/>
      <c r="AN396" s="15" t="str">
        <f>IF(Inscrits!$AM396="","",IF(Inscrits!$AM396&gt;=12,"Validé","Non Validé"))</f>
        <v/>
      </c>
      <c r="AO396" s="24"/>
      <c r="AP396" s="15"/>
      <c r="AQ396" s="15" t="str">
        <f>IF(Inscrits!$AP396="","",IF(Inscrits!$AP396&gt;=12,"Validé","Non Validé"))</f>
        <v/>
      </c>
      <c r="AR396" s="24"/>
      <c r="AS396" s="15"/>
      <c r="AT396" s="15" t="str">
        <f>IF(Inscrits!$AS396="","",IF(Inscrits!$AS396&gt;=12,"Validé","Non Validé"))</f>
        <v/>
      </c>
      <c r="AU396" s="24"/>
      <c r="AV396" s="15"/>
      <c r="AW396" s="15" t="str">
        <f>IF(Inscrits!$AV396="","",IF(Inscrits!$AV396&gt;=12,"Validé","Non Validé"))</f>
        <v/>
      </c>
      <c r="AX396" s="24"/>
      <c r="AY396" s="15"/>
      <c r="AZ396" s="15" t="str">
        <f>IF(Inscrits!$AY396="","",IF(Inscrits!$AY396&gt;=12,"Validé","Non Validé"))</f>
        <v/>
      </c>
      <c r="BA396" s="24"/>
      <c r="BB396" s="15"/>
      <c r="BC396" s="15" t="str">
        <f>IF(Inscrits!$BB396="","",IF(Inscrits!$BB396&gt;=12,"Validé","Non Validé"))</f>
        <v/>
      </c>
      <c r="BD396" s="24"/>
      <c r="BE396" s="15"/>
      <c r="BF396" s="15" t="str">
        <f>IF(Inscrits!$BE396="","",IF(Inscrits!$BE396&gt;=12,"Validé","Non Validé"))</f>
        <v/>
      </c>
      <c r="BG396" s="24"/>
      <c r="BH396" s="15"/>
      <c r="BI396" s="15" t="str">
        <f>IF(Inscrits!$BH396="","",IF(Inscrits!$BH396&gt;=12,"Validé","Non Validé"))</f>
        <v/>
      </c>
      <c r="BJ396" s="24"/>
      <c r="BK396" s="15"/>
      <c r="BL396" s="15" t="str">
        <f>IF(Inscrits!$BK396="","",IF(Inscrits!$BK396&gt;=12,"Validé","Non Validé"))</f>
        <v/>
      </c>
      <c r="BM396" s="24"/>
      <c r="BN396" s="15"/>
      <c r="BO396" s="15" t="str">
        <f>IF(Inscrits!$BN396="","",IF(Inscrits!$BN396&gt;=12,"Validé","Non Validé"))</f>
        <v/>
      </c>
      <c r="BP396" s="24"/>
      <c r="BQ396" s="15"/>
      <c r="BR396" s="15" t="str">
        <f>IF(Inscrits!$BQ396="","",IF(Inscrits!$BQ396&gt;=12,"Validé","Non Validé"))</f>
        <v/>
      </c>
      <c r="BS396" s="24"/>
      <c r="BT396" s="15"/>
      <c r="BU396" s="25" t="str">
        <f>IFERROR(AVERAGE(Inscrits!$AJ396,Inscrits!$AM396,Inscrits!$AP396,Inscrits!$AS396,Inscrits!$AV396,Inscrits!$AY396,Inscrits!$BB396,Inscrits!$BE396,Inscrits!$BH396,Inscrits!$BK396,Inscrits!$BN396,Inscrits!$BQ396),"")</f>
        <v/>
      </c>
      <c r="BV396" s="15"/>
      <c r="BW396" s="15"/>
      <c r="BX396" s="26"/>
    </row>
    <row r="397" spans="1:76" ht="15" customHeight="1">
      <c r="A397" s="27">
        <v>36</v>
      </c>
      <c r="B397" s="28" t="s">
        <v>210</v>
      </c>
      <c r="C397" s="28" t="s">
        <v>916</v>
      </c>
      <c r="D397" s="28" t="s">
        <v>917</v>
      </c>
      <c r="E397" s="28" t="s">
        <v>918</v>
      </c>
      <c r="F397" s="56">
        <v>2014</v>
      </c>
      <c r="G397" s="28" t="s">
        <v>238</v>
      </c>
      <c r="H397" s="28" t="s">
        <v>73</v>
      </c>
      <c r="I397" s="28" t="s">
        <v>74</v>
      </c>
      <c r="J397" s="28"/>
      <c r="K397" s="28" t="s">
        <v>103</v>
      </c>
      <c r="L397" s="28"/>
      <c r="M397" s="28"/>
      <c r="N397" s="28"/>
      <c r="O397" s="28" t="s">
        <v>74</v>
      </c>
      <c r="P397" s="28" t="s">
        <v>74</v>
      </c>
      <c r="Q397" s="17"/>
      <c r="R397" s="17"/>
      <c r="S397" s="17"/>
      <c r="T397" s="17"/>
      <c r="U397" s="17"/>
      <c r="V397" s="18"/>
      <c r="W397" s="17">
        <f>MAX(0,3-SUMPRODUCT(--(E$2:E397&amp;K$2:K397=E397&amp;K397)))</f>
        <v>2</v>
      </c>
      <c r="X397" s="19"/>
      <c r="Y397" s="19"/>
      <c r="Z397" s="19"/>
      <c r="AA397" s="20" t="str">
        <f>IF(Inscrits!$X397="Déjà Validé","",IF(AND(Inscrits!$X397&lt;&gt;"Dispensé",Inscrits!$Z397="Validé"),Inscrits!$F397+5,""))</f>
        <v/>
      </c>
      <c r="AB397" s="19"/>
      <c r="AC397" s="21" t="s">
        <v>78</v>
      </c>
      <c r="AD397" s="21" t="s">
        <v>79</v>
      </c>
      <c r="AE397" s="21">
        <v>13</v>
      </c>
      <c r="AF397" s="21" t="s">
        <v>77</v>
      </c>
      <c r="AG397" s="36" t="s">
        <v>81</v>
      </c>
      <c r="AH397" s="21">
        <v>2</v>
      </c>
      <c r="AI397" s="23" t="s">
        <v>126</v>
      </c>
      <c r="AJ397" s="28">
        <v>20</v>
      </c>
      <c r="AK397" s="28" t="str">
        <f>IF(Inscrits!$AJ397="","",IF(Inscrits!$AJ397&gt;=12,"Validé","Non Validé"))</f>
        <v>Validé</v>
      </c>
      <c r="AL397" s="30"/>
      <c r="AM397" s="28">
        <v>18</v>
      </c>
      <c r="AN397" s="28" t="str">
        <f>IF(Inscrits!$AM397="","",IF(Inscrits!$AM397&gt;=12,"Validé","Non Validé"))</f>
        <v>Validé</v>
      </c>
      <c r="AO397" s="30"/>
      <c r="AP397" s="28">
        <v>16</v>
      </c>
      <c r="AQ397" s="28" t="str">
        <f>IF(Inscrits!$AP397="","",IF(Inscrits!$AP397&gt;=12,"Validé","Non Validé"))</f>
        <v>Validé</v>
      </c>
      <c r="AR397" s="30"/>
      <c r="AS397" s="28">
        <v>18</v>
      </c>
      <c r="AT397" s="28" t="str">
        <f>IF(Inscrits!$AS397="","",IF(Inscrits!$AS397&gt;=12,"Validé","Non Validé"))</f>
        <v>Validé</v>
      </c>
      <c r="AU397" s="30"/>
      <c r="AV397" s="28">
        <v>15</v>
      </c>
      <c r="AW397" s="28" t="str">
        <f>IF(Inscrits!$AV397="","",IF(Inscrits!$AV397&gt;=12,"Validé","Non Validé"))</f>
        <v>Validé</v>
      </c>
      <c r="AX397" s="30"/>
      <c r="AY397" s="28">
        <v>16</v>
      </c>
      <c r="AZ397" s="28" t="str">
        <f>IF(Inscrits!$AY397="","",IF(Inscrits!$AY397&gt;=12,"Validé","Non Validé"))</f>
        <v>Validé</v>
      </c>
      <c r="BA397" s="30"/>
      <c r="BB397" s="28"/>
      <c r="BC397" s="28" t="str">
        <f>IF(Inscrits!$BB397="","",IF(Inscrits!$BB397&gt;=12,"Validé","Non Validé"))</f>
        <v/>
      </c>
      <c r="BD397" s="30"/>
      <c r="BE397" s="28"/>
      <c r="BF397" s="28" t="str">
        <f>IF(Inscrits!$BE397="","",IF(Inscrits!$BE397&gt;=12,"Validé","Non Validé"))</f>
        <v/>
      </c>
      <c r="BG397" s="30"/>
      <c r="BH397" s="28"/>
      <c r="BI397" s="28" t="str">
        <f>IF(Inscrits!$BH397="","",IF(Inscrits!$BH397&gt;=12,"Validé","Non Validé"))</f>
        <v/>
      </c>
      <c r="BJ397" s="30"/>
      <c r="BK397" s="28"/>
      <c r="BL397" s="28" t="str">
        <f>IF(Inscrits!$BK397="","",IF(Inscrits!$BK397&gt;=12,"Validé","Non Validé"))</f>
        <v/>
      </c>
      <c r="BM397" s="30"/>
      <c r="BN397" s="28"/>
      <c r="BO397" s="28" t="str">
        <f>IF(Inscrits!$BN397="","",IF(Inscrits!$BN397&gt;=12,"Validé","Non Validé"))</f>
        <v/>
      </c>
      <c r="BP397" s="30"/>
      <c r="BQ397" s="28"/>
      <c r="BR397" s="28" t="str">
        <f>IF(Inscrits!$BQ397="","",IF(Inscrits!$BQ397&gt;=12,"Validé","Non Validé"))</f>
        <v/>
      </c>
      <c r="BS397" s="30"/>
      <c r="BT397" s="28"/>
      <c r="BU397" s="31">
        <f>IFERROR(AVERAGE(Inscrits!$AJ397,Inscrits!$AM397,Inscrits!$AP397,Inscrits!$AS397,Inscrits!$AV397,Inscrits!$AY397,Inscrits!$BB397,Inscrits!$BE397,Inscrits!$BH397,Inscrits!$BK397,Inscrits!$BN397,Inscrits!$BQ397),"")</f>
        <v>17.166666666666668</v>
      </c>
      <c r="BV397" s="28" t="s">
        <v>64</v>
      </c>
      <c r="BW397" s="28"/>
      <c r="BX397" s="32"/>
    </row>
    <row r="398" spans="1:76">
      <c r="A398" s="14">
        <v>45</v>
      </c>
      <c r="B398" s="15" t="s">
        <v>68</v>
      </c>
      <c r="C398" s="15" t="s">
        <v>812</v>
      </c>
      <c r="D398" s="15" t="s">
        <v>258</v>
      </c>
      <c r="E398" s="15" t="s">
        <v>813</v>
      </c>
      <c r="F398" s="56">
        <v>2014</v>
      </c>
      <c r="G398" s="15" t="s">
        <v>395</v>
      </c>
      <c r="H398" s="15" t="s">
        <v>179</v>
      </c>
      <c r="I398" s="15" t="s">
        <v>74</v>
      </c>
      <c r="J398" s="15"/>
      <c r="K398" s="15" t="s">
        <v>886</v>
      </c>
      <c r="L398" s="15" t="s">
        <v>271</v>
      </c>
      <c r="M398" s="15"/>
      <c r="N398" s="15"/>
      <c r="O398" s="15" t="s">
        <v>80</v>
      </c>
      <c r="P398" s="15" t="s">
        <v>74</v>
      </c>
      <c r="Q398" s="17"/>
      <c r="R398" s="17"/>
      <c r="S398" s="17"/>
      <c r="T398" s="17"/>
      <c r="U398" s="17"/>
      <c r="V398" s="18"/>
      <c r="W398" s="17">
        <f>MAX(0,3-SUMPRODUCT(--(E$2:E398&amp;K$2:K398=E398&amp;K398)))</f>
        <v>2</v>
      </c>
      <c r="X398" s="19"/>
      <c r="Y398" s="19"/>
      <c r="Z398" s="19"/>
      <c r="AA398" s="20" t="str">
        <f>IF(Inscrits!$X398="Déjà Validé","",IF(AND(Inscrits!$X398&lt;&gt;"Dispensé",Inscrits!$Z398="Validé"),Inscrits!$F398+5,""))</f>
        <v/>
      </c>
      <c r="AB398" s="19"/>
      <c r="AC398" s="21" t="s">
        <v>165</v>
      </c>
      <c r="AD398" s="21"/>
      <c r="AE398" s="21">
        <v>16</v>
      </c>
      <c r="AF398" s="21" t="s">
        <v>77</v>
      </c>
      <c r="AG398" s="36" t="s">
        <v>449</v>
      </c>
      <c r="AH398" s="21">
        <v>2</v>
      </c>
      <c r="AI398" s="23" t="s">
        <v>126</v>
      </c>
      <c r="AJ398" s="15">
        <v>13</v>
      </c>
      <c r="AK398" s="15" t="str">
        <f>IF(Inscrits!$AJ398="","",IF(Inscrits!$AJ398&gt;=12,"Validé","Non Validé"))</f>
        <v>Validé</v>
      </c>
      <c r="AL398" s="24"/>
      <c r="AM398" s="15">
        <v>14</v>
      </c>
      <c r="AN398" s="15" t="str">
        <f>IF(Inscrits!$AM398="","",IF(Inscrits!$AM398&gt;=12,"Validé","Non Validé"))</f>
        <v>Validé</v>
      </c>
      <c r="AO398" s="24"/>
      <c r="AP398" s="15">
        <v>19</v>
      </c>
      <c r="AQ398" s="15" t="str">
        <f>IF(Inscrits!$AP398="","",IF(Inscrits!$AP398&gt;=12,"Validé","Non Validé"))</f>
        <v>Validé</v>
      </c>
      <c r="AR398" s="24"/>
      <c r="AS398" s="15">
        <v>17</v>
      </c>
      <c r="AT398" s="15" t="str">
        <f>IF(Inscrits!$AS398="","",IF(Inscrits!$AS398&gt;=12,"Validé","Non Validé"))</f>
        <v>Validé</v>
      </c>
      <c r="AU398" s="24"/>
      <c r="AV398" s="15">
        <v>19</v>
      </c>
      <c r="AW398" s="15" t="str">
        <f>IF(Inscrits!$AV398="","",IF(Inscrits!$AV398&gt;=12,"Validé","Non Validé"))</f>
        <v>Validé</v>
      </c>
      <c r="AX398" s="24"/>
      <c r="AY398" s="15">
        <v>11</v>
      </c>
      <c r="AZ398" s="15" t="str">
        <f>IF(Inscrits!$AY398="","",IF(Inscrits!$AY398&gt;=12,"Validé","Non Validé"))</f>
        <v>Non Validé</v>
      </c>
      <c r="BA398" s="24"/>
      <c r="BB398" s="15">
        <v>14</v>
      </c>
      <c r="BC398" s="15" t="str">
        <f>IF(Inscrits!$BB398="","",IF(Inscrits!$BB398&gt;=12,"Validé","Non Validé"))</f>
        <v>Validé</v>
      </c>
      <c r="BD398" s="24"/>
      <c r="BE398" s="15"/>
      <c r="BF398" s="15" t="str">
        <f>IF(Inscrits!$BE398="","",IF(Inscrits!$BE398&gt;=12,"Validé","Non Validé"))</f>
        <v/>
      </c>
      <c r="BG398" s="24"/>
      <c r="BH398" s="15"/>
      <c r="BI398" s="15" t="str">
        <f>IF(Inscrits!$BH398="","",IF(Inscrits!$BH398&gt;=12,"Validé","Non Validé"))</f>
        <v/>
      </c>
      <c r="BJ398" s="24"/>
      <c r="BK398" s="15"/>
      <c r="BL398" s="15" t="str">
        <f>IF(Inscrits!$BK398="","",IF(Inscrits!$BK398&gt;=12,"Validé","Non Validé"))</f>
        <v/>
      </c>
      <c r="BM398" s="24"/>
      <c r="BN398" s="15"/>
      <c r="BO398" s="15" t="str">
        <f>IF(Inscrits!$BN398="","",IF(Inscrits!$BN398&gt;=12,"Validé","Non Validé"))</f>
        <v/>
      </c>
      <c r="BP398" s="24"/>
      <c r="BQ398" s="15"/>
      <c r="BR398" s="15" t="str">
        <f>IF(Inscrits!$BQ398="","",IF(Inscrits!$BQ398&gt;=12,"Validé","Non Validé"))</f>
        <v/>
      </c>
      <c r="BS398" s="24"/>
      <c r="BT398" s="15">
        <v>2</v>
      </c>
      <c r="BU398" s="25">
        <f>IFERROR(AVERAGE(Inscrits!$AJ398,Inscrits!$AM398,Inscrits!$AP398,Inscrits!$AS398,Inscrits!$AV398,Inscrits!$AY398,Inscrits!$BB398,Inscrits!$BE398,Inscrits!$BH398,Inscrits!$BK398,Inscrits!$BN398,Inscrits!$BQ398),"")</f>
        <v>15.285714285714286</v>
      </c>
      <c r="BV398" s="15"/>
      <c r="BW398" s="15"/>
      <c r="BX398" s="26" t="s">
        <v>887</v>
      </c>
    </row>
    <row r="399" spans="1:76" ht="15" customHeight="1">
      <c r="A399" s="27">
        <v>37</v>
      </c>
      <c r="B399" s="28" t="s">
        <v>68</v>
      </c>
      <c r="C399" s="28" t="s">
        <v>919</v>
      </c>
      <c r="D399" s="28" t="s">
        <v>920</v>
      </c>
      <c r="E399" s="28" t="s">
        <v>921</v>
      </c>
      <c r="F399" s="56">
        <v>2014</v>
      </c>
      <c r="G399" s="28" t="s">
        <v>238</v>
      </c>
      <c r="H399" s="28" t="s">
        <v>73</v>
      </c>
      <c r="I399" s="28" t="s">
        <v>74</v>
      </c>
      <c r="J399" s="28"/>
      <c r="K399" s="28" t="s">
        <v>103</v>
      </c>
      <c r="L399" s="28"/>
      <c r="M399" s="28"/>
      <c r="N399" s="28"/>
      <c r="O399" s="28" t="s">
        <v>74</v>
      </c>
      <c r="P399" s="28" t="s">
        <v>74</v>
      </c>
      <c r="Q399" s="17"/>
      <c r="R399" s="17"/>
      <c r="S399" s="17"/>
      <c r="T399" s="17"/>
      <c r="U399" s="17"/>
      <c r="V399" s="18"/>
      <c r="W399" s="17">
        <f>MAX(0,3-SUMPRODUCT(--(E$2:E399&amp;K$2:K399=E399&amp;K399)))</f>
        <v>2</v>
      </c>
      <c r="X399" s="19"/>
      <c r="Y399" s="19"/>
      <c r="Z399" s="19"/>
      <c r="AA399" s="20" t="str">
        <f>IF(Inscrits!$X399="Déjà Validé","",IF(AND(Inscrits!$X399&lt;&gt;"Dispensé",Inscrits!$Z399="Validé"),Inscrits!$F399+5,""))</f>
        <v/>
      </c>
      <c r="AB399" s="19"/>
      <c r="AC399" s="21" t="s">
        <v>78</v>
      </c>
      <c r="AD399" s="21" t="s">
        <v>79</v>
      </c>
      <c r="AE399" s="21">
        <v>14</v>
      </c>
      <c r="AF399" s="21" t="s">
        <v>77</v>
      </c>
      <c r="AG399" s="36" t="s">
        <v>81</v>
      </c>
      <c r="AH399" s="21"/>
      <c r="AI399" s="23" t="s">
        <v>126</v>
      </c>
      <c r="AJ399" s="28">
        <v>18</v>
      </c>
      <c r="AK399" s="28" t="str">
        <f>IF(Inscrits!$AJ399="","",IF(Inscrits!$AJ399&gt;=12,"Validé","Non Validé"))</f>
        <v>Validé</v>
      </c>
      <c r="AL399" s="30"/>
      <c r="AM399" s="28">
        <v>14</v>
      </c>
      <c r="AN399" s="28" t="str">
        <f>IF(Inscrits!$AM399="","",IF(Inscrits!$AM399&gt;=12,"Validé","Non Validé"))</f>
        <v>Validé</v>
      </c>
      <c r="AO399" s="30"/>
      <c r="AP399" s="28">
        <v>15</v>
      </c>
      <c r="AQ399" s="28" t="str">
        <f>IF(Inscrits!$AP399="","",IF(Inscrits!$AP399&gt;=12,"Validé","Non Validé"))</f>
        <v>Validé</v>
      </c>
      <c r="AR399" s="30"/>
      <c r="AS399" s="28">
        <v>16</v>
      </c>
      <c r="AT399" s="28" t="str">
        <f>IF(Inscrits!$AS399="","",IF(Inscrits!$AS399&gt;=12,"Validé","Non Validé"))</f>
        <v>Validé</v>
      </c>
      <c r="AU399" s="30"/>
      <c r="AV399" s="28">
        <v>14</v>
      </c>
      <c r="AW399" s="28" t="str">
        <f>IF(Inscrits!$AV399="","",IF(Inscrits!$AV399&gt;=12,"Validé","Non Validé"))</f>
        <v>Validé</v>
      </c>
      <c r="AX399" s="30"/>
      <c r="AY399" s="28">
        <v>14</v>
      </c>
      <c r="AZ399" s="28" t="str">
        <f>IF(Inscrits!$AY399="","",IF(Inscrits!$AY399&gt;=12,"Validé","Non Validé"))</f>
        <v>Validé</v>
      </c>
      <c r="BA399" s="30"/>
      <c r="BB399" s="28"/>
      <c r="BC399" s="28" t="str">
        <f>IF(Inscrits!$BB399="","",IF(Inscrits!$BB399&gt;=12,"Validé","Non Validé"))</f>
        <v/>
      </c>
      <c r="BD399" s="30"/>
      <c r="BE399" s="28"/>
      <c r="BF399" s="28" t="str">
        <f>IF(Inscrits!$BE399="","",IF(Inscrits!$BE399&gt;=12,"Validé","Non Validé"))</f>
        <v/>
      </c>
      <c r="BG399" s="30"/>
      <c r="BH399" s="28"/>
      <c r="BI399" s="28" t="str">
        <f>IF(Inscrits!$BH399="","",IF(Inscrits!$BH399&gt;=12,"Validé","Non Validé"))</f>
        <v/>
      </c>
      <c r="BJ399" s="30"/>
      <c r="BK399" s="28"/>
      <c r="BL399" s="28" t="str">
        <f>IF(Inscrits!$BK399="","",IF(Inscrits!$BK399&gt;=12,"Validé","Non Validé"))</f>
        <v/>
      </c>
      <c r="BM399" s="30"/>
      <c r="BN399" s="28"/>
      <c r="BO399" s="28" t="str">
        <f>IF(Inscrits!$BN399="","",IF(Inscrits!$BN399&gt;=12,"Validé","Non Validé"))</f>
        <v/>
      </c>
      <c r="BP399" s="30"/>
      <c r="BQ399" s="28"/>
      <c r="BR399" s="28" t="str">
        <f>IF(Inscrits!$BQ399="","",IF(Inscrits!$BQ399&gt;=12,"Validé","Non Validé"))</f>
        <v/>
      </c>
      <c r="BS399" s="30"/>
      <c r="BT399" s="28"/>
      <c r="BU399" s="31">
        <f>IFERROR(AVERAGE(Inscrits!$AJ399,Inscrits!$AM399,Inscrits!$AP399,Inscrits!$AS399,Inscrits!$AV399,Inscrits!$AY399,Inscrits!$BB399,Inscrits!$BE399,Inscrits!$BH399,Inscrits!$BK399,Inscrits!$BN399,Inscrits!$BQ399),"")</f>
        <v>15.166666666666666</v>
      </c>
      <c r="BV399" s="28" t="s">
        <v>64</v>
      </c>
      <c r="BW399" s="28"/>
      <c r="BX399" s="32"/>
    </row>
    <row r="400" spans="1:76" ht="15" customHeight="1">
      <c r="A400" s="14">
        <v>38</v>
      </c>
      <c r="B400" s="15" t="s">
        <v>68</v>
      </c>
      <c r="C400" s="15" t="s">
        <v>822</v>
      </c>
      <c r="D400" s="15" t="s">
        <v>106</v>
      </c>
      <c r="E400" s="15" t="s">
        <v>823</v>
      </c>
      <c r="F400" s="56">
        <v>2014</v>
      </c>
      <c r="G400" s="15" t="s">
        <v>302</v>
      </c>
      <c r="H400" s="15" t="s">
        <v>586</v>
      </c>
      <c r="I400" s="15" t="s">
        <v>74</v>
      </c>
      <c r="J400" s="15"/>
      <c r="K400" s="15" t="s">
        <v>103</v>
      </c>
      <c r="L400" s="15"/>
      <c r="M400" s="15"/>
      <c r="N400" s="15"/>
      <c r="O400" s="15" t="s">
        <v>74</v>
      </c>
      <c r="P400" s="15" t="s">
        <v>74</v>
      </c>
      <c r="Q400" s="17"/>
      <c r="R400" s="17"/>
      <c r="S400" s="17"/>
      <c r="T400" s="17"/>
      <c r="U400" s="17"/>
      <c r="V400" s="18"/>
      <c r="W400" s="17">
        <f>MAX(0,3-SUMPRODUCT(--(E$2:E400&amp;K$2:K400=E400&amp;K400)))</f>
        <v>1</v>
      </c>
      <c r="X400" s="19"/>
      <c r="Y400" s="19"/>
      <c r="Z400" s="19"/>
      <c r="AA400" s="20" t="str">
        <f>IF(Inscrits!$X400="Déjà Validé","",IF(AND(Inscrits!$X400&lt;&gt;"Dispensé",Inscrits!$Z400="Validé"),Inscrits!$F400+5,""))</f>
        <v/>
      </c>
      <c r="AB400" s="19"/>
      <c r="AC400" s="21" t="s">
        <v>78</v>
      </c>
      <c r="AD400" s="21" t="s">
        <v>79</v>
      </c>
      <c r="AE400" s="21">
        <v>12</v>
      </c>
      <c r="AF400" s="21" t="s">
        <v>77</v>
      </c>
      <c r="AG400" s="36" t="s">
        <v>81</v>
      </c>
      <c r="AH400" s="21">
        <v>1</v>
      </c>
      <c r="AI400" s="23" t="s">
        <v>126</v>
      </c>
      <c r="AJ400" s="15">
        <v>19</v>
      </c>
      <c r="AK400" s="15" t="str">
        <f>IF(Inscrits!$AJ400="","",IF(Inscrits!$AJ400&gt;=12,"Validé","Non Validé"))</f>
        <v>Validé</v>
      </c>
      <c r="AL400" s="24"/>
      <c r="AM400" s="15">
        <v>15</v>
      </c>
      <c r="AN400" s="15" t="str">
        <f>IF(Inscrits!$AM400="","",IF(Inscrits!$AM400&gt;=12,"Validé","Non Validé"))</f>
        <v>Validé</v>
      </c>
      <c r="AO400" s="24"/>
      <c r="AP400" s="15">
        <v>17</v>
      </c>
      <c r="AQ400" s="15" t="str">
        <f>IF(Inscrits!$AP400="","",IF(Inscrits!$AP400&gt;=12,"Validé","Non Validé"))</f>
        <v>Validé</v>
      </c>
      <c r="AR400" s="24"/>
      <c r="AS400" s="15">
        <v>12</v>
      </c>
      <c r="AT400" s="15" t="str">
        <f>IF(Inscrits!$AS400="","",IF(Inscrits!$AS400&gt;=12,"Validé","Non Validé"))</f>
        <v>Validé</v>
      </c>
      <c r="AU400" s="24"/>
      <c r="AV400" s="15">
        <v>15</v>
      </c>
      <c r="AW400" s="15" t="str">
        <f>IF(Inscrits!$AV400="","",IF(Inscrits!$AV400&gt;=12,"Validé","Non Validé"))</f>
        <v>Validé</v>
      </c>
      <c r="AX400" s="24"/>
      <c r="AY400" s="15">
        <v>14</v>
      </c>
      <c r="AZ400" s="15" t="str">
        <f>IF(Inscrits!$AY400="","",IF(Inscrits!$AY400&gt;=12,"Validé","Non Validé"))</f>
        <v>Validé</v>
      </c>
      <c r="BA400" s="24"/>
      <c r="BB400" s="15"/>
      <c r="BC400" s="15" t="str">
        <f>IF(Inscrits!$BB400="","",IF(Inscrits!$BB400&gt;=12,"Validé","Non Validé"))</f>
        <v/>
      </c>
      <c r="BD400" s="24"/>
      <c r="BE400" s="15"/>
      <c r="BF400" s="15" t="str">
        <f>IF(Inscrits!$BE400="","",IF(Inscrits!$BE400&gt;=12,"Validé","Non Validé"))</f>
        <v/>
      </c>
      <c r="BG400" s="24"/>
      <c r="BH400" s="15"/>
      <c r="BI400" s="15" t="str">
        <f>IF(Inscrits!$BH400="","",IF(Inscrits!$BH400&gt;=12,"Validé","Non Validé"))</f>
        <v/>
      </c>
      <c r="BJ400" s="24"/>
      <c r="BK400" s="15"/>
      <c r="BL400" s="15" t="str">
        <f>IF(Inscrits!$BK400="","",IF(Inscrits!$BK400&gt;=12,"Validé","Non Validé"))</f>
        <v/>
      </c>
      <c r="BM400" s="24"/>
      <c r="BN400" s="15"/>
      <c r="BO400" s="15" t="str">
        <f>IF(Inscrits!$BN400="","",IF(Inscrits!$BN400&gt;=12,"Validé","Non Validé"))</f>
        <v/>
      </c>
      <c r="BP400" s="24"/>
      <c r="BQ400" s="15"/>
      <c r="BR400" s="15" t="str">
        <f>IF(Inscrits!$BQ400="","",IF(Inscrits!$BQ400&gt;=12,"Validé","Non Validé"))</f>
        <v/>
      </c>
      <c r="BS400" s="24"/>
      <c r="BT400" s="15"/>
      <c r="BU400" s="25">
        <f>IFERROR(AVERAGE(Inscrits!$AJ400,Inscrits!$AM400,Inscrits!$AP400,Inscrits!$AS400,Inscrits!$AV400,Inscrits!$AY400,Inscrits!$BB400,Inscrits!$BE400,Inscrits!$BH400,Inscrits!$BK400,Inscrits!$BN400,Inscrits!$BQ400),"")</f>
        <v>15.333333333333334</v>
      </c>
      <c r="BV400" s="15" t="s">
        <v>64</v>
      </c>
      <c r="BW400" s="15"/>
      <c r="BX400" s="26" t="s">
        <v>922</v>
      </c>
    </row>
    <row r="401" spans="1:76">
      <c r="A401" s="27">
        <v>18</v>
      </c>
      <c r="B401" s="28" t="s">
        <v>68</v>
      </c>
      <c r="C401" s="28" t="s">
        <v>923</v>
      </c>
      <c r="D401" s="28" t="s">
        <v>509</v>
      </c>
      <c r="E401" s="28" t="s">
        <v>924</v>
      </c>
      <c r="F401" s="56">
        <v>2014</v>
      </c>
      <c r="G401" s="28" t="s">
        <v>270</v>
      </c>
      <c r="H401" s="28" t="s">
        <v>73</v>
      </c>
      <c r="I401" s="28" t="s">
        <v>183</v>
      </c>
      <c r="J401" s="28"/>
      <c r="K401" s="28" t="s">
        <v>75</v>
      </c>
      <c r="L401" s="28" t="s">
        <v>379</v>
      </c>
      <c r="M401" s="28"/>
      <c r="N401" s="28"/>
      <c r="O401" s="28" t="s">
        <v>74</v>
      </c>
      <c r="P401" s="28" t="s">
        <v>74</v>
      </c>
      <c r="Q401" s="17"/>
      <c r="R401" s="17"/>
      <c r="S401" s="17"/>
      <c r="T401" s="17"/>
      <c r="U401" s="17"/>
      <c r="V401" s="18"/>
      <c r="W401" s="17">
        <f>MAX(0,3-SUMPRODUCT(--(E$2:E401&amp;K$2:K401=E401&amp;K401)))</f>
        <v>2</v>
      </c>
      <c r="X401" s="19"/>
      <c r="Y401" s="19"/>
      <c r="Z401" s="19"/>
      <c r="AA401" s="20" t="str">
        <f>IF(Inscrits!$X401="Déjà Validé","",IF(AND(Inscrits!$X401&lt;&gt;"Dispensé",Inscrits!$Z401="Validé"),Inscrits!$F401+5,""))</f>
        <v/>
      </c>
      <c r="AB401" s="19"/>
      <c r="AC401" s="21" t="s">
        <v>78</v>
      </c>
      <c r="AD401" s="21" t="s">
        <v>110</v>
      </c>
      <c r="AE401" s="21"/>
      <c r="AF401" s="21" t="s">
        <v>81</v>
      </c>
      <c r="AG401" s="22" t="s">
        <v>81</v>
      </c>
      <c r="AH401" s="21">
        <v>2</v>
      </c>
      <c r="AI401" s="23" t="s">
        <v>82</v>
      </c>
      <c r="AJ401" s="28"/>
      <c r="AK401" s="28" t="str">
        <f>IF(Inscrits!$AJ401="","",IF(Inscrits!$AJ401&gt;=12,"Validé","Non Validé"))</f>
        <v/>
      </c>
      <c r="AL401" s="30"/>
      <c r="AM401" s="28"/>
      <c r="AN401" s="28" t="str">
        <f>IF(Inscrits!$AM401="","",IF(Inscrits!$AM401&gt;=12,"Validé","Non Validé"))</f>
        <v/>
      </c>
      <c r="AO401" s="30"/>
      <c r="AP401" s="28"/>
      <c r="AQ401" s="28" t="str">
        <f>IF(Inscrits!$AP401="","",IF(Inscrits!$AP401&gt;=12,"Validé","Non Validé"))</f>
        <v/>
      </c>
      <c r="AR401" s="30"/>
      <c r="AS401" s="28"/>
      <c r="AT401" s="28" t="str">
        <f>IF(Inscrits!$AS401="","",IF(Inscrits!$AS401&gt;=12,"Validé","Non Validé"))</f>
        <v/>
      </c>
      <c r="AU401" s="30"/>
      <c r="AV401" s="28"/>
      <c r="AW401" s="28" t="str">
        <f>IF(Inscrits!$AV401="","",IF(Inscrits!$AV401&gt;=12,"Validé","Non Validé"))</f>
        <v/>
      </c>
      <c r="AX401" s="30"/>
      <c r="AY401" s="28"/>
      <c r="AZ401" s="28" t="str">
        <f>IF(Inscrits!$AY401="","",IF(Inscrits!$AY401&gt;=12,"Validé","Non Validé"))</f>
        <v/>
      </c>
      <c r="BA401" s="30"/>
      <c r="BB401" s="28"/>
      <c r="BC401" s="28" t="str">
        <f>IF(Inscrits!$BB401="","",IF(Inscrits!$BB401&gt;=12,"Validé","Non Validé"))</f>
        <v/>
      </c>
      <c r="BD401" s="30"/>
      <c r="BE401" s="28"/>
      <c r="BF401" s="28" t="str">
        <f>IF(Inscrits!$BE401="","",IF(Inscrits!$BE401&gt;=12,"Validé","Non Validé"))</f>
        <v/>
      </c>
      <c r="BG401" s="30"/>
      <c r="BH401" s="28"/>
      <c r="BI401" s="28" t="str">
        <f>IF(Inscrits!$BH401="","",IF(Inscrits!$BH401&gt;=12,"Validé","Non Validé"))</f>
        <v/>
      </c>
      <c r="BJ401" s="30"/>
      <c r="BK401" s="28"/>
      <c r="BL401" s="28" t="str">
        <f>IF(Inscrits!$BK401="","",IF(Inscrits!$BK401&gt;=12,"Validé","Non Validé"))</f>
        <v/>
      </c>
      <c r="BM401" s="30"/>
      <c r="BN401" s="28"/>
      <c r="BO401" s="28" t="str">
        <f>IF(Inscrits!$BN401="","",IF(Inscrits!$BN401&gt;=12,"Validé","Non Validé"))</f>
        <v/>
      </c>
      <c r="BP401" s="30"/>
      <c r="BQ401" s="28"/>
      <c r="BR401" s="28" t="str">
        <f>IF(Inscrits!$BQ401="","",IF(Inscrits!$BQ401&gt;=12,"Validé","Non Validé"))</f>
        <v/>
      </c>
      <c r="BS401" s="30"/>
      <c r="BT401" s="28"/>
      <c r="BU401" s="31" t="str">
        <f>IFERROR(AVERAGE(Inscrits!$AJ401,Inscrits!$AM401,Inscrits!$AP401,Inscrits!$AS401,Inscrits!$AV401,Inscrits!$AY401,Inscrits!$BB401,Inscrits!$BE401,Inscrits!$BH401,Inscrits!$BK401,Inscrits!$BN401,Inscrits!$BQ401),"")</f>
        <v/>
      </c>
      <c r="BV401" s="28"/>
      <c r="BW401" s="28"/>
      <c r="BX401" s="32"/>
    </row>
    <row r="402" spans="1:76">
      <c r="A402" s="14">
        <v>35</v>
      </c>
      <c r="B402" s="15" t="s">
        <v>68</v>
      </c>
      <c r="C402" s="15" t="s">
        <v>831</v>
      </c>
      <c r="D402" s="15" t="s">
        <v>832</v>
      </c>
      <c r="E402" s="15" t="s">
        <v>833</v>
      </c>
      <c r="F402" s="56">
        <v>2014</v>
      </c>
      <c r="G402" s="15" t="s">
        <v>834</v>
      </c>
      <c r="H402" s="15" t="s">
        <v>179</v>
      </c>
      <c r="I402" s="15" t="s">
        <v>183</v>
      </c>
      <c r="J402" s="15"/>
      <c r="K402" s="15" t="s">
        <v>75</v>
      </c>
      <c r="L402" s="15" t="s">
        <v>271</v>
      </c>
      <c r="M402" s="15"/>
      <c r="N402" s="15"/>
      <c r="O402" s="15" t="s">
        <v>74</v>
      </c>
      <c r="P402" s="15" t="s">
        <v>74</v>
      </c>
      <c r="Q402" s="17"/>
      <c r="R402" s="17"/>
      <c r="S402" s="17"/>
      <c r="T402" s="17"/>
      <c r="U402" s="17"/>
      <c r="V402" s="18"/>
      <c r="W402" s="17">
        <f>MAX(0,3-SUMPRODUCT(--(E$2:E402&amp;K$2:K402=E402&amp;K402)))</f>
        <v>2</v>
      </c>
      <c r="X402" s="19"/>
      <c r="Y402" s="19"/>
      <c r="Z402" s="19"/>
      <c r="AA402" s="20" t="str">
        <f>IF(Inscrits!$X402="Déjà Validé","",IF(AND(Inscrits!$X402&lt;&gt;"Dispensé",Inscrits!$Z402="Validé"),Inscrits!$F402+5,""))</f>
        <v/>
      </c>
      <c r="AB402" s="19"/>
      <c r="AC402" s="21" t="s">
        <v>78</v>
      </c>
      <c r="AD402" s="21" t="s">
        <v>79</v>
      </c>
      <c r="AE402" s="21">
        <v>12</v>
      </c>
      <c r="AF402" s="21" t="s">
        <v>77</v>
      </c>
      <c r="AG402" s="36" t="s">
        <v>81</v>
      </c>
      <c r="AH402" s="21">
        <v>2</v>
      </c>
      <c r="AI402" s="23" t="s">
        <v>82</v>
      </c>
      <c r="AJ402" s="15"/>
      <c r="AK402" s="15" t="str">
        <f>IF(Inscrits!$AJ402="","",IF(Inscrits!$AJ402&gt;=12,"Validé","Non Validé"))</f>
        <v/>
      </c>
      <c r="AL402" s="24"/>
      <c r="AM402" s="15"/>
      <c r="AN402" s="15" t="str">
        <f>IF(Inscrits!$AM402="","",IF(Inscrits!$AM402&gt;=12,"Validé","Non Validé"))</f>
        <v/>
      </c>
      <c r="AO402" s="24"/>
      <c r="AP402" s="15"/>
      <c r="AQ402" s="15" t="str">
        <f>IF(Inscrits!$AP402="","",IF(Inscrits!$AP402&gt;=12,"Validé","Non Validé"))</f>
        <v/>
      </c>
      <c r="AR402" s="24"/>
      <c r="AS402" s="15"/>
      <c r="AT402" s="15" t="str">
        <f>IF(Inscrits!$AS402="","",IF(Inscrits!$AS402&gt;=12,"Validé","Non Validé"))</f>
        <v/>
      </c>
      <c r="AU402" s="24"/>
      <c r="AV402" s="15"/>
      <c r="AW402" s="15" t="str">
        <f>IF(Inscrits!$AV402="","",IF(Inscrits!$AV402&gt;=12,"Validé","Non Validé"))</f>
        <v/>
      </c>
      <c r="AX402" s="24"/>
      <c r="AY402" s="15"/>
      <c r="AZ402" s="15" t="str">
        <f>IF(Inscrits!$AY402="","",IF(Inscrits!$AY402&gt;=12,"Validé","Non Validé"))</f>
        <v/>
      </c>
      <c r="BA402" s="24"/>
      <c r="BB402" s="15"/>
      <c r="BC402" s="15" t="str">
        <f>IF(Inscrits!$BB402="","",IF(Inscrits!$BB402&gt;=12,"Validé","Non Validé"))</f>
        <v/>
      </c>
      <c r="BD402" s="24"/>
      <c r="BE402" s="15"/>
      <c r="BF402" s="15" t="str">
        <f>IF(Inscrits!$BE402="","",IF(Inscrits!$BE402&gt;=12,"Validé","Non Validé"))</f>
        <v/>
      </c>
      <c r="BG402" s="24"/>
      <c r="BH402" s="15"/>
      <c r="BI402" s="15" t="str">
        <f>IF(Inscrits!$BH402="","",IF(Inscrits!$BH402&gt;=12,"Validé","Non Validé"))</f>
        <v/>
      </c>
      <c r="BJ402" s="24"/>
      <c r="BK402" s="15"/>
      <c r="BL402" s="15" t="str">
        <f>IF(Inscrits!$BK402="","",IF(Inscrits!$BK402&gt;=12,"Validé","Non Validé"))</f>
        <v/>
      </c>
      <c r="BM402" s="24"/>
      <c r="BN402" s="15"/>
      <c r="BO402" s="15" t="str">
        <f>IF(Inscrits!$BN402="","",IF(Inscrits!$BN402&gt;=12,"Validé","Non Validé"))</f>
        <v/>
      </c>
      <c r="BP402" s="24"/>
      <c r="BQ402" s="15"/>
      <c r="BR402" s="15" t="str">
        <f>IF(Inscrits!$BQ402="","",IF(Inscrits!$BQ402&gt;=12,"Validé","Non Validé"))</f>
        <v/>
      </c>
      <c r="BS402" s="24"/>
      <c r="BT402" s="15"/>
      <c r="BU402" s="25" t="str">
        <f>IFERROR(AVERAGE(Inscrits!$AJ402,Inscrits!$AM402,Inscrits!$AP402,Inscrits!$AS402,Inscrits!$AV402,Inscrits!$AY402,Inscrits!$BB402,Inscrits!$BE402,Inscrits!$BH402,Inscrits!$BK402,Inscrits!$BN402,Inscrits!$BQ402),"")</f>
        <v/>
      </c>
      <c r="BV402" s="15"/>
      <c r="BW402" s="15"/>
      <c r="BX402" s="26" t="s">
        <v>1711</v>
      </c>
    </row>
    <row r="403" spans="1:76">
      <c r="A403" s="27">
        <v>93</v>
      </c>
      <c r="B403" s="28" t="s">
        <v>68</v>
      </c>
      <c r="C403" s="28" t="s">
        <v>374</v>
      </c>
      <c r="D403" s="28" t="s">
        <v>375</v>
      </c>
      <c r="E403" s="28" t="s">
        <v>376</v>
      </c>
      <c r="F403" s="57">
        <v>2015</v>
      </c>
      <c r="G403" s="28" t="s">
        <v>377</v>
      </c>
      <c r="H403" s="28" t="s">
        <v>93</v>
      </c>
      <c r="I403" s="28" t="s">
        <v>378</v>
      </c>
      <c r="J403" s="28"/>
      <c r="K403" s="28" t="s">
        <v>75</v>
      </c>
      <c r="L403" s="28" t="s">
        <v>379</v>
      </c>
      <c r="M403" s="28"/>
      <c r="N403" s="28"/>
      <c r="O403" s="28" t="s">
        <v>80</v>
      </c>
      <c r="P403" s="28" t="s">
        <v>74</v>
      </c>
      <c r="Q403" s="17"/>
      <c r="R403" s="17"/>
      <c r="S403" s="17"/>
      <c r="T403" s="17"/>
      <c r="U403" s="17"/>
      <c r="V403" s="18"/>
      <c r="W403" s="17">
        <f>MAX(0,3-SUMPRODUCT(--(E$2:E403&amp;K$2:K403=E403&amp;K403)))</f>
        <v>1</v>
      </c>
      <c r="X403" s="19"/>
      <c r="Y403" s="19"/>
      <c r="Z403" s="19"/>
      <c r="AA403" s="20" t="str">
        <f>IF(Inscrits!$X403="Déjà Validé","",IF(AND(Inscrits!$X403&lt;&gt;"Dispensé",Inscrits!$Z403="Validé"),Inscrits!$F403+5,""))</f>
        <v/>
      </c>
      <c r="AB403" s="19"/>
      <c r="AC403" s="21"/>
      <c r="AD403" s="21"/>
      <c r="AE403" s="21"/>
      <c r="AF403" s="21" t="s">
        <v>81</v>
      </c>
      <c r="AG403" s="29"/>
      <c r="AH403" s="21"/>
      <c r="AI403" s="23" t="s">
        <v>925</v>
      </c>
      <c r="AJ403" s="28"/>
      <c r="AK403" s="28" t="str">
        <f>IF(Inscrits!$AJ403="","",IF(Inscrits!$AJ403&gt;=12,"Validé","Non Validé"))</f>
        <v/>
      </c>
      <c r="AL403" s="30"/>
      <c r="AM403" s="28"/>
      <c r="AN403" s="28" t="str">
        <f>IF(Inscrits!$AM403="","",IF(Inscrits!$AM403&gt;=12,"Validé","Non Validé"))</f>
        <v/>
      </c>
      <c r="AO403" s="30"/>
      <c r="AP403" s="28"/>
      <c r="AQ403" s="28" t="str">
        <f>IF(Inscrits!$AP403="","",IF(Inscrits!$AP403&gt;=12,"Validé","Non Validé"))</f>
        <v/>
      </c>
      <c r="AR403" s="30"/>
      <c r="AS403" s="28">
        <v>14</v>
      </c>
      <c r="AT403" s="28" t="str">
        <f>IF(Inscrits!$AS403="","",IF(Inscrits!$AS403&gt;=12,"Validé","Non Validé"))</f>
        <v>Validé</v>
      </c>
      <c r="AU403" s="30" t="s">
        <v>926</v>
      </c>
      <c r="AV403" s="28">
        <v>16</v>
      </c>
      <c r="AW403" s="28" t="str">
        <f>IF(Inscrits!$AV403="","",IF(Inscrits!$AV403&gt;=12,"Validé","Non Validé"))</f>
        <v>Validé</v>
      </c>
      <c r="AX403" s="30" t="s">
        <v>926</v>
      </c>
      <c r="AY403" s="28">
        <v>16</v>
      </c>
      <c r="AZ403" s="28" t="str">
        <f>IF(Inscrits!$AY403="","",IF(Inscrits!$AY403&gt;=12,"Validé","Non Validé"))</f>
        <v>Validé</v>
      </c>
      <c r="BA403" s="30" t="s">
        <v>926</v>
      </c>
      <c r="BB403" s="28">
        <v>16</v>
      </c>
      <c r="BC403" s="28" t="str">
        <f>IF(Inscrits!$BB403="","",IF(Inscrits!$BB403&gt;=12,"Validé","Non Validé"))</f>
        <v>Validé</v>
      </c>
      <c r="BD403" s="30" t="s">
        <v>926</v>
      </c>
      <c r="BE403" s="28"/>
      <c r="BF403" s="28" t="str">
        <f>IF(Inscrits!$BE403="","",IF(Inscrits!$BE403&gt;=12,"Validé","Non Validé"))</f>
        <v/>
      </c>
      <c r="BG403" s="30"/>
      <c r="BH403" s="28"/>
      <c r="BI403" s="28" t="str">
        <f>IF(Inscrits!$BH403="","",IF(Inscrits!$BH403&gt;=12,"Validé","Non Validé"))</f>
        <v/>
      </c>
      <c r="BJ403" s="30"/>
      <c r="BK403" s="28"/>
      <c r="BL403" s="28" t="str">
        <f>IF(Inscrits!$BK403="","",IF(Inscrits!$BK403&gt;=12,"Validé","Non Validé"))</f>
        <v/>
      </c>
      <c r="BM403" s="30"/>
      <c r="BN403" s="28"/>
      <c r="BO403" s="28" t="str">
        <f>IF(Inscrits!$BN403="","",IF(Inscrits!$BN403&gt;=12,"Validé","Non Validé"))</f>
        <v/>
      </c>
      <c r="BP403" s="30"/>
      <c r="BQ403" s="28"/>
      <c r="BR403" s="28" t="str">
        <f>IF(Inscrits!$BQ403="","",IF(Inscrits!$BQ403&gt;=12,"Validé","Non Validé"))</f>
        <v/>
      </c>
      <c r="BS403" s="30"/>
      <c r="BT403" s="28"/>
      <c r="BU403" s="31">
        <f>IFERROR(AVERAGE(Inscrits!$AJ403,Inscrits!$AM403,Inscrits!$AP403,Inscrits!$AS403,Inscrits!$AV403,Inscrits!$AY403,Inscrits!$BB403,Inscrits!$BE403,Inscrits!$BH403,Inscrits!$BK403,Inscrits!$BN403,Inscrits!$BQ403),"")</f>
        <v>15.5</v>
      </c>
      <c r="BV403" s="28" t="s">
        <v>64</v>
      </c>
      <c r="BW403" s="28"/>
      <c r="BX403" s="32" t="s">
        <v>927</v>
      </c>
    </row>
    <row r="404" spans="1:76">
      <c r="A404" s="14">
        <v>1</v>
      </c>
      <c r="B404" s="15" t="s">
        <v>210</v>
      </c>
      <c r="C404" s="15" t="s">
        <v>928</v>
      </c>
      <c r="D404" s="15" t="s">
        <v>929</v>
      </c>
      <c r="E404" s="15" t="s">
        <v>930</v>
      </c>
      <c r="F404" s="57">
        <v>2015</v>
      </c>
      <c r="G404" s="15" t="s">
        <v>86</v>
      </c>
      <c r="H404" s="15" t="s">
        <v>73</v>
      </c>
      <c r="I404" s="15" t="s">
        <v>183</v>
      </c>
      <c r="J404" s="15"/>
      <c r="K404" s="15" t="s">
        <v>119</v>
      </c>
      <c r="L404" s="15"/>
      <c r="M404" s="15"/>
      <c r="N404" s="15"/>
      <c r="O404" s="15" t="s">
        <v>74</v>
      </c>
      <c r="P404" s="15" t="s">
        <v>74</v>
      </c>
      <c r="Q404" s="17"/>
      <c r="R404" s="17"/>
      <c r="S404" s="17"/>
      <c r="T404" s="17"/>
      <c r="U404" s="17"/>
      <c r="V404" s="18"/>
      <c r="W404" s="17">
        <f>MAX(0,3-SUMPRODUCT(--(E$2:E404&amp;K$2:K404=E404&amp;K404)))</f>
        <v>2</v>
      </c>
      <c r="X404" s="19"/>
      <c r="Y404" s="19"/>
      <c r="Z404" s="19"/>
      <c r="AA404" s="20" t="str">
        <f>IF(Inscrits!$X404="Déjà Validé","",IF(AND(Inscrits!$X404&lt;&gt;"Dispensé",Inscrits!$Z404="Validé"),Inscrits!$F404+5,""))</f>
        <v/>
      </c>
      <c r="AB404" s="19"/>
      <c r="AC404" s="21"/>
      <c r="AD404" s="21"/>
      <c r="AE404" s="21"/>
      <c r="AF404" s="21" t="s">
        <v>81</v>
      </c>
      <c r="AG404" s="29"/>
      <c r="AH404" s="21"/>
      <c r="AI404" s="23" t="str">
        <f>IF(OR(Inscrits!$U404="",Inscrits!$Z404=""),"",IF(AND(Inscrits!$U404="Validé",Inscrits!$Z404="Validé"),"Admis","Non Admis"))</f>
        <v/>
      </c>
      <c r="AJ404" s="15"/>
      <c r="AK404" s="15" t="str">
        <f>IF(Inscrits!$AJ404="","",IF(Inscrits!$AJ404&gt;=12,"Validé","Non Validé"))</f>
        <v/>
      </c>
      <c r="AL404" s="24"/>
      <c r="AM404" s="15"/>
      <c r="AN404" s="15" t="str">
        <f>IF(Inscrits!$AM404="","",IF(Inscrits!$AM404&gt;=12,"Validé","Non Validé"))</f>
        <v/>
      </c>
      <c r="AO404" s="24"/>
      <c r="AP404" s="15"/>
      <c r="AQ404" s="15" t="str">
        <f>IF(Inscrits!$AP404="","",IF(Inscrits!$AP404&gt;=12,"Validé","Non Validé"))</f>
        <v/>
      </c>
      <c r="AR404" s="24"/>
      <c r="AS404" s="15"/>
      <c r="AT404" s="15" t="str">
        <f>IF(Inscrits!$AS404="","",IF(Inscrits!$AS404&gt;=12,"Validé","Non Validé"))</f>
        <v/>
      </c>
      <c r="AU404" s="24"/>
      <c r="AV404" s="15"/>
      <c r="AW404" s="15" t="str">
        <f>IF(Inscrits!$AV404="","",IF(Inscrits!$AV404&gt;=12,"Validé","Non Validé"))</f>
        <v/>
      </c>
      <c r="AX404" s="24"/>
      <c r="AY404" s="15"/>
      <c r="AZ404" s="15" t="str">
        <f>IF(Inscrits!$AY404="","",IF(Inscrits!$AY404&gt;=12,"Validé","Non Validé"))</f>
        <v/>
      </c>
      <c r="BA404" s="24"/>
      <c r="BB404" s="15"/>
      <c r="BC404" s="15" t="str">
        <f>IF(Inscrits!$BB404="","",IF(Inscrits!$BB404&gt;=12,"Validé","Non Validé"))</f>
        <v/>
      </c>
      <c r="BD404" s="24"/>
      <c r="BE404" s="15"/>
      <c r="BF404" s="15" t="str">
        <f>IF(Inscrits!$BE404="","",IF(Inscrits!$BE404&gt;=12,"Validé","Non Validé"))</f>
        <v/>
      </c>
      <c r="BG404" s="24"/>
      <c r="BH404" s="15"/>
      <c r="BI404" s="15" t="str">
        <f>IF(Inscrits!$BH404="","",IF(Inscrits!$BH404&gt;=12,"Validé","Non Validé"))</f>
        <v/>
      </c>
      <c r="BJ404" s="24"/>
      <c r="BK404" s="15"/>
      <c r="BL404" s="15" t="str">
        <f>IF(Inscrits!$BK404="","",IF(Inscrits!$BK404&gt;=12,"Validé","Non Validé"))</f>
        <v/>
      </c>
      <c r="BM404" s="24"/>
      <c r="BN404" s="15"/>
      <c r="BO404" s="15" t="str">
        <f>IF(Inscrits!$BN404="","",IF(Inscrits!$BN404&gt;=12,"Validé","Non Validé"))</f>
        <v/>
      </c>
      <c r="BP404" s="24"/>
      <c r="BQ404" s="15"/>
      <c r="BR404" s="15" t="str">
        <f>IF(Inscrits!$BQ404="","",IF(Inscrits!$BQ404&gt;=12,"Validé","Non Validé"))</f>
        <v/>
      </c>
      <c r="BS404" s="24"/>
      <c r="BT404" s="15"/>
      <c r="BU404" s="25" t="str">
        <f>IFERROR(AVERAGE(Inscrits!$AJ404,Inscrits!$AM404,Inscrits!$AP404,Inscrits!$AS404,Inscrits!$AV404,Inscrits!$AY404,Inscrits!$BB404,Inscrits!$BE404,Inscrits!$BH404,Inscrits!$BK404,Inscrits!$BN404,Inscrits!$BQ404),"")</f>
        <v/>
      </c>
      <c r="BV404" s="15"/>
      <c r="BW404" s="15"/>
      <c r="BX404" s="26"/>
    </row>
    <row r="405" spans="1:76">
      <c r="A405" s="27">
        <v>2</v>
      </c>
      <c r="B405" s="28" t="s">
        <v>210</v>
      </c>
      <c r="C405" s="28" t="s">
        <v>931</v>
      </c>
      <c r="D405" s="28" t="s">
        <v>932</v>
      </c>
      <c r="E405" s="28" t="s">
        <v>933</v>
      </c>
      <c r="F405" s="57">
        <v>2015</v>
      </c>
      <c r="G405" s="28" t="s">
        <v>302</v>
      </c>
      <c r="H405" s="28" t="s">
        <v>73</v>
      </c>
      <c r="I405" s="28" t="s">
        <v>74</v>
      </c>
      <c r="J405" s="28"/>
      <c r="K405" s="28" t="s">
        <v>119</v>
      </c>
      <c r="L405" s="28"/>
      <c r="M405" s="28"/>
      <c r="N405" s="28"/>
      <c r="O405" s="28" t="s">
        <v>74</v>
      </c>
      <c r="P405" s="28" t="s">
        <v>74</v>
      </c>
      <c r="Q405" s="17"/>
      <c r="R405" s="17"/>
      <c r="S405" s="17"/>
      <c r="T405" s="17"/>
      <c r="U405" s="17"/>
      <c r="V405" s="18"/>
      <c r="W405" s="17">
        <f>MAX(0,3-SUMPRODUCT(--(E$2:E405&amp;K$2:K405=E405&amp;K405)))</f>
        <v>2</v>
      </c>
      <c r="X405" s="19"/>
      <c r="Y405" s="19"/>
      <c r="Z405" s="19"/>
      <c r="AA405" s="20" t="str">
        <f>IF(Inscrits!$X405="Déjà Validé","",IF(AND(Inscrits!$X405&lt;&gt;"Dispensé",Inscrits!$Z405="Validé"),Inscrits!$F405+5,""))</f>
        <v/>
      </c>
      <c r="AB405" s="19"/>
      <c r="AC405" s="21"/>
      <c r="AD405" s="21"/>
      <c r="AE405" s="21"/>
      <c r="AF405" s="21" t="s">
        <v>81</v>
      </c>
      <c r="AG405" s="29"/>
      <c r="AH405" s="21"/>
      <c r="AI405" s="23" t="str">
        <f>IF(OR(Inscrits!$U405="",Inscrits!$Z405=""),"",IF(AND(Inscrits!$U405="Validé",Inscrits!$Z405="Validé"),"Admis","Non Admis"))</f>
        <v/>
      </c>
      <c r="AJ405" s="28"/>
      <c r="AK405" s="28" t="str">
        <f>IF(Inscrits!$AJ405="","",IF(Inscrits!$AJ405&gt;=12,"Validé","Non Validé"))</f>
        <v/>
      </c>
      <c r="AL405" s="30"/>
      <c r="AM405" s="28"/>
      <c r="AN405" s="28" t="str">
        <f>IF(Inscrits!$AM405="","",IF(Inscrits!$AM405&gt;=12,"Validé","Non Validé"))</f>
        <v/>
      </c>
      <c r="AO405" s="30"/>
      <c r="AP405" s="28"/>
      <c r="AQ405" s="28" t="str">
        <f>IF(Inscrits!$AP405="","",IF(Inscrits!$AP405&gt;=12,"Validé","Non Validé"))</f>
        <v/>
      </c>
      <c r="AR405" s="30"/>
      <c r="AS405" s="28"/>
      <c r="AT405" s="28" t="str">
        <f>IF(Inscrits!$AS405="","",IF(Inscrits!$AS405&gt;=12,"Validé","Non Validé"))</f>
        <v/>
      </c>
      <c r="AU405" s="30"/>
      <c r="AV405" s="28"/>
      <c r="AW405" s="28" t="str">
        <f>IF(Inscrits!$AV405="","",IF(Inscrits!$AV405&gt;=12,"Validé","Non Validé"))</f>
        <v/>
      </c>
      <c r="AX405" s="30"/>
      <c r="AY405" s="28"/>
      <c r="AZ405" s="28" t="str">
        <f>IF(Inscrits!$AY405="","",IF(Inscrits!$AY405&gt;=12,"Validé","Non Validé"))</f>
        <v/>
      </c>
      <c r="BA405" s="30"/>
      <c r="BB405" s="28"/>
      <c r="BC405" s="28" t="str">
        <f>IF(Inscrits!$BB405="","",IF(Inscrits!$BB405&gt;=12,"Validé","Non Validé"))</f>
        <v/>
      </c>
      <c r="BD405" s="30"/>
      <c r="BE405" s="28"/>
      <c r="BF405" s="28" t="str">
        <f>IF(Inscrits!$BE405="","",IF(Inscrits!$BE405&gt;=12,"Validé","Non Validé"))</f>
        <v/>
      </c>
      <c r="BG405" s="30"/>
      <c r="BH405" s="28"/>
      <c r="BI405" s="28" t="str">
        <f>IF(Inscrits!$BH405="","",IF(Inscrits!$BH405&gt;=12,"Validé","Non Validé"))</f>
        <v/>
      </c>
      <c r="BJ405" s="30"/>
      <c r="BK405" s="28"/>
      <c r="BL405" s="28" t="str">
        <f>IF(Inscrits!$BK405="","",IF(Inscrits!$BK405&gt;=12,"Validé","Non Validé"))</f>
        <v/>
      </c>
      <c r="BM405" s="30"/>
      <c r="BN405" s="28"/>
      <c r="BO405" s="28" t="str">
        <f>IF(Inscrits!$BN405="","",IF(Inscrits!$BN405&gt;=12,"Validé","Non Validé"))</f>
        <v/>
      </c>
      <c r="BP405" s="30"/>
      <c r="BQ405" s="28"/>
      <c r="BR405" s="28" t="str">
        <f>IF(Inscrits!$BQ405="","",IF(Inscrits!$BQ405&gt;=12,"Validé","Non Validé"))</f>
        <v/>
      </c>
      <c r="BS405" s="30"/>
      <c r="BT405" s="28"/>
      <c r="BU405" s="31" t="str">
        <f>IFERROR(AVERAGE(Inscrits!$AJ405,Inscrits!$AM405,Inscrits!$AP405,Inscrits!$AS405,Inscrits!$AV405,Inscrits!$AY405,Inscrits!$BB405,Inscrits!$BE405,Inscrits!$BH405,Inscrits!$BK405,Inscrits!$BN405,Inscrits!$BQ405),"")</f>
        <v/>
      </c>
      <c r="BV405" s="28"/>
      <c r="BW405" s="28" t="s">
        <v>934</v>
      </c>
      <c r="BX405" s="32"/>
    </row>
    <row r="406" spans="1:76">
      <c r="A406" s="14">
        <v>3</v>
      </c>
      <c r="B406" s="15" t="s">
        <v>68</v>
      </c>
      <c r="C406" s="15" t="s">
        <v>935</v>
      </c>
      <c r="D406" s="15" t="s">
        <v>99</v>
      </c>
      <c r="E406" s="15" t="s">
        <v>936</v>
      </c>
      <c r="F406" s="57">
        <v>2015</v>
      </c>
      <c r="G406" s="15" t="s">
        <v>247</v>
      </c>
      <c r="H406" s="15" t="s">
        <v>93</v>
      </c>
      <c r="I406" s="15" t="s">
        <v>74</v>
      </c>
      <c r="J406" s="15"/>
      <c r="K406" s="15" t="s">
        <v>119</v>
      </c>
      <c r="L406" s="15"/>
      <c r="M406" s="15"/>
      <c r="N406" s="15"/>
      <c r="O406" s="15" t="s">
        <v>74</v>
      </c>
      <c r="P406" s="15" t="s">
        <v>74</v>
      </c>
      <c r="Q406" s="17"/>
      <c r="R406" s="17"/>
      <c r="S406" s="17"/>
      <c r="T406" s="17"/>
      <c r="U406" s="17"/>
      <c r="V406" s="18"/>
      <c r="W406" s="17">
        <f>MAX(0,3-SUMPRODUCT(--(E$2:E406&amp;K$2:K406=E406&amp;K406)))</f>
        <v>2</v>
      </c>
      <c r="X406" s="19"/>
      <c r="Y406" s="19"/>
      <c r="Z406" s="19"/>
      <c r="AA406" s="20" t="str">
        <f>IF(Inscrits!$X406="Déjà Validé","",IF(AND(Inscrits!$X406&lt;&gt;"Dispensé",Inscrits!$Z406="Validé"),Inscrits!$F406+5,""))</f>
        <v/>
      </c>
      <c r="AB406" s="19"/>
      <c r="AC406" s="21"/>
      <c r="AD406" s="21"/>
      <c r="AE406" s="21"/>
      <c r="AF406" s="21" t="s">
        <v>81</v>
      </c>
      <c r="AG406" s="29"/>
      <c r="AH406" s="21"/>
      <c r="AI406" s="23" t="str">
        <f>IF(OR(Inscrits!$U406="",Inscrits!$Z406=""),"",IF(AND(Inscrits!$U406="Validé",Inscrits!$Z406="Validé"),"Admis","Non Admis"))</f>
        <v/>
      </c>
      <c r="AJ406" s="15"/>
      <c r="AK406" s="15" t="str">
        <f>IF(Inscrits!$AJ406="","",IF(Inscrits!$AJ406&gt;=12,"Validé","Non Validé"))</f>
        <v/>
      </c>
      <c r="AL406" s="24"/>
      <c r="AM406" s="15"/>
      <c r="AN406" s="15" t="str">
        <f>IF(Inscrits!$AM406="","",IF(Inscrits!$AM406&gt;=12,"Validé","Non Validé"))</f>
        <v/>
      </c>
      <c r="AO406" s="24"/>
      <c r="AP406" s="15"/>
      <c r="AQ406" s="15" t="str">
        <f>IF(Inscrits!$AP406="","",IF(Inscrits!$AP406&gt;=12,"Validé","Non Validé"))</f>
        <v/>
      </c>
      <c r="AR406" s="24"/>
      <c r="AS406" s="15"/>
      <c r="AT406" s="15" t="str">
        <f>IF(Inscrits!$AS406="","",IF(Inscrits!$AS406&gt;=12,"Validé","Non Validé"))</f>
        <v/>
      </c>
      <c r="AU406" s="24"/>
      <c r="AV406" s="15"/>
      <c r="AW406" s="15" t="str">
        <f>IF(Inscrits!$AV406="","",IF(Inscrits!$AV406&gt;=12,"Validé","Non Validé"))</f>
        <v/>
      </c>
      <c r="AX406" s="24"/>
      <c r="AY406" s="15"/>
      <c r="AZ406" s="15" t="str">
        <f>IF(Inscrits!$AY406="","",IF(Inscrits!$AY406&gt;=12,"Validé","Non Validé"))</f>
        <v/>
      </c>
      <c r="BA406" s="24"/>
      <c r="BB406" s="15"/>
      <c r="BC406" s="15" t="str">
        <f>IF(Inscrits!$BB406="","",IF(Inscrits!$BB406&gt;=12,"Validé","Non Validé"))</f>
        <v/>
      </c>
      <c r="BD406" s="24"/>
      <c r="BE406" s="15"/>
      <c r="BF406" s="15" t="str">
        <f>IF(Inscrits!$BE406="","",IF(Inscrits!$BE406&gt;=12,"Validé","Non Validé"))</f>
        <v/>
      </c>
      <c r="BG406" s="24"/>
      <c r="BH406" s="15"/>
      <c r="BI406" s="15" t="str">
        <f>IF(Inscrits!$BH406="","",IF(Inscrits!$BH406&gt;=12,"Validé","Non Validé"))</f>
        <v/>
      </c>
      <c r="BJ406" s="24"/>
      <c r="BK406" s="15"/>
      <c r="BL406" s="15" t="str">
        <f>IF(Inscrits!$BK406="","",IF(Inscrits!$BK406&gt;=12,"Validé","Non Validé"))</f>
        <v/>
      </c>
      <c r="BM406" s="24"/>
      <c r="BN406" s="15"/>
      <c r="BO406" s="15" t="str">
        <f>IF(Inscrits!$BN406="","",IF(Inscrits!$BN406&gt;=12,"Validé","Non Validé"))</f>
        <v/>
      </c>
      <c r="BP406" s="24"/>
      <c r="BQ406" s="15"/>
      <c r="BR406" s="15" t="str">
        <f>IF(Inscrits!$BQ406="","",IF(Inscrits!$BQ406&gt;=12,"Validé","Non Validé"))</f>
        <v/>
      </c>
      <c r="BS406" s="24"/>
      <c r="BT406" s="15"/>
      <c r="BU406" s="25" t="str">
        <f>IFERROR(AVERAGE(Inscrits!$AJ406,Inscrits!$AM406,Inscrits!$AP406,Inscrits!$AS406,Inscrits!$AV406,Inscrits!$AY406,Inscrits!$BB406,Inscrits!$BE406,Inscrits!$BH406,Inscrits!$BK406,Inscrits!$BN406,Inscrits!$BQ406),"")</f>
        <v/>
      </c>
      <c r="BV406" s="15"/>
      <c r="BW406" s="15"/>
      <c r="BX406" s="26"/>
    </row>
    <row r="407" spans="1:76">
      <c r="A407" s="27">
        <v>4</v>
      </c>
      <c r="B407" s="28" t="s">
        <v>210</v>
      </c>
      <c r="C407" s="28" t="s">
        <v>937</v>
      </c>
      <c r="D407" s="28" t="s">
        <v>938</v>
      </c>
      <c r="E407" s="28" t="s">
        <v>939</v>
      </c>
      <c r="F407" s="57">
        <v>2015</v>
      </c>
      <c r="G407" s="28" t="s">
        <v>86</v>
      </c>
      <c r="H407" s="28" t="s">
        <v>73</v>
      </c>
      <c r="I407" s="28" t="s">
        <v>74</v>
      </c>
      <c r="J407" s="28"/>
      <c r="K407" s="28" t="s">
        <v>119</v>
      </c>
      <c r="L407" s="28"/>
      <c r="M407" s="28"/>
      <c r="N407" s="28"/>
      <c r="O407" s="28" t="s">
        <v>74</v>
      </c>
      <c r="P407" s="28" t="s">
        <v>74</v>
      </c>
      <c r="Q407" s="17"/>
      <c r="R407" s="17"/>
      <c r="S407" s="17"/>
      <c r="T407" s="17"/>
      <c r="U407" s="17"/>
      <c r="V407" s="18"/>
      <c r="W407" s="17">
        <f>MAX(0,3-SUMPRODUCT(--(E$2:E407&amp;K$2:K407=E407&amp;K407)))</f>
        <v>2</v>
      </c>
      <c r="X407" s="19"/>
      <c r="Y407" s="19"/>
      <c r="Z407" s="19"/>
      <c r="AA407" s="20" t="str">
        <f>IF(Inscrits!$X407="Déjà Validé","",IF(AND(Inscrits!$X407&lt;&gt;"Dispensé",Inscrits!$Z407="Validé"),Inscrits!$F407+5,""))</f>
        <v/>
      </c>
      <c r="AB407" s="19"/>
      <c r="AC407" s="21"/>
      <c r="AD407" s="21"/>
      <c r="AE407" s="21"/>
      <c r="AF407" s="21" t="s">
        <v>81</v>
      </c>
      <c r="AG407" s="29"/>
      <c r="AH407" s="21"/>
      <c r="AI407" s="23" t="str">
        <f>IF(OR(Inscrits!$U407="",Inscrits!$Z407=""),"",IF(AND(Inscrits!$U407="Validé",Inscrits!$Z407="Validé"),"Admis","Non Admis"))</f>
        <v/>
      </c>
      <c r="AJ407" s="28"/>
      <c r="AK407" s="28" t="str">
        <f>IF(Inscrits!$AJ407="","",IF(Inscrits!$AJ407&gt;=12,"Validé","Non Validé"))</f>
        <v/>
      </c>
      <c r="AL407" s="30"/>
      <c r="AM407" s="28"/>
      <c r="AN407" s="28" t="str">
        <f>IF(Inscrits!$AM407="","",IF(Inscrits!$AM407&gt;=12,"Validé","Non Validé"))</f>
        <v/>
      </c>
      <c r="AO407" s="30"/>
      <c r="AP407" s="28"/>
      <c r="AQ407" s="28" t="str">
        <f>IF(Inscrits!$AP407="","",IF(Inscrits!$AP407&gt;=12,"Validé","Non Validé"))</f>
        <v/>
      </c>
      <c r="AR407" s="30"/>
      <c r="AS407" s="28"/>
      <c r="AT407" s="28" t="str">
        <f>IF(Inscrits!$AS407="","",IF(Inscrits!$AS407&gt;=12,"Validé","Non Validé"))</f>
        <v/>
      </c>
      <c r="AU407" s="30"/>
      <c r="AV407" s="28"/>
      <c r="AW407" s="28" t="str">
        <f>IF(Inscrits!$AV407="","",IF(Inscrits!$AV407&gt;=12,"Validé","Non Validé"))</f>
        <v/>
      </c>
      <c r="AX407" s="30"/>
      <c r="AY407" s="28"/>
      <c r="AZ407" s="28" t="str">
        <f>IF(Inscrits!$AY407="","",IF(Inscrits!$AY407&gt;=12,"Validé","Non Validé"))</f>
        <v/>
      </c>
      <c r="BA407" s="30"/>
      <c r="BB407" s="28"/>
      <c r="BC407" s="28" t="str">
        <f>IF(Inscrits!$BB407="","",IF(Inscrits!$BB407&gt;=12,"Validé","Non Validé"))</f>
        <v/>
      </c>
      <c r="BD407" s="30"/>
      <c r="BE407" s="28"/>
      <c r="BF407" s="28" t="str">
        <f>IF(Inscrits!$BE407="","",IF(Inscrits!$BE407&gt;=12,"Validé","Non Validé"))</f>
        <v/>
      </c>
      <c r="BG407" s="30"/>
      <c r="BH407" s="28"/>
      <c r="BI407" s="28" t="str">
        <f>IF(Inscrits!$BH407="","",IF(Inscrits!$BH407&gt;=12,"Validé","Non Validé"))</f>
        <v/>
      </c>
      <c r="BJ407" s="30"/>
      <c r="BK407" s="28"/>
      <c r="BL407" s="28" t="str">
        <f>IF(Inscrits!$BK407="","",IF(Inscrits!$BK407&gt;=12,"Validé","Non Validé"))</f>
        <v/>
      </c>
      <c r="BM407" s="30"/>
      <c r="BN407" s="28"/>
      <c r="BO407" s="28" t="str">
        <f>IF(Inscrits!$BN407="","",IF(Inscrits!$BN407&gt;=12,"Validé","Non Validé"))</f>
        <v/>
      </c>
      <c r="BP407" s="30"/>
      <c r="BQ407" s="28"/>
      <c r="BR407" s="28" t="str">
        <f>IF(Inscrits!$BQ407="","",IF(Inscrits!$BQ407&gt;=12,"Validé","Non Validé"))</f>
        <v/>
      </c>
      <c r="BS407" s="30"/>
      <c r="BT407" s="28"/>
      <c r="BU407" s="31" t="str">
        <f>IFERROR(AVERAGE(Inscrits!$AJ407,Inscrits!$AM407,Inscrits!$AP407,Inscrits!$AS407,Inscrits!$AV407,Inscrits!$AY407,Inscrits!$BB407,Inscrits!$BE407,Inscrits!$BH407,Inscrits!$BK407,Inscrits!$BN407,Inscrits!$BQ407),"")</f>
        <v/>
      </c>
      <c r="BV407" s="28"/>
      <c r="BW407" s="28" t="s">
        <v>940</v>
      </c>
      <c r="BX407" s="32"/>
    </row>
    <row r="408" spans="1:76">
      <c r="A408" s="14">
        <v>6</v>
      </c>
      <c r="B408" s="15" t="s">
        <v>68</v>
      </c>
      <c r="C408" s="15" t="s">
        <v>941</v>
      </c>
      <c r="D408" s="15" t="s">
        <v>366</v>
      </c>
      <c r="E408" s="15" t="s">
        <v>451</v>
      </c>
      <c r="F408" s="57">
        <v>2015</v>
      </c>
      <c r="G408" s="15" t="s">
        <v>942</v>
      </c>
      <c r="H408" s="15" t="s">
        <v>452</v>
      </c>
      <c r="I408" s="15" t="s">
        <v>74</v>
      </c>
      <c r="J408" s="15"/>
      <c r="K408" s="15" t="s">
        <v>119</v>
      </c>
      <c r="L408" s="15"/>
      <c r="M408" s="15"/>
      <c r="N408" s="15"/>
      <c r="O408" s="15" t="s">
        <v>74</v>
      </c>
      <c r="P408" s="15" t="s">
        <v>74</v>
      </c>
      <c r="Q408" s="17"/>
      <c r="R408" s="17"/>
      <c r="S408" s="17"/>
      <c r="T408" s="17"/>
      <c r="U408" s="17"/>
      <c r="V408" s="18"/>
      <c r="W408" s="17">
        <f>MAX(0,3-SUMPRODUCT(--(E$2:E408&amp;K$2:K408=E408&amp;K408)))</f>
        <v>1</v>
      </c>
      <c r="X408" s="19"/>
      <c r="Y408" s="19"/>
      <c r="Z408" s="19"/>
      <c r="AA408" s="20" t="str">
        <f>IF(Inscrits!$X408="Déjà Validé","",IF(AND(Inscrits!$X408&lt;&gt;"Dispensé",Inscrits!$Z408="Validé"),Inscrits!$F408+5,""))</f>
        <v/>
      </c>
      <c r="AB408" s="19"/>
      <c r="AC408" s="21"/>
      <c r="AD408" s="21"/>
      <c r="AE408" s="21"/>
      <c r="AF408" s="21" t="s">
        <v>81</v>
      </c>
      <c r="AG408" s="29"/>
      <c r="AH408" s="21"/>
      <c r="AI408" s="23" t="str">
        <f>IF(OR(Inscrits!$U408="",Inscrits!$Z408=""),"",IF(AND(Inscrits!$U408="Validé",Inscrits!$Z408="Validé"),"Admis","Non Admis"))</f>
        <v/>
      </c>
      <c r="AJ408" s="15" t="s">
        <v>909</v>
      </c>
      <c r="AK408" s="15" t="str">
        <f>IF(Inscrits!$AJ408="","",IF(Inscrits!$AJ408&gt;=12,"Validé","Non Validé"))</f>
        <v>Validé</v>
      </c>
      <c r="AL408" s="24">
        <v>2021</v>
      </c>
      <c r="AM408" s="15">
        <v>12</v>
      </c>
      <c r="AN408" s="15" t="str">
        <f>IF(Inscrits!$AM408="","",IF(Inscrits!$AM408&gt;=12,"Validé","Non Validé"))</f>
        <v>Validé</v>
      </c>
      <c r="AO408" s="24">
        <v>2021</v>
      </c>
      <c r="AP408" s="15">
        <v>13</v>
      </c>
      <c r="AQ408" s="15" t="str">
        <f>IF(Inscrits!$AP408="","",IF(Inscrits!$AP408&gt;=12,"Validé","Non Validé"))</f>
        <v>Validé</v>
      </c>
      <c r="AR408" s="24">
        <v>2021</v>
      </c>
      <c r="AS408" s="15"/>
      <c r="AT408" s="15" t="str">
        <f>IF(Inscrits!$AS408="","",IF(Inscrits!$AS408&gt;=12,"Validé","Non Validé"))</f>
        <v/>
      </c>
      <c r="AU408" s="24"/>
      <c r="AV408" s="15"/>
      <c r="AW408" s="15" t="str">
        <f>IF(Inscrits!$AV408="","",IF(Inscrits!$AV408&gt;=12,"Validé","Non Validé"))</f>
        <v/>
      </c>
      <c r="AX408" s="24"/>
      <c r="AY408" s="15"/>
      <c r="AZ408" s="15" t="str">
        <f>IF(Inscrits!$AY408="","",IF(Inscrits!$AY408&gt;=12,"Validé","Non Validé"))</f>
        <v/>
      </c>
      <c r="BA408" s="24"/>
      <c r="BB408" s="15"/>
      <c r="BC408" s="15" t="str">
        <f>IF(Inscrits!$BB408="","",IF(Inscrits!$BB408&gt;=12,"Validé","Non Validé"))</f>
        <v/>
      </c>
      <c r="BD408" s="24"/>
      <c r="BE408" s="15"/>
      <c r="BF408" s="15" t="str">
        <f>IF(Inscrits!$BE408="","",IF(Inscrits!$BE408&gt;=12,"Validé","Non Validé"))</f>
        <v/>
      </c>
      <c r="BG408" s="24"/>
      <c r="BH408" s="15"/>
      <c r="BI408" s="15" t="str">
        <f>IF(Inscrits!$BH408="","",IF(Inscrits!$BH408&gt;=12,"Validé","Non Validé"))</f>
        <v/>
      </c>
      <c r="BJ408" s="24"/>
      <c r="BK408" s="15"/>
      <c r="BL408" s="15" t="str">
        <f>IF(Inscrits!$BK408="","",IF(Inscrits!$BK408&gt;=12,"Validé","Non Validé"))</f>
        <v/>
      </c>
      <c r="BM408" s="24"/>
      <c r="BN408" s="15"/>
      <c r="BO408" s="15" t="str">
        <f>IF(Inscrits!$BN408="","",IF(Inscrits!$BN408&gt;=12,"Validé","Non Validé"))</f>
        <v/>
      </c>
      <c r="BP408" s="24"/>
      <c r="BQ408" s="15"/>
      <c r="BR408" s="15" t="str">
        <f>IF(Inscrits!$BQ408="","",IF(Inscrits!$BQ408&gt;=12,"Validé","Non Validé"))</f>
        <v/>
      </c>
      <c r="BS408" s="24"/>
      <c r="BT408" s="15"/>
      <c r="BU408" s="25">
        <f>IFERROR(AVERAGE(Inscrits!$AJ408,Inscrits!$AM408,Inscrits!$AP408,Inscrits!$AS408,Inscrits!$AV408,Inscrits!$AY408,Inscrits!$BB408,Inscrits!$BE408,Inscrits!$BH408,Inscrits!$BK408,Inscrits!$BN408,Inscrits!$BQ408),"")</f>
        <v>12.5</v>
      </c>
      <c r="BV408" s="15"/>
      <c r="BW408" s="15"/>
      <c r="BX408" s="26"/>
    </row>
    <row r="409" spans="1:76" ht="15" customHeight="1">
      <c r="A409" s="27">
        <v>69</v>
      </c>
      <c r="B409" s="28" t="s">
        <v>68</v>
      </c>
      <c r="C409" s="28" t="s">
        <v>337</v>
      </c>
      <c r="D409" s="28" t="s">
        <v>227</v>
      </c>
      <c r="E409" s="28" t="s">
        <v>338</v>
      </c>
      <c r="F409" s="57">
        <v>2015</v>
      </c>
      <c r="G409" s="28" t="s">
        <v>101</v>
      </c>
      <c r="H409" s="28" t="s">
        <v>93</v>
      </c>
      <c r="I409" s="28" t="s">
        <v>74</v>
      </c>
      <c r="J409" s="28"/>
      <c r="K409" s="28" t="s">
        <v>103</v>
      </c>
      <c r="L409" s="28"/>
      <c r="M409" s="28"/>
      <c r="N409" s="28"/>
      <c r="O409" s="28" t="s">
        <v>74</v>
      </c>
      <c r="P409" s="28" t="s">
        <v>74</v>
      </c>
      <c r="Q409" s="17"/>
      <c r="R409" s="17"/>
      <c r="S409" s="17"/>
      <c r="T409" s="17"/>
      <c r="U409" s="17"/>
      <c r="V409" s="18"/>
      <c r="W409" s="17">
        <f>MAX(0,3-SUMPRODUCT(--(E$2:E409&amp;K$2:K409=E409&amp;K409)))</f>
        <v>1</v>
      </c>
      <c r="X409" s="19"/>
      <c r="Y409" s="19"/>
      <c r="Z409" s="19"/>
      <c r="AA409" s="20" t="str">
        <f>IF(Inscrits!$X409="Déjà Validé","",IF(AND(Inscrits!$X409&lt;&gt;"Dispensé",Inscrits!$Z409="Validé"),Inscrits!$F409+5,""))</f>
        <v/>
      </c>
      <c r="AB409" s="19"/>
      <c r="AC409" s="21" t="s">
        <v>165</v>
      </c>
      <c r="AD409" s="21"/>
      <c r="AE409" s="21">
        <v>13</v>
      </c>
      <c r="AF409" s="21" t="s">
        <v>77</v>
      </c>
      <c r="AG409" s="29"/>
      <c r="AH409" s="21">
        <v>2</v>
      </c>
      <c r="AI409" s="23" t="str">
        <f>IF(OR(Inscrits!$U409="",Inscrits!$Z409=""),"",IF(AND(Inscrits!$U409="Validé",Inscrits!$Z409="Validé"),"Admis","Non Admis"))</f>
        <v/>
      </c>
      <c r="AJ409" s="28"/>
      <c r="AK409" s="28" t="str">
        <f>IF(Inscrits!$AJ409="","",IF(Inscrits!$AJ409&gt;=12,"Validé","Non Validé"))</f>
        <v/>
      </c>
      <c r="AL409" s="30"/>
      <c r="AM409" s="28"/>
      <c r="AN409" s="28" t="str">
        <f>IF(Inscrits!$AM409="","",IF(Inscrits!$AM409&gt;=12,"Validé","Non Validé"))</f>
        <v/>
      </c>
      <c r="AO409" s="30"/>
      <c r="AP409" s="28"/>
      <c r="AQ409" s="28" t="str">
        <f>IF(Inscrits!$AP409="","",IF(Inscrits!$AP409&gt;=12,"Validé","Non Validé"))</f>
        <v/>
      </c>
      <c r="AR409" s="30"/>
      <c r="AS409" s="28"/>
      <c r="AT409" s="28" t="str">
        <f>IF(Inscrits!$AS409="","",IF(Inscrits!$AS409&gt;=12,"Validé","Non Validé"))</f>
        <v/>
      </c>
      <c r="AU409" s="30"/>
      <c r="AV409" s="28"/>
      <c r="AW409" s="28" t="str">
        <f>IF(Inscrits!$AV409="","",IF(Inscrits!$AV409&gt;=12,"Validé","Non Validé"))</f>
        <v/>
      </c>
      <c r="AX409" s="30"/>
      <c r="AY409" s="28"/>
      <c r="AZ409" s="28" t="str">
        <f>IF(Inscrits!$AY409="","",IF(Inscrits!$AY409&gt;=12,"Validé","Non Validé"))</f>
        <v/>
      </c>
      <c r="BA409" s="30"/>
      <c r="BB409" s="28"/>
      <c r="BC409" s="28" t="str">
        <f>IF(Inscrits!$BB409="","",IF(Inscrits!$BB409&gt;=12,"Validé","Non Validé"))</f>
        <v/>
      </c>
      <c r="BD409" s="30"/>
      <c r="BE409" s="28"/>
      <c r="BF409" s="28" t="str">
        <f>IF(Inscrits!$BE409="","",IF(Inscrits!$BE409&gt;=12,"Validé","Non Validé"))</f>
        <v/>
      </c>
      <c r="BG409" s="30"/>
      <c r="BH409" s="28"/>
      <c r="BI409" s="28" t="str">
        <f>IF(Inscrits!$BH409="","",IF(Inscrits!$BH409&gt;=12,"Validé","Non Validé"))</f>
        <v/>
      </c>
      <c r="BJ409" s="30"/>
      <c r="BK409" s="28"/>
      <c r="BL409" s="28" t="str">
        <f>IF(Inscrits!$BK409="","",IF(Inscrits!$BK409&gt;=12,"Validé","Non Validé"))</f>
        <v/>
      </c>
      <c r="BM409" s="30"/>
      <c r="BN409" s="28"/>
      <c r="BO409" s="28" t="str">
        <f>IF(Inscrits!$BN409="","",IF(Inscrits!$BN409&gt;=12,"Validé","Non Validé"))</f>
        <v/>
      </c>
      <c r="BP409" s="30"/>
      <c r="BQ409" s="28"/>
      <c r="BR409" s="28" t="str">
        <f>IF(Inscrits!$BQ409="","",IF(Inscrits!$BQ409&gt;=12,"Validé","Non Validé"))</f>
        <v/>
      </c>
      <c r="BS409" s="30"/>
      <c r="BT409" s="28"/>
      <c r="BU409" s="31" t="str">
        <f>IFERROR(AVERAGE(Inscrits!$AJ409,Inscrits!$AM409,Inscrits!$AP409,Inscrits!$AS409,Inscrits!$AV409,Inscrits!$AY409,Inscrits!$BB409,Inscrits!$BE409,Inscrits!$BH409,Inscrits!$BK409,Inscrits!$BN409,Inscrits!$BQ409),"")</f>
        <v/>
      </c>
      <c r="BV409" s="28"/>
      <c r="BW409" s="28" t="s">
        <v>943</v>
      </c>
      <c r="BX409" s="32"/>
    </row>
    <row r="410" spans="1:76">
      <c r="A410" s="14">
        <v>51</v>
      </c>
      <c r="B410" s="15" t="s">
        <v>68</v>
      </c>
      <c r="C410" s="15" t="s">
        <v>944</v>
      </c>
      <c r="D410" s="15" t="s">
        <v>945</v>
      </c>
      <c r="E410" s="15" t="s">
        <v>946</v>
      </c>
      <c r="F410" s="57">
        <v>2015</v>
      </c>
      <c r="G410" s="15" t="s">
        <v>905</v>
      </c>
      <c r="H410" s="15" t="s">
        <v>179</v>
      </c>
      <c r="I410" s="15" t="s">
        <v>74</v>
      </c>
      <c r="J410" s="15"/>
      <c r="K410" s="15" t="s">
        <v>75</v>
      </c>
      <c r="L410" s="15" t="s">
        <v>76</v>
      </c>
      <c r="M410" s="15"/>
      <c r="N410" s="15"/>
      <c r="O410" s="15" t="s">
        <v>74</v>
      </c>
      <c r="P410" s="15" t="s">
        <v>74</v>
      </c>
      <c r="Q410" s="17"/>
      <c r="R410" s="17"/>
      <c r="S410" s="17"/>
      <c r="T410" s="17"/>
      <c r="U410" s="17"/>
      <c r="V410" s="18"/>
      <c r="W410" s="17">
        <f>MAX(0,3-SUMPRODUCT(--(E$2:E410&amp;K$2:K410=E410&amp;K410)))</f>
        <v>2</v>
      </c>
      <c r="X410" s="19"/>
      <c r="Y410" s="19"/>
      <c r="Z410" s="19"/>
      <c r="AA410" s="20" t="str">
        <f>IF(Inscrits!$X410="Déjà Validé","",IF(AND(Inscrits!$X410&lt;&gt;"Dispensé",Inscrits!$Z410="Validé"),Inscrits!$F410+5,""))</f>
        <v/>
      </c>
      <c r="AB410" s="19"/>
      <c r="AC410" s="21"/>
      <c r="AD410" s="21"/>
      <c r="AE410" s="21"/>
      <c r="AF410" s="21" t="s">
        <v>81</v>
      </c>
      <c r="AG410" s="29"/>
      <c r="AH410" s="21"/>
      <c r="AI410" s="23" t="str">
        <f>IF(OR(Inscrits!$U410="",Inscrits!$Z410=""),"",IF(AND(Inscrits!$U410="Validé",Inscrits!$Z410="Validé"),"Admis","Non Admis"))</f>
        <v/>
      </c>
      <c r="AJ410" s="15"/>
      <c r="AK410" s="15" t="str">
        <f>IF(Inscrits!$AJ410="","",IF(Inscrits!$AJ410&gt;=12,"Validé","Non Validé"))</f>
        <v/>
      </c>
      <c r="AL410" s="24"/>
      <c r="AM410" s="15"/>
      <c r="AN410" s="15" t="str">
        <f>IF(Inscrits!$AM410="","",IF(Inscrits!$AM410&gt;=12,"Validé","Non Validé"))</f>
        <v/>
      </c>
      <c r="AO410" s="24"/>
      <c r="AP410" s="15"/>
      <c r="AQ410" s="15" t="str">
        <f>IF(Inscrits!$AP410="","",IF(Inscrits!$AP410&gt;=12,"Validé","Non Validé"))</f>
        <v/>
      </c>
      <c r="AR410" s="24"/>
      <c r="AS410" s="15"/>
      <c r="AT410" s="15" t="str">
        <f>IF(Inscrits!$AS410="","",IF(Inscrits!$AS410&gt;=12,"Validé","Non Validé"))</f>
        <v/>
      </c>
      <c r="AU410" s="24"/>
      <c r="AV410" s="15"/>
      <c r="AW410" s="15" t="str">
        <f>IF(Inscrits!$AV410="","",IF(Inscrits!$AV410&gt;=12,"Validé","Non Validé"))</f>
        <v/>
      </c>
      <c r="AX410" s="24"/>
      <c r="AY410" s="15"/>
      <c r="AZ410" s="15" t="str">
        <f>IF(Inscrits!$AY410="","",IF(Inscrits!$AY410&gt;=12,"Validé","Non Validé"))</f>
        <v/>
      </c>
      <c r="BA410" s="24"/>
      <c r="BB410" s="15"/>
      <c r="BC410" s="15" t="str">
        <f>IF(Inscrits!$BB410="","",IF(Inscrits!$BB410&gt;=12,"Validé","Non Validé"))</f>
        <v/>
      </c>
      <c r="BD410" s="24"/>
      <c r="BE410" s="15"/>
      <c r="BF410" s="15" t="str">
        <f>IF(Inscrits!$BE410="","",IF(Inscrits!$BE410&gt;=12,"Validé","Non Validé"))</f>
        <v/>
      </c>
      <c r="BG410" s="24"/>
      <c r="BH410" s="15"/>
      <c r="BI410" s="15" t="str">
        <f>IF(Inscrits!$BH410="","",IF(Inscrits!$BH410&gt;=12,"Validé","Non Validé"))</f>
        <v/>
      </c>
      <c r="BJ410" s="24"/>
      <c r="BK410" s="15"/>
      <c r="BL410" s="15" t="str">
        <f>IF(Inscrits!$BK410="","",IF(Inscrits!$BK410&gt;=12,"Validé","Non Validé"))</f>
        <v/>
      </c>
      <c r="BM410" s="24"/>
      <c r="BN410" s="15"/>
      <c r="BO410" s="15" t="str">
        <f>IF(Inscrits!$BN410="","",IF(Inscrits!$BN410&gt;=12,"Validé","Non Validé"))</f>
        <v/>
      </c>
      <c r="BP410" s="24"/>
      <c r="BQ410" s="15"/>
      <c r="BR410" s="15" t="str">
        <f>IF(Inscrits!$BQ410="","",IF(Inscrits!$BQ410&gt;=12,"Validé","Non Validé"))</f>
        <v/>
      </c>
      <c r="BS410" s="24"/>
      <c r="BT410" s="15"/>
      <c r="BU410" s="25" t="str">
        <f>IFERROR(AVERAGE(Inscrits!$AJ410,Inscrits!$AM410,Inscrits!$AP410,Inscrits!$AS410,Inscrits!$AV410,Inscrits!$AY410,Inscrits!$BB410,Inscrits!$BE410,Inscrits!$BH410,Inscrits!$BK410,Inscrits!$BN410,Inscrits!$BQ410),"")</f>
        <v/>
      </c>
      <c r="BV410" s="15"/>
      <c r="BW410" s="15"/>
      <c r="BX410" s="26"/>
    </row>
    <row r="411" spans="1:76">
      <c r="A411" s="27">
        <v>78</v>
      </c>
      <c r="B411" s="28" t="s">
        <v>68</v>
      </c>
      <c r="C411" s="28" t="s">
        <v>947</v>
      </c>
      <c r="D411" s="28" t="s">
        <v>190</v>
      </c>
      <c r="E411" s="28" t="s">
        <v>948</v>
      </c>
      <c r="F411" s="57">
        <v>2015</v>
      </c>
      <c r="G411" s="28" t="s">
        <v>949</v>
      </c>
      <c r="H411" s="28" t="s">
        <v>73</v>
      </c>
      <c r="I411" s="28" t="s">
        <v>378</v>
      </c>
      <c r="J411" s="28"/>
      <c r="K411" s="28" t="s">
        <v>75</v>
      </c>
      <c r="L411" s="28" t="s">
        <v>379</v>
      </c>
      <c r="M411" s="28"/>
      <c r="N411" s="28"/>
      <c r="O411" s="28" t="s">
        <v>74</v>
      </c>
      <c r="P411" s="28" t="s">
        <v>74</v>
      </c>
      <c r="Q411" s="17"/>
      <c r="R411" s="17"/>
      <c r="S411" s="17"/>
      <c r="T411" s="17"/>
      <c r="U411" s="17"/>
      <c r="V411" s="18"/>
      <c r="W411" s="17">
        <f>MAX(0,3-SUMPRODUCT(--(E$2:E411&amp;K$2:K411=E411&amp;K411)))</f>
        <v>2</v>
      </c>
      <c r="X411" s="19"/>
      <c r="Y411" s="19"/>
      <c r="Z411" s="19"/>
      <c r="AA411" s="20" t="str">
        <f>IF(Inscrits!$X411="Déjà Validé","",IF(AND(Inscrits!$X411&lt;&gt;"Dispensé",Inscrits!$Z411="Validé"),Inscrits!$F411+5,""))</f>
        <v/>
      </c>
      <c r="AB411" s="19"/>
      <c r="AC411" s="21"/>
      <c r="AD411" s="21"/>
      <c r="AE411" s="21"/>
      <c r="AF411" s="21" t="s">
        <v>81</v>
      </c>
      <c r="AG411" s="29"/>
      <c r="AH411" s="21"/>
      <c r="AI411" s="23" t="str">
        <f>IF(OR(Inscrits!$U411="",Inscrits!$Z411=""),"",IF(AND(Inscrits!$U411="Validé",Inscrits!$Z411="Validé"),"Admis","Non Admis"))</f>
        <v/>
      </c>
      <c r="AJ411" s="28"/>
      <c r="AK411" s="28" t="str">
        <f>IF(Inscrits!$AJ411="","",IF(Inscrits!$AJ411&gt;=12,"Validé","Non Validé"))</f>
        <v/>
      </c>
      <c r="AL411" s="30"/>
      <c r="AM411" s="28"/>
      <c r="AN411" s="28" t="str">
        <f>IF(Inscrits!$AM411="","",IF(Inscrits!$AM411&gt;=12,"Validé","Non Validé"))</f>
        <v/>
      </c>
      <c r="AO411" s="30"/>
      <c r="AP411" s="28"/>
      <c r="AQ411" s="28" t="str">
        <f>IF(Inscrits!$AP411="","",IF(Inscrits!$AP411&gt;=12,"Validé","Non Validé"))</f>
        <v/>
      </c>
      <c r="AR411" s="30"/>
      <c r="AS411" s="28">
        <v>16</v>
      </c>
      <c r="AT411" s="28" t="str">
        <f>IF(Inscrits!$AS411="","",IF(Inscrits!$AS411&gt;=12,"Validé","Non Validé"))</f>
        <v>Validé</v>
      </c>
      <c r="AU411" s="30" t="s">
        <v>926</v>
      </c>
      <c r="AV411" s="28">
        <v>16</v>
      </c>
      <c r="AW411" s="28" t="str">
        <f>IF(Inscrits!$AV411="","",IF(Inscrits!$AV411&gt;=12,"Validé","Non Validé"))</f>
        <v>Validé</v>
      </c>
      <c r="AX411" s="30" t="s">
        <v>926</v>
      </c>
      <c r="AY411" s="28">
        <v>15</v>
      </c>
      <c r="AZ411" s="28" t="str">
        <f>IF(Inscrits!$AY411="","",IF(Inscrits!$AY411&gt;=12,"Validé","Non Validé"))</f>
        <v>Validé</v>
      </c>
      <c r="BA411" s="30" t="s">
        <v>926</v>
      </c>
      <c r="BB411" s="28">
        <v>14</v>
      </c>
      <c r="BC411" s="28" t="str">
        <f>IF(Inscrits!$BB411="","",IF(Inscrits!$BB411&gt;=12,"Validé","Non Validé"))</f>
        <v>Validé</v>
      </c>
      <c r="BD411" s="30" t="s">
        <v>926</v>
      </c>
      <c r="BE411" s="28"/>
      <c r="BF411" s="28" t="str">
        <f>IF(Inscrits!$BE411="","",IF(Inscrits!$BE411&gt;=12,"Validé","Non Validé"))</f>
        <v/>
      </c>
      <c r="BG411" s="30"/>
      <c r="BH411" s="28"/>
      <c r="BI411" s="28" t="str">
        <f>IF(Inscrits!$BH411="","",IF(Inscrits!$BH411&gt;=12,"Validé","Non Validé"))</f>
        <v/>
      </c>
      <c r="BJ411" s="30"/>
      <c r="BK411" s="28"/>
      <c r="BL411" s="28" t="str">
        <f>IF(Inscrits!$BK411="","",IF(Inscrits!$BK411&gt;=12,"Validé","Non Validé"))</f>
        <v/>
      </c>
      <c r="BM411" s="30"/>
      <c r="BN411" s="28"/>
      <c r="BO411" s="28" t="str">
        <f>IF(Inscrits!$BN411="","",IF(Inscrits!$BN411&gt;=12,"Validé","Non Validé"))</f>
        <v/>
      </c>
      <c r="BP411" s="30"/>
      <c r="BQ411" s="28"/>
      <c r="BR411" s="28" t="str">
        <f>IF(Inscrits!$BQ411="","",IF(Inscrits!$BQ411&gt;=12,"Validé","Non Validé"))</f>
        <v/>
      </c>
      <c r="BS411" s="30"/>
      <c r="BT411" s="28"/>
      <c r="BU411" s="31">
        <f>IFERROR(AVERAGE(Inscrits!$AJ411,Inscrits!$AM411,Inscrits!$AP411,Inscrits!$AS411,Inscrits!$AV411,Inscrits!$AY411,Inscrits!$BB411,Inscrits!$BE411,Inscrits!$BH411,Inscrits!$BK411,Inscrits!$BN411,Inscrits!$BQ411),"")</f>
        <v>15.25</v>
      </c>
      <c r="BV411" s="28" t="s">
        <v>64</v>
      </c>
      <c r="BW411" s="28"/>
      <c r="BX411" s="32"/>
    </row>
    <row r="412" spans="1:76">
      <c r="A412" s="14">
        <v>7</v>
      </c>
      <c r="B412" s="15" t="s">
        <v>68</v>
      </c>
      <c r="C412" s="15" t="s">
        <v>950</v>
      </c>
      <c r="D412" s="15" t="s">
        <v>951</v>
      </c>
      <c r="E412" s="15" t="s">
        <v>952</v>
      </c>
      <c r="F412" s="57">
        <v>2015</v>
      </c>
      <c r="G412" s="15" t="s">
        <v>92</v>
      </c>
      <c r="H412" s="15" t="s">
        <v>93</v>
      </c>
      <c r="I412" s="15" t="s">
        <v>74</v>
      </c>
      <c r="J412" s="15"/>
      <c r="K412" s="15" t="s">
        <v>119</v>
      </c>
      <c r="L412" s="15"/>
      <c r="M412" s="15"/>
      <c r="N412" s="15"/>
      <c r="O412" s="15" t="s">
        <v>74</v>
      </c>
      <c r="P412" s="15" t="s">
        <v>74</v>
      </c>
      <c r="Q412" s="17"/>
      <c r="R412" s="17"/>
      <c r="S412" s="17"/>
      <c r="T412" s="17"/>
      <c r="U412" s="17"/>
      <c r="V412" s="18"/>
      <c r="W412" s="17">
        <f>MAX(0,3-SUMPRODUCT(--(E$2:E412&amp;K$2:K412=E412&amp;K412)))</f>
        <v>2</v>
      </c>
      <c r="X412" s="19"/>
      <c r="Y412" s="19"/>
      <c r="Z412" s="19"/>
      <c r="AA412" s="20" t="str">
        <f>IF(Inscrits!$X412="Déjà Validé","",IF(AND(Inscrits!$X412&lt;&gt;"Dispensé",Inscrits!$Z412="Validé"),Inscrits!$F412+5,""))</f>
        <v/>
      </c>
      <c r="AB412" s="19"/>
      <c r="AC412" s="21"/>
      <c r="AD412" s="21"/>
      <c r="AE412" s="21"/>
      <c r="AF412" s="21" t="s">
        <v>81</v>
      </c>
      <c r="AG412" s="29"/>
      <c r="AH412" s="21"/>
      <c r="AI412" s="23" t="str">
        <f>IF(OR(Inscrits!$U412="",Inscrits!$Z412=""),"",IF(AND(Inscrits!$U412="Validé",Inscrits!$Z412="Validé"),"Admis","Non Admis"))</f>
        <v/>
      </c>
      <c r="AJ412" s="15" t="s">
        <v>908</v>
      </c>
      <c r="AK412" s="15" t="str">
        <f>IF(Inscrits!$AJ412="","",IF(Inscrits!$AJ412&gt;=12,"Validé","Non Validé"))</f>
        <v>Validé</v>
      </c>
      <c r="AL412" s="24">
        <v>2021</v>
      </c>
      <c r="AM412" s="15">
        <v>17</v>
      </c>
      <c r="AN412" s="15" t="str">
        <f>IF(Inscrits!$AM412="","",IF(Inscrits!$AM412&gt;=12,"Validé","Non Validé"))</f>
        <v>Validé</v>
      </c>
      <c r="AO412" s="24">
        <v>2021</v>
      </c>
      <c r="AP412" s="15">
        <v>19</v>
      </c>
      <c r="AQ412" s="15" t="str">
        <f>IF(Inscrits!$AP412="","",IF(Inscrits!$AP412&gt;=12,"Validé","Non Validé"))</f>
        <v>Validé</v>
      </c>
      <c r="AR412" s="24">
        <v>2021</v>
      </c>
      <c r="AS412" s="15"/>
      <c r="AT412" s="15" t="str">
        <f>IF(Inscrits!$AS412="","",IF(Inscrits!$AS412&gt;=12,"Validé","Non Validé"))</f>
        <v/>
      </c>
      <c r="AU412" s="24"/>
      <c r="AV412" s="15"/>
      <c r="AW412" s="15" t="str">
        <f>IF(Inscrits!$AV412="","",IF(Inscrits!$AV412&gt;=12,"Validé","Non Validé"))</f>
        <v/>
      </c>
      <c r="AX412" s="24"/>
      <c r="AY412" s="15"/>
      <c r="AZ412" s="15" t="str">
        <f>IF(Inscrits!$AY412="","",IF(Inscrits!$AY412&gt;=12,"Validé","Non Validé"))</f>
        <v/>
      </c>
      <c r="BA412" s="24"/>
      <c r="BB412" s="15"/>
      <c r="BC412" s="15" t="str">
        <f>IF(Inscrits!$BB412="","",IF(Inscrits!$BB412&gt;=12,"Validé","Non Validé"))</f>
        <v/>
      </c>
      <c r="BD412" s="24"/>
      <c r="BE412" s="15"/>
      <c r="BF412" s="15" t="str">
        <f>IF(Inscrits!$BE412="","",IF(Inscrits!$BE412&gt;=12,"Validé","Non Validé"))</f>
        <v/>
      </c>
      <c r="BG412" s="24"/>
      <c r="BH412" s="15"/>
      <c r="BI412" s="15" t="str">
        <f>IF(Inscrits!$BH412="","",IF(Inscrits!$BH412&gt;=12,"Validé","Non Validé"))</f>
        <v/>
      </c>
      <c r="BJ412" s="24"/>
      <c r="BK412" s="15"/>
      <c r="BL412" s="15" t="str">
        <f>IF(Inscrits!$BK412="","",IF(Inscrits!$BK412&gt;=12,"Validé","Non Validé"))</f>
        <v/>
      </c>
      <c r="BM412" s="24"/>
      <c r="BN412" s="15"/>
      <c r="BO412" s="15" t="str">
        <f>IF(Inscrits!$BN412="","",IF(Inscrits!$BN412&gt;=12,"Validé","Non Validé"))</f>
        <v/>
      </c>
      <c r="BP412" s="24"/>
      <c r="BQ412" s="15"/>
      <c r="BR412" s="15" t="str">
        <f>IF(Inscrits!$BQ412="","",IF(Inscrits!$BQ412&gt;=12,"Validé","Non Validé"))</f>
        <v/>
      </c>
      <c r="BS412" s="24"/>
      <c r="BT412" s="15"/>
      <c r="BU412" s="25">
        <f>IFERROR(AVERAGE(Inscrits!$AJ412,Inscrits!$AM412,Inscrits!$AP412,Inscrits!$AS412,Inscrits!$AV412,Inscrits!$AY412,Inscrits!$BB412,Inscrits!$BE412,Inscrits!$BH412,Inscrits!$BK412,Inscrits!$BN412,Inscrits!$BQ412),"")</f>
        <v>18</v>
      </c>
      <c r="BV412" s="15"/>
      <c r="BW412" s="15"/>
      <c r="BX412" s="26"/>
    </row>
    <row r="413" spans="1:76">
      <c r="A413" s="27">
        <v>8</v>
      </c>
      <c r="B413" s="28" t="s">
        <v>68</v>
      </c>
      <c r="C413" s="28" t="s">
        <v>953</v>
      </c>
      <c r="D413" s="28" t="s">
        <v>871</v>
      </c>
      <c r="E413" s="28" t="s">
        <v>954</v>
      </c>
      <c r="F413" s="57">
        <v>2015</v>
      </c>
      <c r="G413" s="28" t="s">
        <v>689</v>
      </c>
      <c r="H413" s="28" t="s">
        <v>93</v>
      </c>
      <c r="I413" s="28" t="s">
        <v>74</v>
      </c>
      <c r="J413" s="28"/>
      <c r="K413" s="28" t="s">
        <v>119</v>
      </c>
      <c r="L413" s="28"/>
      <c r="M413" s="28"/>
      <c r="N413" s="28"/>
      <c r="O413" s="28" t="s">
        <v>74</v>
      </c>
      <c r="P413" s="28" t="s">
        <v>74</v>
      </c>
      <c r="Q413" s="17"/>
      <c r="R413" s="17"/>
      <c r="S413" s="17"/>
      <c r="T413" s="17"/>
      <c r="U413" s="17"/>
      <c r="V413" s="18"/>
      <c r="W413" s="17">
        <f>MAX(0,3-SUMPRODUCT(--(E$2:E413&amp;K$2:K413=E413&amp;K413)))</f>
        <v>2</v>
      </c>
      <c r="X413" s="19"/>
      <c r="Y413" s="19"/>
      <c r="Z413" s="19"/>
      <c r="AA413" s="20" t="str">
        <f>IF(Inscrits!$X413="Déjà Validé","",IF(AND(Inscrits!$X413&lt;&gt;"Dispensé",Inscrits!$Z413="Validé"),Inscrits!$F413+5,""))</f>
        <v/>
      </c>
      <c r="AB413" s="19"/>
      <c r="AC413" s="21"/>
      <c r="AD413" s="21"/>
      <c r="AE413" s="21"/>
      <c r="AF413" s="21" t="s">
        <v>81</v>
      </c>
      <c r="AG413" s="29"/>
      <c r="AH413" s="21"/>
      <c r="AI413" s="23" t="str">
        <f>IF(OR(Inscrits!$U413="",Inscrits!$Z413=""),"",IF(AND(Inscrits!$U413="Validé",Inscrits!$Z413="Validé"),"Admis","Non Admis"))</f>
        <v/>
      </c>
      <c r="AJ413" s="28"/>
      <c r="AK413" s="28" t="str">
        <f>IF(Inscrits!$AJ413="","",IF(Inscrits!$AJ413&gt;=12,"Validé","Non Validé"))</f>
        <v/>
      </c>
      <c r="AL413" s="30"/>
      <c r="AM413" s="28"/>
      <c r="AN413" s="28" t="str">
        <f>IF(Inscrits!$AM413="","",IF(Inscrits!$AM413&gt;=12,"Validé","Non Validé"))</f>
        <v/>
      </c>
      <c r="AO413" s="30" t="s">
        <v>926</v>
      </c>
      <c r="AP413" s="28"/>
      <c r="AQ413" s="28" t="str">
        <f>IF(Inscrits!$AP413="","",IF(Inscrits!$AP413&gt;=12,"Validé","Non Validé"))</f>
        <v/>
      </c>
      <c r="AR413" s="30" t="s">
        <v>926</v>
      </c>
      <c r="AS413" s="28"/>
      <c r="AT413" s="28" t="str">
        <f>IF(Inscrits!$AS413="","",IF(Inscrits!$AS413&gt;=12,"Validé","Non Validé"))</f>
        <v/>
      </c>
      <c r="AU413" s="30"/>
      <c r="AV413" s="28"/>
      <c r="AW413" s="28" t="str">
        <f>IF(Inscrits!$AV413="","",IF(Inscrits!$AV413&gt;=12,"Validé","Non Validé"))</f>
        <v/>
      </c>
      <c r="AX413" s="30"/>
      <c r="AY413" s="28"/>
      <c r="AZ413" s="28" t="str">
        <f>IF(Inscrits!$AY413="","",IF(Inscrits!$AY413&gt;=12,"Validé","Non Validé"))</f>
        <v/>
      </c>
      <c r="BA413" s="30"/>
      <c r="BB413" s="28"/>
      <c r="BC413" s="28" t="str">
        <f>IF(Inscrits!$BB413="","",IF(Inscrits!$BB413&gt;=12,"Validé","Non Validé"))</f>
        <v/>
      </c>
      <c r="BD413" s="30"/>
      <c r="BE413" s="28"/>
      <c r="BF413" s="28" t="str">
        <f>IF(Inscrits!$BE413="","",IF(Inscrits!$BE413&gt;=12,"Validé","Non Validé"))</f>
        <v/>
      </c>
      <c r="BG413" s="30"/>
      <c r="BH413" s="28"/>
      <c r="BI413" s="28" t="str">
        <f>IF(Inscrits!$BH413="","",IF(Inscrits!$BH413&gt;=12,"Validé","Non Validé"))</f>
        <v/>
      </c>
      <c r="BJ413" s="30"/>
      <c r="BK413" s="28"/>
      <c r="BL413" s="28" t="str">
        <f>IF(Inscrits!$BK413="","",IF(Inscrits!$BK413&gt;=12,"Validé","Non Validé"))</f>
        <v/>
      </c>
      <c r="BM413" s="30"/>
      <c r="BN413" s="28"/>
      <c r="BO413" s="28" t="str">
        <f>IF(Inscrits!$BN413="","",IF(Inscrits!$BN413&gt;=12,"Validé","Non Validé"))</f>
        <v/>
      </c>
      <c r="BP413" s="30"/>
      <c r="BQ413" s="28"/>
      <c r="BR413" s="28" t="str">
        <f>IF(Inscrits!$BQ413="","",IF(Inscrits!$BQ413&gt;=12,"Validé","Non Validé"))</f>
        <v/>
      </c>
      <c r="BS413" s="30"/>
      <c r="BT413" s="28"/>
      <c r="BU413" s="31" t="str">
        <f>IFERROR(AVERAGE(Inscrits!$AJ413,Inscrits!$AM413,Inscrits!$AP413,Inscrits!$AS413,Inscrits!$AV413,Inscrits!$AY413,Inscrits!$BB413,Inscrits!$BE413,Inscrits!$BH413,Inscrits!$BK413,Inscrits!$BN413,Inscrits!$BQ413),"")</f>
        <v/>
      </c>
      <c r="BV413" s="28"/>
      <c r="BW413" s="28"/>
      <c r="BX413" s="32"/>
    </row>
    <row r="414" spans="1:76">
      <c r="A414" s="14">
        <v>109</v>
      </c>
      <c r="B414" s="15" t="s">
        <v>68</v>
      </c>
      <c r="C414" s="15" t="s">
        <v>955</v>
      </c>
      <c r="D414" s="15" t="s">
        <v>501</v>
      </c>
      <c r="E414" s="15" t="s">
        <v>956</v>
      </c>
      <c r="F414" s="57">
        <v>2015</v>
      </c>
      <c r="G414" s="15" t="s">
        <v>86</v>
      </c>
      <c r="H414" s="15" t="s">
        <v>73</v>
      </c>
      <c r="I414" s="15" t="s">
        <v>74</v>
      </c>
      <c r="J414" s="15"/>
      <c r="K414" s="15" t="s">
        <v>119</v>
      </c>
      <c r="L414" s="15"/>
      <c r="M414" s="15"/>
      <c r="N414" s="15"/>
      <c r="O414" s="15" t="s">
        <v>74</v>
      </c>
      <c r="P414" s="15" t="s">
        <v>74</v>
      </c>
      <c r="Q414" s="17"/>
      <c r="R414" s="17"/>
      <c r="S414" s="17"/>
      <c r="T414" s="17"/>
      <c r="U414" s="17"/>
      <c r="V414" s="18"/>
      <c r="W414" s="17">
        <f>MAX(0,3-SUMPRODUCT(--(E$2:E414&amp;K$2:K414=E414&amp;K414)))</f>
        <v>2</v>
      </c>
      <c r="X414" s="19"/>
      <c r="Y414" s="19"/>
      <c r="Z414" s="19"/>
      <c r="AA414" s="20" t="str">
        <f>IF(Inscrits!$X414="Déjà Validé","",IF(AND(Inscrits!$X414&lt;&gt;"Dispensé",Inscrits!$Z414="Validé"),Inscrits!$F414+5,""))</f>
        <v/>
      </c>
      <c r="AB414" s="19"/>
      <c r="AC414" s="21"/>
      <c r="AD414" s="21"/>
      <c r="AE414" s="21"/>
      <c r="AF414" s="21" t="s">
        <v>81</v>
      </c>
      <c r="AG414" s="29"/>
      <c r="AH414" s="21"/>
      <c r="AI414" s="23" t="str">
        <f>IF(OR(Inscrits!$U414="",Inscrits!$Z414=""),"",IF(AND(Inscrits!$U414="Validé",Inscrits!$Z414="Validé"),"Admis","Non Admis"))</f>
        <v/>
      </c>
      <c r="AJ414" s="15"/>
      <c r="AK414" s="15" t="str">
        <f>IF(Inscrits!$AJ414="","",IF(Inscrits!$AJ414&gt;=12,"Validé","Non Validé"))</f>
        <v/>
      </c>
      <c r="AL414" s="24"/>
      <c r="AM414" s="15"/>
      <c r="AN414" s="15" t="str">
        <f>IF(Inscrits!$AM414="","",IF(Inscrits!$AM414&gt;=12,"Validé","Non Validé"))</f>
        <v/>
      </c>
      <c r="AO414" s="24" t="s">
        <v>926</v>
      </c>
      <c r="AP414" s="15"/>
      <c r="AQ414" s="15" t="str">
        <f>IF(Inscrits!$AP414="","",IF(Inscrits!$AP414&gt;=12,"Validé","Non Validé"))</f>
        <v/>
      </c>
      <c r="AR414" s="24" t="s">
        <v>926</v>
      </c>
      <c r="AS414" s="15"/>
      <c r="AT414" s="15" t="str">
        <f>IF(Inscrits!$AS414="","",IF(Inscrits!$AS414&gt;=12,"Validé","Non Validé"))</f>
        <v/>
      </c>
      <c r="AU414" s="24"/>
      <c r="AV414" s="15"/>
      <c r="AW414" s="15" t="str">
        <f>IF(Inscrits!$AV414="","",IF(Inscrits!$AV414&gt;=12,"Validé","Non Validé"))</f>
        <v/>
      </c>
      <c r="AX414" s="24"/>
      <c r="AY414" s="15"/>
      <c r="AZ414" s="15" t="str">
        <f>IF(Inscrits!$AY414="","",IF(Inscrits!$AY414&gt;=12,"Validé","Non Validé"))</f>
        <v/>
      </c>
      <c r="BA414" s="24"/>
      <c r="BB414" s="15"/>
      <c r="BC414" s="15" t="str">
        <f>IF(Inscrits!$BB414="","",IF(Inscrits!$BB414&gt;=12,"Validé","Non Validé"))</f>
        <v/>
      </c>
      <c r="BD414" s="24"/>
      <c r="BE414" s="15"/>
      <c r="BF414" s="15" t="str">
        <f>IF(Inscrits!$BE414="","",IF(Inscrits!$BE414&gt;=12,"Validé","Non Validé"))</f>
        <v/>
      </c>
      <c r="BG414" s="24"/>
      <c r="BH414" s="15"/>
      <c r="BI414" s="15" t="str">
        <f>IF(Inscrits!$BH414="","",IF(Inscrits!$BH414&gt;=12,"Validé","Non Validé"))</f>
        <v/>
      </c>
      <c r="BJ414" s="24"/>
      <c r="BK414" s="15"/>
      <c r="BL414" s="15" t="str">
        <f>IF(Inscrits!$BK414="","",IF(Inscrits!$BK414&gt;=12,"Validé","Non Validé"))</f>
        <v/>
      </c>
      <c r="BM414" s="24"/>
      <c r="BN414" s="15"/>
      <c r="BO414" s="15" t="str">
        <f>IF(Inscrits!$BN414="","",IF(Inscrits!$BN414&gt;=12,"Validé","Non Validé"))</f>
        <v/>
      </c>
      <c r="BP414" s="24"/>
      <c r="BQ414" s="15"/>
      <c r="BR414" s="15" t="str">
        <f>IF(Inscrits!$BQ414="","",IF(Inscrits!$BQ414&gt;=12,"Validé","Non Validé"))</f>
        <v/>
      </c>
      <c r="BS414" s="24"/>
      <c r="BT414" s="15"/>
      <c r="BU414" s="25" t="str">
        <f>IFERROR(AVERAGE(Inscrits!$AJ414,Inscrits!$AM414,Inscrits!$AP414,Inscrits!$AS414,Inscrits!$AV414,Inscrits!$AY414,Inscrits!$BB414,Inscrits!$BE414,Inscrits!$BH414,Inscrits!$BK414,Inscrits!$BN414,Inscrits!$BQ414),"")</f>
        <v/>
      </c>
      <c r="BV414" s="15"/>
      <c r="BW414" s="15"/>
      <c r="BX414" s="26"/>
    </row>
    <row r="415" spans="1:76">
      <c r="A415" s="27">
        <v>113</v>
      </c>
      <c r="B415" s="28" t="s">
        <v>68</v>
      </c>
      <c r="C415" s="28" t="s">
        <v>957</v>
      </c>
      <c r="D415" s="28" t="s">
        <v>509</v>
      </c>
      <c r="E415" s="28" t="s">
        <v>958</v>
      </c>
      <c r="F415" s="57">
        <v>2015</v>
      </c>
      <c r="G415" s="28" t="s">
        <v>232</v>
      </c>
      <c r="H415" s="28" t="s">
        <v>93</v>
      </c>
      <c r="I415" s="28" t="s">
        <v>74</v>
      </c>
      <c r="J415" s="28"/>
      <c r="K415" s="28" t="s">
        <v>75</v>
      </c>
      <c r="L415" s="28" t="s">
        <v>76</v>
      </c>
      <c r="M415" s="28"/>
      <c r="N415" s="28"/>
      <c r="O415" s="28" t="s">
        <v>74</v>
      </c>
      <c r="P415" s="28" t="s">
        <v>74</v>
      </c>
      <c r="Q415" s="17"/>
      <c r="R415" s="17"/>
      <c r="S415" s="17"/>
      <c r="T415" s="17"/>
      <c r="U415" s="17"/>
      <c r="V415" s="18"/>
      <c r="W415" s="17">
        <f>MAX(0,3-SUMPRODUCT(--(E$2:E415&amp;K$2:K415=E415&amp;K415)))</f>
        <v>2</v>
      </c>
      <c r="X415" s="19"/>
      <c r="Y415" s="19"/>
      <c r="Z415" s="19"/>
      <c r="AA415" s="20" t="str">
        <f>IF(Inscrits!$X415="Déjà Validé","",IF(AND(Inscrits!$X415&lt;&gt;"Dispensé",Inscrits!$Z415="Validé"),Inscrits!$F415+5,""))</f>
        <v/>
      </c>
      <c r="AB415" s="19"/>
      <c r="AC415" s="21"/>
      <c r="AD415" s="21"/>
      <c r="AE415" s="21"/>
      <c r="AF415" s="21" t="s">
        <v>81</v>
      </c>
      <c r="AG415" s="29"/>
      <c r="AH415" s="21"/>
      <c r="AI415" s="23" t="str">
        <f>IF(OR(Inscrits!$U415="",Inscrits!$Z415=""),"",IF(AND(Inscrits!$U415="Validé",Inscrits!$Z415="Validé"),"Admis","Non Admis"))</f>
        <v/>
      </c>
      <c r="AJ415" s="28"/>
      <c r="AK415" s="28" t="str">
        <f>IF(Inscrits!$AJ415="","",IF(Inscrits!$AJ415&gt;=12,"Validé","Non Validé"))</f>
        <v/>
      </c>
      <c r="AL415" s="30"/>
      <c r="AM415" s="28"/>
      <c r="AN415" s="28" t="str">
        <f>IF(Inscrits!$AM415="","",IF(Inscrits!$AM415&gt;=12,"Validé","Non Validé"))</f>
        <v/>
      </c>
      <c r="AO415" s="30"/>
      <c r="AP415" s="28"/>
      <c r="AQ415" s="28" t="str">
        <f>IF(Inscrits!$AP415="","",IF(Inscrits!$AP415&gt;=12,"Validé","Non Validé"))</f>
        <v/>
      </c>
      <c r="AR415" s="30"/>
      <c r="AS415" s="28"/>
      <c r="AT415" s="28" t="str">
        <f>IF(Inscrits!$AS415="","",IF(Inscrits!$AS415&gt;=12,"Validé","Non Validé"))</f>
        <v/>
      </c>
      <c r="AU415" s="30"/>
      <c r="AV415" s="28"/>
      <c r="AW415" s="28" t="str">
        <f>IF(Inscrits!$AV415="","",IF(Inscrits!$AV415&gt;=12,"Validé","Non Validé"))</f>
        <v/>
      </c>
      <c r="AX415" s="30"/>
      <c r="AY415" s="28"/>
      <c r="AZ415" s="28" t="str">
        <f>IF(Inscrits!$AY415="","",IF(Inscrits!$AY415&gt;=12,"Validé","Non Validé"))</f>
        <v/>
      </c>
      <c r="BA415" s="30"/>
      <c r="BB415" s="28"/>
      <c r="BC415" s="28" t="str">
        <f>IF(Inscrits!$BB415="","",IF(Inscrits!$BB415&gt;=12,"Validé","Non Validé"))</f>
        <v/>
      </c>
      <c r="BD415" s="30"/>
      <c r="BE415" s="28"/>
      <c r="BF415" s="28" t="str">
        <f>IF(Inscrits!$BE415="","",IF(Inscrits!$BE415&gt;=12,"Validé","Non Validé"))</f>
        <v/>
      </c>
      <c r="BG415" s="30"/>
      <c r="BH415" s="28"/>
      <c r="BI415" s="28" t="str">
        <f>IF(Inscrits!$BH415="","",IF(Inscrits!$BH415&gt;=12,"Validé","Non Validé"))</f>
        <v/>
      </c>
      <c r="BJ415" s="30"/>
      <c r="BK415" s="28"/>
      <c r="BL415" s="28" t="str">
        <f>IF(Inscrits!$BK415="","",IF(Inscrits!$BK415&gt;=12,"Validé","Non Validé"))</f>
        <v/>
      </c>
      <c r="BM415" s="30"/>
      <c r="BN415" s="28"/>
      <c r="BO415" s="28" t="str">
        <f>IF(Inscrits!$BN415="","",IF(Inscrits!$BN415&gt;=12,"Validé","Non Validé"))</f>
        <v/>
      </c>
      <c r="BP415" s="30"/>
      <c r="BQ415" s="28"/>
      <c r="BR415" s="28" t="str">
        <f>IF(Inscrits!$BQ415="","",IF(Inscrits!$BQ415&gt;=12,"Validé","Non Validé"))</f>
        <v/>
      </c>
      <c r="BS415" s="30"/>
      <c r="BT415" s="28"/>
      <c r="BU415" s="31" t="str">
        <f>IFERROR(AVERAGE(Inscrits!$AJ415,Inscrits!$AM415,Inscrits!$AP415,Inscrits!$AS415,Inscrits!$AV415,Inscrits!$AY415,Inscrits!$BB415,Inscrits!$BE415,Inscrits!$BH415,Inscrits!$BK415,Inscrits!$BN415,Inscrits!$BQ415),"")</f>
        <v/>
      </c>
      <c r="BV415" s="28"/>
      <c r="BW415" s="28"/>
      <c r="BX415" s="32"/>
    </row>
    <row r="416" spans="1:76">
      <c r="A416" s="14">
        <v>97</v>
      </c>
      <c r="B416" s="15" t="s">
        <v>68</v>
      </c>
      <c r="C416" s="15" t="s">
        <v>959</v>
      </c>
      <c r="D416" s="15" t="s">
        <v>960</v>
      </c>
      <c r="E416" s="15" t="s">
        <v>961</v>
      </c>
      <c r="F416" s="57">
        <v>2015</v>
      </c>
      <c r="G416" s="15" t="s">
        <v>101</v>
      </c>
      <c r="H416" s="15" t="s">
        <v>93</v>
      </c>
      <c r="I416" s="15" t="s">
        <v>74</v>
      </c>
      <c r="J416" s="15"/>
      <c r="K416" s="15" t="s">
        <v>103</v>
      </c>
      <c r="L416" s="15"/>
      <c r="M416" s="15"/>
      <c r="N416" s="15"/>
      <c r="O416" s="15" t="s">
        <v>74</v>
      </c>
      <c r="P416" s="15" t="s">
        <v>74</v>
      </c>
      <c r="Q416" s="17"/>
      <c r="R416" s="17"/>
      <c r="S416" s="17"/>
      <c r="T416" s="17"/>
      <c r="U416" s="17"/>
      <c r="V416" s="18"/>
      <c r="W416" s="17">
        <f>MAX(0,3-SUMPRODUCT(--(E$2:E416&amp;K$2:K416=E416&amp;K416)))</f>
        <v>2</v>
      </c>
      <c r="X416" s="19"/>
      <c r="Y416" s="19"/>
      <c r="Z416" s="19"/>
      <c r="AA416" s="20" t="str">
        <f>IF(Inscrits!$X416="Déjà Validé","",IF(AND(Inscrits!$X416&lt;&gt;"Dispensé",Inscrits!$Z416="Validé"),Inscrits!$F416+5,""))</f>
        <v/>
      </c>
      <c r="AB416" s="19"/>
      <c r="AC416" s="21"/>
      <c r="AD416" s="21"/>
      <c r="AE416" s="21"/>
      <c r="AF416" s="21" t="s">
        <v>81</v>
      </c>
      <c r="AG416" s="29"/>
      <c r="AH416" s="21"/>
      <c r="AI416" s="23" t="str">
        <f>IF(OR(Inscrits!$U416="",Inscrits!$Z416=""),"",IF(AND(Inscrits!$U416="Validé",Inscrits!$Z416="Validé"),"Admis","Non Admis"))</f>
        <v/>
      </c>
      <c r="AJ416" s="15"/>
      <c r="AK416" s="15" t="str">
        <f>IF(Inscrits!$AJ416="","",IF(Inscrits!$AJ416&gt;=12,"Validé","Non Validé"))</f>
        <v/>
      </c>
      <c r="AL416" s="24"/>
      <c r="AM416" s="15"/>
      <c r="AN416" s="15" t="str">
        <f>IF(Inscrits!$AM416="","",IF(Inscrits!$AM416&gt;=12,"Validé","Non Validé"))</f>
        <v/>
      </c>
      <c r="AO416" s="24"/>
      <c r="AP416" s="15"/>
      <c r="AQ416" s="15" t="str">
        <f>IF(Inscrits!$AP416="","",IF(Inscrits!$AP416&gt;=12,"Validé","Non Validé"))</f>
        <v/>
      </c>
      <c r="AR416" s="24"/>
      <c r="AS416" s="15"/>
      <c r="AT416" s="15" t="str">
        <f>IF(Inscrits!$AS416="","",IF(Inscrits!$AS416&gt;=12,"Validé","Non Validé"))</f>
        <v/>
      </c>
      <c r="AU416" s="24"/>
      <c r="AV416" s="15"/>
      <c r="AW416" s="15" t="str">
        <f>IF(Inscrits!$AV416="","",IF(Inscrits!$AV416&gt;=12,"Validé","Non Validé"))</f>
        <v/>
      </c>
      <c r="AX416" s="24"/>
      <c r="AY416" s="15"/>
      <c r="AZ416" s="15" t="str">
        <f>IF(Inscrits!$AY416="","",IF(Inscrits!$AY416&gt;=12,"Validé","Non Validé"))</f>
        <v/>
      </c>
      <c r="BA416" s="24"/>
      <c r="BB416" s="15"/>
      <c r="BC416" s="15" t="str">
        <f>IF(Inscrits!$BB416="","",IF(Inscrits!$BB416&gt;=12,"Validé","Non Validé"))</f>
        <v/>
      </c>
      <c r="BD416" s="24"/>
      <c r="BE416" s="15"/>
      <c r="BF416" s="15" t="str">
        <f>IF(Inscrits!$BE416="","",IF(Inscrits!$BE416&gt;=12,"Validé","Non Validé"))</f>
        <v/>
      </c>
      <c r="BG416" s="24"/>
      <c r="BH416" s="15"/>
      <c r="BI416" s="15" t="str">
        <f>IF(Inscrits!$BH416="","",IF(Inscrits!$BH416&gt;=12,"Validé","Non Validé"))</f>
        <v/>
      </c>
      <c r="BJ416" s="24"/>
      <c r="BK416" s="15"/>
      <c r="BL416" s="15" t="str">
        <f>IF(Inscrits!$BK416="","",IF(Inscrits!$BK416&gt;=12,"Validé","Non Validé"))</f>
        <v/>
      </c>
      <c r="BM416" s="24"/>
      <c r="BN416" s="15"/>
      <c r="BO416" s="15" t="str">
        <f>IF(Inscrits!$BN416="","",IF(Inscrits!$BN416&gt;=12,"Validé","Non Validé"))</f>
        <v/>
      </c>
      <c r="BP416" s="24"/>
      <c r="BQ416" s="15"/>
      <c r="BR416" s="15" t="str">
        <f>IF(Inscrits!$BQ416="","",IF(Inscrits!$BQ416&gt;=12,"Validé","Non Validé"))</f>
        <v/>
      </c>
      <c r="BS416" s="24"/>
      <c r="BT416" s="15"/>
      <c r="BU416" s="25" t="str">
        <f>IFERROR(AVERAGE(Inscrits!$AJ416,Inscrits!$AM416,Inscrits!$AP416,Inscrits!$AS416,Inscrits!$AV416,Inscrits!$AY416,Inscrits!$BB416,Inscrits!$BE416,Inscrits!$BH416,Inscrits!$BK416,Inscrits!$BN416,Inscrits!$BQ416),"")</f>
        <v/>
      </c>
      <c r="BV416" s="15"/>
      <c r="BW416" s="15"/>
      <c r="BX416" s="26"/>
    </row>
    <row r="417" spans="1:76">
      <c r="A417" s="27">
        <v>9</v>
      </c>
      <c r="B417" s="28" t="s">
        <v>210</v>
      </c>
      <c r="C417" s="28" t="s">
        <v>962</v>
      </c>
      <c r="D417" s="28" t="s">
        <v>963</v>
      </c>
      <c r="E417" s="28" t="s">
        <v>964</v>
      </c>
      <c r="F417" s="57">
        <v>2015</v>
      </c>
      <c r="G417" s="28" t="s">
        <v>689</v>
      </c>
      <c r="H417" s="28" t="s">
        <v>93</v>
      </c>
      <c r="I417" s="28" t="s">
        <v>74</v>
      </c>
      <c r="J417" s="28"/>
      <c r="K417" s="28" t="s">
        <v>119</v>
      </c>
      <c r="L417" s="28"/>
      <c r="M417" s="28"/>
      <c r="N417" s="28"/>
      <c r="O417" s="28" t="s">
        <v>74</v>
      </c>
      <c r="P417" s="28" t="s">
        <v>74</v>
      </c>
      <c r="Q417" s="17"/>
      <c r="R417" s="17"/>
      <c r="S417" s="17"/>
      <c r="T417" s="17"/>
      <c r="U417" s="17"/>
      <c r="V417" s="18"/>
      <c r="W417" s="17">
        <f>MAX(0,3-SUMPRODUCT(--(E$2:E417&amp;K$2:K417=E417&amp;K417)))</f>
        <v>2</v>
      </c>
      <c r="X417" s="19"/>
      <c r="Y417" s="19"/>
      <c r="Z417" s="19"/>
      <c r="AA417" s="20" t="str">
        <f>IF(Inscrits!$X417="Déjà Validé","",IF(AND(Inscrits!$X417&lt;&gt;"Dispensé",Inscrits!$Z417="Validé"),Inscrits!$F417+5,""))</f>
        <v/>
      </c>
      <c r="AB417" s="19"/>
      <c r="AC417" s="21"/>
      <c r="AD417" s="21"/>
      <c r="AE417" s="21"/>
      <c r="AF417" s="21" t="s">
        <v>81</v>
      </c>
      <c r="AG417" s="29"/>
      <c r="AH417" s="21"/>
      <c r="AI417" s="23" t="str">
        <f>IF(OR(Inscrits!$U417="",Inscrits!$Z417=""),"",IF(AND(Inscrits!$U417="Validé",Inscrits!$Z417="Validé"),"Admis","Non Admis"))</f>
        <v/>
      </c>
      <c r="AJ417" s="28"/>
      <c r="AK417" s="28" t="str">
        <f>IF(Inscrits!$AJ417="","",IF(Inscrits!$AJ417&gt;=12,"Validé","Non Validé"))</f>
        <v/>
      </c>
      <c r="AL417" s="30"/>
      <c r="AM417" s="28"/>
      <c r="AN417" s="28" t="str">
        <f>IF(Inscrits!$AM417="","",IF(Inscrits!$AM417&gt;=12,"Validé","Non Validé"))</f>
        <v/>
      </c>
      <c r="AO417" s="30" t="s">
        <v>926</v>
      </c>
      <c r="AP417" s="28"/>
      <c r="AQ417" s="28" t="str">
        <f>IF(Inscrits!$AP417="","",IF(Inscrits!$AP417&gt;=12,"Validé","Non Validé"))</f>
        <v/>
      </c>
      <c r="AR417" s="30" t="s">
        <v>926</v>
      </c>
      <c r="AS417" s="28"/>
      <c r="AT417" s="28" t="str">
        <f>IF(Inscrits!$AS417="","",IF(Inscrits!$AS417&gt;=12,"Validé","Non Validé"))</f>
        <v/>
      </c>
      <c r="AU417" s="30"/>
      <c r="AV417" s="28"/>
      <c r="AW417" s="28" t="str">
        <f>IF(Inscrits!$AV417="","",IF(Inscrits!$AV417&gt;=12,"Validé","Non Validé"))</f>
        <v/>
      </c>
      <c r="AX417" s="30"/>
      <c r="AY417" s="28"/>
      <c r="AZ417" s="28" t="str">
        <f>IF(Inscrits!$AY417="","",IF(Inscrits!$AY417&gt;=12,"Validé","Non Validé"))</f>
        <v/>
      </c>
      <c r="BA417" s="30"/>
      <c r="BB417" s="28"/>
      <c r="BC417" s="28" t="str">
        <f>IF(Inscrits!$BB417="","",IF(Inscrits!$BB417&gt;=12,"Validé","Non Validé"))</f>
        <v/>
      </c>
      <c r="BD417" s="30"/>
      <c r="BE417" s="28"/>
      <c r="BF417" s="28" t="str">
        <f>IF(Inscrits!$BE417="","",IF(Inscrits!$BE417&gt;=12,"Validé","Non Validé"))</f>
        <v/>
      </c>
      <c r="BG417" s="30"/>
      <c r="BH417" s="28"/>
      <c r="BI417" s="28" t="str">
        <f>IF(Inscrits!$BH417="","",IF(Inscrits!$BH417&gt;=12,"Validé","Non Validé"))</f>
        <v/>
      </c>
      <c r="BJ417" s="30"/>
      <c r="BK417" s="28"/>
      <c r="BL417" s="28" t="str">
        <f>IF(Inscrits!$BK417="","",IF(Inscrits!$BK417&gt;=12,"Validé","Non Validé"))</f>
        <v/>
      </c>
      <c r="BM417" s="30"/>
      <c r="BN417" s="28"/>
      <c r="BO417" s="28" t="str">
        <f>IF(Inscrits!$BN417="","",IF(Inscrits!$BN417&gt;=12,"Validé","Non Validé"))</f>
        <v/>
      </c>
      <c r="BP417" s="30"/>
      <c r="BQ417" s="28"/>
      <c r="BR417" s="28" t="str">
        <f>IF(Inscrits!$BQ417="","",IF(Inscrits!$BQ417&gt;=12,"Validé","Non Validé"))</f>
        <v/>
      </c>
      <c r="BS417" s="30"/>
      <c r="BT417" s="28"/>
      <c r="BU417" s="31" t="str">
        <f>IFERROR(AVERAGE(Inscrits!$AJ417,Inscrits!$AM417,Inscrits!$AP417,Inscrits!$AS417,Inscrits!$AV417,Inscrits!$AY417,Inscrits!$BB417,Inscrits!$BE417,Inscrits!$BH417,Inscrits!$BK417,Inscrits!$BN417,Inscrits!$BQ417),"")</f>
        <v/>
      </c>
      <c r="BV417" s="28"/>
      <c r="BW417" s="28" t="s">
        <v>965</v>
      </c>
      <c r="BX417" s="32"/>
    </row>
    <row r="418" spans="1:76">
      <c r="A418" s="14">
        <v>75</v>
      </c>
      <c r="B418" s="15" t="s">
        <v>68</v>
      </c>
      <c r="C418" s="15" t="s">
        <v>966</v>
      </c>
      <c r="D418" s="15" t="s">
        <v>268</v>
      </c>
      <c r="E418" s="15" t="s">
        <v>967</v>
      </c>
      <c r="F418" s="57">
        <v>2015</v>
      </c>
      <c r="G418" s="15" t="s">
        <v>270</v>
      </c>
      <c r="H418" s="15" t="s">
        <v>73</v>
      </c>
      <c r="I418" s="15" t="s">
        <v>74</v>
      </c>
      <c r="J418" s="15"/>
      <c r="K418" s="15" t="s">
        <v>75</v>
      </c>
      <c r="L418" s="15" t="s">
        <v>271</v>
      </c>
      <c r="M418" s="15"/>
      <c r="N418" s="15"/>
      <c r="O418" s="15" t="s">
        <v>74</v>
      </c>
      <c r="P418" s="15" t="s">
        <v>74</v>
      </c>
      <c r="Q418" s="17"/>
      <c r="R418" s="17"/>
      <c r="S418" s="17"/>
      <c r="T418" s="17"/>
      <c r="U418" s="17"/>
      <c r="V418" s="18"/>
      <c r="W418" s="17">
        <f>MAX(0,3-SUMPRODUCT(--(E$2:E418&amp;K$2:K418=E418&amp;K418)))</f>
        <v>2</v>
      </c>
      <c r="X418" s="19"/>
      <c r="Y418" s="19"/>
      <c r="Z418" s="19"/>
      <c r="AA418" s="20" t="str">
        <f>IF(Inscrits!$X418="Déjà Validé","",IF(AND(Inscrits!$X418&lt;&gt;"Dispensé",Inscrits!$Z418="Validé"),Inscrits!$F418+5,""))</f>
        <v/>
      </c>
      <c r="AB418" s="19"/>
      <c r="AC418" s="21"/>
      <c r="AD418" s="21"/>
      <c r="AE418" s="21"/>
      <c r="AF418" s="21" t="s">
        <v>81</v>
      </c>
      <c r="AG418" s="29"/>
      <c r="AH418" s="21"/>
      <c r="AI418" s="23" t="str">
        <f>IF(OR(Inscrits!$U418="",Inscrits!$Z418=""),"",IF(AND(Inscrits!$U418="Validé",Inscrits!$Z418="Validé"),"Admis","Non Admis"))</f>
        <v/>
      </c>
      <c r="AJ418" s="15"/>
      <c r="AK418" s="15" t="str">
        <f>IF(Inscrits!$AJ418="","",IF(Inscrits!$AJ418&gt;=12,"Validé","Non Validé"))</f>
        <v/>
      </c>
      <c r="AL418" s="24"/>
      <c r="AM418" s="15"/>
      <c r="AN418" s="15" t="str">
        <f>IF(Inscrits!$AM418="","",IF(Inscrits!$AM418&gt;=12,"Validé","Non Validé"))</f>
        <v/>
      </c>
      <c r="AO418" s="24"/>
      <c r="AP418" s="15"/>
      <c r="AQ418" s="15" t="str">
        <f>IF(Inscrits!$AP418="","",IF(Inscrits!$AP418&gt;=12,"Validé","Non Validé"))</f>
        <v/>
      </c>
      <c r="AR418" s="24"/>
      <c r="AS418" s="15"/>
      <c r="AT418" s="15" t="str">
        <f>IF(Inscrits!$AS418="","",IF(Inscrits!$AS418&gt;=12,"Validé","Non Validé"))</f>
        <v/>
      </c>
      <c r="AU418" s="24"/>
      <c r="AV418" s="15"/>
      <c r="AW418" s="15" t="str">
        <f>IF(Inscrits!$AV418="","",IF(Inscrits!$AV418&gt;=12,"Validé","Non Validé"))</f>
        <v/>
      </c>
      <c r="AX418" s="24"/>
      <c r="AY418" s="15"/>
      <c r="AZ418" s="15" t="str">
        <f>IF(Inscrits!$AY418="","",IF(Inscrits!$AY418&gt;=12,"Validé","Non Validé"))</f>
        <v/>
      </c>
      <c r="BA418" s="24"/>
      <c r="BB418" s="15"/>
      <c r="BC418" s="15" t="str">
        <f>IF(Inscrits!$BB418="","",IF(Inscrits!$BB418&gt;=12,"Validé","Non Validé"))</f>
        <v/>
      </c>
      <c r="BD418" s="24"/>
      <c r="BE418" s="15"/>
      <c r="BF418" s="15" t="str">
        <f>IF(Inscrits!$BE418="","",IF(Inscrits!$BE418&gt;=12,"Validé","Non Validé"))</f>
        <v/>
      </c>
      <c r="BG418" s="24"/>
      <c r="BH418" s="15"/>
      <c r="BI418" s="15" t="str">
        <f>IF(Inscrits!$BH418="","",IF(Inscrits!$BH418&gt;=12,"Validé","Non Validé"))</f>
        <v/>
      </c>
      <c r="BJ418" s="24"/>
      <c r="BK418" s="15"/>
      <c r="BL418" s="15" t="str">
        <f>IF(Inscrits!$BK418="","",IF(Inscrits!$BK418&gt;=12,"Validé","Non Validé"))</f>
        <v/>
      </c>
      <c r="BM418" s="24"/>
      <c r="BN418" s="15"/>
      <c r="BO418" s="15" t="str">
        <f>IF(Inscrits!$BN418="","",IF(Inscrits!$BN418&gt;=12,"Validé","Non Validé"))</f>
        <v/>
      </c>
      <c r="BP418" s="24"/>
      <c r="BQ418" s="15"/>
      <c r="BR418" s="15" t="str">
        <f>IF(Inscrits!$BQ418="","",IF(Inscrits!$BQ418&gt;=12,"Validé","Non Validé"))</f>
        <v/>
      </c>
      <c r="BS418" s="24"/>
      <c r="BT418" s="15"/>
      <c r="BU418" s="25" t="str">
        <f>IFERROR(AVERAGE(Inscrits!$AJ418,Inscrits!$AM418,Inscrits!$AP418,Inscrits!$AS418,Inscrits!$AV418,Inscrits!$AY418,Inscrits!$BB418,Inscrits!$BE418,Inscrits!$BH418,Inscrits!$BK418,Inscrits!$BN418,Inscrits!$BQ418),"")</f>
        <v/>
      </c>
      <c r="BV418" s="15"/>
      <c r="BW418" s="15"/>
      <c r="BX418" s="26"/>
    </row>
    <row r="419" spans="1:76">
      <c r="A419" s="27">
        <v>96</v>
      </c>
      <c r="B419" s="28" t="s">
        <v>210</v>
      </c>
      <c r="C419" s="28" t="s">
        <v>968</v>
      </c>
      <c r="D419" s="28" t="s">
        <v>90</v>
      </c>
      <c r="E419" s="28" t="s">
        <v>969</v>
      </c>
      <c r="F419" s="57">
        <v>2015</v>
      </c>
      <c r="G419" s="28" t="s">
        <v>92</v>
      </c>
      <c r="H419" s="28" t="s">
        <v>93</v>
      </c>
      <c r="I419" s="28" t="s">
        <v>74</v>
      </c>
      <c r="J419" s="28"/>
      <c r="K419" s="28" t="s">
        <v>119</v>
      </c>
      <c r="L419" s="28"/>
      <c r="M419" s="28"/>
      <c r="N419" s="28"/>
      <c r="O419" s="28" t="s">
        <v>74</v>
      </c>
      <c r="P419" s="28" t="s">
        <v>74</v>
      </c>
      <c r="Q419" s="17"/>
      <c r="R419" s="17"/>
      <c r="S419" s="17"/>
      <c r="T419" s="17"/>
      <c r="U419" s="17"/>
      <c r="V419" s="18"/>
      <c r="W419" s="17">
        <f>MAX(0,3-SUMPRODUCT(--(E$2:E419&amp;K$2:K419=E419&amp;K419)))</f>
        <v>2</v>
      </c>
      <c r="X419" s="19"/>
      <c r="Y419" s="19"/>
      <c r="Z419" s="19"/>
      <c r="AA419" s="20" t="str">
        <f>IF(Inscrits!$X419="Déjà Validé","",IF(AND(Inscrits!$X419&lt;&gt;"Dispensé",Inscrits!$Z419="Validé"),Inscrits!$F419+5,""))</f>
        <v/>
      </c>
      <c r="AB419" s="19"/>
      <c r="AC419" s="21"/>
      <c r="AD419" s="21"/>
      <c r="AE419" s="21"/>
      <c r="AF419" s="21" t="s">
        <v>81</v>
      </c>
      <c r="AG419" s="29"/>
      <c r="AH419" s="21"/>
      <c r="AI419" s="23" t="str">
        <f>IF(OR(Inscrits!$U419="",Inscrits!$Z419=""),"",IF(AND(Inscrits!$U419="Validé",Inscrits!$Z419="Validé"),"Admis","Non Admis"))</f>
        <v/>
      </c>
      <c r="AJ419" s="28"/>
      <c r="AK419" s="28" t="str">
        <f>IF(Inscrits!$AJ419="","",IF(Inscrits!$AJ419&gt;=12,"Validé","Non Validé"))</f>
        <v/>
      </c>
      <c r="AL419" s="30"/>
      <c r="AM419" s="28"/>
      <c r="AN419" s="28" t="str">
        <f>IF(Inscrits!$AM419="","",IF(Inscrits!$AM419&gt;=12,"Validé","Non Validé"))</f>
        <v/>
      </c>
      <c r="AO419" s="30" t="s">
        <v>926</v>
      </c>
      <c r="AP419" s="28"/>
      <c r="AQ419" s="28" t="str">
        <f>IF(Inscrits!$AP419="","",IF(Inscrits!$AP419&gt;=12,"Validé","Non Validé"))</f>
        <v/>
      </c>
      <c r="AR419" s="30" t="s">
        <v>926</v>
      </c>
      <c r="AS419" s="28"/>
      <c r="AT419" s="28" t="str">
        <f>IF(Inscrits!$AS419="","",IF(Inscrits!$AS419&gt;=12,"Validé","Non Validé"))</f>
        <v/>
      </c>
      <c r="AU419" s="30"/>
      <c r="AV419" s="28"/>
      <c r="AW419" s="28" t="str">
        <f>IF(Inscrits!$AV419="","",IF(Inscrits!$AV419&gt;=12,"Validé","Non Validé"))</f>
        <v/>
      </c>
      <c r="AX419" s="30"/>
      <c r="AY419" s="28"/>
      <c r="AZ419" s="28" t="str">
        <f>IF(Inscrits!$AY419="","",IF(Inscrits!$AY419&gt;=12,"Validé","Non Validé"))</f>
        <v/>
      </c>
      <c r="BA419" s="30"/>
      <c r="BB419" s="28"/>
      <c r="BC419" s="28" t="str">
        <f>IF(Inscrits!$BB419="","",IF(Inscrits!$BB419&gt;=12,"Validé","Non Validé"))</f>
        <v/>
      </c>
      <c r="BD419" s="30"/>
      <c r="BE419" s="28"/>
      <c r="BF419" s="28" t="str">
        <f>IF(Inscrits!$BE419="","",IF(Inscrits!$BE419&gt;=12,"Validé","Non Validé"))</f>
        <v/>
      </c>
      <c r="BG419" s="30"/>
      <c r="BH419" s="28"/>
      <c r="BI419" s="28" t="str">
        <f>IF(Inscrits!$BH419="","",IF(Inscrits!$BH419&gt;=12,"Validé","Non Validé"))</f>
        <v/>
      </c>
      <c r="BJ419" s="30"/>
      <c r="BK419" s="28"/>
      <c r="BL419" s="28" t="str">
        <f>IF(Inscrits!$BK419="","",IF(Inscrits!$BK419&gt;=12,"Validé","Non Validé"))</f>
        <v/>
      </c>
      <c r="BM419" s="30"/>
      <c r="BN419" s="28"/>
      <c r="BO419" s="28" t="str">
        <f>IF(Inscrits!$BN419="","",IF(Inscrits!$BN419&gt;=12,"Validé","Non Validé"))</f>
        <v/>
      </c>
      <c r="BP419" s="30"/>
      <c r="BQ419" s="28"/>
      <c r="BR419" s="28" t="str">
        <f>IF(Inscrits!$BQ419="","",IF(Inscrits!$BQ419&gt;=12,"Validé","Non Validé"))</f>
        <v/>
      </c>
      <c r="BS419" s="30"/>
      <c r="BT419" s="28"/>
      <c r="BU419" s="31" t="str">
        <f>IFERROR(AVERAGE(Inscrits!$AJ419,Inscrits!$AM419,Inscrits!$AP419,Inscrits!$AS419,Inscrits!$AV419,Inscrits!$AY419,Inscrits!$BB419,Inscrits!$BE419,Inscrits!$BH419,Inscrits!$BK419,Inscrits!$BN419,Inscrits!$BQ419),"")</f>
        <v/>
      </c>
      <c r="BV419" s="28"/>
      <c r="BW419" s="28"/>
      <c r="BX419" s="32"/>
    </row>
    <row r="420" spans="1:76">
      <c r="A420" s="14">
        <v>23</v>
      </c>
      <c r="B420" s="15" t="s">
        <v>68</v>
      </c>
      <c r="C420" s="15" t="s">
        <v>83</v>
      </c>
      <c r="D420" s="15" t="s">
        <v>493</v>
      </c>
      <c r="E420" s="15" t="s">
        <v>970</v>
      </c>
      <c r="F420" s="57">
        <v>2015</v>
      </c>
      <c r="G420" s="15" t="s">
        <v>322</v>
      </c>
      <c r="H420" s="15" t="s">
        <v>179</v>
      </c>
      <c r="I420" s="15" t="s">
        <v>183</v>
      </c>
      <c r="J420" s="15"/>
      <c r="K420" s="15" t="s">
        <v>323</v>
      </c>
      <c r="L420" s="15"/>
      <c r="M420" s="15"/>
      <c r="N420" s="15"/>
      <c r="O420" s="15" t="s">
        <v>74</v>
      </c>
      <c r="P420" s="15" t="s">
        <v>74</v>
      </c>
      <c r="Q420" s="17"/>
      <c r="R420" s="17"/>
      <c r="S420" s="17"/>
      <c r="T420" s="17"/>
      <c r="U420" s="17"/>
      <c r="V420" s="18"/>
      <c r="W420" s="17">
        <f>MAX(0,3-SUMPRODUCT(--(E$2:E420&amp;K$2:K420=E420&amp;K420)))</f>
        <v>2</v>
      </c>
      <c r="X420" s="19"/>
      <c r="Y420" s="19"/>
      <c r="Z420" s="19"/>
      <c r="AA420" s="20" t="str">
        <f>IF(Inscrits!$X420="Déjà Validé","",IF(AND(Inscrits!$X420&lt;&gt;"Dispensé",Inscrits!$Z420="Validé"),Inscrits!$F420+5,""))</f>
        <v/>
      </c>
      <c r="AB420" s="19"/>
      <c r="AC420" s="21"/>
      <c r="AD420" s="21"/>
      <c r="AE420" s="21"/>
      <c r="AF420" s="21" t="s">
        <v>81</v>
      </c>
      <c r="AG420" s="29"/>
      <c r="AH420" s="21"/>
      <c r="AI420" s="23" t="str">
        <f>IF(OR(Inscrits!$U420="",Inscrits!$Z420=""),"",IF(AND(Inscrits!$U420="Validé",Inscrits!$Z420="Validé"),"Admis","Non Admis"))</f>
        <v/>
      </c>
      <c r="AJ420" s="15" t="s">
        <v>909</v>
      </c>
      <c r="AK420" s="15" t="str">
        <f>IF(Inscrits!$AJ420="","",IF(Inscrits!$AJ420&gt;=12,"Validé","Non Validé"))</f>
        <v>Validé</v>
      </c>
      <c r="AL420" s="24">
        <v>2021</v>
      </c>
      <c r="AM420" s="15">
        <v>15</v>
      </c>
      <c r="AN420" s="15" t="str">
        <f>IF(Inscrits!$AM420="","",IF(Inscrits!$AM420&gt;=12,"Validé","Non Validé"))</f>
        <v>Validé</v>
      </c>
      <c r="AO420" s="24">
        <v>2021</v>
      </c>
      <c r="AP420" s="15">
        <v>20</v>
      </c>
      <c r="AQ420" s="15" t="str">
        <f>IF(Inscrits!$AP420="","",IF(Inscrits!$AP420&gt;=12,"Validé","Non Validé"))</f>
        <v>Validé</v>
      </c>
      <c r="AR420" s="24">
        <v>2021</v>
      </c>
      <c r="AS420" s="15">
        <v>18</v>
      </c>
      <c r="AT420" s="15" t="str">
        <f>IF(Inscrits!$AS420="","",IF(Inscrits!$AS420&gt;=12,"Validé","Non Validé"))</f>
        <v>Validé</v>
      </c>
      <c r="AU420" s="24">
        <v>2021</v>
      </c>
      <c r="AV420" s="15">
        <v>15</v>
      </c>
      <c r="AW420" s="15" t="str">
        <f>IF(Inscrits!$AV420="","",IF(Inscrits!$AV420&gt;=12,"Validé","Non Validé"))</f>
        <v>Validé</v>
      </c>
      <c r="AX420" s="24">
        <v>2021</v>
      </c>
      <c r="AY420" s="15">
        <v>15</v>
      </c>
      <c r="AZ420" s="15" t="str">
        <f>IF(Inscrits!$AY420="","",IF(Inscrits!$AY420&gt;=12,"Validé","Non Validé"))</f>
        <v>Validé</v>
      </c>
      <c r="BA420" s="24">
        <v>2021</v>
      </c>
      <c r="BB420" s="15">
        <v>15</v>
      </c>
      <c r="BC420" s="15" t="str">
        <f>IF(Inscrits!$BB420="","",IF(Inscrits!$BB420&gt;=12,"Validé","Non Validé"))</f>
        <v>Validé</v>
      </c>
      <c r="BD420" s="24">
        <v>2021</v>
      </c>
      <c r="BE420" s="15"/>
      <c r="BF420" s="15" t="str">
        <f>IF(Inscrits!$BE420="","",IF(Inscrits!$BE420&gt;=12,"Validé","Non Validé"))</f>
        <v/>
      </c>
      <c r="BG420" s="24"/>
      <c r="BH420" s="15"/>
      <c r="BI420" s="15" t="str">
        <f>IF(Inscrits!$BH420="","",IF(Inscrits!$BH420&gt;=12,"Validé","Non Validé"))</f>
        <v/>
      </c>
      <c r="BJ420" s="24"/>
      <c r="BK420" s="15"/>
      <c r="BL420" s="15" t="str">
        <f>IF(Inscrits!$BK420="","",IF(Inscrits!$BK420&gt;=12,"Validé","Non Validé"))</f>
        <v/>
      </c>
      <c r="BM420" s="24"/>
      <c r="BN420" s="15"/>
      <c r="BO420" s="15" t="str">
        <f>IF(Inscrits!$BN420="","",IF(Inscrits!$BN420&gt;=12,"Validé","Non Validé"))</f>
        <v/>
      </c>
      <c r="BP420" s="24"/>
      <c r="BQ420" s="15"/>
      <c r="BR420" s="15" t="str">
        <f>IF(Inscrits!$BQ420="","",IF(Inscrits!$BQ420&gt;=12,"Validé","Non Validé"))</f>
        <v/>
      </c>
      <c r="BS420" s="24"/>
      <c r="BT420" s="15"/>
      <c r="BU420" s="25">
        <f>IFERROR(AVERAGE(Inscrits!$AJ420,Inscrits!$AM420,Inscrits!$AP420,Inscrits!$AS420,Inscrits!$AV420,Inscrits!$AY420,Inscrits!$BB420,Inscrits!$BE420,Inscrits!$BH420,Inscrits!$BK420,Inscrits!$BN420,Inscrits!$BQ420),"")</f>
        <v>16.333333333333332</v>
      </c>
      <c r="BV420" s="15"/>
      <c r="BW420" s="15"/>
      <c r="BX420" s="26"/>
    </row>
    <row r="421" spans="1:76">
      <c r="A421" s="27">
        <v>11</v>
      </c>
      <c r="B421" s="28" t="s">
        <v>210</v>
      </c>
      <c r="C421" s="28" t="s">
        <v>971</v>
      </c>
      <c r="D421" s="28" t="s">
        <v>428</v>
      </c>
      <c r="E421" s="28" t="s">
        <v>972</v>
      </c>
      <c r="F421" s="57">
        <v>2015</v>
      </c>
      <c r="G421" s="28" t="s">
        <v>101</v>
      </c>
      <c r="H421" s="28" t="s">
        <v>93</v>
      </c>
      <c r="I421" s="28" t="s">
        <v>74</v>
      </c>
      <c r="J421" s="28"/>
      <c r="K421" s="28" t="s">
        <v>119</v>
      </c>
      <c r="L421" s="28"/>
      <c r="M421" s="28"/>
      <c r="N421" s="28"/>
      <c r="O421" s="28" t="s">
        <v>74</v>
      </c>
      <c r="P421" s="28" t="s">
        <v>74</v>
      </c>
      <c r="Q421" s="17"/>
      <c r="R421" s="17"/>
      <c r="S421" s="17"/>
      <c r="T421" s="17"/>
      <c r="U421" s="17"/>
      <c r="V421" s="18"/>
      <c r="W421" s="17">
        <f>MAX(0,3-SUMPRODUCT(--(E$2:E421&amp;K$2:K421=E421&amp;K421)))</f>
        <v>2</v>
      </c>
      <c r="X421" s="19"/>
      <c r="Y421" s="19"/>
      <c r="Z421" s="19"/>
      <c r="AA421" s="20" t="str">
        <f>IF(Inscrits!$X421="Déjà Validé","",IF(AND(Inscrits!$X421&lt;&gt;"Dispensé",Inscrits!$Z421="Validé"),Inscrits!$F421+5,""))</f>
        <v/>
      </c>
      <c r="AB421" s="19"/>
      <c r="AC421" s="21"/>
      <c r="AD421" s="21"/>
      <c r="AE421" s="21"/>
      <c r="AF421" s="21" t="s">
        <v>81</v>
      </c>
      <c r="AG421" s="29"/>
      <c r="AH421" s="21"/>
      <c r="AI421" s="23" t="str">
        <f>IF(OR(Inscrits!$U421="",Inscrits!$Z421=""),"",IF(AND(Inscrits!$U421="Validé",Inscrits!$Z421="Validé"),"Admis","Non Admis"))</f>
        <v/>
      </c>
      <c r="AJ421" s="28"/>
      <c r="AK421" s="28" t="str">
        <f>IF(Inscrits!$AJ421="","",IF(Inscrits!$AJ421&gt;=12,"Validé","Non Validé"))</f>
        <v/>
      </c>
      <c r="AL421" s="30"/>
      <c r="AM421" s="28"/>
      <c r="AN421" s="28" t="str">
        <f>IF(Inscrits!$AM421="","",IF(Inscrits!$AM421&gt;=12,"Validé","Non Validé"))</f>
        <v/>
      </c>
      <c r="AO421" s="30" t="s">
        <v>926</v>
      </c>
      <c r="AP421" s="28"/>
      <c r="AQ421" s="28" t="str">
        <f>IF(Inscrits!$AP421="","",IF(Inscrits!$AP421&gt;=12,"Validé","Non Validé"))</f>
        <v/>
      </c>
      <c r="AR421" s="30" t="s">
        <v>926</v>
      </c>
      <c r="AS421" s="28"/>
      <c r="AT421" s="28" t="str">
        <f>IF(Inscrits!$AS421="","",IF(Inscrits!$AS421&gt;=12,"Validé","Non Validé"))</f>
        <v/>
      </c>
      <c r="AU421" s="30"/>
      <c r="AV421" s="28"/>
      <c r="AW421" s="28" t="str">
        <f>IF(Inscrits!$AV421="","",IF(Inscrits!$AV421&gt;=12,"Validé","Non Validé"))</f>
        <v/>
      </c>
      <c r="AX421" s="30"/>
      <c r="AY421" s="28"/>
      <c r="AZ421" s="28" t="str">
        <f>IF(Inscrits!$AY421="","",IF(Inscrits!$AY421&gt;=12,"Validé","Non Validé"))</f>
        <v/>
      </c>
      <c r="BA421" s="30"/>
      <c r="BB421" s="28"/>
      <c r="BC421" s="28" t="str">
        <f>IF(Inscrits!$BB421="","",IF(Inscrits!$BB421&gt;=12,"Validé","Non Validé"))</f>
        <v/>
      </c>
      <c r="BD421" s="30"/>
      <c r="BE421" s="28"/>
      <c r="BF421" s="28" t="str">
        <f>IF(Inscrits!$BE421="","",IF(Inscrits!$BE421&gt;=12,"Validé","Non Validé"))</f>
        <v/>
      </c>
      <c r="BG421" s="30"/>
      <c r="BH421" s="28"/>
      <c r="BI421" s="28" t="str">
        <f>IF(Inscrits!$BH421="","",IF(Inscrits!$BH421&gt;=12,"Validé","Non Validé"))</f>
        <v/>
      </c>
      <c r="BJ421" s="30"/>
      <c r="BK421" s="28"/>
      <c r="BL421" s="28" t="str">
        <f>IF(Inscrits!$BK421="","",IF(Inscrits!$BK421&gt;=12,"Validé","Non Validé"))</f>
        <v/>
      </c>
      <c r="BM421" s="30"/>
      <c r="BN421" s="28"/>
      <c r="BO421" s="28" t="str">
        <f>IF(Inscrits!$BN421="","",IF(Inscrits!$BN421&gt;=12,"Validé","Non Validé"))</f>
        <v/>
      </c>
      <c r="BP421" s="30"/>
      <c r="BQ421" s="28"/>
      <c r="BR421" s="28" t="str">
        <f>IF(Inscrits!$BQ421="","",IF(Inscrits!$BQ421&gt;=12,"Validé","Non Validé"))</f>
        <v/>
      </c>
      <c r="BS421" s="30"/>
      <c r="BT421" s="28"/>
      <c r="BU421" s="31" t="str">
        <f>IFERROR(AVERAGE(Inscrits!$AJ421,Inscrits!$AM421,Inscrits!$AP421,Inscrits!$AS421,Inscrits!$AV421,Inscrits!$AY421,Inscrits!$BB421,Inscrits!$BE421,Inscrits!$BH421,Inscrits!$BK421,Inscrits!$BN421,Inscrits!$BQ421),"")</f>
        <v/>
      </c>
      <c r="BV421" s="28"/>
      <c r="BW421" s="28"/>
      <c r="BX421" s="32"/>
    </row>
    <row r="422" spans="1:76">
      <c r="A422" s="14">
        <v>12</v>
      </c>
      <c r="B422" s="15" t="s">
        <v>210</v>
      </c>
      <c r="C422" s="15" t="s">
        <v>973</v>
      </c>
      <c r="D422" s="15" t="s">
        <v>974</v>
      </c>
      <c r="E422" s="15" t="s">
        <v>975</v>
      </c>
      <c r="F422" s="57">
        <v>2015</v>
      </c>
      <c r="G422" s="15" t="s">
        <v>117</v>
      </c>
      <c r="H422" s="15" t="s">
        <v>93</v>
      </c>
      <c r="I422" s="15" t="s">
        <v>183</v>
      </c>
      <c r="J422" s="15"/>
      <c r="K422" s="15" t="s">
        <v>119</v>
      </c>
      <c r="L422" s="15"/>
      <c r="M422" s="15"/>
      <c r="N422" s="15"/>
      <c r="O422" s="15" t="s">
        <v>74</v>
      </c>
      <c r="P422" s="15" t="s">
        <v>74</v>
      </c>
      <c r="Q422" s="17"/>
      <c r="R422" s="17"/>
      <c r="S422" s="17"/>
      <c r="T422" s="17"/>
      <c r="U422" s="17"/>
      <c r="V422" s="18"/>
      <c r="W422" s="17">
        <f>MAX(0,3-SUMPRODUCT(--(E$2:E422&amp;K$2:K422=E422&amp;K422)))</f>
        <v>2</v>
      </c>
      <c r="X422" s="19"/>
      <c r="Y422" s="19"/>
      <c r="Z422" s="19"/>
      <c r="AA422" s="20" t="str">
        <f>IF(Inscrits!$X422="Déjà Validé","",IF(AND(Inscrits!$X422&lt;&gt;"Dispensé",Inscrits!$Z422="Validé"),Inscrits!$F422+5,""))</f>
        <v/>
      </c>
      <c r="AB422" s="19"/>
      <c r="AC422" s="21"/>
      <c r="AD422" s="21"/>
      <c r="AE422" s="21"/>
      <c r="AF422" s="21" t="s">
        <v>81</v>
      </c>
      <c r="AG422" s="29"/>
      <c r="AH422" s="21"/>
      <c r="AI422" s="23" t="str">
        <f>IF(OR(Inscrits!$U422="",Inscrits!$Z422=""),"",IF(AND(Inscrits!$U422="Validé",Inscrits!$Z422="Validé"),"Admis","Non Admis"))</f>
        <v/>
      </c>
      <c r="AJ422" s="15"/>
      <c r="AK422" s="15" t="str">
        <f>IF(Inscrits!$AJ422="","",IF(Inscrits!$AJ422&gt;=12,"Validé","Non Validé"))</f>
        <v/>
      </c>
      <c r="AL422" s="24"/>
      <c r="AM422" s="15"/>
      <c r="AN422" s="15" t="str">
        <f>IF(Inscrits!$AM422="","",IF(Inscrits!$AM422&gt;=12,"Validé","Non Validé"))</f>
        <v/>
      </c>
      <c r="AO422" s="24" t="s">
        <v>926</v>
      </c>
      <c r="AP422" s="15"/>
      <c r="AQ422" s="15" t="str">
        <f>IF(Inscrits!$AP422="","",IF(Inscrits!$AP422&gt;=12,"Validé","Non Validé"))</f>
        <v/>
      </c>
      <c r="AR422" s="24" t="s">
        <v>926</v>
      </c>
      <c r="AS422" s="15"/>
      <c r="AT422" s="15" t="str">
        <f>IF(Inscrits!$AS422="","",IF(Inscrits!$AS422&gt;=12,"Validé","Non Validé"))</f>
        <v/>
      </c>
      <c r="AU422" s="24"/>
      <c r="AV422" s="15"/>
      <c r="AW422" s="15" t="str">
        <f>IF(Inscrits!$AV422="","",IF(Inscrits!$AV422&gt;=12,"Validé","Non Validé"))</f>
        <v/>
      </c>
      <c r="AX422" s="24"/>
      <c r="AY422" s="15"/>
      <c r="AZ422" s="15" t="str">
        <f>IF(Inscrits!$AY422="","",IF(Inscrits!$AY422&gt;=12,"Validé","Non Validé"))</f>
        <v/>
      </c>
      <c r="BA422" s="24"/>
      <c r="BB422" s="15"/>
      <c r="BC422" s="15" t="str">
        <f>IF(Inscrits!$BB422="","",IF(Inscrits!$BB422&gt;=12,"Validé","Non Validé"))</f>
        <v/>
      </c>
      <c r="BD422" s="24"/>
      <c r="BE422" s="15"/>
      <c r="BF422" s="15" t="str">
        <f>IF(Inscrits!$BE422="","",IF(Inscrits!$BE422&gt;=12,"Validé","Non Validé"))</f>
        <v/>
      </c>
      <c r="BG422" s="24"/>
      <c r="BH422" s="15"/>
      <c r="BI422" s="15" t="str">
        <f>IF(Inscrits!$BH422="","",IF(Inscrits!$BH422&gt;=12,"Validé","Non Validé"))</f>
        <v/>
      </c>
      <c r="BJ422" s="24"/>
      <c r="BK422" s="15"/>
      <c r="BL422" s="15" t="str">
        <f>IF(Inscrits!$BK422="","",IF(Inscrits!$BK422&gt;=12,"Validé","Non Validé"))</f>
        <v/>
      </c>
      <c r="BM422" s="24"/>
      <c r="BN422" s="15"/>
      <c r="BO422" s="15" t="str">
        <f>IF(Inscrits!$BN422="","",IF(Inscrits!$BN422&gt;=12,"Validé","Non Validé"))</f>
        <v/>
      </c>
      <c r="BP422" s="24"/>
      <c r="BQ422" s="15"/>
      <c r="BR422" s="15" t="str">
        <f>IF(Inscrits!$BQ422="","",IF(Inscrits!$BQ422&gt;=12,"Validé","Non Validé"))</f>
        <v/>
      </c>
      <c r="BS422" s="24"/>
      <c r="BT422" s="15"/>
      <c r="BU422" s="25" t="str">
        <f>IFERROR(AVERAGE(Inscrits!$AJ422,Inscrits!$AM422,Inscrits!$AP422,Inscrits!$AS422,Inscrits!$AV422,Inscrits!$AY422,Inscrits!$BB422,Inscrits!$BE422,Inscrits!$BH422,Inscrits!$BK422,Inscrits!$BN422,Inscrits!$BQ422),"")</f>
        <v/>
      </c>
      <c r="BV422" s="15"/>
      <c r="BW422" s="15"/>
      <c r="BX422" s="26"/>
    </row>
    <row r="423" spans="1:76">
      <c r="A423" s="27">
        <v>5</v>
      </c>
      <c r="B423" s="28" t="s">
        <v>68</v>
      </c>
      <c r="C423" s="28" t="s">
        <v>976</v>
      </c>
      <c r="D423" s="28" t="s">
        <v>466</v>
      </c>
      <c r="E423" s="28" t="s">
        <v>977</v>
      </c>
      <c r="F423" s="57">
        <v>2015</v>
      </c>
      <c r="G423" s="28" t="s">
        <v>978</v>
      </c>
      <c r="H423" s="28" t="s">
        <v>179</v>
      </c>
      <c r="I423" s="28" t="s">
        <v>74</v>
      </c>
      <c r="J423" s="28"/>
      <c r="K423" s="28" t="s">
        <v>336</v>
      </c>
      <c r="L423" s="28"/>
      <c r="M423" s="28"/>
      <c r="N423" s="28"/>
      <c r="O423" s="28" t="s">
        <v>74</v>
      </c>
      <c r="P423" s="28" t="s">
        <v>74</v>
      </c>
      <c r="Q423" s="17"/>
      <c r="R423" s="17"/>
      <c r="S423" s="17"/>
      <c r="T423" s="17"/>
      <c r="U423" s="17"/>
      <c r="V423" s="18"/>
      <c r="W423" s="17">
        <f>MAX(0,3-SUMPRODUCT(--(E$2:E423&amp;K$2:K423=E423&amp;K423)))</f>
        <v>2</v>
      </c>
      <c r="X423" s="19"/>
      <c r="Y423" s="19"/>
      <c r="Z423" s="19"/>
      <c r="AA423" s="20" t="str">
        <f>IF(Inscrits!$X423="Déjà Validé","",IF(AND(Inscrits!$X423&lt;&gt;"Dispensé",Inscrits!$Z423="Validé"),Inscrits!$F423+5,""))</f>
        <v/>
      </c>
      <c r="AB423" s="19"/>
      <c r="AC423" s="21"/>
      <c r="AD423" s="21"/>
      <c r="AE423" s="21"/>
      <c r="AF423" s="21" t="s">
        <v>81</v>
      </c>
      <c r="AG423" s="29"/>
      <c r="AH423" s="21"/>
      <c r="AI423" s="23" t="str">
        <f>IF(OR(Inscrits!$U423="",Inscrits!$Z423=""),"",IF(AND(Inscrits!$U423="Validé",Inscrits!$Z423="Validé"),"Admis","Non Admis"))</f>
        <v/>
      </c>
      <c r="AJ423" s="28" t="s">
        <v>979</v>
      </c>
      <c r="AK423" s="28" t="str">
        <f>IF(Inscrits!$AJ423="","",IF(Inscrits!$AJ423&gt;=12,"Validé","Non Validé"))</f>
        <v>Validé</v>
      </c>
      <c r="AL423" s="30">
        <v>2021</v>
      </c>
      <c r="AM423" s="28">
        <v>17</v>
      </c>
      <c r="AN423" s="28" t="str">
        <f>IF(Inscrits!$AM423="","",IF(Inscrits!$AM423&gt;=12,"Validé","Non Validé"))</f>
        <v>Validé</v>
      </c>
      <c r="AO423" s="30">
        <v>2021</v>
      </c>
      <c r="AP423" s="28">
        <v>20</v>
      </c>
      <c r="AQ423" s="28" t="str">
        <f>IF(Inscrits!$AP423="","",IF(Inscrits!$AP423&gt;=12,"Validé","Non Validé"))</f>
        <v>Validé</v>
      </c>
      <c r="AR423" s="30">
        <v>2021</v>
      </c>
      <c r="AS423" s="28">
        <v>19</v>
      </c>
      <c r="AT423" s="28" t="str">
        <f>IF(Inscrits!$AS423="","",IF(Inscrits!$AS423&gt;=12,"Validé","Non Validé"))</f>
        <v>Validé</v>
      </c>
      <c r="AU423" s="30">
        <v>2021</v>
      </c>
      <c r="AV423" s="28">
        <v>13</v>
      </c>
      <c r="AW423" s="28" t="str">
        <f>IF(Inscrits!$AV423="","",IF(Inscrits!$AV423&gt;=12,"Validé","Non Validé"))</f>
        <v>Validé</v>
      </c>
      <c r="AX423" s="30">
        <v>2021</v>
      </c>
      <c r="AY423" s="28">
        <v>13.7</v>
      </c>
      <c r="AZ423" s="28" t="str">
        <f>IF(Inscrits!$AY423="","",IF(Inscrits!$AY423&gt;=12,"Validé","Non Validé"))</f>
        <v>Validé</v>
      </c>
      <c r="BA423" s="30">
        <v>2021</v>
      </c>
      <c r="BB423" s="28">
        <v>12.3</v>
      </c>
      <c r="BC423" s="28" t="str">
        <f>IF(Inscrits!$BB423="","",IF(Inscrits!$BB423&gt;=12,"Validé","Non Validé"))</f>
        <v>Validé</v>
      </c>
      <c r="BD423" s="30">
        <v>2021</v>
      </c>
      <c r="BE423" s="28"/>
      <c r="BF423" s="28" t="str">
        <f>IF(Inscrits!$BE423="","",IF(Inscrits!$BE423&gt;=12,"Validé","Non Validé"))</f>
        <v/>
      </c>
      <c r="BG423" s="30"/>
      <c r="BH423" s="28"/>
      <c r="BI423" s="28" t="str">
        <f>IF(Inscrits!$BH423="","",IF(Inscrits!$BH423&gt;=12,"Validé","Non Validé"))</f>
        <v/>
      </c>
      <c r="BJ423" s="30"/>
      <c r="BK423" s="28"/>
      <c r="BL423" s="28" t="str">
        <f>IF(Inscrits!$BK423="","",IF(Inscrits!$BK423&gt;=12,"Validé","Non Validé"))</f>
        <v/>
      </c>
      <c r="BM423" s="30"/>
      <c r="BN423" s="28"/>
      <c r="BO423" s="28" t="str">
        <f>IF(Inscrits!$BN423="","",IF(Inscrits!$BN423&gt;=12,"Validé","Non Validé"))</f>
        <v/>
      </c>
      <c r="BP423" s="30"/>
      <c r="BQ423" s="28"/>
      <c r="BR423" s="28" t="str">
        <f>IF(Inscrits!$BQ423="","",IF(Inscrits!$BQ423&gt;=12,"Validé","Non Validé"))</f>
        <v/>
      </c>
      <c r="BS423" s="30"/>
      <c r="BT423" s="28"/>
      <c r="BU423" s="31">
        <f>IFERROR(AVERAGE(Inscrits!$AJ423,Inscrits!$AM423,Inscrits!$AP423,Inscrits!$AS423,Inscrits!$AV423,Inscrits!$AY423,Inscrits!$BB423,Inscrits!$BE423,Inscrits!$BH423,Inscrits!$BK423,Inscrits!$BN423,Inscrits!$BQ423),"")</f>
        <v>15.833333333333334</v>
      </c>
      <c r="BV423" s="28"/>
      <c r="BW423" s="28"/>
      <c r="BX423" s="32"/>
    </row>
    <row r="424" spans="1:76">
      <c r="A424" s="14">
        <v>95</v>
      </c>
      <c r="B424" s="15" t="s">
        <v>68</v>
      </c>
      <c r="C424" s="15" t="s">
        <v>980</v>
      </c>
      <c r="D424" s="15" t="s">
        <v>981</v>
      </c>
      <c r="E424" s="15" t="s">
        <v>982</v>
      </c>
      <c r="F424" s="57">
        <v>2015</v>
      </c>
      <c r="G424" s="15" t="s">
        <v>247</v>
      </c>
      <c r="H424" s="15" t="s">
        <v>93</v>
      </c>
      <c r="I424" s="15" t="s">
        <v>74</v>
      </c>
      <c r="J424" s="15"/>
      <c r="K424" s="15" t="s">
        <v>119</v>
      </c>
      <c r="L424" s="15"/>
      <c r="M424" s="15"/>
      <c r="N424" s="15"/>
      <c r="O424" s="15" t="s">
        <v>74</v>
      </c>
      <c r="P424" s="15" t="s">
        <v>74</v>
      </c>
      <c r="Q424" s="17"/>
      <c r="R424" s="17"/>
      <c r="S424" s="17"/>
      <c r="T424" s="17"/>
      <c r="U424" s="17"/>
      <c r="V424" s="18"/>
      <c r="W424" s="17">
        <f>MAX(0,3-SUMPRODUCT(--(E$2:E424&amp;K$2:K424=E424&amp;K424)))</f>
        <v>2</v>
      </c>
      <c r="X424" s="19"/>
      <c r="Y424" s="19"/>
      <c r="Z424" s="19"/>
      <c r="AA424" s="20" t="str">
        <f>IF(Inscrits!$X424="Déjà Validé","",IF(AND(Inscrits!$X424&lt;&gt;"Dispensé",Inscrits!$Z424="Validé"),Inscrits!$F424+5,""))</f>
        <v/>
      </c>
      <c r="AB424" s="19"/>
      <c r="AC424" s="21"/>
      <c r="AD424" s="21"/>
      <c r="AE424" s="21"/>
      <c r="AF424" s="21" t="s">
        <v>81</v>
      </c>
      <c r="AG424" s="29"/>
      <c r="AH424" s="21"/>
      <c r="AI424" s="23" t="str">
        <f>IF(OR(Inscrits!$U424="",Inscrits!$Z424=""),"",IF(AND(Inscrits!$U424="Validé",Inscrits!$Z424="Validé"),"Admis","Non Admis"))</f>
        <v/>
      </c>
      <c r="AJ424" s="15"/>
      <c r="AK424" s="15" t="str">
        <f>IF(Inscrits!$AJ424="","",IF(Inscrits!$AJ424&gt;=12,"Validé","Non Validé"))</f>
        <v/>
      </c>
      <c r="AL424" s="24"/>
      <c r="AM424" s="15"/>
      <c r="AN424" s="15" t="str">
        <f>IF(Inscrits!$AM424="","",IF(Inscrits!$AM424&gt;=12,"Validé","Non Validé"))</f>
        <v/>
      </c>
      <c r="AO424" s="24" t="s">
        <v>926</v>
      </c>
      <c r="AP424" s="15"/>
      <c r="AQ424" s="15" t="str">
        <f>IF(Inscrits!$AP424="","",IF(Inscrits!$AP424&gt;=12,"Validé","Non Validé"))</f>
        <v/>
      </c>
      <c r="AR424" s="24" t="s">
        <v>926</v>
      </c>
      <c r="AS424" s="15"/>
      <c r="AT424" s="15" t="str">
        <f>IF(Inscrits!$AS424="","",IF(Inscrits!$AS424&gt;=12,"Validé","Non Validé"))</f>
        <v/>
      </c>
      <c r="AU424" s="24"/>
      <c r="AV424" s="15"/>
      <c r="AW424" s="15" t="str">
        <f>IF(Inscrits!$AV424="","",IF(Inscrits!$AV424&gt;=12,"Validé","Non Validé"))</f>
        <v/>
      </c>
      <c r="AX424" s="24"/>
      <c r="AY424" s="15"/>
      <c r="AZ424" s="15" t="str">
        <f>IF(Inscrits!$AY424="","",IF(Inscrits!$AY424&gt;=12,"Validé","Non Validé"))</f>
        <v/>
      </c>
      <c r="BA424" s="24"/>
      <c r="BB424" s="15"/>
      <c r="BC424" s="15" t="str">
        <f>IF(Inscrits!$BB424="","",IF(Inscrits!$BB424&gt;=12,"Validé","Non Validé"))</f>
        <v/>
      </c>
      <c r="BD424" s="24"/>
      <c r="BE424" s="15"/>
      <c r="BF424" s="15" t="str">
        <f>IF(Inscrits!$BE424="","",IF(Inscrits!$BE424&gt;=12,"Validé","Non Validé"))</f>
        <v/>
      </c>
      <c r="BG424" s="24"/>
      <c r="BH424" s="15"/>
      <c r="BI424" s="15" t="str">
        <f>IF(Inscrits!$BH424="","",IF(Inscrits!$BH424&gt;=12,"Validé","Non Validé"))</f>
        <v/>
      </c>
      <c r="BJ424" s="24"/>
      <c r="BK424" s="15"/>
      <c r="BL424" s="15" t="str">
        <f>IF(Inscrits!$BK424="","",IF(Inscrits!$BK424&gt;=12,"Validé","Non Validé"))</f>
        <v/>
      </c>
      <c r="BM424" s="24"/>
      <c r="BN424" s="15"/>
      <c r="BO424" s="15" t="str">
        <f>IF(Inscrits!$BN424="","",IF(Inscrits!$BN424&gt;=12,"Validé","Non Validé"))</f>
        <v/>
      </c>
      <c r="BP424" s="24"/>
      <c r="BQ424" s="15"/>
      <c r="BR424" s="15" t="str">
        <f>IF(Inscrits!$BQ424="","",IF(Inscrits!$BQ424&gt;=12,"Validé","Non Validé"))</f>
        <v/>
      </c>
      <c r="BS424" s="24"/>
      <c r="BT424" s="15"/>
      <c r="BU424" s="25" t="str">
        <f>IFERROR(AVERAGE(Inscrits!$AJ424,Inscrits!$AM424,Inscrits!$AP424,Inscrits!$AS424,Inscrits!$AV424,Inscrits!$AY424,Inscrits!$BB424,Inscrits!$BE424,Inscrits!$BH424,Inscrits!$BK424,Inscrits!$BN424,Inscrits!$BQ424),"")</f>
        <v/>
      </c>
      <c r="BV424" s="15"/>
      <c r="BW424" s="15"/>
      <c r="BX424" s="26"/>
    </row>
    <row r="425" spans="1:76">
      <c r="A425" s="27">
        <v>108</v>
      </c>
      <c r="B425" s="28" t="s">
        <v>68</v>
      </c>
      <c r="C425" s="28" t="s">
        <v>983</v>
      </c>
      <c r="D425" s="28" t="s">
        <v>984</v>
      </c>
      <c r="E425" s="28" t="s">
        <v>985</v>
      </c>
      <c r="F425" s="57">
        <v>2015</v>
      </c>
      <c r="G425" s="28" t="s">
        <v>178</v>
      </c>
      <c r="H425" s="28" t="s">
        <v>179</v>
      </c>
      <c r="I425" s="28" t="s">
        <v>74</v>
      </c>
      <c r="J425" s="28"/>
      <c r="K425" s="28" t="s">
        <v>103</v>
      </c>
      <c r="L425" s="28"/>
      <c r="M425" s="28"/>
      <c r="N425" s="28"/>
      <c r="O425" s="28" t="s">
        <v>74</v>
      </c>
      <c r="P425" s="28" t="s">
        <v>74</v>
      </c>
      <c r="Q425" s="17"/>
      <c r="R425" s="17"/>
      <c r="S425" s="17"/>
      <c r="T425" s="17"/>
      <c r="U425" s="17"/>
      <c r="V425" s="18"/>
      <c r="W425" s="17">
        <f>MAX(0,3-SUMPRODUCT(--(E$2:E425&amp;K$2:K425=E425&amp;K425)))</f>
        <v>2</v>
      </c>
      <c r="X425" s="19"/>
      <c r="Y425" s="19"/>
      <c r="Z425" s="19"/>
      <c r="AA425" s="20" t="str">
        <f>IF(Inscrits!$X425="Déjà Validé","",IF(AND(Inscrits!$X425&lt;&gt;"Dispensé",Inscrits!$Z425="Validé"),Inscrits!$F425+5,""))</f>
        <v/>
      </c>
      <c r="AB425" s="19"/>
      <c r="AC425" s="21"/>
      <c r="AD425" s="21"/>
      <c r="AE425" s="21"/>
      <c r="AF425" s="21" t="s">
        <v>81</v>
      </c>
      <c r="AG425" s="29"/>
      <c r="AH425" s="21"/>
      <c r="AI425" s="23" t="str">
        <f>IF(OR(Inscrits!$U425="",Inscrits!$Z425=""),"",IF(AND(Inscrits!$U425="Validé",Inscrits!$Z425="Validé"),"Admis","Non Admis"))</f>
        <v/>
      </c>
      <c r="AJ425" s="28"/>
      <c r="AK425" s="28" t="str">
        <f>IF(Inscrits!$AJ425="","",IF(Inscrits!$AJ425&gt;=12,"Validé","Non Validé"))</f>
        <v/>
      </c>
      <c r="AL425" s="30"/>
      <c r="AM425" s="28"/>
      <c r="AN425" s="28" t="str">
        <f>IF(Inscrits!$AM425="","",IF(Inscrits!$AM425&gt;=12,"Validé","Non Validé"))</f>
        <v/>
      </c>
      <c r="AO425" s="30"/>
      <c r="AP425" s="28"/>
      <c r="AQ425" s="28" t="str">
        <f>IF(Inscrits!$AP425="","",IF(Inscrits!$AP425&gt;=12,"Validé","Non Validé"))</f>
        <v/>
      </c>
      <c r="AR425" s="30"/>
      <c r="AS425" s="28"/>
      <c r="AT425" s="28" t="str">
        <f>IF(Inscrits!$AS425="","",IF(Inscrits!$AS425&gt;=12,"Validé","Non Validé"))</f>
        <v/>
      </c>
      <c r="AU425" s="30"/>
      <c r="AV425" s="28"/>
      <c r="AW425" s="28" t="str">
        <f>IF(Inscrits!$AV425="","",IF(Inscrits!$AV425&gt;=12,"Validé","Non Validé"))</f>
        <v/>
      </c>
      <c r="AX425" s="30"/>
      <c r="AY425" s="28"/>
      <c r="AZ425" s="28" t="str">
        <f>IF(Inscrits!$AY425="","",IF(Inscrits!$AY425&gt;=12,"Validé","Non Validé"))</f>
        <v/>
      </c>
      <c r="BA425" s="30"/>
      <c r="BB425" s="28"/>
      <c r="BC425" s="28" t="str">
        <f>IF(Inscrits!$BB425="","",IF(Inscrits!$BB425&gt;=12,"Validé","Non Validé"))</f>
        <v/>
      </c>
      <c r="BD425" s="30"/>
      <c r="BE425" s="28"/>
      <c r="BF425" s="28" t="str">
        <f>IF(Inscrits!$BE425="","",IF(Inscrits!$BE425&gt;=12,"Validé","Non Validé"))</f>
        <v/>
      </c>
      <c r="BG425" s="30"/>
      <c r="BH425" s="28"/>
      <c r="BI425" s="28" t="str">
        <f>IF(Inscrits!$BH425="","",IF(Inscrits!$BH425&gt;=12,"Validé","Non Validé"))</f>
        <v/>
      </c>
      <c r="BJ425" s="30"/>
      <c r="BK425" s="28"/>
      <c r="BL425" s="28" t="str">
        <f>IF(Inscrits!$BK425="","",IF(Inscrits!$BK425&gt;=12,"Validé","Non Validé"))</f>
        <v/>
      </c>
      <c r="BM425" s="30"/>
      <c r="BN425" s="28"/>
      <c r="BO425" s="28" t="str">
        <f>IF(Inscrits!$BN425="","",IF(Inscrits!$BN425&gt;=12,"Validé","Non Validé"))</f>
        <v/>
      </c>
      <c r="BP425" s="30"/>
      <c r="BQ425" s="28"/>
      <c r="BR425" s="28" t="str">
        <f>IF(Inscrits!$BQ425="","",IF(Inscrits!$BQ425&gt;=12,"Validé","Non Validé"))</f>
        <v/>
      </c>
      <c r="BS425" s="30"/>
      <c r="BT425" s="28"/>
      <c r="BU425" s="31" t="str">
        <f>IFERROR(AVERAGE(Inscrits!$AJ425,Inscrits!$AM425,Inscrits!$AP425,Inscrits!$AS425,Inscrits!$AV425,Inscrits!$AY425,Inscrits!$BB425,Inscrits!$BE425,Inscrits!$BH425,Inscrits!$BK425,Inscrits!$BN425,Inscrits!$BQ425),"")</f>
        <v/>
      </c>
      <c r="BV425" s="28"/>
      <c r="BW425" s="28"/>
      <c r="BX425" s="32"/>
    </row>
    <row r="426" spans="1:76">
      <c r="A426" s="14">
        <v>61</v>
      </c>
      <c r="B426" s="15" t="s">
        <v>68</v>
      </c>
      <c r="C426" s="15" t="s">
        <v>508</v>
      </c>
      <c r="D426" s="15" t="s">
        <v>509</v>
      </c>
      <c r="E426" s="15" t="s">
        <v>510</v>
      </c>
      <c r="F426" s="57">
        <v>2015</v>
      </c>
      <c r="G426" s="15" t="s">
        <v>270</v>
      </c>
      <c r="H426" s="15" t="s">
        <v>73</v>
      </c>
      <c r="I426" s="15" t="s">
        <v>74</v>
      </c>
      <c r="J426" s="15"/>
      <c r="K426" s="15" t="s">
        <v>986</v>
      </c>
      <c r="L426" s="15" t="s">
        <v>76</v>
      </c>
      <c r="M426" s="15"/>
      <c r="N426" s="15"/>
      <c r="O426" s="15" t="s">
        <v>80</v>
      </c>
      <c r="P426" s="15" t="s">
        <v>74</v>
      </c>
      <c r="Q426" s="17"/>
      <c r="R426" s="17"/>
      <c r="S426" s="17"/>
      <c r="T426" s="17"/>
      <c r="U426" s="17"/>
      <c r="V426" s="18"/>
      <c r="W426" s="17">
        <f>MAX(0,3-SUMPRODUCT(--(E$2:E426&amp;K$2:K426=E426&amp;K426)))</f>
        <v>2</v>
      </c>
      <c r="X426" s="19"/>
      <c r="Y426" s="19"/>
      <c r="Z426" s="19"/>
      <c r="AA426" s="20" t="str">
        <f>IF(Inscrits!$X426="Déjà Validé","",IF(AND(Inscrits!$X426&lt;&gt;"Dispensé",Inscrits!$Z426="Validé"),Inscrits!$F426+5,""))</f>
        <v/>
      </c>
      <c r="AB426" s="19"/>
      <c r="AC426" s="21" t="s">
        <v>165</v>
      </c>
      <c r="AD426" s="21"/>
      <c r="AE426" s="21">
        <v>12</v>
      </c>
      <c r="AF426" s="21" t="s">
        <v>77</v>
      </c>
      <c r="AG426" s="29"/>
      <c r="AH426" s="21">
        <v>2</v>
      </c>
      <c r="AI426" s="23" t="str">
        <f>IF(OR(Inscrits!$U426="",Inscrits!$Z426=""),"",IF(AND(Inscrits!$U426="Validé",Inscrits!$Z426="Validé"),"Admis","Non Admis"))</f>
        <v/>
      </c>
      <c r="AJ426" s="15">
        <v>18</v>
      </c>
      <c r="AK426" s="15" t="str">
        <f>IF(Inscrits!$AJ426="","",IF(Inscrits!$AJ426&gt;=12,"Validé","Non Validé"))</f>
        <v>Validé</v>
      </c>
      <c r="AL426" s="24">
        <v>2018</v>
      </c>
      <c r="AM426" s="15">
        <v>16</v>
      </c>
      <c r="AN426" s="15" t="str">
        <f>IF(Inscrits!$AM426="","",IF(Inscrits!$AM426&gt;=12,"Validé","Non Validé"))</f>
        <v>Validé</v>
      </c>
      <c r="AO426" s="24">
        <v>2018</v>
      </c>
      <c r="AP426" s="15">
        <v>17</v>
      </c>
      <c r="AQ426" s="15" t="str">
        <f>IF(Inscrits!$AP426="","",IF(Inscrits!$AP426&gt;=12,"Validé","Non Validé"))</f>
        <v>Validé</v>
      </c>
      <c r="AR426" s="24">
        <v>2018</v>
      </c>
      <c r="AS426" s="15">
        <v>16</v>
      </c>
      <c r="AT426" s="15" t="str">
        <f>IF(Inscrits!$AS426="","",IF(Inscrits!$AS426&gt;=12,"Validé","Non Validé"))</f>
        <v>Validé</v>
      </c>
      <c r="AU426" s="24">
        <v>2018</v>
      </c>
      <c r="AV426" s="15">
        <v>20</v>
      </c>
      <c r="AW426" s="15" t="str">
        <f>IF(Inscrits!$AV426="","",IF(Inscrits!$AV426&gt;=12,"Validé","Non Validé"))</f>
        <v>Validé</v>
      </c>
      <c r="AX426" s="24">
        <v>2018</v>
      </c>
      <c r="AY426" s="15">
        <v>16</v>
      </c>
      <c r="AZ426" s="15" t="str">
        <f>IF(Inscrits!$AY426="","",IF(Inscrits!$AY426&gt;=12,"Validé","Non Validé"))</f>
        <v>Validé</v>
      </c>
      <c r="BA426" s="24">
        <v>2018</v>
      </c>
      <c r="BB426" s="15">
        <v>15</v>
      </c>
      <c r="BC426" s="15" t="str">
        <f>IF(Inscrits!$BB426="","",IF(Inscrits!$BB426&gt;=12,"Validé","Non Validé"))</f>
        <v>Validé</v>
      </c>
      <c r="BD426" s="24">
        <v>2018</v>
      </c>
      <c r="BE426" s="15">
        <v>13</v>
      </c>
      <c r="BF426" s="15" t="str">
        <f>IF(Inscrits!$BE426="","",IF(Inscrits!$BE426&gt;=12,"Validé","Non Validé"))</f>
        <v>Validé</v>
      </c>
      <c r="BG426" s="24">
        <v>2018</v>
      </c>
      <c r="BH426" s="15"/>
      <c r="BI426" s="15" t="str">
        <f>IF(Inscrits!$BH426="","",IF(Inscrits!$BH426&gt;=12,"Validé","Non Validé"))</f>
        <v/>
      </c>
      <c r="BJ426" s="24"/>
      <c r="BK426" s="15"/>
      <c r="BL426" s="15" t="str">
        <f>IF(Inscrits!$BK426="","",IF(Inscrits!$BK426&gt;=12,"Validé","Non Validé"))</f>
        <v/>
      </c>
      <c r="BM426" s="24"/>
      <c r="BN426" s="15"/>
      <c r="BO426" s="15" t="str">
        <f>IF(Inscrits!$BN426="","",IF(Inscrits!$BN426&gt;=12,"Validé","Non Validé"))</f>
        <v/>
      </c>
      <c r="BP426" s="24"/>
      <c r="BQ426" s="15"/>
      <c r="BR426" s="15" t="str">
        <f>IF(Inscrits!$BQ426="","",IF(Inscrits!$BQ426&gt;=12,"Validé","Non Validé"))</f>
        <v/>
      </c>
      <c r="BS426" s="24"/>
      <c r="BT426" s="15"/>
      <c r="BU426" s="25">
        <f>IFERROR(AVERAGE(Inscrits!$AJ426,Inscrits!$AM426,Inscrits!$AP426,Inscrits!$AS426,Inscrits!$AV426,Inscrits!$AY426,Inscrits!$BB426,Inscrits!$BE426,Inscrits!$BH426,Inscrits!$BK426,Inscrits!$BN426,Inscrits!$BQ426),"")</f>
        <v>16.375</v>
      </c>
      <c r="BV426" s="15" t="s">
        <v>64</v>
      </c>
      <c r="BW426" s="15"/>
      <c r="BX426" s="26"/>
    </row>
    <row r="427" spans="1:76">
      <c r="A427" s="27">
        <v>13</v>
      </c>
      <c r="B427" s="28" t="s">
        <v>210</v>
      </c>
      <c r="C427" s="28" t="s">
        <v>987</v>
      </c>
      <c r="D427" s="28" t="s">
        <v>988</v>
      </c>
      <c r="E427" s="28" t="s">
        <v>989</v>
      </c>
      <c r="F427" s="57">
        <v>2015</v>
      </c>
      <c r="G427" s="28" t="s">
        <v>139</v>
      </c>
      <c r="H427" s="28" t="s">
        <v>73</v>
      </c>
      <c r="I427" s="28" t="s">
        <v>74</v>
      </c>
      <c r="J427" s="28"/>
      <c r="K427" s="28" t="s">
        <v>119</v>
      </c>
      <c r="L427" s="28"/>
      <c r="M427" s="28"/>
      <c r="N427" s="28"/>
      <c r="O427" s="28" t="s">
        <v>74</v>
      </c>
      <c r="P427" s="28" t="s">
        <v>74</v>
      </c>
      <c r="Q427" s="17"/>
      <c r="R427" s="17"/>
      <c r="S427" s="17"/>
      <c r="T427" s="17"/>
      <c r="U427" s="17"/>
      <c r="V427" s="18"/>
      <c r="W427" s="17">
        <f>MAX(0,3-SUMPRODUCT(--(E$2:E427&amp;K$2:K427=E427&amp;K427)))</f>
        <v>2</v>
      </c>
      <c r="X427" s="19"/>
      <c r="Y427" s="19"/>
      <c r="Z427" s="19"/>
      <c r="AA427" s="20" t="str">
        <f>IF(Inscrits!$X427="Déjà Validé","",IF(AND(Inscrits!$X427&lt;&gt;"Dispensé",Inscrits!$Z427="Validé"),Inscrits!$F427+5,""))</f>
        <v/>
      </c>
      <c r="AB427" s="19"/>
      <c r="AC427" s="21"/>
      <c r="AD427" s="21"/>
      <c r="AE427" s="21"/>
      <c r="AF427" s="21" t="s">
        <v>81</v>
      </c>
      <c r="AG427" s="29"/>
      <c r="AH427" s="21"/>
      <c r="AI427" s="23" t="str">
        <f>IF(OR(Inscrits!$U427="",Inscrits!$Z427=""),"",IF(AND(Inscrits!$U427="Validé",Inscrits!$Z427="Validé"),"Admis","Non Admis"))</f>
        <v/>
      </c>
      <c r="AJ427" s="28" t="s">
        <v>910</v>
      </c>
      <c r="AK427" s="28" t="str">
        <f>IF(Inscrits!$AJ427="","",IF(Inscrits!$AJ427&gt;=12,"Validé","Non Validé"))</f>
        <v>Validé</v>
      </c>
      <c r="AL427" s="30">
        <v>2021</v>
      </c>
      <c r="AM427" s="28">
        <v>15</v>
      </c>
      <c r="AN427" s="28" t="str">
        <f>IF(Inscrits!$AM427="","",IF(Inscrits!$AM427&gt;=12,"Validé","Non Validé"))</f>
        <v>Validé</v>
      </c>
      <c r="AO427" s="30">
        <v>2021</v>
      </c>
      <c r="AP427" s="28">
        <v>18</v>
      </c>
      <c r="AQ427" s="28" t="str">
        <f>IF(Inscrits!$AP427="","",IF(Inscrits!$AP427&gt;=12,"Validé","Non Validé"))</f>
        <v>Validé</v>
      </c>
      <c r="AR427" s="30">
        <v>2021</v>
      </c>
      <c r="AS427" s="28"/>
      <c r="AT427" s="28" t="str">
        <f>IF(Inscrits!$AS427="","",IF(Inscrits!$AS427&gt;=12,"Validé","Non Validé"))</f>
        <v/>
      </c>
      <c r="AU427" s="30"/>
      <c r="AV427" s="28"/>
      <c r="AW427" s="28" t="str">
        <f>IF(Inscrits!$AV427="","",IF(Inscrits!$AV427&gt;=12,"Validé","Non Validé"))</f>
        <v/>
      </c>
      <c r="AX427" s="30"/>
      <c r="AY427" s="28"/>
      <c r="AZ427" s="28" t="str">
        <f>IF(Inscrits!$AY427="","",IF(Inscrits!$AY427&gt;=12,"Validé","Non Validé"))</f>
        <v/>
      </c>
      <c r="BA427" s="30"/>
      <c r="BB427" s="28"/>
      <c r="BC427" s="28" t="str">
        <f>IF(Inscrits!$BB427="","",IF(Inscrits!$BB427&gt;=12,"Validé","Non Validé"))</f>
        <v/>
      </c>
      <c r="BD427" s="30"/>
      <c r="BE427" s="28"/>
      <c r="BF427" s="28" t="str">
        <f>IF(Inscrits!$BE427="","",IF(Inscrits!$BE427&gt;=12,"Validé","Non Validé"))</f>
        <v/>
      </c>
      <c r="BG427" s="30"/>
      <c r="BH427" s="28"/>
      <c r="BI427" s="28" t="str">
        <f>IF(Inscrits!$BH427="","",IF(Inscrits!$BH427&gt;=12,"Validé","Non Validé"))</f>
        <v/>
      </c>
      <c r="BJ427" s="30"/>
      <c r="BK427" s="28"/>
      <c r="BL427" s="28" t="str">
        <f>IF(Inscrits!$BK427="","",IF(Inscrits!$BK427&gt;=12,"Validé","Non Validé"))</f>
        <v/>
      </c>
      <c r="BM427" s="30"/>
      <c r="BN427" s="28"/>
      <c r="BO427" s="28" t="str">
        <f>IF(Inscrits!$BN427="","",IF(Inscrits!$BN427&gt;=12,"Validé","Non Validé"))</f>
        <v/>
      </c>
      <c r="BP427" s="30"/>
      <c r="BQ427" s="28"/>
      <c r="BR427" s="28" t="str">
        <f>IF(Inscrits!$BQ427="","",IF(Inscrits!$BQ427&gt;=12,"Validé","Non Validé"))</f>
        <v/>
      </c>
      <c r="BS427" s="30"/>
      <c r="BT427" s="28"/>
      <c r="BU427" s="31">
        <f>IFERROR(AVERAGE(Inscrits!$AJ427,Inscrits!$AM427,Inscrits!$AP427,Inscrits!$AS427,Inscrits!$AV427,Inscrits!$AY427,Inscrits!$BB427,Inscrits!$BE427,Inscrits!$BH427,Inscrits!$BK427,Inscrits!$BN427,Inscrits!$BQ427),"")</f>
        <v>16.5</v>
      </c>
      <c r="BV427" s="28"/>
      <c r="BW427" s="28"/>
      <c r="BX427" s="32"/>
    </row>
    <row r="428" spans="1:76">
      <c r="A428" s="14">
        <v>22</v>
      </c>
      <c r="B428" s="15" t="s">
        <v>68</v>
      </c>
      <c r="C428" s="15" t="s">
        <v>990</v>
      </c>
      <c r="D428" s="15" t="s">
        <v>991</v>
      </c>
      <c r="E428" s="15" t="s">
        <v>992</v>
      </c>
      <c r="F428" s="57">
        <v>2015</v>
      </c>
      <c r="G428" s="15" t="s">
        <v>590</v>
      </c>
      <c r="H428" s="15" t="s">
        <v>73</v>
      </c>
      <c r="I428" s="15" t="s">
        <v>183</v>
      </c>
      <c r="J428" s="15"/>
      <c r="K428" s="15" t="s">
        <v>336</v>
      </c>
      <c r="L428" s="15"/>
      <c r="M428" s="15"/>
      <c r="N428" s="15"/>
      <c r="O428" s="15" t="s">
        <v>74</v>
      </c>
      <c r="P428" s="15" t="s">
        <v>74</v>
      </c>
      <c r="Q428" s="17"/>
      <c r="R428" s="17"/>
      <c r="S428" s="17"/>
      <c r="T428" s="17"/>
      <c r="U428" s="17"/>
      <c r="V428" s="18"/>
      <c r="W428" s="17">
        <f>MAX(0,3-SUMPRODUCT(--(E$2:E428&amp;K$2:K428=E428&amp;K428)))</f>
        <v>2</v>
      </c>
      <c r="X428" s="19"/>
      <c r="Y428" s="19"/>
      <c r="Z428" s="19"/>
      <c r="AA428" s="20" t="str">
        <f>IF(Inscrits!$X428="Déjà Validé","",IF(AND(Inscrits!$X428&lt;&gt;"Dispensé",Inscrits!$Z428="Validé"),Inscrits!$F428+5,""))</f>
        <v/>
      </c>
      <c r="AB428" s="19"/>
      <c r="AC428" s="21"/>
      <c r="AD428" s="21"/>
      <c r="AE428" s="21"/>
      <c r="AF428" s="21" t="s">
        <v>81</v>
      </c>
      <c r="AG428" s="29"/>
      <c r="AH428" s="21"/>
      <c r="AI428" s="23" t="str">
        <f>IF(OR(Inscrits!$U428="",Inscrits!$Z428=""),"",IF(AND(Inscrits!$U428="Validé",Inscrits!$Z428="Validé"),"Admis","Non Admis"))</f>
        <v/>
      </c>
      <c r="AJ428" s="15"/>
      <c r="AK428" s="15" t="str">
        <f>IF(Inscrits!$AJ428="","",IF(Inscrits!$AJ428&gt;=12,"Validé","Non Validé"))</f>
        <v/>
      </c>
      <c r="AL428" s="24"/>
      <c r="AM428" s="15"/>
      <c r="AN428" s="15" t="str">
        <f>IF(Inscrits!$AM428="","",IF(Inscrits!$AM428&gt;=12,"Validé","Non Validé"))</f>
        <v/>
      </c>
      <c r="AO428" s="24" t="s">
        <v>926</v>
      </c>
      <c r="AP428" s="15"/>
      <c r="AQ428" s="15" t="str">
        <f>IF(Inscrits!$AP428="","",IF(Inscrits!$AP428&gt;=12,"Validé","Non Validé"))</f>
        <v/>
      </c>
      <c r="AR428" s="24" t="s">
        <v>926</v>
      </c>
      <c r="AS428" s="15"/>
      <c r="AT428" s="15" t="str">
        <f>IF(Inscrits!$AS428="","",IF(Inscrits!$AS428&gt;=12,"Validé","Non Validé"))</f>
        <v/>
      </c>
      <c r="AU428" s="24"/>
      <c r="AV428" s="15"/>
      <c r="AW428" s="15" t="str">
        <f>IF(Inscrits!$AV428="","",IF(Inscrits!$AV428&gt;=12,"Validé","Non Validé"))</f>
        <v/>
      </c>
      <c r="AX428" s="24"/>
      <c r="AY428" s="15"/>
      <c r="AZ428" s="15" t="str">
        <f>IF(Inscrits!$AY428="","",IF(Inscrits!$AY428&gt;=12,"Validé","Non Validé"))</f>
        <v/>
      </c>
      <c r="BA428" s="24"/>
      <c r="BB428" s="15"/>
      <c r="BC428" s="15" t="str">
        <f>IF(Inscrits!$BB428="","",IF(Inscrits!$BB428&gt;=12,"Validé","Non Validé"))</f>
        <v/>
      </c>
      <c r="BD428" s="24"/>
      <c r="BE428" s="15"/>
      <c r="BF428" s="15" t="str">
        <f>IF(Inscrits!$BE428="","",IF(Inscrits!$BE428&gt;=12,"Validé","Non Validé"))</f>
        <v/>
      </c>
      <c r="BG428" s="24"/>
      <c r="BH428" s="15"/>
      <c r="BI428" s="15" t="str">
        <f>IF(Inscrits!$BH428="","",IF(Inscrits!$BH428&gt;=12,"Validé","Non Validé"))</f>
        <v/>
      </c>
      <c r="BJ428" s="24"/>
      <c r="BK428" s="15"/>
      <c r="BL428" s="15" t="str">
        <f>IF(Inscrits!$BK428="","",IF(Inscrits!$BK428&gt;=12,"Validé","Non Validé"))</f>
        <v/>
      </c>
      <c r="BM428" s="24"/>
      <c r="BN428" s="15"/>
      <c r="BO428" s="15" t="str">
        <f>IF(Inscrits!$BN428="","",IF(Inscrits!$BN428&gt;=12,"Validé","Non Validé"))</f>
        <v/>
      </c>
      <c r="BP428" s="24"/>
      <c r="BQ428" s="15"/>
      <c r="BR428" s="15" t="str">
        <f>IF(Inscrits!$BQ428="","",IF(Inscrits!$BQ428&gt;=12,"Validé","Non Validé"))</f>
        <v/>
      </c>
      <c r="BS428" s="24"/>
      <c r="BT428" s="15"/>
      <c r="BU428" s="25" t="str">
        <f>IFERROR(AVERAGE(Inscrits!$AJ428,Inscrits!$AM428,Inscrits!$AP428,Inscrits!$AS428,Inscrits!$AV428,Inscrits!$AY428,Inscrits!$BB428,Inscrits!$BE428,Inscrits!$BH428,Inscrits!$BK428,Inscrits!$BN428,Inscrits!$BQ428),"")</f>
        <v/>
      </c>
      <c r="BV428" s="15"/>
      <c r="BW428" s="15"/>
      <c r="BX428" s="26"/>
    </row>
    <row r="429" spans="1:76">
      <c r="A429" s="27">
        <v>14</v>
      </c>
      <c r="B429" s="28" t="s">
        <v>210</v>
      </c>
      <c r="C429" s="28" t="s">
        <v>993</v>
      </c>
      <c r="D429" s="28" t="s">
        <v>994</v>
      </c>
      <c r="E429" s="28" t="s">
        <v>995</v>
      </c>
      <c r="F429" s="57">
        <v>2015</v>
      </c>
      <c r="G429" s="28" t="s">
        <v>86</v>
      </c>
      <c r="H429" s="28" t="s">
        <v>73</v>
      </c>
      <c r="I429" s="28" t="s">
        <v>74</v>
      </c>
      <c r="J429" s="28"/>
      <c r="K429" s="28" t="s">
        <v>119</v>
      </c>
      <c r="L429" s="28"/>
      <c r="M429" s="28"/>
      <c r="N429" s="28"/>
      <c r="O429" s="28" t="s">
        <v>74</v>
      </c>
      <c r="P429" s="28" t="s">
        <v>74</v>
      </c>
      <c r="Q429" s="17"/>
      <c r="R429" s="17"/>
      <c r="S429" s="17"/>
      <c r="T429" s="17"/>
      <c r="U429" s="17"/>
      <c r="V429" s="18"/>
      <c r="W429" s="17">
        <f>MAX(0,3-SUMPRODUCT(--(E$2:E429&amp;K$2:K429=E429&amp;K429)))</f>
        <v>2</v>
      </c>
      <c r="X429" s="19"/>
      <c r="Y429" s="19"/>
      <c r="Z429" s="19"/>
      <c r="AA429" s="20" t="str">
        <f>IF(Inscrits!$X429="Déjà Validé","",IF(AND(Inscrits!$X429&lt;&gt;"Dispensé",Inscrits!$Z429="Validé"),Inscrits!$F429+5,""))</f>
        <v/>
      </c>
      <c r="AB429" s="19"/>
      <c r="AC429" s="21"/>
      <c r="AD429" s="21"/>
      <c r="AE429" s="21"/>
      <c r="AF429" s="21" t="s">
        <v>81</v>
      </c>
      <c r="AG429" s="29"/>
      <c r="AH429" s="21"/>
      <c r="AI429" s="23" t="str">
        <f>IF(OR(Inscrits!$U429="",Inscrits!$Z429=""),"",IF(AND(Inscrits!$U429="Validé",Inscrits!$Z429="Validé"),"Admis","Non Admis"))</f>
        <v/>
      </c>
      <c r="AJ429" s="28" t="s">
        <v>996</v>
      </c>
      <c r="AK429" s="28" t="str">
        <f>IF(Inscrits!$AJ429="","",IF(Inscrits!$AJ429&gt;=12,"Validé","Non Validé"))</f>
        <v>Validé</v>
      </c>
      <c r="AL429" s="30">
        <v>2021</v>
      </c>
      <c r="AM429" s="28">
        <v>13</v>
      </c>
      <c r="AN429" s="28" t="str">
        <f>IF(Inscrits!$AM429="","",IF(Inscrits!$AM429&gt;=12,"Validé","Non Validé"))</f>
        <v>Validé</v>
      </c>
      <c r="AO429" s="30">
        <v>2021</v>
      </c>
      <c r="AP429" s="28">
        <v>13</v>
      </c>
      <c r="AQ429" s="28" t="str">
        <f>IF(Inscrits!$AP429="","",IF(Inscrits!$AP429&gt;=12,"Validé","Non Validé"))</f>
        <v>Validé</v>
      </c>
      <c r="AR429" s="30">
        <v>2021</v>
      </c>
      <c r="AS429" s="28"/>
      <c r="AT429" s="28" t="str">
        <f>IF(Inscrits!$AS429="","",IF(Inscrits!$AS429&gt;=12,"Validé","Non Validé"))</f>
        <v/>
      </c>
      <c r="AU429" s="30"/>
      <c r="AV429" s="28"/>
      <c r="AW429" s="28" t="str">
        <f>IF(Inscrits!$AV429="","",IF(Inscrits!$AV429&gt;=12,"Validé","Non Validé"))</f>
        <v/>
      </c>
      <c r="AX429" s="30"/>
      <c r="AY429" s="28"/>
      <c r="AZ429" s="28" t="str">
        <f>IF(Inscrits!$AY429="","",IF(Inscrits!$AY429&gt;=12,"Validé","Non Validé"))</f>
        <v/>
      </c>
      <c r="BA429" s="30"/>
      <c r="BB429" s="28"/>
      <c r="BC429" s="28" t="str">
        <f>IF(Inscrits!$BB429="","",IF(Inscrits!$BB429&gt;=12,"Validé","Non Validé"))</f>
        <v/>
      </c>
      <c r="BD429" s="30"/>
      <c r="BE429" s="28"/>
      <c r="BF429" s="28" t="str">
        <f>IF(Inscrits!$BE429="","",IF(Inscrits!$BE429&gt;=12,"Validé","Non Validé"))</f>
        <v/>
      </c>
      <c r="BG429" s="30"/>
      <c r="BH429" s="28"/>
      <c r="BI429" s="28" t="str">
        <f>IF(Inscrits!$BH429="","",IF(Inscrits!$BH429&gt;=12,"Validé","Non Validé"))</f>
        <v/>
      </c>
      <c r="BJ429" s="30"/>
      <c r="BK429" s="28"/>
      <c r="BL429" s="28" t="str">
        <f>IF(Inscrits!$BK429="","",IF(Inscrits!$BK429&gt;=12,"Validé","Non Validé"))</f>
        <v/>
      </c>
      <c r="BM429" s="30"/>
      <c r="BN429" s="28"/>
      <c r="BO429" s="28" t="str">
        <f>IF(Inscrits!$BN429="","",IF(Inscrits!$BN429&gt;=12,"Validé","Non Validé"))</f>
        <v/>
      </c>
      <c r="BP429" s="30"/>
      <c r="BQ429" s="28"/>
      <c r="BR429" s="28" t="str">
        <f>IF(Inscrits!$BQ429="","",IF(Inscrits!$BQ429&gt;=12,"Validé","Non Validé"))</f>
        <v/>
      </c>
      <c r="BS429" s="30"/>
      <c r="BT429" s="28"/>
      <c r="BU429" s="31">
        <f>IFERROR(AVERAGE(Inscrits!$AJ429,Inscrits!$AM429,Inscrits!$AP429,Inscrits!$AS429,Inscrits!$AV429,Inscrits!$AY429,Inscrits!$BB429,Inscrits!$BE429,Inscrits!$BH429,Inscrits!$BK429,Inscrits!$BN429,Inscrits!$BQ429),"")</f>
        <v>13</v>
      </c>
      <c r="BV429" s="28"/>
      <c r="BW429" s="28"/>
      <c r="BX429" s="32"/>
    </row>
    <row r="430" spans="1:76">
      <c r="A430" s="14">
        <v>15</v>
      </c>
      <c r="B430" s="15" t="s">
        <v>68</v>
      </c>
      <c r="C430" s="15" t="s">
        <v>997</v>
      </c>
      <c r="D430" s="15" t="s">
        <v>787</v>
      </c>
      <c r="E430" s="15" t="s">
        <v>998</v>
      </c>
      <c r="F430" s="57">
        <v>2015</v>
      </c>
      <c r="G430" s="15" t="s">
        <v>302</v>
      </c>
      <c r="H430" s="15" t="s">
        <v>73</v>
      </c>
      <c r="I430" s="15" t="s">
        <v>74</v>
      </c>
      <c r="J430" s="15"/>
      <c r="K430" s="15" t="s">
        <v>119</v>
      </c>
      <c r="L430" s="15"/>
      <c r="M430" s="15"/>
      <c r="N430" s="15"/>
      <c r="O430" s="15" t="s">
        <v>74</v>
      </c>
      <c r="P430" s="15" t="s">
        <v>74</v>
      </c>
      <c r="Q430" s="17"/>
      <c r="R430" s="17"/>
      <c r="S430" s="17"/>
      <c r="T430" s="17"/>
      <c r="U430" s="17"/>
      <c r="V430" s="18"/>
      <c r="W430" s="17">
        <f>MAX(0,3-SUMPRODUCT(--(E$2:E430&amp;K$2:K430=E430&amp;K430)))</f>
        <v>2</v>
      </c>
      <c r="X430" s="19"/>
      <c r="Y430" s="19"/>
      <c r="Z430" s="19"/>
      <c r="AA430" s="20" t="str">
        <f>IF(Inscrits!$X430="Déjà Validé","",IF(AND(Inscrits!$X430&lt;&gt;"Dispensé",Inscrits!$Z430="Validé"),Inscrits!$F430+5,""))</f>
        <v/>
      </c>
      <c r="AB430" s="19"/>
      <c r="AC430" s="21"/>
      <c r="AD430" s="21"/>
      <c r="AE430" s="21"/>
      <c r="AF430" s="21" t="s">
        <v>81</v>
      </c>
      <c r="AG430" s="29"/>
      <c r="AH430" s="21"/>
      <c r="AI430" s="23" t="str">
        <f>IF(OR(Inscrits!$U430="",Inscrits!$Z430=""),"",IF(AND(Inscrits!$U430="Validé",Inscrits!$Z430="Validé"),"Admis","Non Admis"))</f>
        <v/>
      </c>
      <c r="AJ430" s="15" t="s">
        <v>910</v>
      </c>
      <c r="AK430" s="15" t="str">
        <f>IF(Inscrits!$AJ430="","",IF(Inscrits!$AJ430&gt;=12,"Validé","Non Validé"))</f>
        <v>Validé</v>
      </c>
      <c r="AL430" s="24">
        <v>2021</v>
      </c>
      <c r="AM430" s="15">
        <v>14</v>
      </c>
      <c r="AN430" s="15" t="str">
        <f>IF(Inscrits!$AM430="","",IF(Inscrits!$AM430&gt;=12,"Validé","Non Validé"))</f>
        <v>Validé</v>
      </c>
      <c r="AO430" s="24">
        <v>2021</v>
      </c>
      <c r="AP430" s="15">
        <v>17</v>
      </c>
      <c r="AQ430" s="15" t="str">
        <f>IF(Inscrits!$AP430="","",IF(Inscrits!$AP430&gt;=12,"Validé","Non Validé"))</f>
        <v>Validé</v>
      </c>
      <c r="AR430" s="24">
        <v>2021</v>
      </c>
      <c r="AS430" s="15"/>
      <c r="AT430" s="15" t="str">
        <f>IF(Inscrits!$AS430="","",IF(Inscrits!$AS430&gt;=12,"Validé","Non Validé"))</f>
        <v/>
      </c>
      <c r="AU430" s="24"/>
      <c r="AV430" s="15"/>
      <c r="AW430" s="15" t="str">
        <f>IF(Inscrits!$AV430="","",IF(Inscrits!$AV430&gt;=12,"Validé","Non Validé"))</f>
        <v/>
      </c>
      <c r="AX430" s="24"/>
      <c r="AY430" s="15"/>
      <c r="AZ430" s="15" t="str">
        <f>IF(Inscrits!$AY430="","",IF(Inscrits!$AY430&gt;=12,"Validé","Non Validé"))</f>
        <v/>
      </c>
      <c r="BA430" s="24"/>
      <c r="BB430" s="15"/>
      <c r="BC430" s="15" t="str">
        <f>IF(Inscrits!$BB430="","",IF(Inscrits!$BB430&gt;=12,"Validé","Non Validé"))</f>
        <v/>
      </c>
      <c r="BD430" s="24"/>
      <c r="BE430" s="15"/>
      <c r="BF430" s="15" t="str">
        <f>IF(Inscrits!$BE430="","",IF(Inscrits!$BE430&gt;=12,"Validé","Non Validé"))</f>
        <v/>
      </c>
      <c r="BG430" s="24"/>
      <c r="BH430" s="15"/>
      <c r="BI430" s="15" t="str">
        <f>IF(Inscrits!$BH430="","",IF(Inscrits!$BH430&gt;=12,"Validé","Non Validé"))</f>
        <v/>
      </c>
      <c r="BJ430" s="24"/>
      <c r="BK430" s="15"/>
      <c r="BL430" s="15" t="str">
        <f>IF(Inscrits!$BK430="","",IF(Inscrits!$BK430&gt;=12,"Validé","Non Validé"))</f>
        <v/>
      </c>
      <c r="BM430" s="24"/>
      <c r="BN430" s="15"/>
      <c r="BO430" s="15" t="str">
        <f>IF(Inscrits!$BN430="","",IF(Inscrits!$BN430&gt;=12,"Validé","Non Validé"))</f>
        <v/>
      </c>
      <c r="BP430" s="24"/>
      <c r="BQ430" s="15"/>
      <c r="BR430" s="15" t="str">
        <f>IF(Inscrits!$BQ430="","",IF(Inscrits!$BQ430&gt;=12,"Validé","Non Validé"))</f>
        <v/>
      </c>
      <c r="BS430" s="24"/>
      <c r="BT430" s="15"/>
      <c r="BU430" s="25">
        <f>IFERROR(AVERAGE(Inscrits!$AJ430,Inscrits!$AM430,Inscrits!$AP430,Inscrits!$AS430,Inscrits!$AV430,Inscrits!$AY430,Inscrits!$BB430,Inscrits!$BE430,Inscrits!$BH430,Inscrits!$BK430,Inscrits!$BN430,Inscrits!$BQ430),"")</f>
        <v>15.5</v>
      </c>
      <c r="BV430" s="15"/>
      <c r="BW430" s="15"/>
      <c r="BX430" s="26"/>
    </row>
    <row r="431" spans="1:76">
      <c r="A431" s="58">
        <v>20</v>
      </c>
      <c r="B431" s="59" t="s">
        <v>68</v>
      </c>
      <c r="C431" s="59" t="s">
        <v>999</v>
      </c>
      <c r="D431" s="59" t="s">
        <v>1000</v>
      </c>
      <c r="E431" s="59" t="s">
        <v>1001</v>
      </c>
      <c r="F431" s="60">
        <v>2015</v>
      </c>
      <c r="G431" s="59" t="s">
        <v>406</v>
      </c>
      <c r="H431" s="59" t="s">
        <v>93</v>
      </c>
      <c r="I431" s="59" t="s">
        <v>74</v>
      </c>
      <c r="J431" s="59"/>
      <c r="K431" s="59" t="s">
        <v>1002</v>
      </c>
      <c r="L431" s="59"/>
      <c r="M431" s="59"/>
      <c r="N431" s="59"/>
      <c r="O431" s="59" t="s">
        <v>74</v>
      </c>
      <c r="P431" s="59" t="s">
        <v>74</v>
      </c>
      <c r="Q431" s="46"/>
      <c r="R431" s="46"/>
      <c r="S431" s="46"/>
      <c r="T431" s="46"/>
      <c r="U431" s="46"/>
      <c r="V431" s="47"/>
      <c r="W431" s="17">
        <f>MAX(0,3-SUMPRODUCT(--(E$2:E431&amp;K$2:K431=E431&amp;K431)))</f>
        <v>2</v>
      </c>
      <c r="X431" s="48"/>
      <c r="Y431" s="48"/>
      <c r="Z431" s="48"/>
      <c r="AA431" s="49" t="str">
        <f>IF(Inscrits!$X431="Déjà Validé","",IF(AND(Inscrits!$X431&lt;&gt;"Dispensé",Inscrits!$Z431="Validé"),Inscrits!$F431+5,""))</f>
        <v/>
      </c>
      <c r="AB431" s="48"/>
      <c r="AC431" s="50"/>
      <c r="AD431" s="50"/>
      <c r="AE431" s="50"/>
      <c r="AF431" s="50" t="s">
        <v>81</v>
      </c>
      <c r="AG431" s="61"/>
      <c r="AH431" s="50"/>
      <c r="AI431" s="52" t="str">
        <f>IF(OR(Inscrits!$U431="",Inscrits!$Z431=""),"",IF(AND(Inscrits!$U431="Validé",Inscrits!$Z431="Validé"),"Admis","Non Admis"))</f>
        <v/>
      </c>
      <c r="AJ431" s="59"/>
      <c r="AK431" s="59" t="str">
        <f>IF(Inscrits!$AJ431="","",IF(Inscrits!$AJ431&gt;=12,"Validé","Non Validé"))</f>
        <v/>
      </c>
      <c r="AL431" s="62"/>
      <c r="AM431" s="59"/>
      <c r="AN431" s="59" t="str">
        <f>IF(Inscrits!$AM431="","",IF(Inscrits!$AM431&gt;=12,"Validé","Non Validé"))</f>
        <v/>
      </c>
      <c r="AO431" s="62" t="s">
        <v>926</v>
      </c>
      <c r="AP431" s="59"/>
      <c r="AQ431" s="59" t="str">
        <f>IF(Inscrits!$AP431="","",IF(Inscrits!$AP431&gt;=12,"Validé","Non Validé"))</f>
        <v/>
      </c>
      <c r="AR431" s="62" t="s">
        <v>926</v>
      </c>
      <c r="AS431" s="59"/>
      <c r="AT431" s="59" t="str">
        <f>IF(Inscrits!$AS431="","",IF(Inscrits!$AS431&gt;=12,"Validé","Non Validé"))</f>
        <v/>
      </c>
      <c r="AU431" s="62"/>
      <c r="AV431" s="59"/>
      <c r="AW431" s="59" t="str">
        <f>IF(Inscrits!$AV431="","",IF(Inscrits!$AV431&gt;=12,"Validé","Non Validé"))</f>
        <v/>
      </c>
      <c r="AX431" s="62"/>
      <c r="AY431" s="59"/>
      <c r="AZ431" s="59" t="str">
        <f>IF(Inscrits!$AY431="","",IF(Inscrits!$AY431&gt;=12,"Validé","Non Validé"))</f>
        <v/>
      </c>
      <c r="BA431" s="62"/>
      <c r="BB431" s="59"/>
      <c r="BC431" s="59" t="str">
        <f>IF(Inscrits!$BB431="","",IF(Inscrits!$BB431&gt;=12,"Validé","Non Validé"))</f>
        <v/>
      </c>
      <c r="BD431" s="62"/>
      <c r="BE431" s="59"/>
      <c r="BF431" s="59" t="str">
        <f>IF(Inscrits!$BE431="","",IF(Inscrits!$BE431&gt;=12,"Validé","Non Validé"))</f>
        <v/>
      </c>
      <c r="BG431" s="62"/>
      <c r="BH431" s="59"/>
      <c r="BI431" s="59" t="str">
        <f>IF(Inscrits!$BH431="","",IF(Inscrits!$BH431&gt;=12,"Validé","Non Validé"))</f>
        <v/>
      </c>
      <c r="BJ431" s="62"/>
      <c r="BK431" s="59"/>
      <c r="BL431" s="59" t="str">
        <f>IF(Inscrits!$BK431="","",IF(Inscrits!$BK431&gt;=12,"Validé","Non Validé"))</f>
        <v/>
      </c>
      <c r="BM431" s="62"/>
      <c r="BN431" s="59"/>
      <c r="BO431" s="59" t="str">
        <f>IF(Inscrits!$BN431="","",IF(Inscrits!$BN431&gt;=12,"Validé","Non Validé"))</f>
        <v/>
      </c>
      <c r="BP431" s="62"/>
      <c r="BQ431" s="59"/>
      <c r="BR431" s="59" t="str">
        <f>IF(Inscrits!$BQ431="","",IF(Inscrits!$BQ431&gt;=12,"Validé","Non Validé"))</f>
        <v/>
      </c>
      <c r="BS431" s="62"/>
      <c r="BT431" s="59"/>
      <c r="BU431" s="63" t="str">
        <f>IFERROR(AVERAGE(Inscrits!$AJ431,Inscrits!$AM431,Inscrits!$AP431,Inscrits!$AS431,Inscrits!$AV431,Inscrits!$AY431,Inscrits!$BB431,Inscrits!$BE431,Inscrits!$BH431,Inscrits!$BK431,Inscrits!$BN431,Inscrits!$BQ431),"")</f>
        <v/>
      </c>
      <c r="BV431" s="59"/>
      <c r="BW431" s="59"/>
      <c r="BX431" s="64"/>
    </row>
    <row r="432" spans="1:76">
      <c r="A432" s="14">
        <v>16</v>
      </c>
      <c r="B432" s="15" t="s">
        <v>68</v>
      </c>
      <c r="C432" s="15" t="s">
        <v>1003</v>
      </c>
      <c r="D432" s="15" t="s">
        <v>268</v>
      </c>
      <c r="E432" s="15" t="s">
        <v>1004</v>
      </c>
      <c r="F432" s="57">
        <v>2015</v>
      </c>
      <c r="G432" s="15" t="s">
        <v>247</v>
      </c>
      <c r="H432" s="15" t="s">
        <v>93</v>
      </c>
      <c r="I432" s="15" t="s">
        <v>74</v>
      </c>
      <c r="J432" s="15"/>
      <c r="K432" s="15" t="s">
        <v>119</v>
      </c>
      <c r="L432" s="15"/>
      <c r="M432" s="15"/>
      <c r="N432" s="15"/>
      <c r="O432" s="15" t="s">
        <v>74</v>
      </c>
      <c r="P432" s="15" t="s">
        <v>74</v>
      </c>
      <c r="Q432" s="17"/>
      <c r="R432" s="17"/>
      <c r="S432" s="17"/>
      <c r="T432" s="17"/>
      <c r="U432" s="17"/>
      <c r="V432" s="18"/>
      <c r="W432" s="17">
        <f>MAX(0,3-SUMPRODUCT(--(E$2:E432&amp;K$2:K432=E432&amp;K432)))</f>
        <v>2</v>
      </c>
      <c r="X432" s="19"/>
      <c r="Y432" s="19"/>
      <c r="Z432" s="19"/>
      <c r="AA432" s="20" t="str">
        <f>IF(Inscrits!$X432="Déjà Validé","",IF(AND(Inscrits!$X432&lt;&gt;"Dispensé",Inscrits!$Z432="Validé"),Inscrits!$F432+5,""))</f>
        <v/>
      </c>
      <c r="AB432" s="19"/>
      <c r="AC432" s="21"/>
      <c r="AD432" s="21"/>
      <c r="AE432" s="21"/>
      <c r="AF432" s="21" t="s">
        <v>81</v>
      </c>
      <c r="AG432" s="29"/>
      <c r="AH432" s="21"/>
      <c r="AI432" s="23" t="str">
        <f>IF(OR(Inscrits!$U432="",Inscrits!$Z432=""),"",IF(AND(Inscrits!$U432="Validé",Inscrits!$Z432="Validé"),"Admis","Non Admis"))</f>
        <v/>
      </c>
      <c r="AJ432" s="15"/>
      <c r="AK432" s="15" t="str">
        <f>IF(Inscrits!$AJ432="","",IF(Inscrits!$AJ432&gt;=12,"Validé","Non Validé"))</f>
        <v/>
      </c>
      <c r="AL432" s="24"/>
      <c r="AM432" s="15"/>
      <c r="AN432" s="15" t="str">
        <f>IF(Inscrits!$AM432="","",IF(Inscrits!$AM432&gt;=12,"Validé","Non Validé"))</f>
        <v/>
      </c>
      <c r="AO432" s="24" t="s">
        <v>926</v>
      </c>
      <c r="AP432" s="15"/>
      <c r="AQ432" s="15" t="str">
        <f>IF(Inscrits!$AP432="","",IF(Inscrits!$AP432&gt;=12,"Validé","Non Validé"))</f>
        <v/>
      </c>
      <c r="AR432" s="24" t="s">
        <v>1005</v>
      </c>
      <c r="AS432" s="15"/>
      <c r="AT432" s="15" t="str">
        <f>IF(Inscrits!$AS432="","",IF(Inscrits!$AS432&gt;=12,"Validé","Non Validé"))</f>
        <v/>
      </c>
      <c r="AU432" s="24"/>
      <c r="AV432" s="15"/>
      <c r="AW432" s="15" t="str">
        <f>IF(Inscrits!$AV432="","",IF(Inscrits!$AV432&gt;=12,"Validé","Non Validé"))</f>
        <v/>
      </c>
      <c r="AX432" s="24"/>
      <c r="AY432" s="15"/>
      <c r="AZ432" s="15" t="str">
        <f>IF(Inscrits!$AY432="","",IF(Inscrits!$AY432&gt;=12,"Validé","Non Validé"))</f>
        <v/>
      </c>
      <c r="BA432" s="24"/>
      <c r="BB432" s="15"/>
      <c r="BC432" s="15" t="str">
        <f>IF(Inscrits!$BB432="","",IF(Inscrits!$BB432&gt;=12,"Validé","Non Validé"))</f>
        <v/>
      </c>
      <c r="BD432" s="24"/>
      <c r="BE432" s="15"/>
      <c r="BF432" s="15" t="str">
        <f>IF(Inscrits!$BE432="","",IF(Inscrits!$BE432&gt;=12,"Validé","Non Validé"))</f>
        <v/>
      </c>
      <c r="BG432" s="24"/>
      <c r="BH432" s="15"/>
      <c r="BI432" s="15" t="str">
        <f>IF(Inscrits!$BH432="","",IF(Inscrits!$BH432&gt;=12,"Validé","Non Validé"))</f>
        <v/>
      </c>
      <c r="BJ432" s="24"/>
      <c r="BK432" s="15"/>
      <c r="BL432" s="15" t="str">
        <f>IF(Inscrits!$BK432="","",IF(Inscrits!$BK432&gt;=12,"Validé","Non Validé"))</f>
        <v/>
      </c>
      <c r="BM432" s="24"/>
      <c r="BN432" s="15"/>
      <c r="BO432" s="15" t="str">
        <f>IF(Inscrits!$BN432="","",IF(Inscrits!$BN432&gt;=12,"Validé","Non Validé"))</f>
        <v/>
      </c>
      <c r="BP432" s="24"/>
      <c r="BQ432" s="15"/>
      <c r="BR432" s="15" t="str">
        <f>IF(Inscrits!$BQ432="","",IF(Inscrits!$BQ432&gt;=12,"Validé","Non Validé"))</f>
        <v/>
      </c>
      <c r="BS432" s="24"/>
      <c r="BT432" s="15"/>
      <c r="BU432" s="25" t="str">
        <f>IFERROR(AVERAGE(Inscrits!$AJ432,Inscrits!$AM432,Inscrits!$AP432,Inscrits!$AS432,Inscrits!$AV432,Inscrits!$AY432,Inscrits!$BB432,Inscrits!$BE432,Inscrits!$BH432,Inscrits!$BK432,Inscrits!$BN432,Inscrits!$BQ432),"")</f>
        <v/>
      </c>
      <c r="BV432" s="15"/>
      <c r="BW432" s="15"/>
      <c r="BX432" s="26"/>
    </row>
    <row r="433" spans="1:76">
      <c r="A433" s="27">
        <v>71</v>
      </c>
      <c r="B433" s="28" t="s">
        <v>68</v>
      </c>
      <c r="C433" s="28" t="s">
        <v>1006</v>
      </c>
      <c r="D433" s="28" t="s">
        <v>1007</v>
      </c>
      <c r="E433" s="28" t="s">
        <v>1008</v>
      </c>
      <c r="F433" s="57">
        <v>2015</v>
      </c>
      <c r="G433" s="28" t="s">
        <v>238</v>
      </c>
      <c r="H433" s="28" t="s">
        <v>73</v>
      </c>
      <c r="I433" s="28" t="s">
        <v>74</v>
      </c>
      <c r="J433" s="28"/>
      <c r="K433" s="28" t="s">
        <v>103</v>
      </c>
      <c r="L433" s="28"/>
      <c r="M433" s="28"/>
      <c r="N433" s="28"/>
      <c r="O433" s="28" t="s">
        <v>74</v>
      </c>
      <c r="P433" s="28" t="s">
        <v>74</v>
      </c>
      <c r="Q433" s="17"/>
      <c r="R433" s="17"/>
      <c r="S433" s="17"/>
      <c r="T433" s="17"/>
      <c r="U433" s="17"/>
      <c r="V433" s="18"/>
      <c r="W433" s="17">
        <f>MAX(0,3-SUMPRODUCT(--(E$2:E433&amp;K$2:K433=E433&amp;K433)))</f>
        <v>2</v>
      </c>
      <c r="X433" s="19"/>
      <c r="Y433" s="19"/>
      <c r="Z433" s="19"/>
      <c r="AA433" s="20" t="str">
        <f>IF(Inscrits!$X433="Déjà Validé","",IF(AND(Inscrits!$X433&lt;&gt;"Dispensé",Inscrits!$Z433="Validé"),Inscrits!$F433+5,""))</f>
        <v/>
      </c>
      <c r="AB433" s="19"/>
      <c r="AC433" s="21"/>
      <c r="AD433" s="21"/>
      <c r="AE433" s="21"/>
      <c r="AF433" s="21" t="s">
        <v>81</v>
      </c>
      <c r="AG433" s="29"/>
      <c r="AH433" s="21"/>
      <c r="AI433" s="23" t="str">
        <f>IF(OR(Inscrits!$U433="",Inscrits!$Z433=""),"",IF(AND(Inscrits!$U433="Validé",Inscrits!$Z433="Validé"),"Admis","Non Admis"))</f>
        <v/>
      </c>
      <c r="AJ433" s="28"/>
      <c r="AK433" s="28" t="str">
        <f>IF(Inscrits!$AJ433="","",IF(Inscrits!$AJ433&gt;=12,"Validé","Non Validé"))</f>
        <v/>
      </c>
      <c r="AL433" s="30"/>
      <c r="AM433" s="28"/>
      <c r="AN433" s="28" t="str">
        <f>IF(Inscrits!$AM433="","",IF(Inscrits!$AM433&gt;=12,"Validé","Non Validé"))</f>
        <v/>
      </c>
      <c r="AO433" s="30"/>
      <c r="AP433" s="28"/>
      <c r="AQ433" s="28" t="str">
        <f>IF(Inscrits!$AP433="","",IF(Inscrits!$AP433&gt;=12,"Validé","Non Validé"))</f>
        <v/>
      </c>
      <c r="AR433" s="30"/>
      <c r="AS433" s="28"/>
      <c r="AT433" s="28" t="str">
        <f>IF(Inscrits!$AS433="","",IF(Inscrits!$AS433&gt;=12,"Validé","Non Validé"))</f>
        <v/>
      </c>
      <c r="AU433" s="30"/>
      <c r="AV433" s="28"/>
      <c r="AW433" s="28" t="str">
        <f>IF(Inscrits!$AV433="","",IF(Inscrits!$AV433&gt;=12,"Validé","Non Validé"))</f>
        <v/>
      </c>
      <c r="AX433" s="30"/>
      <c r="AY433" s="28"/>
      <c r="AZ433" s="28" t="str">
        <f>IF(Inscrits!$AY433="","",IF(Inscrits!$AY433&gt;=12,"Validé","Non Validé"))</f>
        <v/>
      </c>
      <c r="BA433" s="30"/>
      <c r="BB433" s="28"/>
      <c r="BC433" s="28" t="str">
        <f>IF(Inscrits!$BB433="","",IF(Inscrits!$BB433&gt;=12,"Validé","Non Validé"))</f>
        <v/>
      </c>
      <c r="BD433" s="30"/>
      <c r="BE433" s="28"/>
      <c r="BF433" s="28" t="str">
        <f>IF(Inscrits!$BE433="","",IF(Inscrits!$BE433&gt;=12,"Validé","Non Validé"))</f>
        <v/>
      </c>
      <c r="BG433" s="30"/>
      <c r="BH433" s="28"/>
      <c r="BI433" s="28" t="str">
        <f>IF(Inscrits!$BH433="","",IF(Inscrits!$BH433&gt;=12,"Validé","Non Validé"))</f>
        <v/>
      </c>
      <c r="BJ433" s="30"/>
      <c r="BK433" s="28"/>
      <c r="BL433" s="28" t="str">
        <f>IF(Inscrits!$BK433="","",IF(Inscrits!$BK433&gt;=12,"Validé","Non Validé"))</f>
        <v/>
      </c>
      <c r="BM433" s="30"/>
      <c r="BN433" s="28"/>
      <c r="BO433" s="28" t="str">
        <f>IF(Inscrits!$BN433="","",IF(Inscrits!$BN433&gt;=12,"Validé","Non Validé"))</f>
        <v/>
      </c>
      <c r="BP433" s="30"/>
      <c r="BQ433" s="28"/>
      <c r="BR433" s="28" t="str">
        <f>IF(Inscrits!$BQ433="","",IF(Inscrits!$BQ433&gt;=12,"Validé","Non Validé"))</f>
        <v/>
      </c>
      <c r="BS433" s="30"/>
      <c r="BT433" s="28"/>
      <c r="BU433" s="31" t="str">
        <f>IFERROR(AVERAGE(Inscrits!$AJ433,Inscrits!$AM433,Inscrits!$AP433,Inscrits!$AS433,Inscrits!$AV433,Inscrits!$AY433,Inscrits!$BB433,Inscrits!$BE433,Inscrits!$BH433,Inscrits!$BK433,Inscrits!$BN433,Inscrits!$BQ433),"")</f>
        <v/>
      </c>
      <c r="BV433" s="28"/>
      <c r="BW433" s="28"/>
      <c r="BX433" s="32"/>
    </row>
    <row r="434" spans="1:76">
      <c r="A434" s="14">
        <v>17</v>
      </c>
      <c r="B434" s="15" t="s">
        <v>68</v>
      </c>
      <c r="C434" s="15" t="s">
        <v>98</v>
      </c>
      <c r="D434" s="15" t="s">
        <v>99</v>
      </c>
      <c r="E434" s="15" t="s">
        <v>100</v>
      </c>
      <c r="F434" s="57">
        <v>2015</v>
      </c>
      <c r="G434" s="15" t="s">
        <v>238</v>
      </c>
      <c r="H434" s="15" t="s">
        <v>73</v>
      </c>
      <c r="I434" s="15" t="s">
        <v>74</v>
      </c>
      <c r="J434" s="15"/>
      <c r="K434" s="15" t="s">
        <v>119</v>
      </c>
      <c r="L434" s="15"/>
      <c r="M434" s="15"/>
      <c r="N434" s="15"/>
      <c r="O434" s="15" t="s">
        <v>74</v>
      </c>
      <c r="P434" s="15" t="s">
        <v>74</v>
      </c>
      <c r="Q434" s="17"/>
      <c r="R434" s="17"/>
      <c r="S434" s="17"/>
      <c r="T434" s="17"/>
      <c r="U434" s="17"/>
      <c r="V434" s="18"/>
      <c r="W434" s="17">
        <f>MAX(0,3-SUMPRODUCT(--(E$2:E434&amp;K$2:K434=E434&amp;K434)))</f>
        <v>1</v>
      </c>
      <c r="X434" s="19"/>
      <c r="Y434" s="19"/>
      <c r="Z434" s="19"/>
      <c r="AA434" s="20" t="str">
        <f>IF(Inscrits!$X434="Déjà Validé","",IF(AND(Inscrits!$X434&lt;&gt;"Dispensé",Inscrits!$Z434="Validé"),Inscrits!$F434+5,""))</f>
        <v/>
      </c>
      <c r="AB434" s="19"/>
      <c r="AC434" s="21"/>
      <c r="AD434" s="21"/>
      <c r="AE434" s="21"/>
      <c r="AF434" s="21" t="s">
        <v>81</v>
      </c>
      <c r="AG434" s="29"/>
      <c r="AH434" s="21"/>
      <c r="AI434" s="23" t="str">
        <f>IF(OR(Inscrits!$U434="",Inscrits!$Z434=""),"",IF(AND(Inscrits!$U434="Validé",Inscrits!$Z434="Validé"),"Admis","Non Admis"))</f>
        <v/>
      </c>
      <c r="AJ434" s="15"/>
      <c r="AK434" s="15" t="str">
        <f>IF(Inscrits!$AJ434="","",IF(Inscrits!$AJ434&gt;=12,"Validé","Non Validé"))</f>
        <v/>
      </c>
      <c r="AL434" s="24"/>
      <c r="AM434" s="15"/>
      <c r="AN434" s="15" t="str">
        <f>IF(Inscrits!$AM434="","",IF(Inscrits!$AM434&gt;=12,"Validé","Non Validé"))</f>
        <v/>
      </c>
      <c r="AO434" s="24"/>
      <c r="AP434" s="15"/>
      <c r="AQ434" s="15" t="str">
        <f>IF(Inscrits!$AP434="","",IF(Inscrits!$AP434&gt;=12,"Validé","Non Validé"))</f>
        <v/>
      </c>
      <c r="AR434" s="24"/>
      <c r="AS434" s="15"/>
      <c r="AT434" s="15" t="str">
        <f>IF(Inscrits!$AS434="","",IF(Inscrits!$AS434&gt;=12,"Validé","Non Validé"))</f>
        <v/>
      </c>
      <c r="AU434" s="24"/>
      <c r="AV434" s="15"/>
      <c r="AW434" s="15" t="str">
        <f>IF(Inscrits!$AV434="","",IF(Inscrits!$AV434&gt;=12,"Validé","Non Validé"))</f>
        <v/>
      </c>
      <c r="AX434" s="24"/>
      <c r="AY434" s="15"/>
      <c r="AZ434" s="15" t="str">
        <f>IF(Inscrits!$AY434="","",IF(Inscrits!$AY434&gt;=12,"Validé","Non Validé"))</f>
        <v/>
      </c>
      <c r="BA434" s="24"/>
      <c r="BB434" s="15"/>
      <c r="BC434" s="15" t="str">
        <f>IF(Inscrits!$BB434="","",IF(Inscrits!$BB434&gt;=12,"Validé","Non Validé"))</f>
        <v/>
      </c>
      <c r="BD434" s="24"/>
      <c r="BE434" s="15"/>
      <c r="BF434" s="15" t="str">
        <f>IF(Inscrits!$BE434="","",IF(Inscrits!$BE434&gt;=12,"Validé","Non Validé"))</f>
        <v/>
      </c>
      <c r="BG434" s="24"/>
      <c r="BH434" s="15"/>
      <c r="BI434" s="15" t="str">
        <f>IF(Inscrits!$BH434="","",IF(Inscrits!$BH434&gt;=12,"Validé","Non Validé"))</f>
        <v/>
      </c>
      <c r="BJ434" s="24"/>
      <c r="BK434" s="15"/>
      <c r="BL434" s="15" t="str">
        <f>IF(Inscrits!$BK434="","",IF(Inscrits!$BK434&gt;=12,"Validé","Non Validé"))</f>
        <v/>
      </c>
      <c r="BM434" s="24"/>
      <c r="BN434" s="15"/>
      <c r="BO434" s="15" t="str">
        <f>IF(Inscrits!$BN434="","",IF(Inscrits!$BN434&gt;=12,"Validé","Non Validé"))</f>
        <v/>
      </c>
      <c r="BP434" s="24"/>
      <c r="BQ434" s="15"/>
      <c r="BR434" s="15" t="str">
        <f>IF(Inscrits!$BQ434="","",IF(Inscrits!$BQ434&gt;=12,"Validé","Non Validé"))</f>
        <v/>
      </c>
      <c r="BS434" s="24"/>
      <c r="BT434" s="15"/>
      <c r="BU434" s="25" t="str">
        <f>IFERROR(AVERAGE(Inscrits!$AJ434,Inscrits!$AM434,Inscrits!$AP434,Inscrits!$AS434,Inscrits!$AV434,Inscrits!$AY434,Inscrits!$BB434,Inscrits!$BE434,Inscrits!$BH434,Inscrits!$BK434,Inscrits!$BN434,Inscrits!$BQ434),"")</f>
        <v/>
      </c>
      <c r="BV434" s="15"/>
      <c r="BW434" s="15" t="s">
        <v>1713</v>
      </c>
      <c r="BX434" s="26"/>
    </row>
    <row r="435" spans="1:76">
      <c r="A435" s="27">
        <v>19</v>
      </c>
      <c r="B435" s="28" t="s">
        <v>68</v>
      </c>
      <c r="C435" s="28" t="s">
        <v>1009</v>
      </c>
      <c r="D435" s="28" t="s">
        <v>151</v>
      </c>
      <c r="E435" s="28" t="s">
        <v>1010</v>
      </c>
      <c r="F435" s="57">
        <v>2015</v>
      </c>
      <c r="G435" s="28" t="s">
        <v>92</v>
      </c>
      <c r="H435" s="28" t="s">
        <v>93</v>
      </c>
      <c r="I435" s="28" t="s">
        <v>74</v>
      </c>
      <c r="J435" s="28"/>
      <c r="K435" s="28" t="s">
        <v>119</v>
      </c>
      <c r="L435" s="28"/>
      <c r="M435" s="28"/>
      <c r="N435" s="28"/>
      <c r="O435" s="28" t="s">
        <v>74</v>
      </c>
      <c r="P435" s="28" t="s">
        <v>74</v>
      </c>
      <c r="Q435" s="17"/>
      <c r="R435" s="17"/>
      <c r="S435" s="17"/>
      <c r="T435" s="17"/>
      <c r="U435" s="17"/>
      <c r="V435" s="18"/>
      <c r="W435" s="17">
        <f>MAX(0,3-SUMPRODUCT(--(E$2:E435&amp;K$2:K435=E435&amp;K435)))</f>
        <v>2</v>
      </c>
      <c r="X435" s="19"/>
      <c r="Y435" s="19"/>
      <c r="Z435" s="19"/>
      <c r="AA435" s="20" t="str">
        <f>IF(Inscrits!$X435="Déjà Validé","",IF(AND(Inscrits!$X435&lt;&gt;"Dispensé",Inscrits!$Z435="Validé"),Inscrits!$F435+5,""))</f>
        <v/>
      </c>
      <c r="AB435" s="19"/>
      <c r="AC435" s="21"/>
      <c r="AD435" s="21"/>
      <c r="AE435" s="21"/>
      <c r="AF435" s="21" t="s">
        <v>81</v>
      </c>
      <c r="AG435" s="29"/>
      <c r="AH435" s="21"/>
      <c r="AI435" s="23" t="str">
        <f>IF(OR(Inscrits!$U435="",Inscrits!$Z435=""),"",IF(AND(Inscrits!$U435="Validé",Inscrits!$Z435="Validé"),"Admis","Non Admis"))</f>
        <v/>
      </c>
      <c r="AJ435" s="28"/>
      <c r="AK435" s="28" t="str">
        <f>IF(Inscrits!$AJ435="","",IF(Inscrits!$AJ435&gt;=12,"Validé","Non Validé"))</f>
        <v/>
      </c>
      <c r="AL435" s="30"/>
      <c r="AM435" s="28"/>
      <c r="AN435" s="28" t="str">
        <f>IF(Inscrits!$AM435="","",IF(Inscrits!$AM435&gt;=12,"Validé","Non Validé"))</f>
        <v/>
      </c>
      <c r="AO435" s="30"/>
      <c r="AP435" s="28"/>
      <c r="AQ435" s="28" t="str">
        <f>IF(Inscrits!$AP435="","",IF(Inscrits!$AP435&gt;=12,"Validé","Non Validé"))</f>
        <v/>
      </c>
      <c r="AR435" s="30"/>
      <c r="AS435" s="28"/>
      <c r="AT435" s="28" t="str">
        <f>IF(Inscrits!$AS435="","",IF(Inscrits!$AS435&gt;=12,"Validé","Non Validé"))</f>
        <v/>
      </c>
      <c r="AU435" s="30"/>
      <c r="AV435" s="28"/>
      <c r="AW435" s="28" t="str">
        <f>IF(Inscrits!$AV435="","",IF(Inscrits!$AV435&gt;=12,"Validé","Non Validé"))</f>
        <v/>
      </c>
      <c r="AX435" s="30"/>
      <c r="AY435" s="28"/>
      <c r="AZ435" s="28" t="str">
        <f>IF(Inscrits!$AY435="","",IF(Inscrits!$AY435&gt;=12,"Validé","Non Validé"))</f>
        <v/>
      </c>
      <c r="BA435" s="30"/>
      <c r="BB435" s="28"/>
      <c r="BC435" s="28" t="str">
        <f>IF(Inscrits!$BB435="","",IF(Inscrits!$BB435&gt;=12,"Validé","Non Validé"))</f>
        <v/>
      </c>
      <c r="BD435" s="30"/>
      <c r="BE435" s="28"/>
      <c r="BF435" s="28" t="str">
        <f>IF(Inscrits!$BE435="","",IF(Inscrits!$BE435&gt;=12,"Validé","Non Validé"))</f>
        <v/>
      </c>
      <c r="BG435" s="30"/>
      <c r="BH435" s="28"/>
      <c r="BI435" s="28" t="str">
        <f>IF(Inscrits!$BH435="","",IF(Inscrits!$BH435&gt;=12,"Validé","Non Validé"))</f>
        <v/>
      </c>
      <c r="BJ435" s="30"/>
      <c r="BK435" s="28"/>
      <c r="BL435" s="28" t="str">
        <f>IF(Inscrits!$BK435="","",IF(Inscrits!$BK435&gt;=12,"Validé","Non Validé"))</f>
        <v/>
      </c>
      <c r="BM435" s="30"/>
      <c r="BN435" s="28"/>
      <c r="BO435" s="28" t="str">
        <f>IF(Inscrits!$BN435="","",IF(Inscrits!$BN435&gt;=12,"Validé","Non Validé"))</f>
        <v/>
      </c>
      <c r="BP435" s="30"/>
      <c r="BQ435" s="28"/>
      <c r="BR435" s="28" t="str">
        <f>IF(Inscrits!$BQ435="","",IF(Inscrits!$BQ435&gt;=12,"Validé","Non Validé"))</f>
        <v/>
      </c>
      <c r="BS435" s="30"/>
      <c r="BT435" s="28"/>
      <c r="BU435" s="31" t="str">
        <f>IFERROR(AVERAGE(Inscrits!$AJ435,Inscrits!$AM435,Inscrits!$AP435,Inscrits!$AS435,Inscrits!$AV435,Inscrits!$AY435,Inscrits!$BB435,Inscrits!$BE435,Inscrits!$BH435,Inscrits!$BK435,Inscrits!$BN435,Inscrits!$BQ435),"")</f>
        <v/>
      </c>
      <c r="BV435" s="28"/>
      <c r="BW435" s="28"/>
      <c r="BX435" s="32"/>
    </row>
    <row r="436" spans="1:76">
      <c r="A436" s="14">
        <v>24</v>
      </c>
      <c r="B436" s="15" t="s">
        <v>210</v>
      </c>
      <c r="C436" s="15" t="s">
        <v>1011</v>
      </c>
      <c r="D436" s="15" t="s">
        <v>685</v>
      </c>
      <c r="E436" s="15" t="s">
        <v>1012</v>
      </c>
      <c r="F436" s="57">
        <v>2015</v>
      </c>
      <c r="G436" s="15" t="s">
        <v>86</v>
      </c>
      <c r="H436" s="15" t="s">
        <v>73</v>
      </c>
      <c r="I436" s="15" t="s">
        <v>74</v>
      </c>
      <c r="J436" s="15"/>
      <c r="K436" s="15" t="s">
        <v>119</v>
      </c>
      <c r="L436" s="15"/>
      <c r="M436" s="15"/>
      <c r="N436" s="15"/>
      <c r="O436" s="15" t="s">
        <v>74</v>
      </c>
      <c r="P436" s="15" t="s">
        <v>74</v>
      </c>
      <c r="Q436" s="17"/>
      <c r="R436" s="17"/>
      <c r="S436" s="17"/>
      <c r="T436" s="17"/>
      <c r="U436" s="17"/>
      <c r="V436" s="18"/>
      <c r="W436" s="17">
        <f>MAX(0,3-SUMPRODUCT(--(E$2:E436&amp;K$2:K436=E436&amp;K436)))</f>
        <v>2</v>
      </c>
      <c r="X436" s="19"/>
      <c r="Y436" s="19"/>
      <c r="Z436" s="19"/>
      <c r="AA436" s="20" t="str">
        <f>IF(Inscrits!$X436="Déjà Validé","",IF(AND(Inscrits!$X436&lt;&gt;"Dispensé",Inscrits!$Z436="Validé"),Inscrits!$F436+5,""))</f>
        <v/>
      </c>
      <c r="AB436" s="19"/>
      <c r="AC436" s="21"/>
      <c r="AD436" s="21"/>
      <c r="AE436" s="21"/>
      <c r="AF436" s="21" t="s">
        <v>81</v>
      </c>
      <c r="AG436" s="29"/>
      <c r="AH436" s="21"/>
      <c r="AI436" s="23" t="str">
        <f>IF(OR(Inscrits!$U436="",Inscrits!$Z436=""),"",IF(AND(Inscrits!$U436="Validé",Inscrits!$Z436="Validé"),"Admis","Non Admis"))</f>
        <v/>
      </c>
      <c r="AJ436" s="15"/>
      <c r="AK436" s="15" t="str">
        <f>IF(Inscrits!$AJ436="","",IF(Inscrits!$AJ436&gt;=12,"Validé","Non Validé"))</f>
        <v/>
      </c>
      <c r="AL436" s="24"/>
      <c r="AM436" s="15"/>
      <c r="AN436" s="15" t="str">
        <f>IF(Inscrits!$AM436="","",IF(Inscrits!$AM436&gt;=12,"Validé","Non Validé"))</f>
        <v/>
      </c>
      <c r="AO436" s="24" t="s">
        <v>926</v>
      </c>
      <c r="AP436" s="15"/>
      <c r="AQ436" s="15" t="str">
        <f>IF(Inscrits!$AP436="","",IF(Inscrits!$AP436&gt;=12,"Validé","Non Validé"))</f>
        <v/>
      </c>
      <c r="AR436" s="24" t="s">
        <v>926</v>
      </c>
      <c r="AS436" s="15"/>
      <c r="AT436" s="15" t="str">
        <f>IF(Inscrits!$AS436="","",IF(Inscrits!$AS436&gt;=12,"Validé","Non Validé"))</f>
        <v/>
      </c>
      <c r="AU436" s="24"/>
      <c r="AV436" s="15"/>
      <c r="AW436" s="15" t="str">
        <f>IF(Inscrits!$AV436="","",IF(Inscrits!$AV436&gt;=12,"Validé","Non Validé"))</f>
        <v/>
      </c>
      <c r="AX436" s="24"/>
      <c r="AY436" s="15"/>
      <c r="AZ436" s="15" t="str">
        <f>IF(Inscrits!$AY436="","",IF(Inscrits!$AY436&gt;=12,"Validé","Non Validé"))</f>
        <v/>
      </c>
      <c r="BA436" s="24"/>
      <c r="BB436" s="15"/>
      <c r="BC436" s="15" t="str">
        <f>IF(Inscrits!$BB436="","",IF(Inscrits!$BB436&gt;=12,"Validé","Non Validé"))</f>
        <v/>
      </c>
      <c r="BD436" s="24"/>
      <c r="BE436" s="15"/>
      <c r="BF436" s="15" t="str">
        <f>IF(Inscrits!$BE436="","",IF(Inscrits!$BE436&gt;=12,"Validé","Non Validé"))</f>
        <v/>
      </c>
      <c r="BG436" s="24"/>
      <c r="BH436" s="15"/>
      <c r="BI436" s="15" t="str">
        <f>IF(Inscrits!$BH436="","",IF(Inscrits!$BH436&gt;=12,"Validé","Non Validé"))</f>
        <v/>
      </c>
      <c r="BJ436" s="24"/>
      <c r="BK436" s="15"/>
      <c r="BL436" s="15" t="str">
        <f>IF(Inscrits!$BK436="","",IF(Inscrits!$BK436&gt;=12,"Validé","Non Validé"))</f>
        <v/>
      </c>
      <c r="BM436" s="24"/>
      <c r="BN436" s="15"/>
      <c r="BO436" s="15" t="str">
        <f>IF(Inscrits!$BN436="","",IF(Inscrits!$BN436&gt;=12,"Validé","Non Validé"))</f>
        <v/>
      </c>
      <c r="BP436" s="24"/>
      <c r="BQ436" s="15"/>
      <c r="BR436" s="15" t="str">
        <f>IF(Inscrits!$BQ436="","",IF(Inscrits!$BQ436&gt;=12,"Validé","Non Validé"))</f>
        <v/>
      </c>
      <c r="BS436" s="24"/>
      <c r="BT436" s="15"/>
      <c r="BU436" s="25" t="str">
        <f>IFERROR(AVERAGE(Inscrits!$AJ436,Inscrits!$AM436,Inscrits!$AP436,Inscrits!$AS436,Inscrits!$AV436,Inscrits!$AY436,Inscrits!$BB436,Inscrits!$BE436,Inscrits!$BH436,Inscrits!$BK436,Inscrits!$BN436,Inscrits!$BQ436),"")</f>
        <v/>
      </c>
      <c r="BV436" s="15"/>
      <c r="BW436" s="15" t="s">
        <v>1013</v>
      </c>
      <c r="BX436" s="26"/>
    </row>
    <row r="437" spans="1:76">
      <c r="A437" s="27">
        <v>25</v>
      </c>
      <c r="B437" s="28" t="s">
        <v>210</v>
      </c>
      <c r="C437" s="28" t="s">
        <v>1014</v>
      </c>
      <c r="D437" s="28" t="s">
        <v>428</v>
      </c>
      <c r="E437" s="28" t="s">
        <v>1015</v>
      </c>
      <c r="F437" s="57">
        <v>2015</v>
      </c>
      <c r="G437" s="28" t="s">
        <v>139</v>
      </c>
      <c r="H437" s="28" t="s">
        <v>73</v>
      </c>
      <c r="I437" s="28" t="s">
        <v>74</v>
      </c>
      <c r="J437" s="28"/>
      <c r="K437" s="28" t="s">
        <v>119</v>
      </c>
      <c r="L437" s="28"/>
      <c r="M437" s="28"/>
      <c r="N437" s="28"/>
      <c r="O437" s="28" t="s">
        <v>74</v>
      </c>
      <c r="P437" s="28" t="s">
        <v>74</v>
      </c>
      <c r="Q437" s="17"/>
      <c r="R437" s="17"/>
      <c r="S437" s="17"/>
      <c r="T437" s="17"/>
      <c r="U437" s="17"/>
      <c r="V437" s="18"/>
      <c r="W437" s="17">
        <f>MAX(0,3-SUMPRODUCT(--(E$2:E437&amp;K$2:K437=E437&amp;K437)))</f>
        <v>2</v>
      </c>
      <c r="X437" s="19"/>
      <c r="Y437" s="19"/>
      <c r="Z437" s="19"/>
      <c r="AA437" s="20" t="str">
        <f>IF(Inscrits!$X437="Déjà Validé","",IF(AND(Inscrits!$X437&lt;&gt;"Dispensé",Inscrits!$Z437="Validé"),Inscrits!$F437+5,""))</f>
        <v/>
      </c>
      <c r="AB437" s="19"/>
      <c r="AC437" s="21"/>
      <c r="AD437" s="21"/>
      <c r="AE437" s="21"/>
      <c r="AF437" s="21" t="s">
        <v>81</v>
      </c>
      <c r="AG437" s="29"/>
      <c r="AH437" s="21"/>
      <c r="AI437" s="23" t="str">
        <f>IF(OR(Inscrits!$U437="",Inscrits!$Z437=""),"",IF(AND(Inscrits!$U437="Validé",Inscrits!$Z437="Validé"),"Admis","Non Admis"))</f>
        <v/>
      </c>
      <c r="AJ437" s="28"/>
      <c r="AK437" s="28" t="str">
        <f>IF(Inscrits!$AJ437="","",IF(Inscrits!$AJ437&gt;=12,"Validé","Non Validé"))</f>
        <v/>
      </c>
      <c r="AL437" s="30"/>
      <c r="AM437" s="28"/>
      <c r="AN437" s="28" t="str">
        <f>IF(Inscrits!$AM437="","",IF(Inscrits!$AM437&gt;=12,"Validé","Non Validé"))</f>
        <v/>
      </c>
      <c r="AO437" s="30"/>
      <c r="AP437" s="28"/>
      <c r="AQ437" s="28" t="str">
        <f>IF(Inscrits!$AP437="","",IF(Inscrits!$AP437&gt;=12,"Validé","Non Validé"))</f>
        <v/>
      </c>
      <c r="AR437" s="30"/>
      <c r="AS437" s="28"/>
      <c r="AT437" s="28" t="str">
        <f>IF(Inscrits!$AS437="","",IF(Inscrits!$AS437&gt;=12,"Validé","Non Validé"))</f>
        <v/>
      </c>
      <c r="AU437" s="30"/>
      <c r="AV437" s="28"/>
      <c r="AW437" s="28" t="str">
        <f>IF(Inscrits!$AV437="","",IF(Inscrits!$AV437&gt;=12,"Validé","Non Validé"))</f>
        <v/>
      </c>
      <c r="AX437" s="30"/>
      <c r="AY437" s="28"/>
      <c r="AZ437" s="28" t="str">
        <f>IF(Inscrits!$AY437="","",IF(Inscrits!$AY437&gt;=12,"Validé","Non Validé"))</f>
        <v/>
      </c>
      <c r="BA437" s="30"/>
      <c r="BB437" s="28"/>
      <c r="BC437" s="28" t="str">
        <f>IF(Inscrits!$BB437="","",IF(Inscrits!$BB437&gt;=12,"Validé","Non Validé"))</f>
        <v/>
      </c>
      <c r="BD437" s="30"/>
      <c r="BE437" s="28"/>
      <c r="BF437" s="28" t="str">
        <f>IF(Inscrits!$BE437="","",IF(Inscrits!$BE437&gt;=12,"Validé","Non Validé"))</f>
        <v/>
      </c>
      <c r="BG437" s="30"/>
      <c r="BH437" s="28"/>
      <c r="BI437" s="28" t="str">
        <f>IF(Inscrits!$BH437="","",IF(Inscrits!$BH437&gt;=12,"Validé","Non Validé"))</f>
        <v/>
      </c>
      <c r="BJ437" s="30"/>
      <c r="BK437" s="28"/>
      <c r="BL437" s="28" t="str">
        <f>IF(Inscrits!$BK437="","",IF(Inscrits!$BK437&gt;=12,"Validé","Non Validé"))</f>
        <v/>
      </c>
      <c r="BM437" s="30"/>
      <c r="BN437" s="28"/>
      <c r="BO437" s="28" t="str">
        <f>IF(Inscrits!$BN437="","",IF(Inscrits!$BN437&gt;=12,"Validé","Non Validé"))</f>
        <v/>
      </c>
      <c r="BP437" s="30"/>
      <c r="BQ437" s="28"/>
      <c r="BR437" s="28" t="str">
        <f>IF(Inscrits!$BQ437="","",IF(Inscrits!$BQ437&gt;=12,"Validé","Non Validé"))</f>
        <v/>
      </c>
      <c r="BS437" s="30"/>
      <c r="BT437" s="28"/>
      <c r="BU437" s="31" t="str">
        <f>IFERROR(AVERAGE(Inscrits!$AJ437,Inscrits!$AM437,Inscrits!$AP437,Inscrits!$AS437,Inscrits!$AV437,Inscrits!$AY437,Inscrits!$BB437,Inscrits!$BE437,Inscrits!$BH437,Inscrits!$BK437,Inscrits!$BN437,Inscrits!$BQ437),"")</f>
        <v/>
      </c>
      <c r="BV437" s="28"/>
      <c r="BW437" s="28"/>
      <c r="BX437" s="32"/>
    </row>
    <row r="438" spans="1:76">
      <c r="A438" s="14">
        <v>26</v>
      </c>
      <c r="B438" s="15" t="s">
        <v>68</v>
      </c>
      <c r="C438" s="15" t="s">
        <v>1016</v>
      </c>
      <c r="D438" s="15" t="s">
        <v>509</v>
      </c>
      <c r="E438" s="15" t="s">
        <v>1017</v>
      </c>
      <c r="F438" s="57">
        <v>2015</v>
      </c>
      <c r="G438" s="15" t="s">
        <v>86</v>
      </c>
      <c r="H438" s="15" t="s">
        <v>73</v>
      </c>
      <c r="I438" s="15" t="s">
        <v>74</v>
      </c>
      <c r="J438" s="15"/>
      <c r="K438" s="15" t="s">
        <v>119</v>
      </c>
      <c r="L438" s="15"/>
      <c r="M438" s="15"/>
      <c r="N438" s="15"/>
      <c r="O438" s="15" t="s">
        <v>74</v>
      </c>
      <c r="P438" s="15" t="s">
        <v>74</v>
      </c>
      <c r="Q438" s="17"/>
      <c r="R438" s="17"/>
      <c r="S438" s="17"/>
      <c r="T438" s="17"/>
      <c r="U438" s="17"/>
      <c r="V438" s="18"/>
      <c r="W438" s="17">
        <f>MAX(0,3-SUMPRODUCT(--(E$2:E438&amp;K$2:K438=E438&amp;K438)))</f>
        <v>2</v>
      </c>
      <c r="X438" s="19"/>
      <c r="Y438" s="19"/>
      <c r="Z438" s="19"/>
      <c r="AA438" s="20" t="str">
        <f>IF(Inscrits!$X438="Déjà Validé","",IF(AND(Inscrits!$X438&lt;&gt;"Dispensé",Inscrits!$Z438="Validé"),Inscrits!$F438+5,""))</f>
        <v/>
      </c>
      <c r="AB438" s="19"/>
      <c r="AC438" s="21"/>
      <c r="AD438" s="21"/>
      <c r="AE438" s="21"/>
      <c r="AF438" s="21" t="s">
        <v>81</v>
      </c>
      <c r="AG438" s="29"/>
      <c r="AH438" s="21"/>
      <c r="AI438" s="23" t="str">
        <f>IF(OR(Inscrits!$U438="",Inscrits!$Z438=""),"",IF(AND(Inscrits!$U438="Validé",Inscrits!$Z438="Validé"),"Admis","Non Admis"))</f>
        <v/>
      </c>
      <c r="AJ438" s="15"/>
      <c r="AK438" s="15" t="str">
        <f>IF(Inscrits!$AJ438="","",IF(Inscrits!$AJ438&gt;=12,"Validé","Non Validé"))</f>
        <v/>
      </c>
      <c r="AL438" s="24"/>
      <c r="AM438" s="15"/>
      <c r="AN438" s="15" t="str">
        <f>IF(Inscrits!$AM438="","",IF(Inscrits!$AM438&gt;=12,"Validé","Non Validé"))</f>
        <v/>
      </c>
      <c r="AO438" s="24"/>
      <c r="AP438" s="15"/>
      <c r="AQ438" s="15" t="str">
        <f>IF(Inscrits!$AP438="","",IF(Inscrits!$AP438&gt;=12,"Validé","Non Validé"))</f>
        <v/>
      </c>
      <c r="AR438" s="24"/>
      <c r="AS438" s="15"/>
      <c r="AT438" s="15" t="str">
        <f>IF(Inscrits!$AS438="","",IF(Inscrits!$AS438&gt;=12,"Validé","Non Validé"))</f>
        <v/>
      </c>
      <c r="AU438" s="24"/>
      <c r="AV438" s="15"/>
      <c r="AW438" s="15" t="str">
        <f>IF(Inscrits!$AV438="","",IF(Inscrits!$AV438&gt;=12,"Validé","Non Validé"))</f>
        <v/>
      </c>
      <c r="AX438" s="24"/>
      <c r="AY438" s="15"/>
      <c r="AZ438" s="15" t="str">
        <f>IF(Inscrits!$AY438="","",IF(Inscrits!$AY438&gt;=12,"Validé","Non Validé"))</f>
        <v/>
      </c>
      <c r="BA438" s="24"/>
      <c r="BB438" s="15"/>
      <c r="BC438" s="15" t="str">
        <f>IF(Inscrits!$BB438="","",IF(Inscrits!$BB438&gt;=12,"Validé","Non Validé"))</f>
        <v/>
      </c>
      <c r="BD438" s="24"/>
      <c r="BE438" s="15"/>
      <c r="BF438" s="15" t="str">
        <f>IF(Inscrits!$BE438="","",IF(Inscrits!$BE438&gt;=12,"Validé","Non Validé"))</f>
        <v/>
      </c>
      <c r="BG438" s="24"/>
      <c r="BH438" s="15"/>
      <c r="BI438" s="15" t="str">
        <f>IF(Inscrits!$BH438="","",IF(Inscrits!$BH438&gt;=12,"Validé","Non Validé"))</f>
        <v/>
      </c>
      <c r="BJ438" s="24"/>
      <c r="BK438" s="15"/>
      <c r="BL438" s="15" t="str">
        <f>IF(Inscrits!$BK438="","",IF(Inscrits!$BK438&gt;=12,"Validé","Non Validé"))</f>
        <v/>
      </c>
      <c r="BM438" s="24"/>
      <c r="BN438" s="15"/>
      <c r="BO438" s="15" t="str">
        <f>IF(Inscrits!$BN438="","",IF(Inscrits!$BN438&gt;=12,"Validé","Non Validé"))</f>
        <v/>
      </c>
      <c r="BP438" s="24"/>
      <c r="BQ438" s="15"/>
      <c r="BR438" s="15" t="str">
        <f>IF(Inscrits!$BQ438="","",IF(Inscrits!$BQ438&gt;=12,"Validé","Non Validé"))</f>
        <v/>
      </c>
      <c r="BS438" s="24"/>
      <c r="BT438" s="15"/>
      <c r="BU438" s="25" t="str">
        <f>IFERROR(AVERAGE(Inscrits!$AJ438,Inscrits!$AM438,Inscrits!$AP438,Inscrits!$AS438,Inscrits!$AV438,Inscrits!$AY438,Inscrits!$BB438,Inscrits!$BE438,Inscrits!$BH438,Inscrits!$BK438,Inscrits!$BN438,Inscrits!$BQ438),"")</f>
        <v/>
      </c>
      <c r="BV438" s="15"/>
      <c r="BW438" s="15"/>
      <c r="BX438" s="26"/>
    </row>
    <row r="439" spans="1:76">
      <c r="A439" s="27">
        <v>27</v>
      </c>
      <c r="B439" s="28" t="s">
        <v>68</v>
      </c>
      <c r="C439" s="28" t="s">
        <v>1018</v>
      </c>
      <c r="D439" s="28" t="s">
        <v>1019</v>
      </c>
      <c r="E439" s="28" t="s">
        <v>1020</v>
      </c>
      <c r="F439" s="57">
        <v>2015</v>
      </c>
      <c r="G439" s="28" t="s">
        <v>238</v>
      </c>
      <c r="H439" s="28" t="s">
        <v>73</v>
      </c>
      <c r="I439" s="28" t="s">
        <v>74</v>
      </c>
      <c r="J439" s="28"/>
      <c r="K439" s="28" t="s">
        <v>119</v>
      </c>
      <c r="L439" s="28"/>
      <c r="M439" s="28"/>
      <c r="N439" s="28"/>
      <c r="O439" s="28" t="s">
        <v>74</v>
      </c>
      <c r="P439" s="28" t="s">
        <v>74</v>
      </c>
      <c r="Q439" s="17"/>
      <c r="R439" s="17"/>
      <c r="S439" s="17"/>
      <c r="T439" s="17"/>
      <c r="U439" s="17"/>
      <c r="V439" s="18"/>
      <c r="W439" s="17">
        <f>MAX(0,3-SUMPRODUCT(--(E$2:E439&amp;K$2:K439=E439&amp;K439)))</f>
        <v>2</v>
      </c>
      <c r="X439" s="19"/>
      <c r="Y439" s="19"/>
      <c r="Z439" s="19"/>
      <c r="AA439" s="20" t="str">
        <f>IF(Inscrits!$X439="Déjà Validé","",IF(AND(Inscrits!$X439&lt;&gt;"Dispensé",Inscrits!$Z439="Validé"),Inscrits!$F439+5,""))</f>
        <v/>
      </c>
      <c r="AB439" s="19"/>
      <c r="AC439" s="21"/>
      <c r="AD439" s="21"/>
      <c r="AE439" s="21"/>
      <c r="AF439" s="21" t="s">
        <v>81</v>
      </c>
      <c r="AG439" s="29"/>
      <c r="AH439" s="21"/>
      <c r="AI439" s="23" t="str">
        <f>IF(OR(Inscrits!$U439="",Inscrits!$Z439=""),"",IF(AND(Inscrits!$U439="Validé",Inscrits!$Z439="Validé"),"Admis","Non Admis"))</f>
        <v/>
      </c>
      <c r="AJ439" s="28"/>
      <c r="AK439" s="28" t="str">
        <f>IF(Inscrits!$AJ439="","",IF(Inscrits!$AJ439&gt;=12,"Validé","Non Validé"))</f>
        <v/>
      </c>
      <c r="AL439" s="30"/>
      <c r="AM439" s="28"/>
      <c r="AN439" s="28" t="str">
        <f>IF(Inscrits!$AM439="","",IF(Inscrits!$AM439&gt;=12,"Validé","Non Validé"))</f>
        <v/>
      </c>
      <c r="AO439" s="30"/>
      <c r="AP439" s="28"/>
      <c r="AQ439" s="28" t="str">
        <f>IF(Inscrits!$AP439="","",IF(Inscrits!$AP439&gt;=12,"Validé","Non Validé"))</f>
        <v/>
      </c>
      <c r="AR439" s="30"/>
      <c r="AS439" s="28"/>
      <c r="AT439" s="28" t="str">
        <f>IF(Inscrits!$AS439="","",IF(Inscrits!$AS439&gt;=12,"Validé","Non Validé"))</f>
        <v/>
      </c>
      <c r="AU439" s="30"/>
      <c r="AV439" s="28"/>
      <c r="AW439" s="28" t="str">
        <f>IF(Inscrits!$AV439="","",IF(Inscrits!$AV439&gt;=12,"Validé","Non Validé"))</f>
        <v/>
      </c>
      <c r="AX439" s="30"/>
      <c r="AY439" s="28"/>
      <c r="AZ439" s="28" t="str">
        <f>IF(Inscrits!$AY439="","",IF(Inscrits!$AY439&gt;=12,"Validé","Non Validé"))</f>
        <v/>
      </c>
      <c r="BA439" s="30"/>
      <c r="BB439" s="28"/>
      <c r="BC439" s="28" t="str">
        <f>IF(Inscrits!$BB439="","",IF(Inscrits!$BB439&gt;=12,"Validé","Non Validé"))</f>
        <v/>
      </c>
      <c r="BD439" s="30"/>
      <c r="BE439" s="28"/>
      <c r="BF439" s="28" t="str">
        <f>IF(Inscrits!$BE439="","",IF(Inscrits!$BE439&gt;=12,"Validé","Non Validé"))</f>
        <v/>
      </c>
      <c r="BG439" s="30"/>
      <c r="BH439" s="28"/>
      <c r="BI439" s="28" t="str">
        <f>IF(Inscrits!$BH439="","",IF(Inscrits!$BH439&gt;=12,"Validé","Non Validé"))</f>
        <v/>
      </c>
      <c r="BJ439" s="30"/>
      <c r="BK439" s="28"/>
      <c r="BL439" s="28" t="str">
        <f>IF(Inscrits!$BK439="","",IF(Inscrits!$BK439&gt;=12,"Validé","Non Validé"))</f>
        <v/>
      </c>
      <c r="BM439" s="30"/>
      <c r="BN439" s="28"/>
      <c r="BO439" s="28" t="str">
        <f>IF(Inscrits!$BN439="","",IF(Inscrits!$BN439&gt;=12,"Validé","Non Validé"))</f>
        <v/>
      </c>
      <c r="BP439" s="30"/>
      <c r="BQ439" s="28"/>
      <c r="BR439" s="28" t="str">
        <f>IF(Inscrits!$BQ439="","",IF(Inscrits!$BQ439&gt;=12,"Validé","Non Validé"))</f>
        <v/>
      </c>
      <c r="BS439" s="30"/>
      <c r="BT439" s="28"/>
      <c r="BU439" s="31" t="str">
        <f>IFERROR(AVERAGE(Inscrits!$AJ439,Inscrits!$AM439,Inscrits!$AP439,Inscrits!$AS439,Inscrits!$AV439,Inscrits!$AY439,Inscrits!$BB439,Inscrits!$BE439,Inscrits!$BH439,Inscrits!$BK439,Inscrits!$BN439,Inscrits!$BQ439),"")</f>
        <v/>
      </c>
      <c r="BV439" s="28"/>
      <c r="BW439" s="28"/>
      <c r="BX439" s="32"/>
    </row>
    <row r="440" spans="1:76">
      <c r="A440" s="14">
        <v>107</v>
      </c>
      <c r="B440" s="15" t="s">
        <v>68</v>
      </c>
      <c r="C440" s="15" t="s">
        <v>1021</v>
      </c>
      <c r="D440" s="15" t="s">
        <v>268</v>
      </c>
      <c r="E440" s="15" t="s">
        <v>1022</v>
      </c>
      <c r="F440" s="57">
        <v>2015</v>
      </c>
      <c r="G440" s="15" t="s">
        <v>905</v>
      </c>
      <c r="H440" s="15" t="s">
        <v>93</v>
      </c>
      <c r="I440" s="15" t="s">
        <v>74</v>
      </c>
      <c r="J440" s="15"/>
      <c r="K440" s="15" t="s">
        <v>103</v>
      </c>
      <c r="L440" s="15"/>
      <c r="M440" s="15"/>
      <c r="N440" s="15"/>
      <c r="O440" s="15" t="s">
        <v>74</v>
      </c>
      <c r="P440" s="15" t="s">
        <v>74</v>
      </c>
      <c r="Q440" s="17"/>
      <c r="R440" s="17"/>
      <c r="S440" s="17"/>
      <c r="T440" s="17"/>
      <c r="U440" s="17"/>
      <c r="V440" s="18"/>
      <c r="W440" s="17">
        <f>MAX(0,3-SUMPRODUCT(--(E$2:E440&amp;K$2:K440=E440&amp;K440)))</f>
        <v>2</v>
      </c>
      <c r="X440" s="19"/>
      <c r="Y440" s="19"/>
      <c r="Z440" s="19"/>
      <c r="AA440" s="20" t="str">
        <f>IF(Inscrits!$X440="Déjà Validé","",IF(AND(Inscrits!$X440&lt;&gt;"Dispensé",Inscrits!$Z440="Validé"),Inscrits!$F440+5,""))</f>
        <v/>
      </c>
      <c r="AB440" s="19"/>
      <c r="AC440" s="21"/>
      <c r="AD440" s="21"/>
      <c r="AE440" s="21"/>
      <c r="AF440" s="21" t="s">
        <v>81</v>
      </c>
      <c r="AG440" s="29"/>
      <c r="AH440" s="21"/>
      <c r="AI440" s="23" t="str">
        <f>IF(OR(Inscrits!$U440="",Inscrits!$Z440=""),"",IF(AND(Inscrits!$U440="Validé",Inscrits!$Z440="Validé"),"Admis","Non Admis"))</f>
        <v/>
      </c>
      <c r="AJ440" s="15" t="s">
        <v>996</v>
      </c>
      <c r="AK440" s="15" t="str">
        <f>IF(Inscrits!$AJ440="","",IF(Inscrits!$AJ440&gt;=12,"Validé","Non Validé"))</f>
        <v>Validé</v>
      </c>
      <c r="AL440" s="24">
        <v>2021</v>
      </c>
      <c r="AM440" s="15">
        <v>12</v>
      </c>
      <c r="AN440" s="15" t="str">
        <f>IF(Inscrits!$AM440="","",IF(Inscrits!$AM440&gt;=12,"Validé","Non Validé"))</f>
        <v>Validé</v>
      </c>
      <c r="AO440" s="24">
        <v>2021</v>
      </c>
      <c r="AP440" s="15">
        <v>14</v>
      </c>
      <c r="AQ440" s="15" t="str">
        <f>IF(Inscrits!$AP440="","",IF(Inscrits!$AP440&gt;=12,"Validé","Non Validé"))</f>
        <v>Validé</v>
      </c>
      <c r="AR440" s="24">
        <v>2021</v>
      </c>
      <c r="AS440" s="15"/>
      <c r="AT440" s="15" t="str">
        <f>IF(Inscrits!$AS440="","",IF(Inscrits!$AS440&gt;=12,"Validé","Non Validé"))</f>
        <v/>
      </c>
      <c r="AU440" s="24"/>
      <c r="AV440" s="15"/>
      <c r="AW440" s="15" t="str">
        <f>IF(Inscrits!$AV440="","",IF(Inscrits!$AV440&gt;=12,"Validé","Non Validé"))</f>
        <v/>
      </c>
      <c r="AX440" s="24"/>
      <c r="AY440" s="15"/>
      <c r="AZ440" s="15" t="str">
        <f>IF(Inscrits!$AY440="","",IF(Inscrits!$AY440&gt;=12,"Validé","Non Validé"))</f>
        <v/>
      </c>
      <c r="BA440" s="24"/>
      <c r="BB440" s="15"/>
      <c r="BC440" s="15" t="str">
        <f>IF(Inscrits!$BB440="","",IF(Inscrits!$BB440&gt;=12,"Validé","Non Validé"))</f>
        <v/>
      </c>
      <c r="BD440" s="24"/>
      <c r="BE440" s="15"/>
      <c r="BF440" s="15" t="str">
        <f>IF(Inscrits!$BE440="","",IF(Inscrits!$BE440&gt;=12,"Validé","Non Validé"))</f>
        <v/>
      </c>
      <c r="BG440" s="24"/>
      <c r="BH440" s="15"/>
      <c r="BI440" s="15" t="str">
        <f>IF(Inscrits!$BH440="","",IF(Inscrits!$BH440&gt;=12,"Validé","Non Validé"))</f>
        <v/>
      </c>
      <c r="BJ440" s="24"/>
      <c r="BK440" s="15"/>
      <c r="BL440" s="15" t="str">
        <f>IF(Inscrits!$BK440="","",IF(Inscrits!$BK440&gt;=12,"Validé","Non Validé"))</f>
        <v/>
      </c>
      <c r="BM440" s="24"/>
      <c r="BN440" s="15"/>
      <c r="BO440" s="15" t="str">
        <f>IF(Inscrits!$BN440="","",IF(Inscrits!$BN440&gt;=12,"Validé","Non Validé"))</f>
        <v/>
      </c>
      <c r="BP440" s="24"/>
      <c r="BQ440" s="15"/>
      <c r="BR440" s="15" t="str">
        <f>IF(Inscrits!$BQ440="","",IF(Inscrits!$BQ440&gt;=12,"Validé","Non Validé"))</f>
        <v/>
      </c>
      <c r="BS440" s="24"/>
      <c r="BT440" s="15"/>
      <c r="BU440" s="25">
        <f>IFERROR(AVERAGE(Inscrits!$AJ440,Inscrits!$AM440,Inscrits!$AP440,Inscrits!$AS440,Inscrits!$AV440,Inscrits!$AY440,Inscrits!$BB440,Inscrits!$BE440,Inscrits!$BH440,Inscrits!$BK440,Inscrits!$BN440,Inscrits!$BQ440),"")</f>
        <v>13</v>
      </c>
      <c r="BV440" s="15"/>
      <c r="BW440" s="15"/>
      <c r="BX440" s="26"/>
    </row>
    <row r="441" spans="1:76">
      <c r="A441" s="27">
        <v>28</v>
      </c>
      <c r="B441" s="28" t="s">
        <v>68</v>
      </c>
      <c r="C441" s="28" t="s">
        <v>1023</v>
      </c>
      <c r="D441" s="28" t="s">
        <v>498</v>
      </c>
      <c r="E441" s="28" t="s">
        <v>1024</v>
      </c>
      <c r="F441" s="57">
        <v>2015</v>
      </c>
      <c r="G441" s="28" t="s">
        <v>139</v>
      </c>
      <c r="H441" s="28" t="s">
        <v>73</v>
      </c>
      <c r="I441" s="28" t="s">
        <v>74</v>
      </c>
      <c r="J441" s="28"/>
      <c r="K441" s="28" t="s">
        <v>119</v>
      </c>
      <c r="L441" s="28"/>
      <c r="M441" s="28"/>
      <c r="N441" s="28"/>
      <c r="O441" s="28" t="s">
        <v>74</v>
      </c>
      <c r="P441" s="28" t="s">
        <v>74</v>
      </c>
      <c r="Q441" s="17"/>
      <c r="R441" s="17"/>
      <c r="S441" s="17"/>
      <c r="T441" s="17"/>
      <c r="U441" s="17"/>
      <c r="V441" s="18"/>
      <c r="W441" s="17">
        <f>MAX(0,3-SUMPRODUCT(--(E$2:E441&amp;K$2:K441=E441&amp;K441)))</f>
        <v>2</v>
      </c>
      <c r="X441" s="19"/>
      <c r="Y441" s="19"/>
      <c r="Z441" s="19"/>
      <c r="AA441" s="20" t="str">
        <f>IF(Inscrits!$X441="Déjà Validé","",IF(AND(Inscrits!$X441&lt;&gt;"Dispensé",Inscrits!$Z441="Validé"),Inscrits!$F441+5,""))</f>
        <v/>
      </c>
      <c r="AB441" s="19"/>
      <c r="AC441" s="21"/>
      <c r="AD441" s="21"/>
      <c r="AE441" s="21"/>
      <c r="AF441" s="21" t="s">
        <v>81</v>
      </c>
      <c r="AG441" s="29"/>
      <c r="AH441" s="21"/>
      <c r="AI441" s="23" t="str">
        <f>IF(OR(Inscrits!$U441="",Inscrits!$Z441=""),"",IF(AND(Inscrits!$U441="Validé",Inscrits!$Z441="Validé"),"Admis","Non Admis"))</f>
        <v/>
      </c>
      <c r="AJ441" s="28"/>
      <c r="AK441" s="28" t="str">
        <f>IF(Inscrits!$AJ441="","",IF(Inscrits!$AJ441&gt;=12,"Validé","Non Validé"))</f>
        <v/>
      </c>
      <c r="AL441" s="30"/>
      <c r="AM441" s="28"/>
      <c r="AN441" s="28" t="str">
        <f>IF(Inscrits!$AM441="","",IF(Inscrits!$AM441&gt;=12,"Validé","Non Validé"))</f>
        <v/>
      </c>
      <c r="AO441" s="30"/>
      <c r="AP441" s="28"/>
      <c r="AQ441" s="28" t="str">
        <f>IF(Inscrits!$AP441="","",IF(Inscrits!$AP441&gt;=12,"Validé","Non Validé"))</f>
        <v/>
      </c>
      <c r="AR441" s="30"/>
      <c r="AS441" s="28"/>
      <c r="AT441" s="28" t="str">
        <f>IF(Inscrits!$AS441="","",IF(Inscrits!$AS441&gt;=12,"Validé","Non Validé"))</f>
        <v/>
      </c>
      <c r="AU441" s="30"/>
      <c r="AV441" s="28"/>
      <c r="AW441" s="28" t="str">
        <f>IF(Inscrits!$AV441="","",IF(Inscrits!$AV441&gt;=12,"Validé","Non Validé"))</f>
        <v/>
      </c>
      <c r="AX441" s="30"/>
      <c r="AY441" s="28"/>
      <c r="AZ441" s="28" t="str">
        <f>IF(Inscrits!$AY441="","",IF(Inscrits!$AY441&gt;=12,"Validé","Non Validé"))</f>
        <v/>
      </c>
      <c r="BA441" s="30"/>
      <c r="BB441" s="28"/>
      <c r="BC441" s="28" t="str">
        <f>IF(Inscrits!$BB441="","",IF(Inscrits!$BB441&gt;=12,"Validé","Non Validé"))</f>
        <v/>
      </c>
      <c r="BD441" s="30"/>
      <c r="BE441" s="28"/>
      <c r="BF441" s="28" t="str">
        <f>IF(Inscrits!$BE441="","",IF(Inscrits!$BE441&gt;=12,"Validé","Non Validé"))</f>
        <v/>
      </c>
      <c r="BG441" s="30"/>
      <c r="BH441" s="28"/>
      <c r="BI441" s="28" t="str">
        <f>IF(Inscrits!$BH441="","",IF(Inscrits!$BH441&gt;=12,"Validé","Non Validé"))</f>
        <v/>
      </c>
      <c r="BJ441" s="30"/>
      <c r="BK441" s="28"/>
      <c r="BL441" s="28" t="str">
        <f>IF(Inscrits!$BK441="","",IF(Inscrits!$BK441&gt;=12,"Validé","Non Validé"))</f>
        <v/>
      </c>
      <c r="BM441" s="30"/>
      <c r="BN441" s="28"/>
      <c r="BO441" s="28" t="str">
        <f>IF(Inscrits!$BN441="","",IF(Inscrits!$BN441&gt;=12,"Validé","Non Validé"))</f>
        <v/>
      </c>
      <c r="BP441" s="30"/>
      <c r="BQ441" s="28"/>
      <c r="BR441" s="28" t="str">
        <f>IF(Inscrits!$BQ441="","",IF(Inscrits!$BQ441&gt;=12,"Validé","Non Validé"))</f>
        <v/>
      </c>
      <c r="BS441" s="30"/>
      <c r="BT441" s="28"/>
      <c r="BU441" s="31" t="str">
        <f>IFERROR(AVERAGE(Inscrits!$AJ441,Inscrits!$AM441,Inscrits!$AP441,Inscrits!$AS441,Inscrits!$AV441,Inscrits!$AY441,Inscrits!$BB441,Inscrits!$BE441,Inscrits!$BH441,Inscrits!$BK441,Inscrits!$BN441,Inscrits!$BQ441),"")</f>
        <v/>
      </c>
      <c r="BV441" s="28"/>
      <c r="BW441" s="28" t="s">
        <v>1025</v>
      </c>
      <c r="BX441" s="32"/>
    </row>
    <row r="442" spans="1:76">
      <c r="A442" s="14">
        <v>29</v>
      </c>
      <c r="B442" s="15" t="s">
        <v>210</v>
      </c>
      <c r="C442" s="15" t="s">
        <v>1026</v>
      </c>
      <c r="D442" s="15" t="s">
        <v>655</v>
      </c>
      <c r="E442" s="15" t="s">
        <v>1027</v>
      </c>
      <c r="F442" s="57">
        <v>2015</v>
      </c>
      <c r="G442" s="15" t="s">
        <v>139</v>
      </c>
      <c r="H442" s="15" t="s">
        <v>73</v>
      </c>
      <c r="I442" s="15" t="s">
        <v>74</v>
      </c>
      <c r="J442" s="15"/>
      <c r="K442" s="15" t="s">
        <v>119</v>
      </c>
      <c r="L442" s="15"/>
      <c r="M442" s="15"/>
      <c r="N442" s="15"/>
      <c r="O442" s="15" t="s">
        <v>74</v>
      </c>
      <c r="P442" s="15" t="s">
        <v>74</v>
      </c>
      <c r="Q442" s="17"/>
      <c r="R442" s="17"/>
      <c r="S442" s="17"/>
      <c r="T442" s="17"/>
      <c r="U442" s="17"/>
      <c r="V442" s="18"/>
      <c r="W442" s="17">
        <f>MAX(0,3-SUMPRODUCT(--(E$2:E442&amp;K$2:K442=E442&amp;K442)))</f>
        <v>2</v>
      </c>
      <c r="X442" s="19"/>
      <c r="Y442" s="19"/>
      <c r="Z442" s="19"/>
      <c r="AA442" s="20" t="str">
        <f>IF(Inscrits!$X442="Déjà Validé","",IF(AND(Inscrits!$X442&lt;&gt;"Dispensé",Inscrits!$Z442="Validé"),Inscrits!$F442+5,""))</f>
        <v/>
      </c>
      <c r="AB442" s="19"/>
      <c r="AC442" s="21"/>
      <c r="AD442" s="21"/>
      <c r="AE442" s="21"/>
      <c r="AF442" s="21" t="s">
        <v>81</v>
      </c>
      <c r="AG442" s="29"/>
      <c r="AH442" s="21"/>
      <c r="AI442" s="23" t="str">
        <f>IF(OR(Inscrits!$U442="",Inscrits!$Z442=""),"",IF(AND(Inscrits!$U442="Validé",Inscrits!$Z442="Validé"),"Admis","Non Admis"))</f>
        <v/>
      </c>
      <c r="AJ442" s="15"/>
      <c r="AK442" s="15" t="str">
        <f>IF(Inscrits!$AJ442="","",IF(Inscrits!$AJ442&gt;=12,"Validé","Non Validé"))</f>
        <v/>
      </c>
      <c r="AL442" s="24"/>
      <c r="AM442" s="15"/>
      <c r="AN442" s="15" t="str">
        <f>IF(Inscrits!$AM442="","",IF(Inscrits!$AM442&gt;=12,"Validé","Non Validé"))</f>
        <v/>
      </c>
      <c r="AO442" s="24"/>
      <c r="AP442" s="15"/>
      <c r="AQ442" s="15" t="str">
        <f>IF(Inscrits!$AP442="","",IF(Inscrits!$AP442&gt;=12,"Validé","Non Validé"))</f>
        <v/>
      </c>
      <c r="AR442" s="24"/>
      <c r="AS442" s="15"/>
      <c r="AT442" s="15" t="str">
        <f>IF(Inscrits!$AS442="","",IF(Inscrits!$AS442&gt;=12,"Validé","Non Validé"))</f>
        <v/>
      </c>
      <c r="AU442" s="24"/>
      <c r="AV442" s="15"/>
      <c r="AW442" s="15" t="str">
        <f>IF(Inscrits!$AV442="","",IF(Inscrits!$AV442&gt;=12,"Validé","Non Validé"))</f>
        <v/>
      </c>
      <c r="AX442" s="24"/>
      <c r="AY442" s="15"/>
      <c r="AZ442" s="15" t="str">
        <f>IF(Inscrits!$AY442="","",IF(Inscrits!$AY442&gt;=12,"Validé","Non Validé"))</f>
        <v/>
      </c>
      <c r="BA442" s="24"/>
      <c r="BB442" s="15"/>
      <c r="BC442" s="15" t="str">
        <f>IF(Inscrits!$BB442="","",IF(Inscrits!$BB442&gt;=12,"Validé","Non Validé"))</f>
        <v/>
      </c>
      <c r="BD442" s="24"/>
      <c r="BE442" s="15"/>
      <c r="BF442" s="15" t="str">
        <f>IF(Inscrits!$BE442="","",IF(Inscrits!$BE442&gt;=12,"Validé","Non Validé"))</f>
        <v/>
      </c>
      <c r="BG442" s="24"/>
      <c r="BH442" s="15"/>
      <c r="BI442" s="15" t="str">
        <f>IF(Inscrits!$BH442="","",IF(Inscrits!$BH442&gt;=12,"Validé","Non Validé"))</f>
        <v/>
      </c>
      <c r="BJ442" s="24"/>
      <c r="BK442" s="15"/>
      <c r="BL442" s="15" t="str">
        <f>IF(Inscrits!$BK442="","",IF(Inscrits!$BK442&gt;=12,"Validé","Non Validé"))</f>
        <v/>
      </c>
      <c r="BM442" s="24"/>
      <c r="BN442" s="15"/>
      <c r="BO442" s="15" t="str">
        <f>IF(Inscrits!$BN442="","",IF(Inscrits!$BN442&gt;=12,"Validé","Non Validé"))</f>
        <v/>
      </c>
      <c r="BP442" s="24"/>
      <c r="BQ442" s="15"/>
      <c r="BR442" s="15" t="str">
        <f>IF(Inscrits!$BQ442="","",IF(Inscrits!$BQ442&gt;=12,"Validé","Non Validé"))</f>
        <v/>
      </c>
      <c r="BS442" s="24"/>
      <c r="BT442" s="15"/>
      <c r="BU442" s="25" t="str">
        <f>IFERROR(AVERAGE(Inscrits!$AJ442,Inscrits!$AM442,Inscrits!$AP442,Inscrits!$AS442,Inscrits!$AV442,Inscrits!$AY442,Inscrits!$BB442,Inscrits!$BE442,Inscrits!$BH442,Inscrits!$BK442,Inscrits!$BN442,Inscrits!$BQ442),"")</f>
        <v/>
      </c>
      <c r="BV442" s="15"/>
      <c r="BW442" s="15"/>
      <c r="BX442" s="26"/>
    </row>
    <row r="443" spans="1:76">
      <c r="A443" s="27">
        <v>70</v>
      </c>
      <c r="B443" s="28" t="s">
        <v>68</v>
      </c>
      <c r="C443" s="28" t="s">
        <v>343</v>
      </c>
      <c r="D443" s="28" t="s">
        <v>344</v>
      </c>
      <c r="E443" s="28" t="s">
        <v>345</v>
      </c>
      <c r="F443" s="57">
        <v>2015</v>
      </c>
      <c r="G443" s="28" t="s">
        <v>101</v>
      </c>
      <c r="H443" s="28" t="s">
        <v>93</v>
      </c>
      <c r="I443" s="28" t="s">
        <v>74</v>
      </c>
      <c r="J443" s="28"/>
      <c r="K443" s="28" t="s">
        <v>103</v>
      </c>
      <c r="L443" s="28"/>
      <c r="M443" s="28"/>
      <c r="N443" s="28"/>
      <c r="O443" s="28" t="s">
        <v>74</v>
      </c>
      <c r="P443" s="28" t="s">
        <v>74</v>
      </c>
      <c r="Q443" s="17"/>
      <c r="R443" s="17"/>
      <c r="S443" s="17"/>
      <c r="T443" s="17"/>
      <c r="U443" s="17"/>
      <c r="V443" s="18"/>
      <c r="W443" s="17">
        <f>MAX(0,3-SUMPRODUCT(--(E$2:E443&amp;K$2:K443=E443&amp;K443)))</f>
        <v>1</v>
      </c>
      <c r="X443" s="19"/>
      <c r="Y443" s="19"/>
      <c r="Z443" s="19"/>
      <c r="AA443" s="20" t="str">
        <f>IF(Inscrits!$X443="Déjà Validé","",IF(AND(Inscrits!$X443&lt;&gt;"Dispensé",Inscrits!$Z443="Validé"),Inscrits!$F443+5,""))</f>
        <v/>
      </c>
      <c r="AB443" s="19"/>
      <c r="AC443" s="21" t="s">
        <v>165</v>
      </c>
      <c r="AD443" s="21"/>
      <c r="AE443" s="21">
        <v>13</v>
      </c>
      <c r="AF443" s="21" t="s">
        <v>77</v>
      </c>
      <c r="AG443" s="29"/>
      <c r="AH443" s="21">
        <v>2</v>
      </c>
      <c r="AI443" s="23" t="str">
        <f>IF(OR(Inscrits!$U443="",Inscrits!$Z443=""),"",IF(AND(Inscrits!$U443="Validé",Inscrits!$Z443="Validé"),"Admis","Non Admis"))</f>
        <v/>
      </c>
      <c r="AJ443" s="28"/>
      <c r="AK443" s="28" t="str">
        <f>IF(Inscrits!$AJ443="","",IF(Inscrits!$AJ443&gt;=12,"Validé","Non Validé"))</f>
        <v/>
      </c>
      <c r="AL443" s="30"/>
      <c r="AM443" s="28"/>
      <c r="AN443" s="28" t="str">
        <f>IF(Inscrits!$AM443="","",IF(Inscrits!$AM443&gt;=12,"Validé","Non Validé"))</f>
        <v/>
      </c>
      <c r="AO443" s="30"/>
      <c r="AP443" s="28"/>
      <c r="AQ443" s="28" t="str">
        <f>IF(Inscrits!$AP443="","",IF(Inscrits!$AP443&gt;=12,"Validé","Non Validé"))</f>
        <v/>
      </c>
      <c r="AR443" s="30"/>
      <c r="AS443" s="28"/>
      <c r="AT443" s="28" t="str">
        <f>IF(Inscrits!$AS443="","",IF(Inscrits!$AS443&gt;=12,"Validé","Non Validé"))</f>
        <v/>
      </c>
      <c r="AU443" s="30"/>
      <c r="AV443" s="28"/>
      <c r="AW443" s="28" t="str">
        <f>IF(Inscrits!$AV443="","",IF(Inscrits!$AV443&gt;=12,"Validé","Non Validé"))</f>
        <v/>
      </c>
      <c r="AX443" s="30"/>
      <c r="AY443" s="28"/>
      <c r="AZ443" s="28" t="str">
        <f>IF(Inscrits!$AY443="","",IF(Inscrits!$AY443&gt;=12,"Validé","Non Validé"))</f>
        <v/>
      </c>
      <c r="BA443" s="30"/>
      <c r="BB443" s="28"/>
      <c r="BC443" s="28" t="str">
        <f>IF(Inscrits!$BB443="","",IF(Inscrits!$BB443&gt;=12,"Validé","Non Validé"))</f>
        <v/>
      </c>
      <c r="BD443" s="30"/>
      <c r="BE443" s="28"/>
      <c r="BF443" s="28" t="str">
        <f>IF(Inscrits!$BE443="","",IF(Inscrits!$BE443&gt;=12,"Validé","Non Validé"))</f>
        <v/>
      </c>
      <c r="BG443" s="30"/>
      <c r="BH443" s="28"/>
      <c r="BI443" s="28" t="str">
        <f>IF(Inscrits!$BH443="","",IF(Inscrits!$BH443&gt;=12,"Validé","Non Validé"))</f>
        <v/>
      </c>
      <c r="BJ443" s="30"/>
      <c r="BK443" s="28"/>
      <c r="BL443" s="28" t="str">
        <f>IF(Inscrits!$BK443="","",IF(Inscrits!$BK443&gt;=12,"Validé","Non Validé"))</f>
        <v/>
      </c>
      <c r="BM443" s="30"/>
      <c r="BN443" s="28"/>
      <c r="BO443" s="28" t="str">
        <f>IF(Inscrits!$BN443="","",IF(Inscrits!$BN443&gt;=12,"Validé","Non Validé"))</f>
        <v/>
      </c>
      <c r="BP443" s="30"/>
      <c r="BQ443" s="28"/>
      <c r="BR443" s="28" t="str">
        <f>IF(Inscrits!$BQ443="","",IF(Inscrits!$BQ443&gt;=12,"Validé","Non Validé"))</f>
        <v/>
      </c>
      <c r="BS443" s="30"/>
      <c r="BT443" s="28"/>
      <c r="BU443" s="31" t="str">
        <f>IFERROR(AVERAGE(Inscrits!$AJ443,Inscrits!$AM443,Inscrits!$AP443,Inscrits!$AS443,Inscrits!$AV443,Inscrits!$AY443,Inscrits!$BB443,Inscrits!$BE443,Inscrits!$BH443,Inscrits!$BK443,Inscrits!$BN443,Inscrits!$BQ443),"")</f>
        <v/>
      </c>
      <c r="BV443" s="28"/>
      <c r="BW443" s="28" t="s">
        <v>1028</v>
      </c>
      <c r="BX443" s="32"/>
    </row>
    <row r="444" spans="1:76">
      <c r="A444" s="14">
        <v>30</v>
      </c>
      <c r="B444" s="15" t="s">
        <v>68</v>
      </c>
      <c r="C444" s="15" t="s">
        <v>1029</v>
      </c>
      <c r="D444" s="15" t="s">
        <v>330</v>
      </c>
      <c r="E444" s="15" t="s">
        <v>1030</v>
      </c>
      <c r="F444" s="57">
        <v>2015</v>
      </c>
      <c r="G444" s="15" t="s">
        <v>139</v>
      </c>
      <c r="H444" s="15" t="s">
        <v>73</v>
      </c>
      <c r="I444" s="15" t="s">
        <v>183</v>
      </c>
      <c r="J444" s="15"/>
      <c r="K444" s="15" t="s">
        <v>119</v>
      </c>
      <c r="L444" s="15"/>
      <c r="M444" s="15"/>
      <c r="N444" s="15"/>
      <c r="O444" s="15" t="s">
        <v>74</v>
      </c>
      <c r="P444" s="15" t="s">
        <v>74</v>
      </c>
      <c r="Q444" s="17"/>
      <c r="R444" s="17"/>
      <c r="S444" s="17"/>
      <c r="T444" s="17"/>
      <c r="U444" s="17"/>
      <c r="V444" s="18"/>
      <c r="W444" s="17">
        <f>MAX(0,3-SUMPRODUCT(--(E$2:E444&amp;K$2:K444=E444&amp;K444)))</f>
        <v>2</v>
      </c>
      <c r="X444" s="19"/>
      <c r="Y444" s="19"/>
      <c r="Z444" s="19"/>
      <c r="AA444" s="20" t="str">
        <f>IF(Inscrits!$X444="Déjà Validé","",IF(AND(Inscrits!$X444&lt;&gt;"Dispensé",Inscrits!$Z444="Validé"),Inscrits!$F444+5,""))</f>
        <v/>
      </c>
      <c r="AB444" s="19"/>
      <c r="AC444" s="21"/>
      <c r="AD444" s="21"/>
      <c r="AE444" s="21"/>
      <c r="AF444" s="21" t="s">
        <v>81</v>
      </c>
      <c r="AG444" s="29"/>
      <c r="AH444" s="21"/>
      <c r="AI444" s="23" t="str">
        <f>IF(OR(Inscrits!$U444="",Inscrits!$Z444=""),"",IF(AND(Inscrits!$U444="Validé",Inscrits!$Z444="Validé"),"Admis","Non Admis"))</f>
        <v/>
      </c>
      <c r="AJ444" s="15"/>
      <c r="AK444" s="15" t="str">
        <f>IF(Inscrits!$AJ444="","",IF(Inscrits!$AJ444&gt;=12,"Validé","Non Validé"))</f>
        <v/>
      </c>
      <c r="AL444" s="24"/>
      <c r="AM444" s="15"/>
      <c r="AN444" s="15" t="str">
        <f>IF(Inscrits!$AM444="","",IF(Inscrits!$AM444&gt;=12,"Validé","Non Validé"))</f>
        <v/>
      </c>
      <c r="AO444" s="24"/>
      <c r="AP444" s="15"/>
      <c r="AQ444" s="15" t="str">
        <f>IF(Inscrits!$AP444="","",IF(Inscrits!$AP444&gt;=12,"Validé","Non Validé"))</f>
        <v/>
      </c>
      <c r="AR444" s="24"/>
      <c r="AS444" s="15"/>
      <c r="AT444" s="15" t="str">
        <f>IF(Inscrits!$AS444="","",IF(Inscrits!$AS444&gt;=12,"Validé","Non Validé"))</f>
        <v/>
      </c>
      <c r="AU444" s="24"/>
      <c r="AV444" s="15"/>
      <c r="AW444" s="15" t="str">
        <f>IF(Inscrits!$AV444="","",IF(Inscrits!$AV444&gt;=12,"Validé","Non Validé"))</f>
        <v/>
      </c>
      <c r="AX444" s="24"/>
      <c r="AY444" s="15"/>
      <c r="AZ444" s="15" t="str">
        <f>IF(Inscrits!$AY444="","",IF(Inscrits!$AY444&gt;=12,"Validé","Non Validé"))</f>
        <v/>
      </c>
      <c r="BA444" s="24"/>
      <c r="BB444" s="15"/>
      <c r="BC444" s="15" t="str">
        <f>IF(Inscrits!$BB444="","",IF(Inscrits!$BB444&gt;=12,"Validé","Non Validé"))</f>
        <v/>
      </c>
      <c r="BD444" s="24"/>
      <c r="BE444" s="15"/>
      <c r="BF444" s="15" t="str">
        <f>IF(Inscrits!$BE444="","",IF(Inscrits!$BE444&gt;=12,"Validé","Non Validé"))</f>
        <v/>
      </c>
      <c r="BG444" s="24"/>
      <c r="BH444" s="15"/>
      <c r="BI444" s="15" t="str">
        <f>IF(Inscrits!$BH444="","",IF(Inscrits!$BH444&gt;=12,"Validé","Non Validé"))</f>
        <v/>
      </c>
      <c r="BJ444" s="24"/>
      <c r="BK444" s="15"/>
      <c r="BL444" s="15" t="str">
        <f>IF(Inscrits!$BK444="","",IF(Inscrits!$BK444&gt;=12,"Validé","Non Validé"))</f>
        <v/>
      </c>
      <c r="BM444" s="24"/>
      <c r="BN444" s="15"/>
      <c r="BO444" s="15" t="str">
        <f>IF(Inscrits!$BN444="","",IF(Inscrits!$BN444&gt;=12,"Validé","Non Validé"))</f>
        <v/>
      </c>
      <c r="BP444" s="24"/>
      <c r="BQ444" s="15"/>
      <c r="BR444" s="15" t="str">
        <f>IF(Inscrits!$BQ444="","",IF(Inscrits!$BQ444&gt;=12,"Validé","Non Validé"))</f>
        <v/>
      </c>
      <c r="BS444" s="24"/>
      <c r="BT444" s="15"/>
      <c r="BU444" s="25" t="str">
        <f>IFERROR(AVERAGE(Inscrits!$AJ444,Inscrits!$AM444,Inscrits!$AP444,Inscrits!$AS444,Inscrits!$AV444,Inscrits!$AY444,Inscrits!$BB444,Inscrits!$BE444,Inscrits!$BH444,Inscrits!$BK444,Inscrits!$BN444,Inscrits!$BQ444),"")</f>
        <v/>
      </c>
      <c r="BV444" s="15"/>
      <c r="BW444" s="15"/>
      <c r="BX444" s="26"/>
    </row>
    <row r="445" spans="1:76">
      <c r="A445" s="27">
        <v>106</v>
      </c>
      <c r="B445" s="28" t="s">
        <v>68</v>
      </c>
      <c r="C445" s="28" t="s">
        <v>1031</v>
      </c>
      <c r="D445" s="28" t="s">
        <v>1032</v>
      </c>
      <c r="E445" s="28" t="s">
        <v>1033</v>
      </c>
      <c r="F445" s="57">
        <v>2015</v>
      </c>
      <c r="G445" s="28" t="s">
        <v>302</v>
      </c>
      <c r="H445" s="28" t="s">
        <v>73</v>
      </c>
      <c r="I445" s="28" t="s">
        <v>74</v>
      </c>
      <c r="J445" s="28"/>
      <c r="K445" s="28" t="s">
        <v>103</v>
      </c>
      <c r="L445" s="28"/>
      <c r="M445" s="28"/>
      <c r="N445" s="28"/>
      <c r="O445" s="28" t="s">
        <v>74</v>
      </c>
      <c r="P445" s="28" t="s">
        <v>74</v>
      </c>
      <c r="Q445" s="17"/>
      <c r="R445" s="17"/>
      <c r="S445" s="17"/>
      <c r="T445" s="17"/>
      <c r="U445" s="17"/>
      <c r="V445" s="18"/>
      <c r="W445" s="17">
        <f>MAX(0,3-SUMPRODUCT(--(E$2:E445&amp;K$2:K445=E445&amp;K445)))</f>
        <v>2</v>
      </c>
      <c r="X445" s="19"/>
      <c r="Y445" s="19"/>
      <c r="Z445" s="19"/>
      <c r="AA445" s="20" t="str">
        <f>IF(Inscrits!$X445="Déjà Validé","",IF(AND(Inscrits!$X445&lt;&gt;"Dispensé",Inscrits!$Z445="Validé"),Inscrits!$F445+5,""))</f>
        <v/>
      </c>
      <c r="AB445" s="19"/>
      <c r="AC445" s="21"/>
      <c r="AD445" s="21"/>
      <c r="AE445" s="21"/>
      <c r="AF445" s="21" t="s">
        <v>81</v>
      </c>
      <c r="AG445" s="29"/>
      <c r="AH445" s="21"/>
      <c r="AI445" s="23" t="str">
        <f>IF(OR(Inscrits!$U445="",Inscrits!$Z445=""),"",IF(AND(Inscrits!$U445="Validé",Inscrits!$Z445="Validé"),"Admis","Non Admis"))</f>
        <v/>
      </c>
      <c r="AJ445" s="28"/>
      <c r="AK445" s="28" t="str">
        <f>IF(Inscrits!$AJ445="","",IF(Inscrits!$AJ445&gt;=12,"Validé","Non Validé"))</f>
        <v/>
      </c>
      <c r="AL445" s="30"/>
      <c r="AM445" s="28"/>
      <c r="AN445" s="28" t="str">
        <f>IF(Inscrits!$AM445="","",IF(Inscrits!$AM445&gt;=12,"Validé","Non Validé"))</f>
        <v/>
      </c>
      <c r="AO445" s="30"/>
      <c r="AP445" s="28"/>
      <c r="AQ445" s="28" t="str">
        <f>IF(Inscrits!$AP445="","",IF(Inscrits!$AP445&gt;=12,"Validé","Non Validé"))</f>
        <v/>
      </c>
      <c r="AR445" s="30"/>
      <c r="AS445" s="28"/>
      <c r="AT445" s="28" t="str">
        <f>IF(Inscrits!$AS445="","",IF(Inscrits!$AS445&gt;=12,"Validé","Non Validé"))</f>
        <v/>
      </c>
      <c r="AU445" s="30"/>
      <c r="AV445" s="28"/>
      <c r="AW445" s="28" t="str">
        <f>IF(Inscrits!$AV445="","",IF(Inscrits!$AV445&gt;=12,"Validé","Non Validé"))</f>
        <v/>
      </c>
      <c r="AX445" s="30"/>
      <c r="AY445" s="28"/>
      <c r="AZ445" s="28" t="str">
        <f>IF(Inscrits!$AY445="","",IF(Inscrits!$AY445&gt;=12,"Validé","Non Validé"))</f>
        <v/>
      </c>
      <c r="BA445" s="30"/>
      <c r="BB445" s="28"/>
      <c r="BC445" s="28" t="str">
        <f>IF(Inscrits!$BB445="","",IF(Inscrits!$BB445&gt;=12,"Validé","Non Validé"))</f>
        <v/>
      </c>
      <c r="BD445" s="30"/>
      <c r="BE445" s="28"/>
      <c r="BF445" s="28" t="str">
        <f>IF(Inscrits!$BE445="","",IF(Inscrits!$BE445&gt;=12,"Validé","Non Validé"))</f>
        <v/>
      </c>
      <c r="BG445" s="30"/>
      <c r="BH445" s="28"/>
      <c r="BI445" s="28" t="str">
        <f>IF(Inscrits!$BH445="","",IF(Inscrits!$BH445&gt;=12,"Validé","Non Validé"))</f>
        <v/>
      </c>
      <c r="BJ445" s="30"/>
      <c r="BK445" s="28"/>
      <c r="BL445" s="28" t="str">
        <f>IF(Inscrits!$BK445="","",IF(Inscrits!$BK445&gt;=12,"Validé","Non Validé"))</f>
        <v/>
      </c>
      <c r="BM445" s="30"/>
      <c r="BN445" s="28"/>
      <c r="BO445" s="28" t="str">
        <f>IF(Inscrits!$BN445="","",IF(Inscrits!$BN445&gt;=12,"Validé","Non Validé"))</f>
        <v/>
      </c>
      <c r="BP445" s="30"/>
      <c r="BQ445" s="28"/>
      <c r="BR445" s="28" t="str">
        <f>IF(Inscrits!$BQ445="","",IF(Inscrits!$BQ445&gt;=12,"Validé","Non Validé"))</f>
        <v/>
      </c>
      <c r="BS445" s="30"/>
      <c r="BT445" s="28"/>
      <c r="BU445" s="31" t="str">
        <f>IFERROR(AVERAGE(Inscrits!$AJ445,Inscrits!$AM445,Inscrits!$AP445,Inscrits!$AS445,Inscrits!$AV445,Inscrits!$AY445,Inscrits!$BB445,Inscrits!$BE445,Inscrits!$BH445,Inscrits!$BK445,Inscrits!$BN445,Inscrits!$BQ445),"")</f>
        <v/>
      </c>
      <c r="BV445" s="28"/>
      <c r="BW445" s="28"/>
      <c r="BX445" s="32"/>
    </row>
    <row r="446" spans="1:76">
      <c r="A446" s="14">
        <v>64</v>
      </c>
      <c r="B446" s="15" t="s">
        <v>68</v>
      </c>
      <c r="C446" s="15" t="s">
        <v>1034</v>
      </c>
      <c r="D446" s="15" t="s">
        <v>509</v>
      </c>
      <c r="E446" s="15" t="s">
        <v>1035</v>
      </c>
      <c r="F446" s="57">
        <v>2015</v>
      </c>
      <c r="G446" s="15" t="s">
        <v>101</v>
      </c>
      <c r="H446" s="15" t="s">
        <v>93</v>
      </c>
      <c r="I446" s="15" t="s">
        <v>74</v>
      </c>
      <c r="J446" s="15"/>
      <c r="K446" s="15" t="s">
        <v>103</v>
      </c>
      <c r="L446" s="15"/>
      <c r="M446" s="15"/>
      <c r="N446" s="15"/>
      <c r="O446" s="15" t="s">
        <v>74</v>
      </c>
      <c r="P446" s="15" t="s">
        <v>74</v>
      </c>
      <c r="Q446" s="17"/>
      <c r="R446" s="17"/>
      <c r="S446" s="17"/>
      <c r="T446" s="17"/>
      <c r="U446" s="17"/>
      <c r="V446" s="18"/>
      <c r="W446" s="17">
        <f>MAX(0,3-SUMPRODUCT(--(E$2:E446&amp;K$2:K446=E446&amp;K446)))</f>
        <v>2</v>
      </c>
      <c r="X446" s="19"/>
      <c r="Y446" s="19"/>
      <c r="Z446" s="19"/>
      <c r="AA446" s="20" t="str">
        <f>IF(Inscrits!$X446="Déjà Validé","",IF(AND(Inscrits!$X446&lt;&gt;"Dispensé",Inscrits!$Z446="Validé"),Inscrits!$F446+5,""))</f>
        <v/>
      </c>
      <c r="AB446" s="19"/>
      <c r="AC446" s="21"/>
      <c r="AD446" s="21"/>
      <c r="AE446" s="21"/>
      <c r="AF446" s="21" t="s">
        <v>81</v>
      </c>
      <c r="AG446" s="29"/>
      <c r="AH446" s="21"/>
      <c r="AI446" s="23" t="str">
        <f>IF(OR(Inscrits!$U446="",Inscrits!$Z446=""),"",IF(AND(Inscrits!$U446="Validé",Inscrits!$Z446="Validé"),"Admis","Non Admis"))</f>
        <v/>
      </c>
      <c r="AJ446" s="15" t="s">
        <v>909</v>
      </c>
      <c r="AK446" s="15" t="str">
        <f>IF(Inscrits!$AJ446="","",IF(Inscrits!$AJ446&gt;=12,"Validé","Non Validé"))</f>
        <v>Validé</v>
      </c>
      <c r="AL446" s="24">
        <v>2021</v>
      </c>
      <c r="AM446" s="15">
        <v>14</v>
      </c>
      <c r="AN446" s="15" t="str">
        <f>IF(Inscrits!$AM446="","",IF(Inscrits!$AM446&gt;=12,"Validé","Non Validé"))</f>
        <v>Validé</v>
      </c>
      <c r="AO446" s="24">
        <v>2021</v>
      </c>
      <c r="AP446" s="15">
        <v>15</v>
      </c>
      <c r="AQ446" s="15" t="str">
        <f>IF(Inscrits!$AP446="","",IF(Inscrits!$AP446&gt;=12,"Validé","Non Validé"))</f>
        <v>Validé</v>
      </c>
      <c r="AR446" s="24">
        <v>2021</v>
      </c>
      <c r="AS446" s="15"/>
      <c r="AT446" s="15" t="str">
        <f>IF(Inscrits!$AS446="","",IF(Inscrits!$AS446&gt;=12,"Validé","Non Validé"))</f>
        <v/>
      </c>
      <c r="AU446" s="24"/>
      <c r="AV446" s="15"/>
      <c r="AW446" s="15" t="str">
        <f>IF(Inscrits!$AV446="","",IF(Inscrits!$AV446&gt;=12,"Validé","Non Validé"))</f>
        <v/>
      </c>
      <c r="AX446" s="24"/>
      <c r="AY446" s="15"/>
      <c r="AZ446" s="15" t="str">
        <f>IF(Inscrits!$AY446="","",IF(Inscrits!$AY446&gt;=12,"Validé","Non Validé"))</f>
        <v/>
      </c>
      <c r="BA446" s="24"/>
      <c r="BB446" s="15"/>
      <c r="BC446" s="15" t="str">
        <f>IF(Inscrits!$BB446="","",IF(Inscrits!$BB446&gt;=12,"Validé","Non Validé"))</f>
        <v/>
      </c>
      <c r="BD446" s="24"/>
      <c r="BE446" s="15"/>
      <c r="BF446" s="15" t="str">
        <f>IF(Inscrits!$BE446="","",IF(Inscrits!$BE446&gt;=12,"Validé","Non Validé"))</f>
        <v/>
      </c>
      <c r="BG446" s="24"/>
      <c r="BH446" s="15"/>
      <c r="BI446" s="15" t="str">
        <f>IF(Inscrits!$BH446="","",IF(Inscrits!$BH446&gt;=12,"Validé","Non Validé"))</f>
        <v/>
      </c>
      <c r="BJ446" s="24"/>
      <c r="BK446" s="15"/>
      <c r="BL446" s="15" t="str">
        <f>IF(Inscrits!$BK446="","",IF(Inscrits!$BK446&gt;=12,"Validé","Non Validé"))</f>
        <v/>
      </c>
      <c r="BM446" s="24"/>
      <c r="BN446" s="15"/>
      <c r="BO446" s="15" t="str">
        <f>IF(Inscrits!$BN446="","",IF(Inscrits!$BN446&gt;=12,"Validé","Non Validé"))</f>
        <v/>
      </c>
      <c r="BP446" s="24"/>
      <c r="BQ446" s="15"/>
      <c r="BR446" s="15" t="str">
        <f>IF(Inscrits!$BQ446="","",IF(Inscrits!$BQ446&gt;=12,"Validé","Non Validé"))</f>
        <v/>
      </c>
      <c r="BS446" s="24"/>
      <c r="BT446" s="15"/>
      <c r="BU446" s="25">
        <f>IFERROR(AVERAGE(Inscrits!$AJ446,Inscrits!$AM446,Inscrits!$AP446,Inscrits!$AS446,Inscrits!$AV446,Inscrits!$AY446,Inscrits!$BB446,Inscrits!$BE446,Inscrits!$BH446,Inscrits!$BK446,Inscrits!$BN446,Inscrits!$BQ446),"")</f>
        <v>14.5</v>
      </c>
      <c r="BV446" s="15"/>
      <c r="BW446" s="15"/>
      <c r="BX446" s="26"/>
    </row>
    <row r="447" spans="1:76">
      <c r="A447" s="27">
        <v>31</v>
      </c>
      <c r="B447" s="28" t="s">
        <v>68</v>
      </c>
      <c r="C447" s="28" t="s">
        <v>1036</v>
      </c>
      <c r="D447" s="28" t="s">
        <v>1037</v>
      </c>
      <c r="E447" s="28" t="s">
        <v>1038</v>
      </c>
      <c r="F447" s="57">
        <v>2015</v>
      </c>
      <c r="G447" s="28" t="s">
        <v>725</v>
      </c>
      <c r="H447" s="28" t="s">
        <v>73</v>
      </c>
      <c r="I447" s="28" t="s">
        <v>74</v>
      </c>
      <c r="J447" s="28"/>
      <c r="K447" s="28" t="s">
        <v>119</v>
      </c>
      <c r="L447" s="28"/>
      <c r="M447" s="28"/>
      <c r="N447" s="28"/>
      <c r="O447" s="28" t="s">
        <v>74</v>
      </c>
      <c r="P447" s="28" t="s">
        <v>74</v>
      </c>
      <c r="Q447" s="17"/>
      <c r="R447" s="17"/>
      <c r="S447" s="17"/>
      <c r="T447" s="17"/>
      <c r="U447" s="17"/>
      <c r="V447" s="18"/>
      <c r="W447" s="17">
        <f>MAX(0,3-SUMPRODUCT(--(E$2:E447&amp;K$2:K447=E447&amp;K447)))</f>
        <v>2</v>
      </c>
      <c r="X447" s="19"/>
      <c r="Y447" s="19"/>
      <c r="Z447" s="19"/>
      <c r="AA447" s="20" t="str">
        <f>IF(Inscrits!$X447="Déjà Validé","",IF(AND(Inscrits!$X447&lt;&gt;"Dispensé",Inscrits!$Z447="Validé"),Inscrits!$F447+5,""))</f>
        <v/>
      </c>
      <c r="AB447" s="19"/>
      <c r="AC447" s="21"/>
      <c r="AD447" s="21"/>
      <c r="AE447" s="21"/>
      <c r="AF447" s="21" t="s">
        <v>81</v>
      </c>
      <c r="AG447" s="29"/>
      <c r="AH447" s="21"/>
      <c r="AI447" s="23" t="str">
        <f>IF(OR(Inscrits!$U447="",Inscrits!$Z447=""),"",IF(AND(Inscrits!$U447="Validé",Inscrits!$Z447="Validé"),"Admis","Non Admis"))</f>
        <v/>
      </c>
      <c r="AJ447" s="28" t="s">
        <v>996</v>
      </c>
      <c r="AK447" s="28" t="str">
        <f>IF(Inscrits!$AJ447="","",IF(Inscrits!$AJ447&gt;=12,"Validé","Non Validé"))</f>
        <v>Validé</v>
      </c>
      <c r="AL447" s="30">
        <v>2021</v>
      </c>
      <c r="AM447" s="28">
        <v>13</v>
      </c>
      <c r="AN447" s="28" t="str">
        <f>IF(Inscrits!$AM447="","",IF(Inscrits!$AM447&gt;=12,"Validé","Non Validé"))</f>
        <v>Validé</v>
      </c>
      <c r="AO447" s="30">
        <v>2021</v>
      </c>
      <c r="AP447" s="28">
        <v>18</v>
      </c>
      <c r="AQ447" s="28" t="str">
        <f>IF(Inscrits!$AP447="","",IF(Inscrits!$AP447&gt;=12,"Validé","Non Validé"))</f>
        <v>Validé</v>
      </c>
      <c r="AR447" s="30">
        <v>2021</v>
      </c>
      <c r="AS447" s="28"/>
      <c r="AT447" s="28" t="str">
        <f>IF(Inscrits!$AS447="","",IF(Inscrits!$AS447&gt;=12,"Validé","Non Validé"))</f>
        <v/>
      </c>
      <c r="AU447" s="30"/>
      <c r="AV447" s="28"/>
      <c r="AW447" s="28" t="str">
        <f>IF(Inscrits!$AV447="","",IF(Inscrits!$AV447&gt;=12,"Validé","Non Validé"))</f>
        <v/>
      </c>
      <c r="AX447" s="30"/>
      <c r="AY447" s="28"/>
      <c r="AZ447" s="28" t="str">
        <f>IF(Inscrits!$AY447="","",IF(Inscrits!$AY447&gt;=12,"Validé","Non Validé"))</f>
        <v/>
      </c>
      <c r="BA447" s="30"/>
      <c r="BB447" s="28"/>
      <c r="BC447" s="28" t="str">
        <f>IF(Inscrits!$BB447="","",IF(Inscrits!$BB447&gt;=12,"Validé","Non Validé"))</f>
        <v/>
      </c>
      <c r="BD447" s="30"/>
      <c r="BE447" s="28"/>
      <c r="BF447" s="28" t="str">
        <f>IF(Inscrits!$BE447="","",IF(Inscrits!$BE447&gt;=12,"Validé","Non Validé"))</f>
        <v/>
      </c>
      <c r="BG447" s="30"/>
      <c r="BH447" s="28"/>
      <c r="BI447" s="28" t="str">
        <f>IF(Inscrits!$BH447="","",IF(Inscrits!$BH447&gt;=12,"Validé","Non Validé"))</f>
        <v/>
      </c>
      <c r="BJ447" s="30"/>
      <c r="BK447" s="28"/>
      <c r="BL447" s="28" t="str">
        <f>IF(Inscrits!$BK447="","",IF(Inscrits!$BK447&gt;=12,"Validé","Non Validé"))</f>
        <v/>
      </c>
      <c r="BM447" s="30"/>
      <c r="BN447" s="28"/>
      <c r="BO447" s="28" t="str">
        <f>IF(Inscrits!$BN447="","",IF(Inscrits!$BN447&gt;=12,"Validé","Non Validé"))</f>
        <v/>
      </c>
      <c r="BP447" s="30"/>
      <c r="BQ447" s="28"/>
      <c r="BR447" s="28" t="str">
        <f>IF(Inscrits!$BQ447="","",IF(Inscrits!$BQ447&gt;=12,"Validé","Non Validé"))</f>
        <v/>
      </c>
      <c r="BS447" s="30"/>
      <c r="BT447" s="28"/>
      <c r="BU447" s="31">
        <f>IFERROR(AVERAGE(Inscrits!$AJ447,Inscrits!$AM447,Inscrits!$AP447,Inscrits!$AS447,Inscrits!$AV447,Inscrits!$AY447,Inscrits!$BB447,Inscrits!$BE447,Inscrits!$BH447,Inscrits!$BK447,Inscrits!$BN447,Inscrits!$BQ447),"")</f>
        <v>15.5</v>
      </c>
      <c r="BV447" s="28"/>
      <c r="BW447" s="28"/>
      <c r="BX447" s="32"/>
    </row>
    <row r="448" spans="1:76">
      <c r="A448" s="14">
        <v>105</v>
      </c>
      <c r="B448" s="15" t="s">
        <v>68</v>
      </c>
      <c r="C448" s="15" t="s">
        <v>1039</v>
      </c>
      <c r="D448" s="15" t="s">
        <v>1040</v>
      </c>
      <c r="E448" s="15" t="s">
        <v>1041</v>
      </c>
      <c r="F448" s="57">
        <v>2015</v>
      </c>
      <c r="G448" s="15" t="s">
        <v>302</v>
      </c>
      <c r="H448" s="15" t="s">
        <v>73</v>
      </c>
      <c r="I448" s="15" t="s">
        <v>74</v>
      </c>
      <c r="J448" s="15"/>
      <c r="K448" s="15" t="s">
        <v>103</v>
      </c>
      <c r="L448" s="15"/>
      <c r="M448" s="15"/>
      <c r="N448" s="15"/>
      <c r="O448" s="15" t="s">
        <v>74</v>
      </c>
      <c r="P448" s="15" t="s">
        <v>74</v>
      </c>
      <c r="Q448" s="17"/>
      <c r="R448" s="17"/>
      <c r="S448" s="17"/>
      <c r="T448" s="17"/>
      <c r="U448" s="17"/>
      <c r="V448" s="18"/>
      <c r="W448" s="17">
        <f>MAX(0,3-SUMPRODUCT(--(E$2:E448&amp;K$2:K448=E448&amp;K448)))</f>
        <v>2</v>
      </c>
      <c r="X448" s="19"/>
      <c r="Y448" s="19"/>
      <c r="Z448" s="19"/>
      <c r="AA448" s="20" t="str">
        <f>IF(Inscrits!$X448="Déjà Validé","",IF(AND(Inscrits!$X448&lt;&gt;"Dispensé",Inscrits!$Z448="Validé"),Inscrits!$F448+5,""))</f>
        <v/>
      </c>
      <c r="AB448" s="19"/>
      <c r="AC448" s="21"/>
      <c r="AD448" s="21"/>
      <c r="AE448" s="21"/>
      <c r="AF448" s="21" t="s">
        <v>81</v>
      </c>
      <c r="AG448" s="29"/>
      <c r="AH448" s="21"/>
      <c r="AI448" s="23" t="str">
        <f>IF(OR(Inscrits!$U448="",Inscrits!$Z448=""),"",IF(AND(Inscrits!$U448="Validé",Inscrits!$Z448="Validé"),"Admis","Non Admis"))</f>
        <v/>
      </c>
      <c r="AJ448" s="15"/>
      <c r="AK448" s="15" t="str">
        <f>IF(Inscrits!$AJ448="","",IF(Inscrits!$AJ448&gt;=12,"Validé","Non Validé"))</f>
        <v/>
      </c>
      <c r="AL448" s="24"/>
      <c r="AM448" s="15"/>
      <c r="AN448" s="15" t="str">
        <f>IF(Inscrits!$AM448="","",IF(Inscrits!$AM448&gt;=12,"Validé","Non Validé"))</f>
        <v/>
      </c>
      <c r="AO448" s="24"/>
      <c r="AP448" s="15"/>
      <c r="AQ448" s="15" t="str">
        <f>IF(Inscrits!$AP448="","",IF(Inscrits!$AP448&gt;=12,"Validé","Non Validé"))</f>
        <v/>
      </c>
      <c r="AR448" s="24"/>
      <c r="AS448" s="15"/>
      <c r="AT448" s="15" t="str">
        <f>IF(Inscrits!$AS448="","",IF(Inscrits!$AS448&gt;=12,"Validé","Non Validé"))</f>
        <v/>
      </c>
      <c r="AU448" s="24"/>
      <c r="AV448" s="15"/>
      <c r="AW448" s="15" t="str">
        <f>IF(Inscrits!$AV448="","",IF(Inscrits!$AV448&gt;=12,"Validé","Non Validé"))</f>
        <v/>
      </c>
      <c r="AX448" s="24"/>
      <c r="AY448" s="15"/>
      <c r="AZ448" s="15" t="str">
        <f>IF(Inscrits!$AY448="","",IF(Inscrits!$AY448&gt;=12,"Validé","Non Validé"))</f>
        <v/>
      </c>
      <c r="BA448" s="24"/>
      <c r="BB448" s="15"/>
      <c r="BC448" s="15" t="str">
        <f>IF(Inscrits!$BB448="","",IF(Inscrits!$BB448&gt;=12,"Validé","Non Validé"))</f>
        <v/>
      </c>
      <c r="BD448" s="24"/>
      <c r="BE448" s="15"/>
      <c r="BF448" s="15" t="str">
        <f>IF(Inscrits!$BE448="","",IF(Inscrits!$BE448&gt;=12,"Validé","Non Validé"))</f>
        <v/>
      </c>
      <c r="BG448" s="24"/>
      <c r="BH448" s="15"/>
      <c r="BI448" s="15" t="str">
        <f>IF(Inscrits!$BH448="","",IF(Inscrits!$BH448&gt;=12,"Validé","Non Validé"))</f>
        <v/>
      </c>
      <c r="BJ448" s="24"/>
      <c r="BK448" s="15"/>
      <c r="BL448" s="15" t="str">
        <f>IF(Inscrits!$BK448="","",IF(Inscrits!$BK448&gt;=12,"Validé","Non Validé"))</f>
        <v/>
      </c>
      <c r="BM448" s="24"/>
      <c r="BN448" s="15"/>
      <c r="BO448" s="15" t="str">
        <f>IF(Inscrits!$BN448="","",IF(Inscrits!$BN448&gt;=12,"Validé","Non Validé"))</f>
        <v/>
      </c>
      <c r="BP448" s="24"/>
      <c r="BQ448" s="15"/>
      <c r="BR448" s="15" t="str">
        <f>IF(Inscrits!$BQ448="","",IF(Inscrits!$BQ448&gt;=12,"Validé","Non Validé"))</f>
        <v/>
      </c>
      <c r="BS448" s="24"/>
      <c r="BT448" s="15"/>
      <c r="BU448" s="25" t="str">
        <f>IFERROR(AVERAGE(Inscrits!$AJ448,Inscrits!$AM448,Inscrits!$AP448,Inscrits!$AS448,Inscrits!$AV448,Inscrits!$AY448,Inscrits!$BB448,Inscrits!$BE448,Inscrits!$BH448,Inscrits!$BK448,Inscrits!$BN448,Inscrits!$BQ448),"")</f>
        <v/>
      </c>
      <c r="BV448" s="15"/>
      <c r="BW448" s="15"/>
      <c r="BX448" s="26"/>
    </row>
    <row r="449" spans="1:76">
      <c r="A449" s="27">
        <v>32</v>
      </c>
      <c r="B449" s="28" t="s">
        <v>68</v>
      </c>
      <c r="C449" s="28" t="s">
        <v>1042</v>
      </c>
      <c r="D449" s="28" t="s">
        <v>171</v>
      </c>
      <c r="E449" s="28" t="s">
        <v>1043</v>
      </c>
      <c r="F449" s="57">
        <v>2015</v>
      </c>
      <c r="G449" s="28" t="s">
        <v>732</v>
      </c>
      <c r="H449" s="28" t="s">
        <v>179</v>
      </c>
      <c r="I449" s="28" t="s">
        <v>74</v>
      </c>
      <c r="J449" s="28"/>
      <c r="K449" s="28" t="s">
        <v>119</v>
      </c>
      <c r="L449" s="28"/>
      <c r="M449" s="28"/>
      <c r="N449" s="28"/>
      <c r="O449" s="28" t="s">
        <v>74</v>
      </c>
      <c r="P449" s="28" t="s">
        <v>74</v>
      </c>
      <c r="Q449" s="17"/>
      <c r="R449" s="17"/>
      <c r="S449" s="17"/>
      <c r="T449" s="17"/>
      <c r="U449" s="17"/>
      <c r="V449" s="18"/>
      <c r="W449" s="17">
        <f>MAX(0,3-SUMPRODUCT(--(E$2:E449&amp;K$2:K449=E449&amp;K449)))</f>
        <v>2</v>
      </c>
      <c r="X449" s="19"/>
      <c r="Y449" s="19"/>
      <c r="Z449" s="19"/>
      <c r="AA449" s="20" t="str">
        <f>IF(Inscrits!$X449="Déjà Validé","",IF(AND(Inscrits!$X449&lt;&gt;"Dispensé",Inscrits!$Z449="Validé"),Inscrits!$F449+5,""))</f>
        <v/>
      </c>
      <c r="AB449" s="19"/>
      <c r="AC449" s="21"/>
      <c r="AD449" s="21"/>
      <c r="AE449" s="21"/>
      <c r="AF449" s="21" t="s">
        <v>81</v>
      </c>
      <c r="AG449" s="29"/>
      <c r="AH449" s="21"/>
      <c r="AI449" s="23" t="str">
        <f>IF(OR(Inscrits!$U449="",Inscrits!$Z449=""),"",IF(AND(Inscrits!$U449="Validé",Inscrits!$Z449="Validé"),"Admis","Non Admis"))</f>
        <v/>
      </c>
      <c r="AJ449" s="28"/>
      <c r="AK449" s="28" t="str">
        <f>IF(Inscrits!$AJ449="","",IF(Inscrits!$AJ449&gt;=12,"Validé","Non Validé"))</f>
        <v/>
      </c>
      <c r="AL449" s="30"/>
      <c r="AM449" s="28"/>
      <c r="AN449" s="28" t="str">
        <f>IF(Inscrits!$AM449="","",IF(Inscrits!$AM449&gt;=12,"Validé","Non Validé"))</f>
        <v/>
      </c>
      <c r="AO449" s="30"/>
      <c r="AP449" s="28"/>
      <c r="AQ449" s="28" t="str">
        <f>IF(Inscrits!$AP449="","",IF(Inscrits!$AP449&gt;=12,"Validé","Non Validé"))</f>
        <v/>
      </c>
      <c r="AR449" s="30"/>
      <c r="AS449" s="28"/>
      <c r="AT449" s="28" t="str">
        <f>IF(Inscrits!$AS449="","",IF(Inscrits!$AS449&gt;=12,"Validé","Non Validé"))</f>
        <v/>
      </c>
      <c r="AU449" s="30"/>
      <c r="AV449" s="28"/>
      <c r="AW449" s="28" t="str">
        <f>IF(Inscrits!$AV449="","",IF(Inscrits!$AV449&gt;=12,"Validé","Non Validé"))</f>
        <v/>
      </c>
      <c r="AX449" s="30"/>
      <c r="AY449" s="28"/>
      <c r="AZ449" s="28" t="str">
        <f>IF(Inscrits!$AY449="","",IF(Inscrits!$AY449&gt;=12,"Validé","Non Validé"))</f>
        <v/>
      </c>
      <c r="BA449" s="30"/>
      <c r="BB449" s="28"/>
      <c r="BC449" s="28" t="str">
        <f>IF(Inscrits!$BB449="","",IF(Inscrits!$BB449&gt;=12,"Validé","Non Validé"))</f>
        <v/>
      </c>
      <c r="BD449" s="30"/>
      <c r="BE449" s="28"/>
      <c r="BF449" s="28" t="str">
        <f>IF(Inscrits!$BE449="","",IF(Inscrits!$BE449&gt;=12,"Validé","Non Validé"))</f>
        <v/>
      </c>
      <c r="BG449" s="30"/>
      <c r="BH449" s="28"/>
      <c r="BI449" s="28" t="str">
        <f>IF(Inscrits!$BH449="","",IF(Inscrits!$BH449&gt;=12,"Validé","Non Validé"))</f>
        <v/>
      </c>
      <c r="BJ449" s="30"/>
      <c r="BK449" s="28"/>
      <c r="BL449" s="28" t="str">
        <f>IF(Inscrits!$BK449="","",IF(Inscrits!$BK449&gt;=12,"Validé","Non Validé"))</f>
        <v/>
      </c>
      <c r="BM449" s="30"/>
      <c r="BN449" s="28"/>
      <c r="BO449" s="28" t="str">
        <f>IF(Inscrits!$BN449="","",IF(Inscrits!$BN449&gt;=12,"Validé","Non Validé"))</f>
        <v/>
      </c>
      <c r="BP449" s="30"/>
      <c r="BQ449" s="28"/>
      <c r="BR449" s="28" t="str">
        <f>IF(Inscrits!$BQ449="","",IF(Inscrits!$BQ449&gt;=12,"Validé","Non Validé"))</f>
        <v/>
      </c>
      <c r="BS449" s="30"/>
      <c r="BT449" s="28"/>
      <c r="BU449" s="31" t="str">
        <f>IFERROR(AVERAGE(Inscrits!$AJ449,Inscrits!$AM449,Inscrits!$AP449,Inscrits!$AS449,Inscrits!$AV449,Inscrits!$AY449,Inscrits!$BB449,Inscrits!$BE449,Inscrits!$BH449,Inscrits!$BK449,Inscrits!$BN449,Inscrits!$BQ449),"")</f>
        <v/>
      </c>
      <c r="BV449" s="28"/>
      <c r="BW449" s="28"/>
      <c r="BX449" s="32"/>
    </row>
    <row r="450" spans="1:76">
      <c r="A450" s="14">
        <v>33</v>
      </c>
      <c r="B450" s="15" t="s">
        <v>68</v>
      </c>
      <c r="C450" s="15" t="s">
        <v>320</v>
      </c>
      <c r="D450" s="15" t="s">
        <v>262</v>
      </c>
      <c r="E450" s="15" t="s">
        <v>321</v>
      </c>
      <c r="F450" s="57">
        <v>2015</v>
      </c>
      <c r="G450" s="15" t="s">
        <v>506</v>
      </c>
      <c r="H450" s="15" t="s">
        <v>179</v>
      </c>
      <c r="I450" s="15" t="s">
        <v>74</v>
      </c>
      <c r="J450" s="15"/>
      <c r="K450" s="15" t="s">
        <v>119</v>
      </c>
      <c r="L450" s="15"/>
      <c r="M450" s="15"/>
      <c r="N450" s="15"/>
      <c r="O450" s="15" t="s">
        <v>80</v>
      </c>
      <c r="P450" s="15" t="s">
        <v>74</v>
      </c>
      <c r="Q450" s="17"/>
      <c r="R450" s="17"/>
      <c r="S450" s="17"/>
      <c r="T450" s="17"/>
      <c r="U450" s="17"/>
      <c r="V450" s="18"/>
      <c r="W450" s="17">
        <f>MAX(0,3-SUMPRODUCT(--(E$2:E450&amp;K$2:K450=E450&amp;K450)))</f>
        <v>1</v>
      </c>
      <c r="X450" s="19"/>
      <c r="Y450" s="19"/>
      <c r="Z450" s="19"/>
      <c r="AA450" s="20" t="str">
        <f>IF(Inscrits!$X450="Déjà Validé","",IF(AND(Inscrits!$X450&lt;&gt;"Dispensé",Inscrits!$Z450="Validé"),Inscrits!$F450+5,""))</f>
        <v/>
      </c>
      <c r="AB450" s="19"/>
      <c r="AC450" s="21"/>
      <c r="AD450" s="21"/>
      <c r="AE450" s="21"/>
      <c r="AF450" s="21" t="s">
        <v>81</v>
      </c>
      <c r="AG450" s="29"/>
      <c r="AH450" s="21"/>
      <c r="AI450" s="23" t="str">
        <f>IF(OR(Inscrits!$U450="",Inscrits!$Z450=""),"",IF(AND(Inscrits!$U450="Validé",Inscrits!$Z450="Validé"),"Admis","Non Admis"))</f>
        <v/>
      </c>
      <c r="AJ450" s="15" t="s">
        <v>907</v>
      </c>
      <c r="AK450" s="15" t="str">
        <f>IF(Inscrits!$AJ450="","",IF(Inscrits!$AJ450&gt;=12,"Validé","Non Validé"))</f>
        <v>Validé</v>
      </c>
      <c r="AL450" s="24">
        <v>2021</v>
      </c>
      <c r="AM450" s="15">
        <v>15</v>
      </c>
      <c r="AN450" s="15" t="str">
        <f>IF(Inscrits!$AM450="","",IF(Inscrits!$AM450&gt;=12,"Validé","Non Validé"))</f>
        <v>Validé</v>
      </c>
      <c r="AO450" s="24">
        <v>2021</v>
      </c>
      <c r="AP450" s="15">
        <v>12</v>
      </c>
      <c r="AQ450" s="15" t="str">
        <f>IF(Inscrits!$AP450="","",IF(Inscrits!$AP450&gt;=12,"Validé","Non Validé"))</f>
        <v>Validé</v>
      </c>
      <c r="AR450" s="24">
        <v>2021</v>
      </c>
      <c r="AS450" s="15"/>
      <c r="AT450" s="15" t="str">
        <f>IF(Inscrits!$AS450="","",IF(Inscrits!$AS450&gt;=12,"Validé","Non Validé"))</f>
        <v/>
      </c>
      <c r="AU450" s="24"/>
      <c r="AV450" s="15"/>
      <c r="AW450" s="15" t="str">
        <f>IF(Inscrits!$AV450="","",IF(Inscrits!$AV450&gt;=12,"Validé","Non Validé"))</f>
        <v/>
      </c>
      <c r="AX450" s="24"/>
      <c r="AY450" s="15"/>
      <c r="AZ450" s="15" t="str">
        <f>IF(Inscrits!$AY450="","",IF(Inscrits!$AY450&gt;=12,"Validé","Non Validé"))</f>
        <v/>
      </c>
      <c r="BA450" s="24"/>
      <c r="BB450" s="15"/>
      <c r="BC450" s="15" t="str">
        <f>IF(Inscrits!$BB450="","",IF(Inscrits!$BB450&gt;=12,"Validé","Non Validé"))</f>
        <v/>
      </c>
      <c r="BD450" s="24"/>
      <c r="BE450" s="15"/>
      <c r="BF450" s="15" t="str">
        <f>IF(Inscrits!$BE450="","",IF(Inscrits!$BE450&gt;=12,"Validé","Non Validé"))</f>
        <v/>
      </c>
      <c r="BG450" s="24"/>
      <c r="BH450" s="15"/>
      <c r="BI450" s="15" t="str">
        <f>IF(Inscrits!$BH450="","",IF(Inscrits!$BH450&gt;=12,"Validé","Non Validé"))</f>
        <v/>
      </c>
      <c r="BJ450" s="24"/>
      <c r="BK450" s="15"/>
      <c r="BL450" s="15" t="str">
        <f>IF(Inscrits!$BK450="","",IF(Inscrits!$BK450&gt;=12,"Validé","Non Validé"))</f>
        <v/>
      </c>
      <c r="BM450" s="24"/>
      <c r="BN450" s="15"/>
      <c r="BO450" s="15" t="str">
        <f>IF(Inscrits!$BN450="","",IF(Inscrits!$BN450&gt;=12,"Validé","Non Validé"))</f>
        <v/>
      </c>
      <c r="BP450" s="24"/>
      <c r="BQ450" s="15"/>
      <c r="BR450" s="15" t="str">
        <f>IF(Inscrits!$BQ450="","",IF(Inscrits!$BQ450&gt;=12,"Validé","Non Validé"))</f>
        <v/>
      </c>
      <c r="BS450" s="24"/>
      <c r="BT450" s="15"/>
      <c r="BU450" s="25">
        <f>IFERROR(AVERAGE(Inscrits!$AJ450,Inscrits!$AM450,Inscrits!$AP450,Inscrits!$AS450,Inscrits!$AV450,Inscrits!$AY450,Inscrits!$BB450,Inscrits!$BE450,Inscrits!$BH450,Inscrits!$BK450,Inscrits!$BN450,Inscrits!$BQ450),"")</f>
        <v>13.5</v>
      </c>
      <c r="BV450" s="15"/>
      <c r="BW450" s="15"/>
      <c r="BX450" s="26"/>
    </row>
    <row r="451" spans="1:76">
      <c r="A451" s="27">
        <v>34</v>
      </c>
      <c r="B451" s="28" t="s">
        <v>68</v>
      </c>
      <c r="C451" s="28" t="s">
        <v>1044</v>
      </c>
      <c r="D451" s="28" t="s">
        <v>190</v>
      </c>
      <c r="E451" s="28" t="s">
        <v>1045</v>
      </c>
      <c r="F451" s="57">
        <v>2015</v>
      </c>
      <c r="G451" s="28" t="s">
        <v>689</v>
      </c>
      <c r="H451" s="28" t="s">
        <v>93</v>
      </c>
      <c r="I451" s="28" t="s">
        <v>183</v>
      </c>
      <c r="J451" s="28"/>
      <c r="K451" s="28" t="s">
        <v>119</v>
      </c>
      <c r="L451" s="28"/>
      <c r="M451" s="28"/>
      <c r="N451" s="28"/>
      <c r="O451" s="28" t="s">
        <v>74</v>
      </c>
      <c r="P451" s="28" t="s">
        <v>74</v>
      </c>
      <c r="Q451" s="17"/>
      <c r="R451" s="17"/>
      <c r="S451" s="17"/>
      <c r="T451" s="17"/>
      <c r="U451" s="17"/>
      <c r="V451" s="18"/>
      <c r="W451" s="17">
        <f>MAX(0,3-SUMPRODUCT(--(E$2:E451&amp;K$2:K451=E451&amp;K451)))</f>
        <v>2</v>
      </c>
      <c r="X451" s="19"/>
      <c r="Y451" s="19"/>
      <c r="Z451" s="19"/>
      <c r="AA451" s="20" t="str">
        <f>IF(Inscrits!$X451="Déjà Validé","",IF(AND(Inscrits!$X451&lt;&gt;"Dispensé",Inscrits!$Z451="Validé"),Inscrits!$F451+5,""))</f>
        <v/>
      </c>
      <c r="AB451" s="19"/>
      <c r="AC451" s="21"/>
      <c r="AD451" s="21"/>
      <c r="AE451" s="21"/>
      <c r="AF451" s="21" t="s">
        <v>81</v>
      </c>
      <c r="AG451" s="29"/>
      <c r="AH451" s="21"/>
      <c r="AI451" s="23" t="str">
        <f>IF(OR(Inscrits!$U451="",Inscrits!$Z451=""),"",IF(AND(Inscrits!$U451="Validé",Inscrits!$Z451="Validé"),"Admis","Non Admis"))</f>
        <v/>
      </c>
      <c r="AJ451" s="28" t="s">
        <v>909</v>
      </c>
      <c r="AK451" s="28" t="str">
        <f>IF(Inscrits!$AJ451="","",IF(Inscrits!$AJ451&gt;=12,"Validé","Non Validé"))</f>
        <v>Validé</v>
      </c>
      <c r="AL451" s="30">
        <v>2021</v>
      </c>
      <c r="AM451" s="28">
        <v>17</v>
      </c>
      <c r="AN451" s="28" t="str">
        <f>IF(Inscrits!$AM451="","",IF(Inscrits!$AM451&gt;=12,"Validé","Non Validé"))</f>
        <v>Validé</v>
      </c>
      <c r="AO451" s="30">
        <v>2021</v>
      </c>
      <c r="AP451" s="28">
        <v>19</v>
      </c>
      <c r="AQ451" s="28" t="str">
        <f>IF(Inscrits!$AP451="","",IF(Inscrits!$AP451&gt;=12,"Validé","Non Validé"))</f>
        <v>Validé</v>
      </c>
      <c r="AR451" s="30">
        <v>2021</v>
      </c>
      <c r="AS451" s="28"/>
      <c r="AT451" s="28" t="str">
        <f>IF(Inscrits!$AS451="","",IF(Inscrits!$AS451&gt;=12,"Validé","Non Validé"))</f>
        <v/>
      </c>
      <c r="AU451" s="30"/>
      <c r="AV451" s="28"/>
      <c r="AW451" s="28" t="str">
        <f>IF(Inscrits!$AV451="","",IF(Inscrits!$AV451&gt;=12,"Validé","Non Validé"))</f>
        <v/>
      </c>
      <c r="AX451" s="30"/>
      <c r="AY451" s="28"/>
      <c r="AZ451" s="28" t="str">
        <f>IF(Inscrits!$AY451="","",IF(Inscrits!$AY451&gt;=12,"Validé","Non Validé"))</f>
        <v/>
      </c>
      <c r="BA451" s="30"/>
      <c r="BB451" s="28"/>
      <c r="BC451" s="28" t="str">
        <f>IF(Inscrits!$BB451="","",IF(Inscrits!$BB451&gt;=12,"Validé","Non Validé"))</f>
        <v/>
      </c>
      <c r="BD451" s="30"/>
      <c r="BE451" s="28"/>
      <c r="BF451" s="28" t="str">
        <f>IF(Inscrits!$BE451="","",IF(Inscrits!$BE451&gt;=12,"Validé","Non Validé"))</f>
        <v/>
      </c>
      <c r="BG451" s="30"/>
      <c r="BH451" s="28"/>
      <c r="BI451" s="28" t="str">
        <f>IF(Inscrits!$BH451="","",IF(Inscrits!$BH451&gt;=12,"Validé","Non Validé"))</f>
        <v/>
      </c>
      <c r="BJ451" s="30"/>
      <c r="BK451" s="28"/>
      <c r="BL451" s="28" t="str">
        <f>IF(Inscrits!$BK451="","",IF(Inscrits!$BK451&gt;=12,"Validé","Non Validé"))</f>
        <v/>
      </c>
      <c r="BM451" s="30"/>
      <c r="BN451" s="28"/>
      <c r="BO451" s="28" t="str">
        <f>IF(Inscrits!$BN451="","",IF(Inscrits!$BN451&gt;=12,"Validé","Non Validé"))</f>
        <v/>
      </c>
      <c r="BP451" s="30"/>
      <c r="BQ451" s="28"/>
      <c r="BR451" s="28" t="str">
        <f>IF(Inscrits!$BQ451="","",IF(Inscrits!$BQ451&gt;=12,"Validé","Non Validé"))</f>
        <v/>
      </c>
      <c r="BS451" s="30"/>
      <c r="BT451" s="28"/>
      <c r="BU451" s="31">
        <f>IFERROR(AVERAGE(Inscrits!$AJ451,Inscrits!$AM451,Inscrits!$AP451,Inscrits!$AS451,Inscrits!$AV451,Inscrits!$AY451,Inscrits!$BB451,Inscrits!$BE451,Inscrits!$BH451,Inscrits!$BK451,Inscrits!$BN451,Inscrits!$BQ451),"")</f>
        <v>18</v>
      </c>
      <c r="BV451" s="28"/>
      <c r="BW451" s="28"/>
      <c r="BX451" s="32"/>
    </row>
    <row r="452" spans="1:76">
      <c r="A452" s="14">
        <v>35</v>
      </c>
      <c r="B452" s="15" t="s">
        <v>68</v>
      </c>
      <c r="C452" s="15" t="s">
        <v>1046</v>
      </c>
      <c r="D452" s="15" t="s">
        <v>241</v>
      </c>
      <c r="E452" s="15" t="s">
        <v>1047</v>
      </c>
      <c r="F452" s="57">
        <v>2015</v>
      </c>
      <c r="G452" s="15" t="s">
        <v>689</v>
      </c>
      <c r="H452" s="15" t="s">
        <v>93</v>
      </c>
      <c r="I452" s="15" t="s">
        <v>74</v>
      </c>
      <c r="J452" s="15"/>
      <c r="K452" s="15" t="s">
        <v>119</v>
      </c>
      <c r="L452" s="15"/>
      <c r="M452" s="15"/>
      <c r="N452" s="15"/>
      <c r="O452" s="15" t="s">
        <v>74</v>
      </c>
      <c r="P452" s="15" t="s">
        <v>74</v>
      </c>
      <c r="Q452" s="17"/>
      <c r="R452" s="17"/>
      <c r="S452" s="17"/>
      <c r="T452" s="17"/>
      <c r="U452" s="17"/>
      <c r="V452" s="18"/>
      <c r="W452" s="17">
        <f>MAX(0,3-SUMPRODUCT(--(E$2:E452&amp;K$2:K452=E452&amp;K452)))</f>
        <v>2</v>
      </c>
      <c r="X452" s="19"/>
      <c r="Y452" s="19"/>
      <c r="Z452" s="19"/>
      <c r="AA452" s="20" t="str">
        <f>IF(Inscrits!$X452="Déjà Validé","",IF(AND(Inscrits!$X452&lt;&gt;"Dispensé",Inscrits!$Z452="Validé"),Inscrits!$F452+5,""))</f>
        <v/>
      </c>
      <c r="AB452" s="19"/>
      <c r="AC452" s="21"/>
      <c r="AD452" s="21"/>
      <c r="AE452" s="21"/>
      <c r="AF452" s="21" t="s">
        <v>81</v>
      </c>
      <c r="AG452" s="29"/>
      <c r="AH452" s="21"/>
      <c r="AI452" s="23" t="str">
        <f>IF(OR(Inscrits!$U452="",Inscrits!$Z452=""),"",IF(AND(Inscrits!$U452="Validé",Inscrits!$Z452="Validé"),"Admis","Non Admis"))</f>
        <v/>
      </c>
      <c r="AJ452" s="15" t="s">
        <v>910</v>
      </c>
      <c r="AK452" s="15" t="str">
        <f>IF(Inscrits!$AJ452="","",IF(Inscrits!$AJ452&gt;=12,"Validé","Non Validé"))</f>
        <v>Validé</v>
      </c>
      <c r="AL452" s="24">
        <v>2021</v>
      </c>
      <c r="AM452" s="15">
        <v>16</v>
      </c>
      <c r="AN452" s="15" t="str">
        <f>IF(Inscrits!$AM452="","",IF(Inscrits!$AM452&gt;=12,"Validé","Non Validé"))</f>
        <v>Validé</v>
      </c>
      <c r="AO452" s="24">
        <v>2021</v>
      </c>
      <c r="AP452" s="15">
        <v>18</v>
      </c>
      <c r="AQ452" s="15" t="str">
        <f>IF(Inscrits!$AP452="","",IF(Inscrits!$AP452&gt;=12,"Validé","Non Validé"))</f>
        <v>Validé</v>
      </c>
      <c r="AR452" s="24">
        <v>2021</v>
      </c>
      <c r="AS452" s="15"/>
      <c r="AT452" s="15" t="str">
        <f>IF(Inscrits!$AS452="","",IF(Inscrits!$AS452&gt;=12,"Validé","Non Validé"))</f>
        <v/>
      </c>
      <c r="AU452" s="24"/>
      <c r="AV452" s="15"/>
      <c r="AW452" s="15" t="str">
        <f>IF(Inscrits!$AV452="","",IF(Inscrits!$AV452&gt;=12,"Validé","Non Validé"))</f>
        <v/>
      </c>
      <c r="AX452" s="24"/>
      <c r="AY452" s="15"/>
      <c r="AZ452" s="15" t="str">
        <f>IF(Inscrits!$AY452="","",IF(Inscrits!$AY452&gt;=12,"Validé","Non Validé"))</f>
        <v/>
      </c>
      <c r="BA452" s="24"/>
      <c r="BB452" s="15"/>
      <c r="BC452" s="15" t="str">
        <f>IF(Inscrits!$BB452="","",IF(Inscrits!$BB452&gt;=12,"Validé","Non Validé"))</f>
        <v/>
      </c>
      <c r="BD452" s="24"/>
      <c r="BE452" s="15"/>
      <c r="BF452" s="15" t="str">
        <f>IF(Inscrits!$BE452="","",IF(Inscrits!$BE452&gt;=12,"Validé","Non Validé"))</f>
        <v/>
      </c>
      <c r="BG452" s="24"/>
      <c r="BH452" s="15"/>
      <c r="BI452" s="15" t="str">
        <f>IF(Inscrits!$BH452="","",IF(Inscrits!$BH452&gt;=12,"Validé","Non Validé"))</f>
        <v/>
      </c>
      <c r="BJ452" s="24"/>
      <c r="BK452" s="15"/>
      <c r="BL452" s="15" t="str">
        <f>IF(Inscrits!$BK452="","",IF(Inscrits!$BK452&gt;=12,"Validé","Non Validé"))</f>
        <v/>
      </c>
      <c r="BM452" s="24"/>
      <c r="BN452" s="15"/>
      <c r="BO452" s="15" t="str">
        <f>IF(Inscrits!$BN452="","",IF(Inscrits!$BN452&gt;=12,"Validé","Non Validé"))</f>
        <v/>
      </c>
      <c r="BP452" s="24"/>
      <c r="BQ452" s="15"/>
      <c r="BR452" s="15" t="str">
        <f>IF(Inscrits!$BQ452="","",IF(Inscrits!$BQ452&gt;=12,"Validé","Non Validé"))</f>
        <v/>
      </c>
      <c r="BS452" s="24"/>
      <c r="BT452" s="15"/>
      <c r="BU452" s="25">
        <f>IFERROR(AVERAGE(Inscrits!$AJ452,Inscrits!$AM452,Inscrits!$AP452,Inscrits!$AS452,Inscrits!$AV452,Inscrits!$AY452,Inscrits!$BB452,Inscrits!$BE452,Inscrits!$BH452,Inscrits!$BK452,Inscrits!$BN452,Inscrits!$BQ452),"")</f>
        <v>17</v>
      </c>
      <c r="BV452" s="15"/>
      <c r="BW452" s="15"/>
      <c r="BX452" s="26"/>
    </row>
    <row r="453" spans="1:76">
      <c r="A453" s="27">
        <v>36</v>
      </c>
      <c r="B453" s="28" t="s">
        <v>68</v>
      </c>
      <c r="C453" s="28" t="s">
        <v>1048</v>
      </c>
      <c r="D453" s="28" t="s">
        <v>820</v>
      </c>
      <c r="E453" s="28" t="s">
        <v>1049</v>
      </c>
      <c r="F453" s="57">
        <v>2015</v>
      </c>
      <c r="G453" s="28" t="s">
        <v>134</v>
      </c>
      <c r="H453" s="28" t="s">
        <v>73</v>
      </c>
      <c r="I453" s="28" t="s">
        <v>183</v>
      </c>
      <c r="J453" s="28"/>
      <c r="K453" s="28" t="s">
        <v>119</v>
      </c>
      <c r="L453" s="28"/>
      <c r="M453" s="28"/>
      <c r="N453" s="28"/>
      <c r="O453" s="28" t="s">
        <v>80</v>
      </c>
      <c r="P453" s="28" t="s">
        <v>74</v>
      </c>
      <c r="Q453" s="17"/>
      <c r="R453" s="17"/>
      <c r="S453" s="17"/>
      <c r="T453" s="17"/>
      <c r="U453" s="17"/>
      <c r="V453" s="18"/>
      <c r="W453" s="17">
        <f>MAX(0,3-SUMPRODUCT(--(E$2:E453&amp;K$2:K453=E453&amp;K453)))</f>
        <v>2</v>
      </c>
      <c r="X453" s="19"/>
      <c r="Y453" s="19"/>
      <c r="Z453" s="19"/>
      <c r="AA453" s="20" t="str">
        <f>IF(Inscrits!$X453="Déjà Validé","",IF(AND(Inscrits!$X453&lt;&gt;"Dispensé",Inscrits!$Z453="Validé"),Inscrits!$F453+5,""))</f>
        <v/>
      </c>
      <c r="AB453" s="19"/>
      <c r="AC453" s="21"/>
      <c r="AD453" s="21"/>
      <c r="AE453" s="21"/>
      <c r="AF453" s="21" t="s">
        <v>81</v>
      </c>
      <c r="AG453" s="29"/>
      <c r="AH453" s="21"/>
      <c r="AI453" s="23" t="str">
        <f>IF(OR(Inscrits!$U453="",Inscrits!$Z453=""),"",IF(AND(Inscrits!$U453="Validé",Inscrits!$Z453="Validé"),"Admis","Non Admis"))</f>
        <v/>
      </c>
      <c r="AJ453" s="28" t="s">
        <v>1050</v>
      </c>
      <c r="AK453" s="28" t="str">
        <f>IF(Inscrits!$AJ453="","",IF(Inscrits!$AJ453&gt;=12,"Validé","Non Validé"))</f>
        <v>Validé</v>
      </c>
      <c r="AL453" s="30">
        <v>2021</v>
      </c>
      <c r="AM453" s="28">
        <v>13</v>
      </c>
      <c r="AN453" s="28" t="str">
        <f>IF(Inscrits!$AM453="","",IF(Inscrits!$AM453&gt;=12,"Validé","Non Validé"))</f>
        <v>Validé</v>
      </c>
      <c r="AO453" s="30">
        <v>2021</v>
      </c>
      <c r="AP453" s="28">
        <v>16</v>
      </c>
      <c r="AQ453" s="28" t="str">
        <f>IF(Inscrits!$AP453="","",IF(Inscrits!$AP453&gt;=12,"Validé","Non Validé"))</f>
        <v>Validé</v>
      </c>
      <c r="AR453" s="30">
        <v>2021</v>
      </c>
      <c r="AS453" s="28"/>
      <c r="AT453" s="28" t="str">
        <f>IF(Inscrits!$AS453="","",IF(Inscrits!$AS453&gt;=12,"Validé","Non Validé"))</f>
        <v/>
      </c>
      <c r="AU453" s="30"/>
      <c r="AV453" s="28"/>
      <c r="AW453" s="28" t="str">
        <f>IF(Inscrits!$AV453="","",IF(Inscrits!$AV453&gt;=12,"Validé","Non Validé"))</f>
        <v/>
      </c>
      <c r="AX453" s="30"/>
      <c r="AY453" s="28"/>
      <c r="AZ453" s="28" t="str">
        <f>IF(Inscrits!$AY453="","",IF(Inscrits!$AY453&gt;=12,"Validé","Non Validé"))</f>
        <v/>
      </c>
      <c r="BA453" s="30"/>
      <c r="BB453" s="28"/>
      <c r="BC453" s="28" t="str">
        <f>IF(Inscrits!$BB453="","",IF(Inscrits!$BB453&gt;=12,"Validé","Non Validé"))</f>
        <v/>
      </c>
      <c r="BD453" s="30"/>
      <c r="BE453" s="28"/>
      <c r="BF453" s="28" t="str">
        <f>IF(Inscrits!$BE453="","",IF(Inscrits!$BE453&gt;=12,"Validé","Non Validé"))</f>
        <v/>
      </c>
      <c r="BG453" s="30"/>
      <c r="BH453" s="28"/>
      <c r="BI453" s="28" t="str">
        <f>IF(Inscrits!$BH453="","",IF(Inscrits!$BH453&gt;=12,"Validé","Non Validé"))</f>
        <v/>
      </c>
      <c r="BJ453" s="30"/>
      <c r="BK453" s="28"/>
      <c r="BL453" s="28" t="str">
        <f>IF(Inscrits!$BK453="","",IF(Inscrits!$BK453&gt;=12,"Validé","Non Validé"))</f>
        <v/>
      </c>
      <c r="BM453" s="30"/>
      <c r="BN453" s="28"/>
      <c r="BO453" s="28" t="str">
        <f>IF(Inscrits!$BN453="","",IF(Inscrits!$BN453&gt;=12,"Validé","Non Validé"))</f>
        <v/>
      </c>
      <c r="BP453" s="30"/>
      <c r="BQ453" s="28"/>
      <c r="BR453" s="28" t="str">
        <f>IF(Inscrits!$BQ453="","",IF(Inscrits!$BQ453&gt;=12,"Validé","Non Validé"))</f>
        <v/>
      </c>
      <c r="BS453" s="30"/>
      <c r="BT453" s="28" t="s">
        <v>1051</v>
      </c>
      <c r="BU453" s="31">
        <f>IFERROR(AVERAGE(Inscrits!$AJ453,Inscrits!$AM453,Inscrits!$AP453,Inscrits!$AS453,Inscrits!$AV453,Inscrits!$AY453,Inscrits!$BB453,Inscrits!$BE453,Inscrits!$BH453,Inscrits!$BK453,Inscrits!$BN453,Inscrits!$BQ453),"")</f>
        <v>14.5</v>
      </c>
      <c r="BV453" s="28"/>
      <c r="BW453" s="28"/>
      <c r="BX453" s="32"/>
    </row>
    <row r="454" spans="1:76">
      <c r="A454" s="14">
        <v>37</v>
      </c>
      <c r="B454" s="15" t="s">
        <v>210</v>
      </c>
      <c r="C454" s="15" t="s">
        <v>606</v>
      </c>
      <c r="D454" s="15" t="s">
        <v>549</v>
      </c>
      <c r="E454" s="15" t="s">
        <v>607</v>
      </c>
      <c r="F454" s="57">
        <v>2015</v>
      </c>
      <c r="G454" s="15" t="s">
        <v>117</v>
      </c>
      <c r="H454" s="15" t="s">
        <v>93</v>
      </c>
      <c r="I454" s="15" t="s">
        <v>74</v>
      </c>
      <c r="J454" s="15"/>
      <c r="K454" s="15" t="s">
        <v>119</v>
      </c>
      <c r="L454" s="15"/>
      <c r="M454" s="15"/>
      <c r="N454" s="15"/>
      <c r="O454" s="15" t="s">
        <v>74</v>
      </c>
      <c r="P454" s="15" t="s">
        <v>74</v>
      </c>
      <c r="Q454" s="17"/>
      <c r="R454" s="17"/>
      <c r="S454" s="17"/>
      <c r="T454" s="17"/>
      <c r="U454" s="17"/>
      <c r="V454" s="18"/>
      <c r="W454" s="17">
        <f>MAX(0,3-SUMPRODUCT(--(E$2:E454&amp;K$2:K454=E454&amp;K454)))</f>
        <v>2</v>
      </c>
      <c r="X454" s="19"/>
      <c r="Y454" s="19"/>
      <c r="Z454" s="19"/>
      <c r="AA454" s="20" t="str">
        <f>IF(Inscrits!$X454="Déjà Validé","",IF(AND(Inscrits!$X454&lt;&gt;"Dispensé",Inscrits!$Z454="Validé"),Inscrits!$F454+5,""))</f>
        <v/>
      </c>
      <c r="AB454" s="19"/>
      <c r="AC454" s="21"/>
      <c r="AD454" s="21"/>
      <c r="AE454" s="21"/>
      <c r="AF454" s="21" t="s">
        <v>81</v>
      </c>
      <c r="AG454" s="29"/>
      <c r="AH454" s="21"/>
      <c r="AI454" s="23" t="str">
        <f>IF(OR(Inscrits!$U454="",Inscrits!$Z454=""),"",IF(AND(Inscrits!$U454="Validé",Inscrits!$Z454="Validé"),"Admis","Non Admis"))</f>
        <v/>
      </c>
      <c r="AJ454" s="15" t="s">
        <v>1052</v>
      </c>
      <c r="AK454" s="15" t="str">
        <f>IF(Inscrits!$AJ454="","",IF(Inscrits!$AJ454&gt;=12,"Validé","Non Validé"))</f>
        <v>Validé</v>
      </c>
      <c r="AL454" s="24">
        <v>2021</v>
      </c>
      <c r="AM454" s="15">
        <v>14</v>
      </c>
      <c r="AN454" s="15" t="str">
        <f>IF(Inscrits!$AM454="","",IF(Inscrits!$AM454&gt;=12,"Validé","Non Validé"))</f>
        <v>Validé</v>
      </c>
      <c r="AO454" s="24">
        <v>2021</v>
      </c>
      <c r="AP454" s="15">
        <v>14</v>
      </c>
      <c r="AQ454" s="15" t="str">
        <f>IF(Inscrits!$AP454="","",IF(Inscrits!$AP454&gt;=12,"Validé","Non Validé"))</f>
        <v>Validé</v>
      </c>
      <c r="AR454" s="24">
        <v>2021</v>
      </c>
      <c r="AS454" s="15"/>
      <c r="AT454" s="15" t="str">
        <f>IF(Inscrits!$AS454="","",IF(Inscrits!$AS454&gt;=12,"Validé","Non Validé"))</f>
        <v/>
      </c>
      <c r="AU454" s="24"/>
      <c r="AV454" s="15"/>
      <c r="AW454" s="15" t="str">
        <f>IF(Inscrits!$AV454="","",IF(Inscrits!$AV454&gt;=12,"Validé","Non Validé"))</f>
        <v/>
      </c>
      <c r="AX454" s="24"/>
      <c r="AY454" s="15"/>
      <c r="AZ454" s="15" t="str">
        <f>IF(Inscrits!$AY454="","",IF(Inscrits!$AY454&gt;=12,"Validé","Non Validé"))</f>
        <v/>
      </c>
      <c r="BA454" s="24"/>
      <c r="BB454" s="15"/>
      <c r="BC454" s="15" t="str">
        <f>IF(Inscrits!$BB454="","",IF(Inscrits!$BB454&gt;=12,"Validé","Non Validé"))</f>
        <v/>
      </c>
      <c r="BD454" s="24"/>
      <c r="BE454" s="15"/>
      <c r="BF454" s="15" t="str">
        <f>IF(Inscrits!$BE454="","",IF(Inscrits!$BE454&gt;=12,"Validé","Non Validé"))</f>
        <v/>
      </c>
      <c r="BG454" s="24"/>
      <c r="BH454" s="15"/>
      <c r="BI454" s="15" t="str">
        <f>IF(Inscrits!$BH454="","",IF(Inscrits!$BH454&gt;=12,"Validé","Non Validé"))</f>
        <v/>
      </c>
      <c r="BJ454" s="24"/>
      <c r="BK454" s="15"/>
      <c r="BL454" s="15" t="str">
        <f>IF(Inscrits!$BK454="","",IF(Inscrits!$BK454&gt;=12,"Validé","Non Validé"))</f>
        <v/>
      </c>
      <c r="BM454" s="24"/>
      <c r="BN454" s="15"/>
      <c r="BO454" s="15" t="str">
        <f>IF(Inscrits!$BN454="","",IF(Inscrits!$BN454&gt;=12,"Validé","Non Validé"))</f>
        <v/>
      </c>
      <c r="BP454" s="24"/>
      <c r="BQ454" s="15"/>
      <c r="BR454" s="15" t="str">
        <f>IF(Inscrits!$BQ454="","",IF(Inscrits!$BQ454&gt;=12,"Validé","Non Validé"))</f>
        <v/>
      </c>
      <c r="BS454" s="24"/>
      <c r="BT454" s="15"/>
      <c r="BU454" s="25">
        <f>IFERROR(AVERAGE(Inscrits!$AJ454,Inscrits!$AM454,Inscrits!$AP454,Inscrits!$AS454,Inscrits!$AV454,Inscrits!$AY454,Inscrits!$BB454,Inscrits!$BE454,Inscrits!$BH454,Inscrits!$BK454,Inscrits!$BN454,Inscrits!$BQ454),"")</f>
        <v>14</v>
      </c>
      <c r="BV454" s="15"/>
      <c r="BW454" s="15"/>
      <c r="BX454" s="26"/>
    </row>
    <row r="455" spans="1:76">
      <c r="A455" s="27">
        <v>52</v>
      </c>
      <c r="B455" s="28" t="s">
        <v>68</v>
      </c>
      <c r="C455" s="28" t="s">
        <v>1053</v>
      </c>
      <c r="D455" s="28" t="s">
        <v>393</v>
      </c>
      <c r="E455" s="28" t="s">
        <v>1054</v>
      </c>
      <c r="F455" s="57">
        <v>2015</v>
      </c>
      <c r="G455" s="28" t="s">
        <v>377</v>
      </c>
      <c r="H455" s="28" t="s">
        <v>93</v>
      </c>
      <c r="I455" s="28" t="s">
        <v>74</v>
      </c>
      <c r="J455" s="28"/>
      <c r="K455" s="28" t="s">
        <v>75</v>
      </c>
      <c r="L455" s="28" t="s">
        <v>271</v>
      </c>
      <c r="M455" s="28"/>
      <c r="N455" s="28"/>
      <c r="O455" s="28" t="s">
        <v>74</v>
      </c>
      <c r="P455" s="28" t="s">
        <v>74</v>
      </c>
      <c r="Q455" s="17"/>
      <c r="R455" s="17"/>
      <c r="S455" s="17"/>
      <c r="T455" s="17"/>
      <c r="U455" s="17"/>
      <c r="V455" s="18"/>
      <c r="W455" s="17">
        <f>MAX(0,3-SUMPRODUCT(--(E$2:E455&amp;K$2:K455=E455&amp;K455)))</f>
        <v>2</v>
      </c>
      <c r="X455" s="19"/>
      <c r="Y455" s="19"/>
      <c r="Z455" s="19"/>
      <c r="AA455" s="20" t="str">
        <f>IF(Inscrits!$X455="Déjà Validé","",IF(AND(Inscrits!$X455&lt;&gt;"Dispensé",Inscrits!$Z455="Validé"),Inscrits!$F455+5,""))</f>
        <v/>
      </c>
      <c r="AB455" s="19"/>
      <c r="AC455" s="21"/>
      <c r="AD455" s="21"/>
      <c r="AE455" s="21"/>
      <c r="AF455" s="21" t="s">
        <v>81</v>
      </c>
      <c r="AG455" s="29"/>
      <c r="AH455" s="21"/>
      <c r="AI455" s="23" t="str">
        <f>IF(OR(Inscrits!$U455="",Inscrits!$Z455=""),"",IF(AND(Inscrits!$U455="Validé",Inscrits!$Z455="Validé"),"Admis","Non Admis"))</f>
        <v/>
      </c>
      <c r="AJ455" s="28"/>
      <c r="AK455" s="28" t="str">
        <f>IF(Inscrits!$AJ455="","",IF(Inscrits!$AJ455&gt;=12,"Validé","Non Validé"))</f>
        <v/>
      </c>
      <c r="AL455" s="30"/>
      <c r="AM455" s="28"/>
      <c r="AN455" s="28" t="str">
        <f>IF(Inscrits!$AM455="","",IF(Inscrits!$AM455&gt;=12,"Validé","Non Validé"))</f>
        <v/>
      </c>
      <c r="AO455" s="30"/>
      <c r="AP455" s="28"/>
      <c r="AQ455" s="28" t="str">
        <f>IF(Inscrits!$AP455="","",IF(Inscrits!$AP455&gt;=12,"Validé","Non Validé"))</f>
        <v/>
      </c>
      <c r="AR455" s="30"/>
      <c r="AS455" s="28"/>
      <c r="AT455" s="28" t="str">
        <f>IF(Inscrits!$AS455="","",IF(Inscrits!$AS455&gt;=12,"Validé","Non Validé"))</f>
        <v/>
      </c>
      <c r="AU455" s="30"/>
      <c r="AV455" s="28"/>
      <c r="AW455" s="28" t="str">
        <f>IF(Inscrits!$AV455="","",IF(Inscrits!$AV455&gt;=12,"Validé","Non Validé"))</f>
        <v/>
      </c>
      <c r="AX455" s="30"/>
      <c r="AY455" s="28"/>
      <c r="AZ455" s="28" t="str">
        <f>IF(Inscrits!$AY455="","",IF(Inscrits!$AY455&gt;=12,"Validé","Non Validé"))</f>
        <v/>
      </c>
      <c r="BA455" s="30"/>
      <c r="BB455" s="28"/>
      <c r="BC455" s="28" t="str">
        <f>IF(Inscrits!$BB455="","",IF(Inscrits!$BB455&gt;=12,"Validé","Non Validé"))</f>
        <v/>
      </c>
      <c r="BD455" s="30"/>
      <c r="BE455" s="28"/>
      <c r="BF455" s="28" t="str">
        <f>IF(Inscrits!$BE455="","",IF(Inscrits!$BE455&gt;=12,"Validé","Non Validé"))</f>
        <v/>
      </c>
      <c r="BG455" s="30"/>
      <c r="BH455" s="28"/>
      <c r="BI455" s="28" t="str">
        <f>IF(Inscrits!$BH455="","",IF(Inscrits!$BH455&gt;=12,"Validé","Non Validé"))</f>
        <v/>
      </c>
      <c r="BJ455" s="30"/>
      <c r="BK455" s="28"/>
      <c r="BL455" s="28" t="str">
        <f>IF(Inscrits!$BK455="","",IF(Inscrits!$BK455&gt;=12,"Validé","Non Validé"))</f>
        <v/>
      </c>
      <c r="BM455" s="30"/>
      <c r="BN455" s="28"/>
      <c r="BO455" s="28" t="str">
        <f>IF(Inscrits!$BN455="","",IF(Inscrits!$BN455&gt;=12,"Validé","Non Validé"))</f>
        <v/>
      </c>
      <c r="BP455" s="30"/>
      <c r="BQ455" s="28"/>
      <c r="BR455" s="28" t="str">
        <f>IF(Inscrits!$BQ455="","",IF(Inscrits!$BQ455&gt;=12,"Validé","Non Validé"))</f>
        <v/>
      </c>
      <c r="BS455" s="30"/>
      <c r="BT455" s="28"/>
      <c r="BU455" s="31" t="str">
        <f>IFERROR(AVERAGE(Inscrits!$AJ455,Inscrits!$AM455,Inscrits!$AP455,Inscrits!$AS455,Inscrits!$AV455,Inscrits!$AY455,Inscrits!$BB455,Inscrits!$BE455,Inscrits!$BH455,Inscrits!$BK455,Inscrits!$BN455,Inscrits!$BQ455),"")</f>
        <v/>
      </c>
      <c r="BV455" s="28"/>
      <c r="BW455" s="28"/>
      <c r="BX455" s="32"/>
    </row>
    <row r="456" spans="1:76">
      <c r="A456" s="14">
        <v>18</v>
      </c>
      <c r="B456" s="15" t="s">
        <v>68</v>
      </c>
      <c r="C456" s="15" t="s">
        <v>1055</v>
      </c>
      <c r="D456" s="15" t="s">
        <v>268</v>
      </c>
      <c r="E456" s="15" t="s">
        <v>1056</v>
      </c>
      <c r="F456" s="57">
        <v>2015</v>
      </c>
      <c r="G456" s="15" t="s">
        <v>1057</v>
      </c>
      <c r="H456" s="15" t="s">
        <v>179</v>
      </c>
      <c r="I456" s="15" t="s">
        <v>74</v>
      </c>
      <c r="J456" s="15"/>
      <c r="K456" s="15" t="s">
        <v>1002</v>
      </c>
      <c r="L456" s="15"/>
      <c r="M456" s="15"/>
      <c r="N456" s="15"/>
      <c r="O456" s="15" t="s">
        <v>74</v>
      </c>
      <c r="P456" s="15" t="s">
        <v>74</v>
      </c>
      <c r="Q456" s="17"/>
      <c r="R456" s="17"/>
      <c r="S456" s="17"/>
      <c r="T456" s="17"/>
      <c r="U456" s="17"/>
      <c r="V456" s="18"/>
      <c r="W456" s="17">
        <f>MAX(0,3-SUMPRODUCT(--(E$2:E456&amp;K$2:K456=E456&amp;K456)))</f>
        <v>2</v>
      </c>
      <c r="X456" s="19"/>
      <c r="Y456" s="19"/>
      <c r="Z456" s="19"/>
      <c r="AA456" s="20" t="str">
        <f>IF(Inscrits!$X456="Déjà Validé","",IF(AND(Inscrits!$X456&lt;&gt;"Dispensé",Inscrits!$Z456="Validé"),Inscrits!$F456+5,""))</f>
        <v/>
      </c>
      <c r="AB456" s="19"/>
      <c r="AC456" s="21"/>
      <c r="AD456" s="21"/>
      <c r="AE456" s="21"/>
      <c r="AF456" s="21" t="s">
        <v>81</v>
      </c>
      <c r="AG456" s="29"/>
      <c r="AH456" s="21"/>
      <c r="AI456" s="23" t="str">
        <f>IF(OR(Inscrits!$U456="",Inscrits!$Z456=""),"",IF(AND(Inscrits!$U456="Validé",Inscrits!$Z456="Validé"),"Admis","Non Admis"))</f>
        <v/>
      </c>
      <c r="AJ456" s="15"/>
      <c r="AK456" s="15" t="str">
        <f>IF(Inscrits!$AJ456="","",IF(Inscrits!$AJ456&gt;=12,"Validé","Non Validé"))</f>
        <v/>
      </c>
      <c r="AL456" s="24"/>
      <c r="AM456" s="15"/>
      <c r="AN456" s="15" t="str">
        <f>IF(Inscrits!$AM456="","",IF(Inscrits!$AM456&gt;=12,"Validé","Non Validé"))</f>
        <v/>
      </c>
      <c r="AO456" s="24" t="s">
        <v>926</v>
      </c>
      <c r="AP456" s="15"/>
      <c r="AQ456" s="15" t="str">
        <f>IF(Inscrits!$AP456="","",IF(Inscrits!$AP456&gt;=12,"Validé","Non Validé"))</f>
        <v/>
      </c>
      <c r="AR456" s="24" t="s">
        <v>926</v>
      </c>
      <c r="AS456" s="15"/>
      <c r="AT456" s="15" t="str">
        <f>IF(Inscrits!$AS456="","",IF(Inscrits!$AS456&gt;=12,"Validé","Non Validé"))</f>
        <v/>
      </c>
      <c r="AU456" s="24"/>
      <c r="AV456" s="15"/>
      <c r="AW456" s="15" t="str">
        <f>IF(Inscrits!$AV456="","",IF(Inscrits!$AV456&gt;=12,"Validé","Non Validé"))</f>
        <v/>
      </c>
      <c r="AX456" s="24"/>
      <c r="AY456" s="15"/>
      <c r="AZ456" s="15" t="str">
        <f>IF(Inscrits!$AY456="","",IF(Inscrits!$AY456&gt;=12,"Validé","Non Validé"))</f>
        <v/>
      </c>
      <c r="BA456" s="24"/>
      <c r="BB456" s="15"/>
      <c r="BC456" s="15" t="str">
        <f>IF(Inscrits!$BB456="","",IF(Inscrits!$BB456&gt;=12,"Validé","Non Validé"))</f>
        <v/>
      </c>
      <c r="BD456" s="24"/>
      <c r="BE456" s="15"/>
      <c r="BF456" s="15" t="str">
        <f>IF(Inscrits!$BE456="","",IF(Inscrits!$BE456&gt;=12,"Validé","Non Validé"))</f>
        <v/>
      </c>
      <c r="BG456" s="24"/>
      <c r="BH456" s="15"/>
      <c r="BI456" s="15" t="str">
        <f>IF(Inscrits!$BH456="","",IF(Inscrits!$BH456&gt;=12,"Validé","Non Validé"))</f>
        <v/>
      </c>
      <c r="BJ456" s="24"/>
      <c r="BK456" s="15"/>
      <c r="BL456" s="15" t="str">
        <f>IF(Inscrits!$BK456="","",IF(Inscrits!$BK456&gt;=12,"Validé","Non Validé"))</f>
        <v/>
      </c>
      <c r="BM456" s="24"/>
      <c r="BN456" s="15"/>
      <c r="BO456" s="15" t="str">
        <f>IF(Inscrits!$BN456="","",IF(Inscrits!$BN456&gt;=12,"Validé","Non Validé"))</f>
        <v/>
      </c>
      <c r="BP456" s="24"/>
      <c r="BQ456" s="15"/>
      <c r="BR456" s="15" t="str">
        <f>IF(Inscrits!$BQ456="","",IF(Inscrits!$BQ456&gt;=12,"Validé","Non Validé"))</f>
        <v/>
      </c>
      <c r="BS456" s="24"/>
      <c r="BT456" s="15"/>
      <c r="BU456" s="25" t="str">
        <f>IFERROR(AVERAGE(Inscrits!$AJ456,Inscrits!$AM456,Inscrits!$AP456,Inscrits!$AS456,Inscrits!$AV456,Inscrits!$AY456,Inscrits!$BB456,Inscrits!$BE456,Inscrits!$BH456,Inscrits!$BK456,Inscrits!$BN456,Inscrits!$BQ456),"")</f>
        <v/>
      </c>
      <c r="BV456" s="15"/>
      <c r="BW456" s="15"/>
      <c r="BX456" s="26"/>
    </row>
    <row r="457" spans="1:76">
      <c r="A457" s="27">
        <v>60</v>
      </c>
      <c r="B457" s="28" t="s">
        <v>68</v>
      </c>
      <c r="C457" s="28" t="s">
        <v>267</v>
      </c>
      <c r="D457" s="28" t="s">
        <v>268</v>
      </c>
      <c r="E457" s="28" t="s">
        <v>269</v>
      </c>
      <c r="F457" s="57">
        <v>2015</v>
      </c>
      <c r="G457" s="28" t="s">
        <v>270</v>
      </c>
      <c r="H457" s="28" t="s">
        <v>73</v>
      </c>
      <c r="I457" s="28" t="s">
        <v>74</v>
      </c>
      <c r="J457" s="28"/>
      <c r="K457" s="28" t="s">
        <v>75</v>
      </c>
      <c r="L457" s="28" t="s">
        <v>271</v>
      </c>
      <c r="M457" s="28"/>
      <c r="N457" s="28"/>
      <c r="O457" s="28" t="s">
        <v>74</v>
      </c>
      <c r="P457" s="28" t="s">
        <v>74</v>
      </c>
      <c r="Q457" s="17"/>
      <c r="R457" s="17"/>
      <c r="S457" s="17"/>
      <c r="T457" s="17"/>
      <c r="U457" s="17"/>
      <c r="V457" s="18"/>
      <c r="W457" s="17">
        <f>MAX(0,3-SUMPRODUCT(--(E$2:E457&amp;K$2:K457=E457&amp;K457)))</f>
        <v>0</v>
      </c>
      <c r="X457" s="19"/>
      <c r="Y457" s="19"/>
      <c r="Z457" s="19"/>
      <c r="AA457" s="20" t="str">
        <f>IF(Inscrits!$X457="Déjà Validé","",IF(AND(Inscrits!$X457&lt;&gt;"Dispensé",Inscrits!$Z457="Validé"),Inscrits!$F457+5,""))</f>
        <v/>
      </c>
      <c r="AB457" s="19"/>
      <c r="AC457" s="21"/>
      <c r="AD457" s="21"/>
      <c r="AE457" s="21"/>
      <c r="AF457" s="21" t="s">
        <v>81</v>
      </c>
      <c r="AG457" s="29"/>
      <c r="AH457" s="21"/>
      <c r="AI457" s="23" t="str">
        <f>IF(OR(Inscrits!$U457="",Inscrits!$Z457=""),"",IF(AND(Inscrits!$U457="Validé",Inscrits!$Z457="Validé"),"Admis","Non Admis"))</f>
        <v/>
      </c>
      <c r="AJ457" s="28"/>
      <c r="AK457" s="28" t="str">
        <f>IF(Inscrits!$AJ457="","",IF(Inscrits!$AJ457&gt;=12,"Validé","Non Validé"))</f>
        <v/>
      </c>
      <c r="AL457" s="30"/>
      <c r="AM457" s="28"/>
      <c r="AN457" s="28" t="str">
        <f>IF(Inscrits!$AM457="","",IF(Inscrits!$AM457&gt;=12,"Validé","Non Validé"))</f>
        <v/>
      </c>
      <c r="AO457" s="30"/>
      <c r="AP457" s="28"/>
      <c r="AQ457" s="28" t="str">
        <f>IF(Inscrits!$AP457="","",IF(Inscrits!$AP457&gt;=12,"Validé","Non Validé"))</f>
        <v/>
      </c>
      <c r="AR457" s="30"/>
      <c r="AS457" s="28"/>
      <c r="AT457" s="28" t="str">
        <f>IF(Inscrits!$AS457="","",IF(Inscrits!$AS457&gt;=12,"Validé","Non Validé"))</f>
        <v/>
      </c>
      <c r="AU457" s="30"/>
      <c r="AV457" s="28"/>
      <c r="AW457" s="28" t="str">
        <f>IF(Inscrits!$AV457="","",IF(Inscrits!$AV457&gt;=12,"Validé","Non Validé"))</f>
        <v/>
      </c>
      <c r="AX457" s="30"/>
      <c r="AY457" s="28"/>
      <c r="AZ457" s="28" t="str">
        <f>IF(Inscrits!$AY457="","",IF(Inscrits!$AY457&gt;=12,"Validé","Non Validé"))</f>
        <v/>
      </c>
      <c r="BA457" s="30"/>
      <c r="BB457" s="28"/>
      <c r="BC457" s="28" t="str">
        <f>IF(Inscrits!$BB457="","",IF(Inscrits!$BB457&gt;=12,"Validé","Non Validé"))</f>
        <v/>
      </c>
      <c r="BD457" s="30"/>
      <c r="BE457" s="28"/>
      <c r="BF457" s="28" t="str">
        <f>IF(Inscrits!$BE457="","",IF(Inscrits!$BE457&gt;=12,"Validé","Non Validé"))</f>
        <v/>
      </c>
      <c r="BG457" s="30"/>
      <c r="BH457" s="28"/>
      <c r="BI457" s="28" t="str">
        <f>IF(Inscrits!$BH457="","",IF(Inscrits!$BH457&gt;=12,"Validé","Non Validé"))</f>
        <v/>
      </c>
      <c r="BJ457" s="30"/>
      <c r="BK457" s="28"/>
      <c r="BL457" s="28" t="str">
        <f>IF(Inscrits!$BK457="","",IF(Inscrits!$BK457&gt;=12,"Validé","Non Validé"))</f>
        <v/>
      </c>
      <c r="BM457" s="30"/>
      <c r="BN457" s="28"/>
      <c r="BO457" s="28" t="str">
        <f>IF(Inscrits!$BN457="","",IF(Inscrits!$BN457&gt;=12,"Validé","Non Validé"))</f>
        <v/>
      </c>
      <c r="BP457" s="30"/>
      <c r="BQ457" s="28"/>
      <c r="BR457" s="28" t="str">
        <f>IF(Inscrits!$BQ457="","",IF(Inscrits!$BQ457&gt;=12,"Validé","Non Validé"))</f>
        <v/>
      </c>
      <c r="BS457" s="30"/>
      <c r="BT457" s="28"/>
      <c r="BU457" s="31" t="str">
        <f>IFERROR(AVERAGE(Inscrits!$AJ457,Inscrits!$AM457,Inscrits!$AP457,Inscrits!$AS457,Inscrits!$AV457,Inscrits!$AY457,Inscrits!$BB457,Inscrits!$BE457,Inscrits!$BH457,Inscrits!$BK457,Inscrits!$BN457,Inscrits!$BQ457),"")</f>
        <v/>
      </c>
      <c r="BV457" s="28"/>
      <c r="BW457" s="28" t="s">
        <v>1714</v>
      </c>
      <c r="BX457" s="32"/>
    </row>
    <row r="458" spans="1:76">
      <c r="A458" s="14">
        <v>39</v>
      </c>
      <c r="B458" s="15" t="s">
        <v>68</v>
      </c>
      <c r="C458" s="15" t="s">
        <v>1058</v>
      </c>
      <c r="D458" s="15" t="s">
        <v>262</v>
      </c>
      <c r="E458" s="15" t="s">
        <v>1059</v>
      </c>
      <c r="F458" s="57">
        <v>2015</v>
      </c>
      <c r="G458" s="15" t="s">
        <v>143</v>
      </c>
      <c r="H458" s="15" t="s">
        <v>179</v>
      </c>
      <c r="I458" s="15" t="s">
        <v>74</v>
      </c>
      <c r="J458" s="15"/>
      <c r="K458" s="15" t="s">
        <v>119</v>
      </c>
      <c r="L458" s="15"/>
      <c r="M458" s="15"/>
      <c r="N458" s="15"/>
      <c r="O458" s="15" t="s">
        <v>74</v>
      </c>
      <c r="P458" s="15" t="s">
        <v>74</v>
      </c>
      <c r="Q458" s="17"/>
      <c r="R458" s="17"/>
      <c r="S458" s="17"/>
      <c r="T458" s="17"/>
      <c r="U458" s="17"/>
      <c r="V458" s="18"/>
      <c r="W458" s="17">
        <f>MAX(0,3-SUMPRODUCT(--(E$2:E458&amp;K$2:K458=E458&amp;K458)))</f>
        <v>2</v>
      </c>
      <c r="X458" s="19"/>
      <c r="Y458" s="19"/>
      <c r="Z458" s="19"/>
      <c r="AA458" s="20" t="str">
        <f>IF(Inscrits!$X458="Déjà Validé","",IF(AND(Inscrits!$X458&lt;&gt;"Dispensé",Inscrits!$Z458="Validé"),Inscrits!$F458+5,""))</f>
        <v/>
      </c>
      <c r="AB458" s="19"/>
      <c r="AC458" s="21"/>
      <c r="AD458" s="21"/>
      <c r="AE458" s="21"/>
      <c r="AF458" s="21" t="s">
        <v>81</v>
      </c>
      <c r="AG458" s="29"/>
      <c r="AH458" s="21"/>
      <c r="AI458" s="23" t="str">
        <f>IF(OR(Inscrits!$U458="",Inscrits!$Z458=""),"",IF(AND(Inscrits!$U458="Validé",Inscrits!$Z458="Validé"),"Admis","Non Admis"))</f>
        <v/>
      </c>
      <c r="AJ458" s="15"/>
      <c r="AK458" s="15" t="str">
        <f>IF(Inscrits!$AJ458="","",IF(Inscrits!$AJ458&gt;=12,"Validé","Non Validé"))</f>
        <v/>
      </c>
      <c r="AL458" s="24"/>
      <c r="AM458" s="15"/>
      <c r="AN458" s="15" t="str">
        <f>IF(Inscrits!$AM458="","",IF(Inscrits!$AM458&gt;=12,"Validé","Non Validé"))</f>
        <v/>
      </c>
      <c r="AO458" s="24"/>
      <c r="AP458" s="15"/>
      <c r="AQ458" s="15" t="str">
        <f>IF(Inscrits!$AP458="","",IF(Inscrits!$AP458&gt;=12,"Validé","Non Validé"))</f>
        <v/>
      </c>
      <c r="AR458" s="24"/>
      <c r="AS458" s="15"/>
      <c r="AT458" s="15" t="str">
        <f>IF(Inscrits!$AS458="","",IF(Inscrits!$AS458&gt;=12,"Validé","Non Validé"))</f>
        <v/>
      </c>
      <c r="AU458" s="24"/>
      <c r="AV458" s="15"/>
      <c r="AW458" s="15" t="str">
        <f>IF(Inscrits!$AV458="","",IF(Inscrits!$AV458&gt;=12,"Validé","Non Validé"))</f>
        <v/>
      </c>
      <c r="AX458" s="24"/>
      <c r="AY458" s="15"/>
      <c r="AZ458" s="15" t="str">
        <f>IF(Inscrits!$AY458="","",IF(Inscrits!$AY458&gt;=12,"Validé","Non Validé"))</f>
        <v/>
      </c>
      <c r="BA458" s="24"/>
      <c r="BB458" s="15"/>
      <c r="BC458" s="15" t="str">
        <f>IF(Inscrits!$BB458="","",IF(Inscrits!$BB458&gt;=12,"Validé","Non Validé"))</f>
        <v/>
      </c>
      <c r="BD458" s="24"/>
      <c r="BE458" s="15"/>
      <c r="BF458" s="15" t="str">
        <f>IF(Inscrits!$BE458="","",IF(Inscrits!$BE458&gt;=12,"Validé","Non Validé"))</f>
        <v/>
      </c>
      <c r="BG458" s="24"/>
      <c r="BH458" s="15"/>
      <c r="BI458" s="15" t="str">
        <f>IF(Inscrits!$BH458="","",IF(Inscrits!$BH458&gt;=12,"Validé","Non Validé"))</f>
        <v/>
      </c>
      <c r="BJ458" s="24"/>
      <c r="BK458" s="15"/>
      <c r="BL458" s="15" t="str">
        <f>IF(Inscrits!$BK458="","",IF(Inscrits!$BK458&gt;=12,"Validé","Non Validé"))</f>
        <v/>
      </c>
      <c r="BM458" s="24"/>
      <c r="BN458" s="15"/>
      <c r="BO458" s="15" t="str">
        <f>IF(Inscrits!$BN458="","",IF(Inscrits!$BN458&gt;=12,"Validé","Non Validé"))</f>
        <v/>
      </c>
      <c r="BP458" s="24"/>
      <c r="BQ458" s="15"/>
      <c r="BR458" s="15" t="str">
        <f>IF(Inscrits!$BQ458="","",IF(Inscrits!$BQ458&gt;=12,"Validé","Non Validé"))</f>
        <v/>
      </c>
      <c r="BS458" s="24"/>
      <c r="BT458" s="15"/>
      <c r="BU458" s="25" t="str">
        <f>IFERROR(AVERAGE(Inscrits!$AJ458,Inscrits!$AM458,Inscrits!$AP458,Inscrits!$AS458,Inscrits!$AV458,Inscrits!$AY458,Inscrits!$BB458,Inscrits!$BE458,Inscrits!$BH458,Inscrits!$BK458,Inscrits!$BN458,Inscrits!$BQ458),"")</f>
        <v/>
      </c>
      <c r="BV458" s="15"/>
      <c r="BW458" s="15"/>
      <c r="BX458" s="26"/>
    </row>
    <row r="459" spans="1:76">
      <c r="A459" s="27">
        <v>104</v>
      </c>
      <c r="B459" s="28" t="s">
        <v>210</v>
      </c>
      <c r="C459" s="28" t="s">
        <v>1060</v>
      </c>
      <c r="D459" s="28" t="s">
        <v>1061</v>
      </c>
      <c r="E459" s="28" t="s">
        <v>1062</v>
      </c>
      <c r="F459" s="57">
        <v>2015</v>
      </c>
      <c r="G459" s="28" t="s">
        <v>302</v>
      </c>
      <c r="H459" s="28" t="s">
        <v>73</v>
      </c>
      <c r="I459" s="28" t="s">
        <v>74</v>
      </c>
      <c r="J459" s="28"/>
      <c r="K459" s="28" t="s">
        <v>103</v>
      </c>
      <c r="L459" s="28"/>
      <c r="M459" s="28"/>
      <c r="N459" s="28"/>
      <c r="O459" s="28" t="s">
        <v>74</v>
      </c>
      <c r="P459" s="28" t="s">
        <v>74</v>
      </c>
      <c r="Q459" s="17"/>
      <c r="R459" s="17"/>
      <c r="S459" s="17"/>
      <c r="T459" s="17"/>
      <c r="U459" s="17"/>
      <c r="V459" s="18"/>
      <c r="W459" s="17">
        <f>MAX(0,3-SUMPRODUCT(--(E$2:E459&amp;K$2:K459=E459&amp;K459)))</f>
        <v>2</v>
      </c>
      <c r="X459" s="19"/>
      <c r="Y459" s="19"/>
      <c r="Z459" s="19"/>
      <c r="AA459" s="20" t="str">
        <f>IF(Inscrits!$X459="Déjà Validé","",IF(AND(Inscrits!$X459&lt;&gt;"Dispensé",Inscrits!$Z459="Validé"),Inscrits!$F459+5,""))</f>
        <v/>
      </c>
      <c r="AB459" s="19"/>
      <c r="AC459" s="21"/>
      <c r="AD459" s="21"/>
      <c r="AE459" s="21"/>
      <c r="AF459" s="21" t="s">
        <v>81</v>
      </c>
      <c r="AG459" s="29"/>
      <c r="AH459" s="21"/>
      <c r="AI459" s="23" t="str">
        <f>IF(OR(Inscrits!$U459="",Inscrits!$Z459=""),"",IF(AND(Inscrits!$U459="Validé",Inscrits!$Z459="Validé"),"Admis","Non Admis"))</f>
        <v/>
      </c>
      <c r="AJ459" s="28" t="s">
        <v>911</v>
      </c>
      <c r="AK459" s="28" t="str">
        <f>IF(Inscrits!$AJ459="","",IF(Inscrits!$AJ459&gt;=12,"Validé","Non Validé"))</f>
        <v>Validé</v>
      </c>
      <c r="AL459" s="30"/>
      <c r="AM459" s="28">
        <v>13</v>
      </c>
      <c r="AN459" s="28" t="str">
        <f>IF(Inscrits!$AM459="","",IF(Inscrits!$AM459&gt;=12,"Validé","Non Validé"))</f>
        <v>Validé</v>
      </c>
      <c r="AO459" s="30" t="s">
        <v>926</v>
      </c>
      <c r="AP459" s="28">
        <v>13</v>
      </c>
      <c r="AQ459" s="28" t="str">
        <f>IF(Inscrits!$AP459="","",IF(Inscrits!$AP459&gt;=12,"Validé","Non Validé"))</f>
        <v>Validé</v>
      </c>
      <c r="AR459" s="30" t="s">
        <v>926</v>
      </c>
      <c r="AS459" s="28"/>
      <c r="AT459" s="28" t="str">
        <f>IF(Inscrits!$AS459="","",IF(Inscrits!$AS459&gt;=12,"Validé","Non Validé"))</f>
        <v/>
      </c>
      <c r="AU459" s="30"/>
      <c r="AV459" s="28"/>
      <c r="AW459" s="28" t="str">
        <f>IF(Inscrits!$AV459="","",IF(Inscrits!$AV459&gt;=12,"Validé","Non Validé"))</f>
        <v/>
      </c>
      <c r="AX459" s="30"/>
      <c r="AY459" s="28"/>
      <c r="AZ459" s="28" t="str">
        <f>IF(Inscrits!$AY459="","",IF(Inscrits!$AY459&gt;=12,"Validé","Non Validé"))</f>
        <v/>
      </c>
      <c r="BA459" s="30"/>
      <c r="BB459" s="28"/>
      <c r="BC459" s="28" t="str">
        <f>IF(Inscrits!$BB459="","",IF(Inscrits!$BB459&gt;=12,"Validé","Non Validé"))</f>
        <v/>
      </c>
      <c r="BD459" s="30"/>
      <c r="BE459" s="28"/>
      <c r="BF459" s="28" t="str">
        <f>IF(Inscrits!$BE459="","",IF(Inscrits!$BE459&gt;=12,"Validé","Non Validé"))</f>
        <v/>
      </c>
      <c r="BG459" s="30"/>
      <c r="BH459" s="28"/>
      <c r="BI459" s="28" t="str">
        <f>IF(Inscrits!$BH459="","",IF(Inscrits!$BH459&gt;=12,"Validé","Non Validé"))</f>
        <v/>
      </c>
      <c r="BJ459" s="30"/>
      <c r="BK459" s="28"/>
      <c r="BL459" s="28" t="str">
        <f>IF(Inscrits!$BK459="","",IF(Inscrits!$BK459&gt;=12,"Validé","Non Validé"))</f>
        <v/>
      </c>
      <c r="BM459" s="30"/>
      <c r="BN459" s="28"/>
      <c r="BO459" s="28" t="str">
        <f>IF(Inscrits!$BN459="","",IF(Inscrits!$BN459&gt;=12,"Validé","Non Validé"))</f>
        <v/>
      </c>
      <c r="BP459" s="30"/>
      <c r="BQ459" s="28"/>
      <c r="BR459" s="28" t="str">
        <f>IF(Inscrits!$BQ459="","",IF(Inscrits!$BQ459&gt;=12,"Validé","Non Validé"))</f>
        <v/>
      </c>
      <c r="BS459" s="30"/>
      <c r="BT459" s="28" t="s">
        <v>1063</v>
      </c>
      <c r="BU459" s="31">
        <f>IFERROR(AVERAGE(Inscrits!$AJ459,Inscrits!$AM459,Inscrits!$AP459,Inscrits!$AS459,Inscrits!$AV459,Inscrits!$AY459,Inscrits!$BB459,Inscrits!$BE459,Inscrits!$BH459,Inscrits!$BK459,Inscrits!$BN459,Inscrits!$BQ459),"")</f>
        <v>13</v>
      </c>
      <c r="BV459" s="28"/>
      <c r="BW459" s="28"/>
      <c r="BX459" s="32"/>
    </row>
    <row r="460" spans="1:76">
      <c r="A460" s="14">
        <v>40</v>
      </c>
      <c r="B460" s="15" t="s">
        <v>68</v>
      </c>
      <c r="C460" s="15" t="s">
        <v>1064</v>
      </c>
      <c r="D460" s="15" t="s">
        <v>1065</v>
      </c>
      <c r="E460" s="15" t="s">
        <v>1066</v>
      </c>
      <c r="F460" s="57">
        <v>2015</v>
      </c>
      <c r="G460" s="15" t="s">
        <v>86</v>
      </c>
      <c r="H460" s="15" t="s">
        <v>73</v>
      </c>
      <c r="I460" s="15" t="s">
        <v>74</v>
      </c>
      <c r="J460" s="15"/>
      <c r="K460" s="15" t="s">
        <v>119</v>
      </c>
      <c r="L460" s="15"/>
      <c r="M460" s="15"/>
      <c r="N460" s="15"/>
      <c r="O460" s="15" t="s">
        <v>74</v>
      </c>
      <c r="P460" s="15" t="s">
        <v>74</v>
      </c>
      <c r="Q460" s="17"/>
      <c r="R460" s="17"/>
      <c r="S460" s="17"/>
      <c r="T460" s="17"/>
      <c r="U460" s="17"/>
      <c r="V460" s="18"/>
      <c r="W460" s="17">
        <f>MAX(0,3-SUMPRODUCT(--(E$2:E460&amp;K$2:K460=E460&amp;K460)))</f>
        <v>2</v>
      </c>
      <c r="X460" s="19"/>
      <c r="Y460" s="19"/>
      <c r="Z460" s="19"/>
      <c r="AA460" s="20" t="str">
        <f>IF(Inscrits!$X460="Déjà Validé","",IF(AND(Inscrits!$X460&lt;&gt;"Dispensé",Inscrits!$Z460="Validé"),Inscrits!$F460+5,""))</f>
        <v/>
      </c>
      <c r="AB460" s="19"/>
      <c r="AC460" s="21"/>
      <c r="AD460" s="21"/>
      <c r="AE460" s="21"/>
      <c r="AF460" s="21" t="s">
        <v>81</v>
      </c>
      <c r="AG460" s="29"/>
      <c r="AH460" s="21"/>
      <c r="AI460" s="23" t="str">
        <f>IF(OR(Inscrits!$U460="",Inscrits!$Z460=""),"",IF(AND(Inscrits!$U460="Validé",Inscrits!$Z460="Validé"),"Admis","Non Admis"))</f>
        <v/>
      </c>
      <c r="AJ460" s="15"/>
      <c r="AK460" s="15" t="str">
        <f>IF(Inscrits!$AJ460="","",IF(Inscrits!$AJ460&gt;=12,"Validé","Non Validé"))</f>
        <v/>
      </c>
      <c r="AL460" s="24"/>
      <c r="AM460" s="15"/>
      <c r="AN460" s="15" t="str">
        <f>IF(Inscrits!$AM460="","",IF(Inscrits!$AM460&gt;=12,"Validé","Non Validé"))</f>
        <v/>
      </c>
      <c r="AO460" s="24"/>
      <c r="AP460" s="15"/>
      <c r="AQ460" s="15" t="str">
        <f>IF(Inscrits!$AP460="","",IF(Inscrits!$AP460&gt;=12,"Validé","Non Validé"))</f>
        <v/>
      </c>
      <c r="AR460" s="24"/>
      <c r="AS460" s="15"/>
      <c r="AT460" s="15" t="str">
        <f>IF(Inscrits!$AS460="","",IF(Inscrits!$AS460&gt;=12,"Validé","Non Validé"))</f>
        <v/>
      </c>
      <c r="AU460" s="24"/>
      <c r="AV460" s="15"/>
      <c r="AW460" s="15" t="str">
        <f>IF(Inscrits!$AV460="","",IF(Inscrits!$AV460&gt;=12,"Validé","Non Validé"))</f>
        <v/>
      </c>
      <c r="AX460" s="24"/>
      <c r="AY460" s="15"/>
      <c r="AZ460" s="15" t="str">
        <f>IF(Inscrits!$AY460="","",IF(Inscrits!$AY460&gt;=12,"Validé","Non Validé"))</f>
        <v/>
      </c>
      <c r="BA460" s="24"/>
      <c r="BB460" s="15"/>
      <c r="BC460" s="15" t="str">
        <f>IF(Inscrits!$BB460="","",IF(Inscrits!$BB460&gt;=12,"Validé","Non Validé"))</f>
        <v/>
      </c>
      <c r="BD460" s="24"/>
      <c r="BE460" s="15"/>
      <c r="BF460" s="15" t="str">
        <f>IF(Inscrits!$BE460="","",IF(Inscrits!$BE460&gt;=12,"Validé","Non Validé"))</f>
        <v/>
      </c>
      <c r="BG460" s="24"/>
      <c r="BH460" s="15"/>
      <c r="BI460" s="15" t="str">
        <f>IF(Inscrits!$BH460="","",IF(Inscrits!$BH460&gt;=12,"Validé","Non Validé"))</f>
        <v/>
      </c>
      <c r="BJ460" s="24"/>
      <c r="BK460" s="15"/>
      <c r="BL460" s="15" t="str">
        <f>IF(Inscrits!$BK460="","",IF(Inscrits!$BK460&gt;=12,"Validé","Non Validé"))</f>
        <v/>
      </c>
      <c r="BM460" s="24"/>
      <c r="BN460" s="15"/>
      <c r="BO460" s="15" t="str">
        <f>IF(Inscrits!$BN460="","",IF(Inscrits!$BN460&gt;=12,"Validé","Non Validé"))</f>
        <v/>
      </c>
      <c r="BP460" s="24"/>
      <c r="BQ460" s="15"/>
      <c r="BR460" s="15" t="str">
        <f>IF(Inscrits!$BQ460="","",IF(Inscrits!$BQ460&gt;=12,"Validé","Non Validé"))</f>
        <v/>
      </c>
      <c r="BS460" s="24"/>
      <c r="BT460" s="15"/>
      <c r="BU460" s="25" t="str">
        <f>IFERROR(AVERAGE(Inscrits!$AJ460,Inscrits!$AM460,Inscrits!$AP460,Inscrits!$AS460,Inscrits!$AV460,Inscrits!$AY460,Inscrits!$BB460,Inscrits!$BE460,Inscrits!$BH460,Inscrits!$BK460,Inscrits!$BN460,Inscrits!$BQ460),"")</f>
        <v/>
      </c>
      <c r="BV460" s="15"/>
      <c r="BW460" s="15"/>
      <c r="BX460" s="26"/>
    </row>
    <row r="461" spans="1:76">
      <c r="A461" s="27">
        <v>45</v>
      </c>
      <c r="B461" s="28" t="s">
        <v>68</v>
      </c>
      <c r="C461" s="28" t="s">
        <v>114</v>
      </c>
      <c r="D461" s="28" t="s">
        <v>115</v>
      </c>
      <c r="E461" s="28" t="s">
        <v>116</v>
      </c>
      <c r="F461" s="57">
        <v>2015</v>
      </c>
      <c r="G461" s="28" t="s">
        <v>117</v>
      </c>
      <c r="H461" s="28" t="s">
        <v>93</v>
      </c>
      <c r="I461" s="28" t="s">
        <v>74</v>
      </c>
      <c r="J461" s="28"/>
      <c r="K461" s="28" t="s">
        <v>119</v>
      </c>
      <c r="L461" s="28"/>
      <c r="M461" s="28"/>
      <c r="N461" s="28"/>
      <c r="O461" s="28" t="s">
        <v>74</v>
      </c>
      <c r="P461" s="28" t="s">
        <v>74</v>
      </c>
      <c r="Q461" s="17"/>
      <c r="R461" s="17"/>
      <c r="S461" s="17"/>
      <c r="T461" s="17"/>
      <c r="U461" s="17"/>
      <c r="V461" s="18"/>
      <c r="W461" s="17">
        <f>MAX(0,3-SUMPRODUCT(--(E$2:E461&amp;K$2:K461=E461&amp;K461)))</f>
        <v>0</v>
      </c>
      <c r="X461" s="19"/>
      <c r="Y461" s="19"/>
      <c r="Z461" s="19"/>
      <c r="AA461" s="20" t="str">
        <f>IF(Inscrits!$X461="Déjà Validé","",IF(AND(Inscrits!$X461&lt;&gt;"Dispensé",Inscrits!$Z461="Validé"),Inscrits!$F461+5,""))</f>
        <v/>
      </c>
      <c r="AB461" s="19"/>
      <c r="AC461" s="21"/>
      <c r="AD461" s="21"/>
      <c r="AE461" s="21"/>
      <c r="AF461" s="21" t="s">
        <v>81</v>
      </c>
      <c r="AG461" s="29"/>
      <c r="AH461" s="21"/>
      <c r="AI461" s="23" t="str">
        <f>IF(OR(Inscrits!$U461="",Inscrits!$Z461=""),"",IF(AND(Inscrits!$U461="Validé",Inscrits!$Z461="Validé"),"Admis","Non Admis"))</f>
        <v/>
      </c>
      <c r="AJ461" s="28"/>
      <c r="AK461" s="28" t="str">
        <f>IF(Inscrits!$AJ461="","",IF(Inscrits!$AJ461&gt;=12,"Validé","Non Validé"))</f>
        <v/>
      </c>
      <c r="AL461" s="30"/>
      <c r="AM461" s="28"/>
      <c r="AN461" s="28" t="str">
        <f>IF(Inscrits!$AM461="","",IF(Inscrits!$AM461&gt;=12,"Validé","Non Validé"))</f>
        <v/>
      </c>
      <c r="AO461" s="30"/>
      <c r="AP461" s="28"/>
      <c r="AQ461" s="28" t="str">
        <f>IF(Inscrits!$AP461="","",IF(Inscrits!$AP461&gt;=12,"Validé","Non Validé"))</f>
        <v/>
      </c>
      <c r="AR461" s="30"/>
      <c r="AS461" s="28"/>
      <c r="AT461" s="28" t="str">
        <f>IF(Inscrits!$AS461="","",IF(Inscrits!$AS461&gt;=12,"Validé","Non Validé"))</f>
        <v/>
      </c>
      <c r="AU461" s="30"/>
      <c r="AV461" s="28"/>
      <c r="AW461" s="28" t="str">
        <f>IF(Inscrits!$AV461="","",IF(Inscrits!$AV461&gt;=12,"Validé","Non Validé"))</f>
        <v/>
      </c>
      <c r="AX461" s="30"/>
      <c r="AY461" s="28"/>
      <c r="AZ461" s="28" t="str">
        <f>IF(Inscrits!$AY461="","",IF(Inscrits!$AY461&gt;=12,"Validé","Non Validé"))</f>
        <v/>
      </c>
      <c r="BA461" s="30"/>
      <c r="BB461" s="28"/>
      <c r="BC461" s="28" t="str">
        <f>IF(Inscrits!$BB461="","",IF(Inscrits!$BB461&gt;=12,"Validé","Non Validé"))</f>
        <v/>
      </c>
      <c r="BD461" s="30"/>
      <c r="BE461" s="28"/>
      <c r="BF461" s="28" t="str">
        <f>IF(Inscrits!$BE461="","",IF(Inscrits!$BE461&gt;=12,"Validé","Non Validé"))</f>
        <v/>
      </c>
      <c r="BG461" s="30"/>
      <c r="BH461" s="28"/>
      <c r="BI461" s="28" t="str">
        <f>IF(Inscrits!$BH461="","",IF(Inscrits!$BH461&gt;=12,"Validé","Non Validé"))</f>
        <v/>
      </c>
      <c r="BJ461" s="30"/>
      <c r="BK461" s="28"/>
      <c r="BL461" s="28" t="str">
        <f>IF(Inscrits!$BK461="","",IF(Inscrits!$BK461&gt;=12,"Validé","Non Validé"))</f>
        <v/>
      </c>
      <c r="BM461" s="30"/>
      <c r="BN461" s="28"/>
      <c r="BO461" s="28" t="str">
        <f>IF(Inscrits!$BN461="","",IF(Inscrits!$BN461&gt;=12,"Validé","Non Validé"))</f>
        <v/>
      </c>
      <c r="BP461" s="30"/>
      <c r="BQ461" s="28"/>
      <c r="BR461" s="28" t="str">
        <f>IF(Inscrits!$BQ461="","",IF(Inscrits!$BQ461&gt;=12,"Validé","Non Validé"))</f>
        <v/>
      </c>
      <c r="BS461" s="30"/>
      <c r="BT461" s="28"/>
      <c r="BU461" s="31" t="str">
        <f>IFERROR(AVERAGE(Inscrits!$AJ461,Inscrits!$AM461,Inscrits!$AP461,Inscrits!$AS461,Inscrits!$AV461,Inscrits!$AY461,Inscrits!$BB461,Inscrits!$BE461,Inscrits!$BH461,Inscrits!$BK461,Inscrits!$BN461,Inscrits!$BQ461),"")</f>
        <v/>
      </c>
      <c r="BV461" s="28"/>
      <c r="BW461" s="28"/>
      <c r="BX461" s="32"/>
    </row>
    <row r="462" spans="1:76">
      <c r="A462" s="14">
        <v>38</v>
      </c>
      <c r="B462" s="15" t="s">
        <v>210</v>
      </c>
      <c r="C462" s="15" t="s">
        <v>1067</v>
      </c>
      <c r="D462" s="15" t="s">
        <v>1068</v>
      </c>
      <c r="E462" s="15" t="s">
        <v>1069</v>
      </c>
      <c r="F462" s="57">
        <v>2015</v>
      </c>
      <c r="G462" s="15" t="s">
        <v>1070</v>
      </c>
      <c r="H462" s="15" t="s">
        <v>73</v>
      </c>
      <c r="I462" s="15" t="s">
        <v>74</v>
      </c>
      <c r="J462" s="15"/>
      <c r="K462" s="15" t="s">
        <v>119</v>
      </c>
      <c r="L462" s="15"/>
      <c r="M462" s="15"/>
      <c r="N462" s="15"/>
      <c r="O462" s="15" t="s">
        <v>74</v>
      </c>
      <c r="P462" s="15" t="s">
        <v>74</v>
      </c>
      <c r="Q462" s="17"/>
      <c r="R462" s="17"/>
      <c r="S462" s="17"/>
      <c r="T462" s="17"/>
      <c r="U462" s="17"/>
      <c r="V462" s="18"/>
      <c r="W462" s="17">
        <f>MAX(0,3-SUMPRODUCT(--(E$2:E462&amp;K$2:K462=E462&amp;K462)))</f>
        <v>2</v>
      </c>
      <c r="X462" s="19"/>
      <c r="Y462" s="19"/>
      <c r="Z462" s="19"/>
      <c r="AA462" s="20" t="str">
        <f>IF(Inscrits!$X462="Déjà Validé","",IF(AND(Inscrits!$X462&lt;&gt;"Dispensé",Inscrits!$Z462="Validé"),Inscrits!$F462+5,""))</f>
        <v/>
      </c>
      <c r="AB462" s="19"/>
      <c r="AC462" s="21"/>
      <c r="AD462" s="21"/>
      <c r="AE462" s="21"/>
      <c r="AF462" s="21" t="s">
        <v>81</v>
      </c>
      <c r="AG462" s="29"/>
      <c r="AH462" s="21"/>
      <c r="AI462" s="23" t="str">
        <f>IF(OR(Inscrits!$U462="",Inscrits!$Z462=""),"",IF(AND(Inscrits!$U462="Validé",Inscrits!$Z462="Validé"),"Admis","Non Admis"))</f>
        <v/>
      </c>
      <c r="AJ462" s="15"/>
      <c r="AK462" s="15" t="str">
        <f>IF(Inscrits!$AJ462="","",IF(Inscrits!$AJ462&gt;=12,"Validé","Non Validé"))</f>
        <v/>
      </c>
      <c r="AL462" s="24"/>
      <c r="AM462" s="15"/>
      <c r="AN462" s="15" t="str">
        <f>IF(Inscrits!$AM462="","",IF(Inscrits!$AM462&gt;=12,"Validé","Non Validé"))</f>
        <v/>
      </c>
      <c r="AO462" s="24"/>
      <c r="AP462" s="15"/>
      <c r="AQ462" s="15" t="str">
        <f>IF(Inscrits!$AP462="","",IF(Inscrits!$AP462&gt;=12,"Validé","Non Validé"))</f>
        <v/>
      </c>
      <c r="AR462" s="24"/>
      <c r="AS462" s="15"/>
      <c r="AT462" s="15" t="str">
        <f>IF(Inscrits!$AS462="","",IF(Inscrits!$AS462&gt;=12,"Validé","Non Validé"))</f>
        <v/>
      </c>
      <c r="AU462" s="24"/>
      <c r="AV462" s="15"/>
      <c r="AW462" s="15" t="str">
        <f>IF(Inscrits!$AV462="","",IF(Inscrits!$AV462&gt;=12,"Validé","Non Validé"))</f>
        <v/>
      </c>
      <c r="AX462" s="24"/>
      <c r="AY462" s="15"/>
      <c r="AZ462" s="15" t="str">
        <f>IF(Inscrits!$AY462="","",IF(Inscrits!$AY462&gt;=12,"Validé","Non Validé"))</f>
        <v/>
      </c>
      <c r="BA462" s="24"/>
      <c r="BB462" s="15"/>
      <c r="BC462" s="15" t="str">
        <f>IF(Inscrits!$BB462="","",IF(Inscrits!$BB462&gt;=12,"Validé","Non Validé"))</f>
        <v/>
      </c>
      <c r="BD462" s="24"/>
      <c r="BE462" s="15"/>
      <c r="BF462" s="15" t="str">
        <f>IF(Inscrits!$BE462="","",IF(Inscrits!$BE462&gt;=12,"Validé","Non Validé"))</f>
        <v/>
      </c>
      <c r="BG462" s="24"/>
      <c r="BH462" s="15"/>
      <c r="BI462" s="15" t="str">
        <f>IF(Inscrits!$BH462="","",IF(Inscrits!$BH462&gt;=12,"Validé","Non Validé"))</f>
        <v/>
      </c>
      <c r="BJ462" s="24"/>
      <c r="BK462" s="15"/>
      <c r="BL462" s="15" t="str">
        <f>IF(Inscrits!$BK462="","",IF(Inscrits!$BK462&gt;=12,"Validé","Non Validé"))</f>
        <v/>
      </c>
      <c r="BM462" s="24"/>
      <c r="BN462" s="15"/>
      <c r="BO462" s="15" t="str">
        <f>IF(Inscrits!$BN462="","",IF(Inscrits!$BN462&gt;=12,"Validé","Non Validé"))</f>
        <v/>
      </c>
      <c r="BP462" s="24"/>
      <c r="BQ462" s="15"/>
      <c r="BR462" s="15" t="str">
        <f>IF(Inscrits!$BQ462="","",IF(Inscrits!$BQ462&gt;=12,"Validé","Non Validé"))</f>
        <v/>
      </c>
      <c r="BS462" s="24"/>
      <c r="BT462" s="15"/>
      <c r="BU462" s="25" t="str">
        <f>IFERROR(AVERAGE(Inscrits!$AJ462,Inscrits!$AM462,Inscrits!$AP462,Inscrits!$AS462,Inscrits!$AV462,Inscrits!$AY462,Inscrits!$BB462,Inscrits!$BE462,Inscrits!$BH462,Inscrits!$BK462,Inscrits!$BN462,Inscrits!$BQ462),"")</f>
        <v/>
      </c>
      <c r="BV462" s="15"/>
      <c r="BW462" s="15" t="s">
        <v>1071</v>
      </c>
      <c r="BX462" s="26"/>
    </row>
    <row r="463" spans="1:76">
      <c r="A463" s="27">
        <v>41</v>
      </c>
      <c r="B463" s="28" t="s">
        <v>210</v>
      </c>
      <c r="C463" s="28" t="s">
        <v>641</v>
      </c>
      <c r="D463" s="28" t="s">
        <v>642</v>
      </c>
      <c r="E463" s="28" t="s">
        <v>643</v>
      </c>
      <c r="F463" s="57">
        <v>2015</v>
      </c>
      <c r="G463" s="28" t="s">
        <v>86</v>
      </c>
      <c r="H463" s="28" t="s">
        <v>73</v>
      </c>
      <c r="I463" s="28" t="s">
        <v>183</v>
      </c>
      <c r="J463" s="28"/>
      <c r="K463" s="28" t="s">
        <v>119</v>
      </c>
      <c r="L463" s="28"/>
      <c r="M463" s="28"/>
      <c r="N463" s="28"/>
      <c r="O463" s="28" t="s">
        <v>74</v>
      </c>
      <c r="P463" s="28" t="s">
        <v>74</v>
      </c>
      <c r="Q463" s="17"/>
      <c r="R463" s="17"/>
      <c r="S463" s="17"/>
      <c r="T463" s="17"/>
      <c r="U463" s="17"/>
      <c r="V463" s="18"/>
      <c r="W463" s="17">
        <f>MAX(0,3-SUMPRODUCT(--(E$2:E463&amp;K$2:K463=E463&amp;K463)))</f>
        <v>2</v>
      </c>
      <c r="X463" s="19"/>
      <c r="Y463" s="19"/>
      <c r="Z463" s="19"/>
      <c r="AA463" s="20" t="str">
        <f>IF(Inscrits!$X463="Déjà Validé","",IF(AND(Inscrits!$X463&lt;&gt;"Dispensé",Inscrits!$Z463="Validé"),Inscrits!$F463+5,""))</f>
        <v/>
      </c>
      <c r="AB463" s="19"/>
      <c r="AC463" s="21"/>
      <c r="AD463" s="21"/>
      <c r="AE463" s="21"/>
      <c r="AF463" s="21" t="s">
        <v>81</v>
      </c>
      <c r="AG463" s="29" t="s">
        <v>449</v>
      </c>
      <c r="AH463" s="21"/>
      <c r="AI463" s="23" t="str">
        <f>IF(OR(Inscrits!$U463="",Inscrits!$Z463=""),"",IF(AND(Inscrits!$U463="Validé",Inscrits!$Z463="Validé"),"Admis","Non Admis"))</f>
        <v/>
      </c>
      <c r="AJ463" s="28"/>
      <c r="AK463" s="28" t="str">
        <f>IF(Inscrits!$AJ463="","",IF(Inscrits!$AJ463&gt;=12,"Validé","Non Validé"))</f>
        <v/>
      </c>
      <c r="AL463" s="30"/>
      <c r="AM463" s="28"/>
      <c r="AN463" s="28" t="str">
        <f>IF(Inscrits!$AM463="","",IF(Inscrits!$AM463&gt;=12,"Validé","Non Validé"))</f>
        <v/>
      </c>
      <c r="AO463" s="30"/>
      <c r="AP463" s="28"/>
      <c r="AQ463" s="28" t="str">
        <f>IF(Inscrits!$AP463="","",IF(Inscrits!$AP463&gt;=12,"Validé","Non Validé"))</f>
        <v/>
      </c>
      <c r="AR463" s="30"/>
      <c r="AS463" s="28"/>
      <c r="AT463" s="28" t="str">
        <f>IF(Inscrits!$AS463="","",IF(Inscrits!$AS463&gt;=12,"Validé","Non Validé"))</f>
        <v/>
      </c>
      <c r="AU463" s="30"/>
      <c r="AV463" s="28"/>
      <c r="AW463" s="28" t="str">
        <f>IF(Inscrits!$AV463="","",IF(Inscrits!$AV463&gt;=12,"Validé","Non Validé"))</f>
        <v/>
      </c>
      <c r="AX463" s="30"/>
      <c r="AY463" s="28"/>
      <c r="AZ463" s="28" t="str">
        <f>IF(Inscrits!$AY463="","",IF(Inscrits!$AY463&gt;=12,"Validé","Non Validé"))</f>
        <v/>
      </c>
      <c r="BA463" s="30"/>
      <c r="BB463" s="28"/>
      <c r="BC463" s="28" t="str">
        <f>IF(Inscrits!$BB463="","",IF(Inscrits!$BB463&gt;=12,"Validé","Non Validé"))</f>
        <v/>
      </c>
      <c r="BD463" s="30"/>
      <c r="BE463" s="28"/>
      <c r="BF463" s="28" t="str">
        <f>IF(Inscrits!$BE463="","",IF(Inscrits!$BE463&gt;=12,"Validé","Non Validé"))</f>
        <v/>
      </c>
      <c r="BG463" s="30"/>
      <c r="BH463" s="28"/>
      <c r="BI463" s="28" t="str">
        <f>IF(Inscrits!$BH463="","",IF(Inscrits!$BH463&gt;=12,"Validé","Non Validé"))</f>
        <v/>
      </c>
      <c r="BJ463" s="30"/>
      <c r="BK463" s="28"/>
      <c r="BL463" s="28" t="str">
        <f>IF(Inscrits!$BK463="","",IF(Inscrits!$BK463&gt;=12,"Validé","Non Validé"))</f>
        <v/>
      </c>
      <c r="BM463" s="30"/>
      <c r="BN463" s="28"/>
      <c r="BO463" s="28" t="str">
        <f>IF(Inscrits!$BN463="","",IF(Inscrits!$BN463&gt;=12,"Validé","Non Validé"))</f>
        <v/>
      </c>
      <c r="BP463" s="30"/>
      <c r="BQ463" s="28"/>
      <c r="BR463" s="28" t="str">
        <f>IF(Inscrits!$BQ463="","",IF(Inscrits!$BQ463&gt;=12,"Validé","Non Validé"))</f>
        <v/>
      </c>
      <c r="BS463" s="30"/>
      <c r="BT463" s="28"/>
      <c r="BU463" s="31" t="str">
        <f>IFERROR(AVERAGE(Inscrits!$AJ463,Inscrits!$AM463,Inscrits!$AP463,Inscrits!$AS463,Inscrits!$AV463,Inscrits!$AY463,Inscrits!$BB463,Inscrits!$BE463,Inscrits!$BH463,Inscrits!$BK463,Inscrits!$BN463,Inscrits!$BQ463),"")</f>
        <v/>
      </c>
      <c r="BV463" s="28"/>
      <c r="BW463" s="28"/>
      <c r="BX463" s="32"/>
    </row>
    <row r="464" spans="1:76">
      <c r="A464" s="14">
        <v>43</v>
      </c>
      <c r="B464" s="15" t="s">
        <v>68</v>
      </c>
      <c r="C464" s="15" t="s">
        <v>1072</v>
      </c>
      <c r="D464" s="15" t="s">
        <v>148</v>
      </c>
      <c r="E464" s="15" t="s">
        <v>1073</v>
      </c>
      <c r="F464" s="57">
        <v>2015</v>
      </c>
      <c r="G464" s="15" t="s">
        <v>86</v>
      </c>
      <c r="H464" s="15" t="s">
        <v>73</v>
      </c>
      <c r="I464" s="15" t="s">
        <v>183</v>
      </c>
      <c r="J464" s="15"/>
      <c r="K464" s="15" t="s">
        <v>119</v>
      </c>
      <c r="L464" s="15"/>
      <c r="M464" s="15"/>
      <c r="N464" s="15"/>
      <c r="O464" s="15" t="s">
        <v>74</v>
      </c>
      <c r="P464" s="15" t="s">
        <v>74</v>
      </c>
      <c r="Q464" s="17"/>
      <c r="R464" s="17"/>
      <c r="S464" s="17"/>
      <c r="T464" s="17"/>
      <c r="U464" s="17"/>
      <c r="V464" s="18"/>
      <c r="W464" s="17">
        <f>MAX(0,3-SUMPRODUCT(--(E$2:E464&amp;K$2:K464=E464&amp;K464)))</f>
        <v>2</v>
      </c>
      <c r="X464" s="19"/>
      <c r="Y464" s="19"/>
      <c r="Z464" s="19"/>
      <c r="AA464" s="20" t="str">
        <f>IF(Inscrits!$X464="Déjà Validé","",IF(AND(Inscrits!$X464&lt;&gt;"Dispensé",Inscrits!$Z464="Validé"),Inscrits!$F464+5,""))</f>
        <v/>
      </c>
      <c r="AB464" s="19"/>
      <c r="AC464" s="21"/>
      <c r="AD464" s="21"/>
      <c r="AE464" s="21"/>
      <c r="AF464" s="21" t="s">
        <v>81</v>
      </c>
      <c r="AG464" s="29"/>
      <c r="AH464" s="21"/>
      <c r="AI464" s="23" t="str">
        <f>IF(OR(Inscrits!$U464="",Inscrits!$Z464=""),"",IF(AND(Inscrits!$U464="Validé",Inscrits!$Z464="Validé"),"Admis","Non Admis"))</f>
        <v/>
      </c>
      <c r="AJ464" s="15"/>
      <c r="AK464" s="15" t="str">
        <f>IF(Inscrits!$AJ464="","",IF(Inscrits!$AJ464&gt;=12,"Validé","Non Validé"))</f>
        <v/>
      </c>
      <c r="AL464" s="24"/>
      <c r="AM464" s="15"/>
      <c r="AN464" s="15" t="str">
        <f>IF(Inscrits!$AM464="","",IF(Inscrits!$AM464&gt;=12,"Validé","Non Validé"))</f>
        <v/>
      </c>
      <c r="AO464" s="24"/>
      <c r="AP464" s="15"/>
      <c r="AQ464" s="15" t="str">
        <f>IF(Inscrits!$AP464="","",IF(Inscrits!$AP464&gt;=12,"Validé","Non Validé"))</f>
        <v/>
      </c>
      <c r="AR464" s="24"/>
      <c r="AS464" s="15"/>
      <c r="AT464" s="15" t="str">
        <f>IF(Inscrits!$AS464="","",IF(Inscrits!$AS464&gt;=12,"Validé","Non Validé"))</f>
        <v/>
      </c>
      <c r="AU464" s="24"/>
      <c r="AV464" s="15"/>
      <c r="AW464" s="15" t="str">
        <f>IF(Inscrits!$AV464="","",IF(Inscrits!$AV464&gt;=12,"Validé","Non Validé"))</f>
        <v/>
      </c>
      <c r="AX464" s="24"/>
      <c r="AY464" s="15"/>
      <c r="AZ464" s="15" t="str">
        <f>IF(Inscrits!$AY464="","",IF(Inscrits!$AY464&gt;=12,"Validé","Non Validé"))</f>
        <v/>
      </c>
      <c r="BA464" s="24"/>
      <c r="BB464" s="15"/>
      <c r="BC464" s="15" t="str">
        <f>IF(Inscrits!$BB464="","",IF(Inscrits!$BB464&gt;=12,"Validé","Non Validé"))</f>
        <v/>
      </c>
      <c r="BD464" s="24"/>
      <c r="BE464" s="15"/>
      <c r="BF464" s="15" t="str">
        <f>IF(Inscrits!$BE464="","",IF(Inscrits!$BE464&gt;=12,"Validé","Non Validé"))</f>
        <v/>
      </c>
      <c r="BG464" s="24"/>
      <c r="BH464" s="15"/>
      <c r="BI464" s="15" t="str">
        <f>IF(Inscrits!$BH464="","",IF(Inscrits!$BH464&gt;=12,"Validé","Non Validé"))</f>
        <v/>
      </c>
      <c r="BJ464" s="24"/>
      <c r="BK464" s="15"/>
      <c r="BL464" s="15" t="str">
        <f>IF(Inscrits!$BK464="","",IF(Inscrits!$BK464&gt;=12,"Validé","Non Validé"))</f>
        <v/>
      </c>
      <c r="BM464" s="24"/>
      <c r="BN464" s="15"/>
      <c r="BO464" s="15" t="str">
        <f>IF(Inscrits!$BN464="","",IF(Inscrits!$BN464&gt;=12,"Validé","Non Validé"))</f>
        <v/>
      </c>
      <c r="BP464" s="24"/>
      <c r="BQ464" s="15"/>
      <c r="BR464" s="15" t="str">
        <f>IF(Inscrits!$BQ464="","",IF(Inscrits!$BQ464&gt;=12,"Validé","Non Validé"))</f>
        <v/>
      </c>
      <c r="BS464" s="24"/>
      <c r="BT464" s="15"/>
      <c r="BU464" s="25" t="str">
        <f>IFERROR(AVERAGE(Inscrits!$AJ464,Inscrits!$AM464,Inscrits!$AP464,Inscrits!$AS464,Inscrits!$AV464,Inscrits!$AY464,Inscrits!$BB464,Inscrits!$BE464,Inscrits!$BH464,Inscrits!$BK464,Inscrits!$BN464,Inscrits!$BQ464),"")</f>
        <v/>
      </c>
      <c r="BV464" s="15"/>
      <c r="BW464" s="15"/>
      <c r="BX464" s="26"/>
    </row>
    <row r="465" spans="1:76">
      <c r="A465" s="27">
        <v>112</v>
      </c>
      <c r="B465" s="28" t="s">
        <v>68</v>
      </c>
      <c r="C465" s="28" t="s">
        <v>275</v>
      </c>
      <c r="D465" s="28" t="s">
        <v>148</v>
      </c>
      <c r="E465" s="28" t="s">
        <v>276</v>
      </c>
      <c r="F465" s="57">
        <v>2015</v>
      </c>
      <c r="G465" s="28" t="s">
        <v>232</v>
      </c>
      <c r="H465" s="28" t="s">
        <v>93</v>
      </c>
      <c r="I465" s="28" t="s">
        <v>74</v>
      </c>
      <c r="J465" s="28"/>
      <c r="K465" s="28" t="s">
        <v>75</v>
      </c>
      <c r="L465" s="28" t="s">
        <v>76</v>
      </c>
      <c r="M465" s="28"/>
      <c r="N465" s="28"/>
      <c r="O465" s="28" t="s">
        <v>74</v>
      </c>
      <c r="P465" s="28" t="s">
        <v>74</v>
      </c>
      <c r="Q465" s="17"/>
      <c r="R465" s="17"/>
      <c r="S465" s="17"/>
      <c r="T465" s="17"/>
      <c r="U465" s="17"/>
      <c r="V465" s="18"/>
      <c r="W465" s="17">
        <f>MAX(0,3-SUMPRODUCT(--(E$2:E465&amp;K$2:K465=E465&amp;K465)))</f>
        <v>0</v>
      </c>
      <c r="X465" s="19"/>
      <c r="Y465" s="19"/>
      <c r="Z465" s="19"/>
      <c r="AA465" s="20" t="str">
        <f>IF(Inscrits!$X465="Déjà Validé","",IF(AND(Inscrits!$X465&lt;&gt;"Dispensé",Inscrits!$Z465="Validé"),Inscrits!$F465+5,""))</f>
        <v/>
      </c>
      <c r="AB465" s="19"/>
      <c r="AC465" s="21"/>
      <c r="AD465" s="21"/>
      <c r="AE465" s="21"/>
      <c r="AF465" s="21" t="s">
        <v>81</v>
      </c>
      <c r="AG465" s="29"/>
      <c r="AH465" s="21"/>
      <c r="AI465" s="23" t="str">
        <f>IF(OR(Inscrits!$U465="",Inscrits!$Z465=""),"",IF(AND(Inscrits!$U465="Validé",Inscrits!$Z465="Validé"),"Admis","Non Admis"))</f>
        <v/>
      </c>
      <c r="AJ465" s="28"/>
      <c r="AK465" s="28" t="str">
        <f>IF(Inscrits!$AJ465="","",IF(Inscrits!$AJ465&gt;=12,"Validé","Non Validé"))</f>
        <v/>
      </c>
      <c r="AL465" s="30"/>
      <c r="AM465" s="28"/>
      <c r="AN465" s="28" t="str">
        <f>IF(Inscrits!$AM465="","",IF(Inscrits!$AM465&gt;=12,"Validé","Non Validé"))</f>
        <v/>
      </c>
      <c r="AO465" s="30"/>
      <c r="AP465" s="28"/>
      <c r="AQ465" s="28" t="str">
        <f>IF(Inscrits!$AP465="","",IF(Inscrits!$AP465&gt;=12,"Validé","Non Validé"))</f>
        <v/>
      </c>
      <c r="AR465" s="30"/>
      <c r="AS465" s="28"/>
      <c r="AT465" s="28" t="str">
        <f>IF(Inscrits!$AS465="","",IF(Inscrits!$AS465&gt;=12,"Validé","Non Validé"))</f>
        <v/>
      </c>
      <c r="AU465" s="30"/>
      <c r="AV465" s="28"/>
      <c r="AW465" s="28" t="str">
        <f>IF(Inscrits!$AV465="","",IF(Inscrits!$AV465&gt;=12,"Validé","Non Validé"))</f>
        <v/>
      </c>
      <c r="AX465" s="30"/>
      <c r="AY465" s="28"/>
      <c r="AZ465" s="28" t="str">
        <f>IF(Inscrits!$AY465="","",IF(Inscrits!$AY465&gt;=12,"Validé","Non Validé"))</f>
        <v/>
      </c>
      <c r="BA465" s="30"/>
      <c r="BB465" s="28"/>
      <c r="BC465" s="28" t="str">
        <f>IF(Inscrits!$BB465="","",IF(Inscrits!$BB465&gt;=12,"Validé","Non Validé"))</f>
        <v/>
      </c>
      <c r="BD465" s="30"/>
      <c r="BE465" s="28"/>
      <c r="BF465" s="28" t="str">
        <f>IF(Inscrits!$BE465="","",IF(Inscrits!$BE465&gt;=12,"Validé","Non Validé"))</f>
        <v/>
      </c>
      <c r="BG465" s="30"/>
      <c r="BH465" s="28"/>
      <c r="BI465" s="28" t="str">
        <f>IF(Inscrits!$BH465="","",IF(Inscrits!$BH465&gt;=12,"Validé","Non Validé"))</f>
        <v/>
      </c>
      <c r="BJ465" s="30"/>
      <c r="BK465" s="28"/>
      <c r="BL465" s="28" t="str">
        <f>IF(Inscrits!$BK465="","",IF(Inscrits!$BK465&gt;=12,"Validé","Non Validé"))</f>
        <v/>
      </c>
      <c r="BM465" s="30"/>
      <c r="BN465" s="28"/>
      <c r="BO465" s="28" t="str">
        <f>IF(Inscrits!$BN465="","",IF(Inscrits!$BN465&gt;=12,"Validé","Non Validé"))</f>
        <v/>
      </c>
      <c r="BP465" s="30"/>
      <c r="BQ465" s="28"/>
      <c r="BR465" s="28" t="str">
        <f>IF(Inscrits!$BQ465="","",IF(Inscrits!$BQ465&gt;=12,"Validé","Non Validé"))</f>
        <v/>
      </c>
      <c r="BS465" s="30"/>
      <c r="BT465" s="28"/>
      <c r="BU465" s="31" t="str">
        <f>IFERROR(AVERAGE(Inscrits!$AJ465,Inscrits!$AM465,Inscrits!$AP465,Inscrits!$AS465,Inscrits!$AV465,Inscrits!$AY465,Inscrits!$BB465,Inscrits!$BE465,Inscrits!$BH465,Inscrits!$BK465,Inscrits!$BN465,Inscrits!$BQ465),"")</f>
        <v/>
      </c>
      <c r="BV465" s="28"/>
      <c r="BW465" s="28"/>
      <c r="BX465" s="32"/>
    </row>
    <row r="466" spans="1:76">
      <c r="A466" s="14">
        <v>103</v>
      </c>
      <c r="B466" s="15" t="s">
        <v>68</v>
      </c>
      <c r="C466" s="15" t="s">
        <v>648</v>
      </c>
      <c r="D466" s="15" t="s">
        <v>493</v>
      </c>
      <c r="E466" s="15" t="s">
        <v>649</v>
      </c>
      <c r="F466" s="57">
        <v>2015</v>
      </c>
      <c r="G466" s="15" t="s">
        <v>238</v>
      </c>
      <c r="H466" s="15" t="s">
        <v>73</v>
      </c>
      <c r="I466" s="15" t="s">
        <v>74</v>
      </c>
      <c r="J466" s="15"/>
      <c r="K466" s="15" t="s">
        <v>103</v>
      </c>
      <c r="L466" s="15"/>
      <c r="M466" s="15"/>
      <c r="N466" s="15"/>
      <c r="O466" s="15" t="s">
        <v>80</v>
      </c>
      <c r="P466" s="15" t="s">
        <v>74</v>
      </c>
      <c r="Q466" s="17"/>
      <c r="R466" s="17"/>
      <c r="S466" s="17"/>
      <c r="T466" s="17"/>
      <c r="U466" s="17"/>
      <c r="V466" s="18"/>
      <c r="W466" s="17">
        <f>MAX(0,3-SUMPRODUCT(--(E$2:E466&amp;K$2:K466=E466&amp;K466)))</f>
        <v>0</v>
      </c>
      <c r="X466" s="19"/>
      <c r="Y466" s="19"/>
      <c r="Z466" s="19"/>
      <c r="AA466" s="20" t="str">
        <f>IF(Inscrits!$X466="Déjà Validé","",IF(AND(Inscrits!$X466&lt;&gt;"Dispensé",Inscrits!$Z466="Validé"),Inscrits!$F466+5,""))</f>
        <v/>
      </c>
      <c r="AB466" s="19"/>
      <c r="AC466" s="21"/>
      <c r="AD466" s="21"/>
      <c r="AE466" s="21"/>
      <c r="AF466" s="21" t="s">
        <v>81</v>
      </c>
      <c r="AG466" s="29"/>
      <c r="AH466" s="21"/>
      <c r="AI466" s="23" t="str">
        <f>IF(OR(Inscrits!$U466="",Inscrits!$Z466=""),"",IF(AND(Inscrits!$U466="Validé",Inscrits!$Z466="Validé"),"Admis","Non Admis"))</f>
        <v/>
      </c>
      <c r="AJ466" s="15" t="s">
        <v>1052</v>
      </c>
      <c r="AK466" s="15" t="str">
        <f>IF(Inscrits!$AJ466="","",IF(Inscrits!$AJ466&gt;=12,"Validé","Non Validé"))</f>
        <v>Validé</v>
      </c>
      <c r="AL466" s="24">
        <v>2021</v>
      </c>
      <c r="AM466" s="15">
        <v>12</v>
      </c>
      <c r="AN466" s="15" t="str">
        <f>IF(Inscrits!$AM466="","",IF(Inscrits!$AM466&gt;=12,"Validé","Non Validé"))</f>
        <v>Validé</v>
      </c>
      <c r="AO466" s="24">
        <v>2021</v>
      </c>
      <c r="AP466" s="15">
        <v>12</v>
      </c>
      <c r="AQ466" s="15" t="str">
        <f>IF(Inscrits!$AP466="","",IF(Inscrits!$AP466&gt;=12,"Validé","Non Validé"))</f>
        <v>Validé</v>
      </c>
      <c r="AR466" s="24">
        <v>2021</v>
      </c>
      <c r="AS466" s="15"/>
      <c r="AT466" s="15" t="str">
        <f>IF(Inscrits!$AS466="","",IF(Inscrits!$AS466&gt;=12,"Validé","Non Validé"))</f>
        <v/>
      </c>
      <c r="AU466" s="24"/>
      <c r="AV466" s="15"/>
      <c r="AW466" s="15" t="str">
        <f>IF(Inscrits!$AV466="","",IF(Inscrits!$AV466&gt;=12,"Validé","Non Validé"))</f>
        <v/>
      </c>
      <c r="AX466" s="24"/>
      <c r="AY466" s="15"/>
      <c r="AZ466" s="15" t="str">
        <f>IF(Inscrits!$AY466="","",IF(Inscrits!$AY466&gt;=12,"Validé","Non Validé"))</f>
        <v/>
      </c>
      <c r="BA466" s="24"/>
      <c r="BB466" s="15"/>
      <c r="BC466" s="15" t="str">
        <f>IF(Inscrits!$BB466="","",IF(Inscrits!$BB466&gt;=12,"Validé","Non Validé"))</f>
        <v/>
      </c>
      <c r="BD466" s="24"/>
      <c r="BE466" s="15"/>
      <c r="BF466" s="15" t="str">
        <f>IF(Inscrits!$BE466="","",IF(Inscrits!$BE466&gt;=12,"Validé","Non Validé"))</f>
        <v/>
      </c>
      <c r="BG466" s="24"/>
      <c r="BH466" s="15"/>
      <c r="BI466" s="15" t="str">
        <f>IF(Inscrits!$BH466="","",IF(Inscrits!$BH466&gt;=12,"Validé","Non Validé"))</f>
        <v/>
      </c>
      <c r="BJ466" s="24"/>
      <c r="BK466" s="15"/>
      <c r="BL466" s="15" t="str">
        <f>IF(Inscrits!$BK466="","",IF(Inscrits!$BK466&gt;=12,"Validé","Non Validé"))</f>
        <v/>
      </c>
      <c r="BM466" s="24"/>
      <c r="BN466" s="15"/>
      <c r="BO466" s="15" t="str">
        <f>IF(Inscrits!$BN466="","",IF(Inscrits!$BN466&gt;=12,"Validé","Non Validé"))</f>
        <v/>
      </c>
      <c r="BP466" s="24"/>
      <c r="BQ466" s="15"/>
      <c r="BR466" s="15" t="str">
        <f>IF(Inscrits!$BQ466="","",IF(Inscrits!$BQ466&gt;=12,"Validé","Non Validé"))</f>
        <v/>
      </c>
      <c r="BS466" s="24"/>
      <c r="BT466" s="15"/>
      <c r="BU466" s="25">
        <f>IFERROR(AVERAGE(Inscrits!$AJ466,Inscrits!$AM466,Inscrits!$AP466,Inscrits!$AS466,Inscrits!$AV466,Inscrits!$AY466,Inscrits!$BB466,Inscrits!$BE466,Inscrits!$BH466,Inscrits!$BK466,Inscrits!$BN466,Inscrits!$BQ466),"")</f>
        <v>12</v>
      </c>
      <c r="BV466" s="15" t="s">
        <v>64</v>
      </c>
      <c r="BW466" s="15"/>
      <c r="BX466" s="26"/>
    </row>
    <row r="467" spans="1:76">
      <c r="A467" s="27">
        <v>10</v>
      </c>
      <c r="B467" s="28" t="s">
        <v>68</v>
      </c>
      <c r="C467" s="28" t="s">
        <v>1074</v>
      </c>
      <c r="D467" s="28" t="s">
        <v>258</v>
      </c>
      <c r="E467" s="28" t="s">
        <v>1075</v>
      </c>
      <c r="F467" s="57">
        <v>2015</v>
      </c>
      <c r="G467" s="28" t="s">
        <v>406</v>
      </c>
      <c r="H467" s="28" t="s">
        <v>93</v>
      </c>
      <c r="I467" s="28" t="s">
        <v>74</v>
      </c>
      <c r="J467" s="28"/>
      <c r="K467" s="28" t="s">
        <v>323</v>
      </c>
      <c r="L467" s="28"/>
      <c r="M467" s="28"/>
      <c r="N467" s="28"/>
      <c r="O467" s="28" t="s">
        <v>74</v>
      </c>
      <c r="P467" s="28" t="s">
        <v>74</v>
      </c>
      <c r="Q467" s="17"/>
      <c r="R467" s="17"/>
      <c r="S467" s="17"/>
      <c r="T467" s="17"/>
      <c r="U467" s="17"/>
      <c r="V467" s="18"/>
      <c r="W467" s="17">
        <f>MAX(0,3-SUMPRODUCT(--(E$2:E467&amp;K$2:K467=E467&amp;K467)))</f>
        <v>2</v>
      </c>
      <c r="X467" s="19"/>
      <c r="Y467" s="19"/>
      <c r="Z467" s="19"/>
      <c r="AA467" s="20" t="str">
        <f>IF(Inscrits!$X467="Déjà Validé","",IF(AND(Inscrits!$X467&lt;&gt;"Dispensé",Inscrits!$Z467="Validé"),Inscrits!$F467+5,""))</f>
        <v/>
      </c>
      <c r="AB467" s="19"/>
      <c r="AC467" s="21"/>
      <c r="AD467" s="21"/>
      <c r="AE467" s="21"/>
      <c r="AF467" s="21" t="s">
        <v>81</v>
      </c>
      <c r="AG467" s="29"/>
      <c r="AH467" s="21"/>
      <c r="AI467" s="23" t="str">
        <f>IF(OR(Inscrits!$U467="",Inscrits!$Z467=""),"",IF(AND(Inscrits!$U467="Validé",Inscrits!$Z467="Validé"),"Admis","Non Admis"))</f>
        <v/>
      </c>
      <c r="AJ467" s="28"/>
      <c r="AK467" s="28" t="str">
        <f>IF(Inscrits!$AJ467="","",IF(Inscrits!$AJ467&gt;=12,"Validé","Non Validé"))</f>
        <v/>
      </c>
      <c r="AL467" s="30"/>
      <c r="AM467" s="28"/>
      <c r="AN467" s="28" t="str">
        <f>IF(Inscrits!$AM467="","",IF(Inscrits!$AM467&gt;=12,"Validé","Non Validé"))</f>
        <v/>
      </c>
      <c r="AO467" s="30" t="s">
        <v>926</v>
      </c>
      <c r="AP467" s="28"/>
      <c r="AQ467" s="28" t="str">
        <f>IF(Inscrits!$AP467="","",IF(Inscrits!$AP467&gt;=12,"Validé","Non Validé"))</f>
        <v/>
      </c>
      <c r="AR467" s="30" t="s">
        <v>926</v>
      </c>
      <c r="AS467" s="28"/>
      <c r="AT467" s="28" t="str">
        <f>IF(Inscrits!$AS467="","",IF(Inscrits!$AS467&gt;=12,"Validé","Non Validé"))</f>
        <v/>
      </c>
      <c r="AU467" s="30"/>
      <c r="AV467" s="28"/>
      <c r="AW467" s="28" t="str">
        <f>IF(Inscrits!$AV467="","",IF(Inscrits!$AV467&gt;=12,"Validé","Non Validé"))</f>
        <v/>
      </c>
      <c r="AX467" s="30"/>
      <c r="AY467" s="28"/>
      <c r="AZ467" s="28" t="str">
        <f>IF(Inscrits!$AY467="","",IF(Inscrits!$AY467&gt;=12,"Validé","Non Validé"))</f>
        <v/>
      </c>
      <c r="BA467" s="30"/>
      <c r="BB467" s="28"/>
      <c r="BC467" s="28" t="str">
        <f>IF(Inscrits!$BB467="","",IF(Inscrits!$BB467&gt;=12,"Validé","Non Validé"))</f>
        <v/>
      </c>
      <c r="BD467" s="30"/>
      <c r="BE467" s="28"/>
      <c r="BF467" s="28" t="str">
        <f>IF(Inscrits!$BE467="","",IF(Inscrits!$BE467&gt;=12,"Validé","Non Validé"))</f>
        <v/>
      </c>
      <c r="BG467" s="30"/>
      <c r="BH467" s="28"/>
      <c r="BI467" s="28" t="str">
        <f>IF(Inscrits!$BH467="","",IF(Inscrits!$BH467&gt;=12,"Validé","Non Validé"))</f>
        <v/>
      </c>
      <c r="BJ467" s="30"/>
      <c r="BK467" s="28"/>
      <c r="BL467" s="28" t="str">
        <f>IF(Inscrits!$BK467="","",IF(Inscrits!$BK467&gt;=12,"Validé","Non Validé"))</f>
        <v/>
      </c>
      <c r="BM467" s="30"/>
      <c r="BN467" s="28"/>
      <c r="BO467" s="28" t="str">
        <f>IF(Inscrits!$BN467="","",IF(Inscrits!$BN467&gt;=12,"Validé","Non Validé"))</f>
        <v/>
      </c>
      <c r="BP467" s="30"/>
      <c r="BQ467" s="28"/>
      <c r="BR467" s="28" t="str">
        <f>IF(Inscrits!$BQ467="","",IF(Inscrits!$BQ467&gt;=12,"Validé","Non Validé"))</f>
        <v/>
      </c>
      <c r="BS467" s="30"/>
      <c r="BT467" s="28"/>
      <c r="BU467" s="31" t="str">
        <f>IFERROR(AVERAGE(Inscrits!$AJ467,Inscrits!$AM467,Inscrits!$AP467,Inscrits!$AS467,Inscrits!$AV467,Inscrits!$AY467,Inscrits!$BB467,Inscrits!$BE467,Inscrits!$BH467,Inscrits!$BK467,Inscrits!$BN467,Inscrits!$BQ467),"")</f>
        <v/>
      </c>
      <c r="BV467" s="28"/>
      <c r="BW467" s="28"/>
      <c r="BX467" s="32"/>
    </row>
    <row r="468" spans="1:76">
      <c r="A468" s="14">
        <v>44</v>
      </c>
      <c r="B468" s="15" t="s">
        <v>210</v>
      </c>
      <c r="C468" s="15" t="s">
        <v>1076</v>
      </c>
      <c r="D468" s="15" t="s">
        <v>1077</v>
      </c>
      <c r="E468" s="15" t="s">
        <v>1078</v>
      </c>
      <c r="F468" s="57">
        <v>2015</v>
      </c>
      <c r="G468" s="15" t="s">
        <v>86</v>
      </c>
      <c r="H468" s="15" t="s">
        <v>73</v>
      </c>
      <c r="I468" s="15" t="s">
        <v>74</v>
      </c>
      <c r="J468" s="15"/>
      <c r="K468" s="15" t="s">
        <v>119</v>
      </c>
      <c r="L468" s="15"/>
      <c r="M468" s="15"/>
      <c r="N468" s="15"/>
      <c r="O468" s="15" t="s">
        <v>74</v>
      </c>
      <c r="P468" s="15" t="s">
        <v>74</v>
      </c>
      <c r="Q468" s="17"/>
      <c r="R468" s="17"/>
      <c r="S468" s="17"/>
      <c r="T468" s="17"/>
      <c r="U468" s="17"/>
      <c r="V468" s="18"/>
      <c r="W468" s="17">
        <f>MAX(0,3-SUMPRODUCT(--(E$2:E468&amp;K$2:K468=E468&amp;K468)))</f>
        <v>2</v>
      </c>
      <c r="X468" s="19"/>
      <c r="Y468" s="19"/>
      <c r="Z468" s="19"/>
      <c r="AA468" s="20" t="str">
        <f>IF(Inscrits!$X468="Déjà Validé","",IF(AND(Inscrits!$X468&lt;&gt;"Dispensé",Inscrits!$Z468="Validé"),Inscrits!$F468+5,""))</f>
        <v/>
      </c>
      <c r="AB468" s="19"/>
      <c r="AC468" s="21"/>
      <c r="AD468" s="21"/>
      <c r="AE468" s="21"/>
      <c r="AF468" s="21" t="s">
        <v>81</v>
      </c>
      <c r="AG468" s="29"/>
      <c r="AH468" s="21"/>
      <c r="AI468" s="23" t="str">
        <f>IF(OR(Inscrits!$U468="",Inscrits!$Z468=""),"",IF(AND(Inscrits!$U468="Validé",Inscrits!$Z468="Validé"),"Admis","Non Admis"))</f>
        <v/>
      </c>
      <c r="AJ468" s="15"/>
      <c r="AK468" s="15" t="str">
        <f>IF(Inscrits!$AJ468="","",IF(Inscrits!$AJ468&gt;=12,"Validé","Non Validé"))</f>
        <v/>
      </c>
      <c r="AL468" s="24"/>
      <c r="AM468" s="15"/>
      <c r="AN468" s="15" t="str">
        <f>IF(Inscrits!$AM468="","",IF(Inscrits!$AM468&gt;=12,"Validé","Non Validé"))</f>
        <v/>
      </c>
      <c r="AO468" s="24"/>
      <c r="AP468" s="15"/>
      <c r="AQ468" s="15" t="str">
        <f>IF(Inscrits!$AP468="","",IF(Inscrits!$AP468&gt;=12,"Validé","Non Validé"))</f>
        <v/>
      </c>
      <c r="AR468" s="24"/>
      <c r="AS468" s="15"/>
      <c r="AT468" s="15" t="str">
        <f>IF(Inscrits!$AS468="","",IF(Inscrits!$AS468&gt;=12,"Validé","Non Validé"))</f>
        <v/>
      </c>
      <c r="AU468" s="24"/>
      <c r="AV468" s="15"/>
      <c r="AW468" s="15" t="str">
        <f>IF(Inscrits!$AV468="","",IF(Inscrits!$AV468&gt;=12,"Validé","Non Validé"))</f>
        <v/>
      </c>
      <c r="AX468" s="24"/>
      <c r="AY468" s="15"/>
      <c r="AZ468" s="15" t="str">
        <f>IF(Inscrits!$AY468="","",IF(Inscrits!$AY468&gt;=12,"Validé","Non Validé"))</f>
        <v/>
      </c>
      <c r="BA468" s="24"/>
      <c r="BB468" s="15"/>
      <c r="BC468" s="15" t="str">
        <f>IF(Inscrits!$BB468="","",IF(Inscrits!$BB468&gt;=12,"Validé","Non Validé"))</f>
        <v/>
      </c>
      <c r="BD468" s="24"/>
      <c r="BE468" s="15"/>
      <c r="BF468" s="15" t="str">
        <f>IF(Inscrits!$BE468="","",IF(Inscrits!$BE468&gt;=12,"Validé","Non Validé"))</f>
        <v/>
      </c>
      <c r="BG468" s="24"/>
      <c r="BH468" s="15"/>
      <c r="BI468" s="15" t="str">
        <f>IF(Inscrits!$BH468="","",IF(Inscrits!$BH468&gt;=12,"Validé","Non Validé"))</f>
        <v/>
      </c>
      <c r="BJ468" s="24"/>
      <c r="BK468" s="15"/>
      <c r="BL468" s="15" t="str">
        <f>IF(Inscrits!$BK468="","",IF(Inscrits!$BK468&gt;=12,"Validé","Non Validé"))</f>
        <v/>
      </c>
      <c r="BM468" s="24"/>
      <c r="BN468" s="15"/>
      <c r="BO468" s="15" t="str">
        <f>IF(Inscrits!$BN468="","",IF(Inscrits!$BN468&gt;=12,"Validé","Non Validé"))</f>
        <v/>
      </c>
      <c r="BP468" s="24"/>
      <c r="BQ468" s="15"/>
      <c r="BR468" s="15" t="str">
        <f>IF(Inscrits!$BQ468="","",IF(Inscrits!$BQ468&gt;=12,"Validé","Non Validé"))</f>
        <v/>
      </c>
      <c r="BS468" s="24"/>
      <c r="BT468" s="15"/>
      <c r="BU468" s="25" t="str">
        <f>IFERROR(AVERAGE(Inscrits!$AJ468,Inscrits!$AM468,Inscrits!$AP468,Inscrits!$AS468,Inscrits!$AV468,Inscrits!$AY468,Inscrits!$BB468,Inscrits!$BE468,Inscrits!$BH468,Inscrits!$BK468,Inscrits!$BN468,Inscrits!$BQ468),"")</f>
        <v/>
      </c>
      <c r="BV468" s="15"/>
      <c r="BW468" s="15"/>
      <c r="BX468" s="26"/>
    </row>
    <row r="469" spans="1:76">
      <c r="A469" s="27">
        <v>42</v>
      </c>
      <c r="B469" s="28" t="s">
        <v>68</v>
      </c>
      <c r="C469" s="28" t="s">
        <v>1079</v>
      </c>
      <c r="D469" s="28" t="s">
        <v>171</v>
      </c>
      <c r="E469" s="28" t="s">
        <v>1080</v>
      </c>
      <c r="F469" s="57">
        <v>2015</v>
      </c>
      <c r="G469" s="28" t="s">
        <v>139</v>
      </c>
      <c r="H469" s="28" t="s">
        <v>73</v>
      </c>
      <c r="I469" s="28" t="s">
        <v>183</v>
      </c>
      <c r="J469" s="28"/>
      <c r="K469" s="28" t="s">
        <v>119</v>
      </c>
      <c r="L469" s="28"/>
      <c r="M469" s="28"/>
      <c r="N469" s="28"/>
      <c r="O469" s="28" t="s">
        <v>74</v>
      </c>
      <c r="P469" s="28" t="s">
        <v>74</v>
      </c>
      <c r="Q469" s="17"/>
      <c r="R469" s="17"/>
      <c r="S469" s="17"/>
      <c r="T469" s="17"/>
      <c r="U469" s="17"/>
      <c r="V469" s="18"/>
      <c r="W469" s="17">
        <f>MAX(0,3-SUMPRODUCT(--(E$2:E469&amp;K$2:K469=E469&amp;K469)))</f>
        <v>2</v>
      </c>
      <c r="X469" s="19"/>
      <c r="Y469" s="19"/>
      <c r="Z469" s="19"/>
      <c r="AA469" s="20" t="str">
        <f>IF(Inscrits!$X469="Déjà Validé","",IF(AND(Inscrits!$X469&lt;&gt;"Dispensé",Inscrits!$Z469="Validé"),Inscrits!$F469+5,""))</f>
        <v/>
      </c>
      <c r="AB469" s="19"/>
      <c r="AC469" s="21"/>
      <c r="AD469" s="21"/>
      <c r="AE469" s="21"/>
      <c r="AF469" s="21" t="s">
        <v>81</v>
      </c>
      <c r="AG469" s="29"/>
      <c r="AH469" s="21"/>
      <c r="AI469" s="23" t="str">
        <f>IF(OR(Inscrits!$U469="",Inscrits!$Z469=""),"",IF(AND(Inscrits!$U469="Validé",Inscrits!$Z469="Validé"),"Admis","Non Admis"))</f>
        <v/>
      </c>
      <c r="AJ469" s="28"/>
      <c r="AK469" s="28" t="str">
        <f>IF(Inscrits!$AJ469="","",IF(Inscrits!$AJ469&gt;=12,"Validé","Non Validé"))</f>
        <v/>
      </c>
      <c r="AL469" s="30"/>
      <c r="AM469" s="28"/>
      <c r="AN469" s="28" t="str">
        <f>IF(Inscrits!$AM469="","",IF(Inscrits!$AM469&gt;=12,"Validé","Non Validé"))</f>
        <v/>
      </c>
      <c r="AO469" s="30"/>
      <c r="AP469" s="28"/>
      <c r="AQ469" s="28" t="str">
        <f>IF(Inscrits!$AP469="","",IF(Inscrits!$AP469&gt;=12,"Validé","Non Validé"))</f>
        <v/>
      </c>
      <c r="AR469" s="30"/>
      <c r="AS469" s="28"/>
      <c r="AT469" s="28" t="str">
        <f>IF(Inscrits!$AS469="","",IF(Inscrits!$AS469&gt;=12,"Validé","Non Validé"))</f>
        <v/>
      </c>
      <c r="AU469" s="30"/>
      <c r="AV469" s="28"/>
      <c r="AW469" s="28" t="str">
        <f>IF(Inscrits!$AV469="","",IF(Inscrits!$AV469&gt;=12,"Validé","Non Validé"))</f>
        <v/>
      </c>
      <c r="AX469" s="30"/>
      <c r="AY469" s="28"/>
      <c r="AZ469" s="28" t="str">
        <f>IF(Inscrits!$AY469="","",IF(Inscrits!$AY469&gt;=12,"Validé","Non Validé"))</f>
        <v/>
      </c>
      <c r="BA469" s="30"/>
      <c r="BB469" s="28"/>
      <c r="BC469" s="28" t="str">
        <f>IF(Inscrits!$BB469="","",IF(Inscrits!$BB469&gt;=12,"Validé","Non Validé"))</f>
        <v/>
      </c>
      <c r="BD469" s="30"/>
      <c r="BE469" s="28"/>
      <c r="BF469" s="28" t="str">
        <f>IF(Inscrits!$BE469="","",IF(Inscrits!$BE469&gt;=12,"Validé","Non Validé"))</f>
        <v/>
      </c>
      <c r="BG469" s="30"/>
      <c r="BH469" s="28"/>
      <c r="BI469" s="28" t="str">
        <f>IF(Inscrits!$BH469="","",IF(Inscrits!$BH469&gt;=12,"Validé","Non Validé"))</f>
        <v/>
      </c>
      <c r="BJ469" s="30"/>
      <c r="BK469" s="28"/>
      <c r="BL469" s="28" t="str">
        <f>IF(Inscrits!$BK469="","",IF(Inscrits!$BK469&gt;=12,"Validé","Non Validé"))</f>
        <v/>
      </c>
      <c r="BM469" s="30"/>
      <c r="BN469" s="28"/>
      <c r="BO469" s="28" t="str">
        <f>IF(Inscrits!$BN469="","",IF(Inscrits!$BN469&gt;=12,"Validé","Non Validé"))</f>
        <v/>
      </c>
      <c r="BP469" s="30"/>
      <c r="BQ469" s="28"/>
      <c r="BR469" s="28" t="str">
        <f>IF(Inscrits!$BQ469="","",IF(Inscrits!$BQ469&gt;=12,"Validé","Non Validé"))</f>
        <v/>
      </c>
      <c r="BS469" s="30"/>
      <c r="BT469" s="28"/>
      <c r="BU469" s="31" t="str">
        <f>IFERROR(AVERAGE(Inscrits!$AJ469,Inscrits!$AM469,Inscrits!$AP469,Inscrits!$AS469,Inscrits!$AV469,Inscrits!$AY469,Inscrits!$BB469,Inscrits!$BE469,Inscrits!$BH469,Inscrits!$BK469,Inscrits!$BN469,Inscrits!$BQ469),"")</f>
        <v/>
      </c>
      <c r="BV469" s="28"/>
      <c r="BW469" s="28" t="s">
        <v>1081</v>
      </c>
      <c r="BX469" s="32"/>
    </row>
    <row r="470" spans="1:76">
      <c r="A470" s="14">
        <v>94</v>
      </c>
      <c r="B470" s="15" t="s">
        <v>68</v>
      </c>
      <c r="C470" s="15" t="s">
        <v>1082</v>
      </c>
      <c r="D470" s="15" t="s">
        <v>285</v>
      </c>
      <c r="E470" s="15" t="s">
        <v>1083</v>
      </c>
      <c r="F470" s="57">
        <v>2015</v>
      </c>
      <c r="G470" s="15" t="s">
        <v>395</v>
      </c>
      <c r="H470" s="15" t="s">
        <v>179</v>
      </c>
      <c r="I470" s="15" t="s">
        <v>74</v>
      </c>
      <c r="J470" s="15"/>
      <c r="K470" s="15" t="s">
        <v>75</v>
      </c>
      <c r="L470" s="15" t="s">
        <v>271</v>
      </c>
      <c r="M470" s="15"/>
      <c r="N470" s="15"/>
      <c r="O470" s="15" t="s">
        <v>80</v>
      </c>
      <c r="P470" s="15" t="s">
        <v>74</v>
      </c>
      <c r="Q470" s="17"/>
      <c r="R470" s="17"/>
      <c r="S470" s="17"/>
      <c r="T470" s="17"/>
      <c r="U470" s="17"/>
      <c r="V470" s="18"/>
      <c r="W470" s="17">
        <f>MAX(0,3-SUMPRODUCT(--(E$2:E470&amp;K$2:K470=E470&amp;K470)))</f>
        <v>2</v>
      </c>
      <c r="X470" s="19"/>
      <c r="Y470" s="19"/>
      <c r="Z470" s="19"/>
      <c r="AA470" s="20" t="str">
        <f>IF(Inscrits!$X470="Déjà Validé","",IF(AND(Inscrits!$X470&lt;&gt;"Dispensé",Inscrits!$Z470="Validé"),Inscrits!$F470+5,""))</f>
        <v/>
      </c>
      <c r="AB470" s="19"/>
      <c r="AC470" s="21"/>
      <c r="AD470" s="21"/>
      <c r="AE470" s="21"/>
      <c r="AF470" s="21" t="s">
        <v>81</v>
      </c>
      <c r="AG470" s="29"/>
      <c r="AH470" s="21"/>
      <c r="AI470" s="23" t="str">
        <f>IF(OR(Inscrits!$U470="",Inscrits!$Z470=""),"",IF(AND(Inscrits!$U470="Validé",Inscrits!$Z470="Validé"),"Admis","Non Admis"))</f>
        <v/>
      </c>
      <c r="AJ470" s="15"/>
      <c r="AK470" s="15" t="str">
        <f>IF(Inscrits!$AJ470="","",IF(Inscrits!$AJ470&gt;=12,"Validé","Non Validé"))</f>
        <v/>
      </c>
      <c r="AL470" s="24"/>
      <c r="AM470" s="15"/>
      <c r="AN470" s="15" t="str">
        <f>IF(Inscrits!$AM470="","",IF(Inscrits!$AM470&gt;=12,"Validé","Non Validé"))</f>
        <v/>
      </c>
      <c r="AO470" s="24"/>
      <c r="AP470" s="15"/>
      <c r="AQ470" s="15" t="str">
        <f>IF(Inscrits!$AP470="","",IF(Inscrits!$AP470&gt;=12,"Validé","Non Validé"))</f>
        <v/>
      </c>
      <c r="AR470" s="24"/>
      <c r="AS470" s="15">
        <v>16</v>
      </c>
      <c r="AT470" s="15" t="str">
        <f>IF(Inscrits!$AS470="","",IF(Inscrits!$AS470&gt;=12,"Validé","Non Validé"))</f>
        <v>Validé</v>
      </c>
      <c r="AU470" s="24" t="s">
        <v>926</v>
      </c>
      <c r="AV470" s="15">
        <v>15</v>
      </c>
      <c r="AW470" s="15" t="str">
        <f>IF(Inscrits!$AV470="","",IF(Inscrits!$AV470&gt;=12,"Validé","Non Validé"))</f>
        <v>Validé</v>
      </c>
      <c r="AX470" s="24" t="s">
        <v>926</v>
      </c>
      <c r="AY470" s="15">
        <v>12</v>
      </c>
      <c r="AZ470" s="15" t="str">
        <f>IF(Inscrits!$AY470="","",IF(Inscrits!$AY470&gt;=12,"Validé","Non Validé"))</f>
        <v>Validé</v>
      </c>
      <c r="BA470" s="24" t="s">
        <v>926</v>
      </c>
      <c r="BB470" s="15">
        <v>11</v>
      </c>
      <c r="BC470" s="15" t="str">
        <f>IF(Inscrits!$BB470="","",IF(Inscrits!$BB470&gt;=12,"Validé","Non Validé"))</f>
        <v>Non Validé</v>
      </c>
      <c r="BD470" s="24" t="s">
        <v>926</v>
      </c>
      <c r="BE470" s="15"/>
      <c r="BF470" s="15" t="str">
        <f>IF(Inscrits!$BE470="","",IF(Inscrits!$BE470&gt;=12,"Validé","Non Validé"))</f>
        <v/>
      </c>
      <c r="BG470" s="24"/>
      <c r="BH470" s="15"/>
      <c r="BI470" s="15" t="str">
        <f>IF(Inscrits!$BH470="","",IF(Inscrits!$BH470&gt;=12,"Validé","Non Validé"))</f>
        <v/>
      </c>
      <c r="BJ470" s="24"/>
      <c r="BK470" s="15"/>
      <c r="BL470" s="15" t="str">
        <f>IF(Inscrits!$BK470="","",IF(Inscrits!$BK470&gt;=12,"Validé","Non Validé"))</f>
        <v/>
      </c>
      <c r="BM470" s="24"/>
      <c r="BN470" s="15"/>
      <c r="BO470" s="15" t="str">
        <f>IF(Inscrits!$BN470="","",IF(Inscrits!$BN470&gt;=12,"Validé","Non Validé"))</f>
        <v/>
      </c>
      <c r="BP470" s="24"/>
      <c r="BQ470" s="15"/>
      <c r="BR470" s="15" t="str">
        <f>IF(Inscrits!$BQ470="","",IF(Inscrits!$BQ470&gt;=12,"Validé","Non Validé"))</f>
        <v/>
      </c>
      <c r="BS470" s="24"/>
      <c r="BT470" s="15" t="s">
        <v>1084</v>
      </c>
      <c r="BU470" s="25">
        <f>IFERROR(AVERAGE(Inscrits!$AJ470,Inscrits!$AM470,Inscrits!$AP470,Inscrits!$AS470,Inscrits!$AV470,Inscrits!$AY470,Inscrits!$BB470,Inscrits!$BE470,Inscrits!$BH470,Inscrits!$BK470,Inscrits!$BN470,Inscrits!$BQ470),"")</f>
        <v>13.5</v>
      </c>
      <c r="BV470" s="15" t="s">
        <v>64</v>
      </c>
      <c r="BW470" s="15"/>
      <c r="BX470" s="26" t="s">
        <v>1085</v>
      </c>
    </row>
    <row r="471" spans="1:76">
      <c r="A471" s="27">
        <v>46</v>
      </c>
      <c r="B471" s="28" t="s">
        <v>210</v>
      </c>
      <c r="C471" s="28" t="s">
        <v>1086</v>
      </c>
      <c r="D471" s="28" t="s">
        <v>1087</v>
      </c>
      <c r="E471" s="28" t="s">
        <v>1088</v>
      </c>
      <c r="F471" s="57">
        <v>2015</v>
      </c>
      <c r="G471" s="28" t="s">
        <v>139</v>
      </c>
      <c r="H471" s="28" t="s">
        <v>73</v>
      </c>
      <c r="I471" s="28" t="s">
        <v>74</v>
      </c>
      <c r="J471" s="28"/>
      <c r="K471" s="28" t="s">
        <v>119</v>
      </c>
      <c r="L471" s="28"/>
      <c r="M471" s="28"/>
      <c r="N471" s="28"/>
      <c r="O471" s="28" t="s">
        <v>74</v>
      </c>
      <c r="P471" s="28" t="s">
        <v>74</v>
      </c>
      <c r="Q471" s="17"/>
      <c r="R471" s="17"/>
      <c r="S471" s="17"/>
      <c r="T471" s="17"/>
      <c r="U471" s="17"/>
      <c r="V471" s="18"/>
      <c r="W471" s="17">
        <f>MAX(0,3-SUMPRODUCT(--(E$2:E471&amp;K$2:K471=E471&amp;K471)))</f>
        <v>2</v>
      </c>
      <c r="X471" s="19"/>
      <c r="Y471" s="19"/>
      <c r="Z471" s="19"/>
      <c r="AA471" s="20" t="str">
        <f>IF(Inscrits!$X471="Déjà Validé","",IF(AND(Inscrits!$X471&lt;&gt;"Dispensé",Inscrits!$Z471="Validé"),Inscrits!$F471+5,""))</f>
        <v/>
      </c>
      <c r="AB471" s="19"/>
      <c r="AC471" s="21"/>
      <c r="AD471" s="21"/>
      <c r="AE471" s="21"/>
      <c r="AF471" s="21" t="s">
        <v>81</v>
      </c>
      <c r="AG471" s="29">
        <v>42735</v>
      </c>
      <c r="AH471" s="21"/>
      <c r="AI471" s="23" t="str">
        <f>IF(OR(Inscrits!$U471="",Inscrits!$Z471=""),"",IF(AND(Inscrits!$U471="Validé",Inscrits!$Z471="Validé"),"Admis","Non Admis"))</f>
        <v/>
      </c>
      <c r="AJ471" s="28" t="s">
        <v>907</v>
      </c>
      <c r="AK471" s="28" t="str">
        <f>IF(Inscrits!$AJ471="","",IF(Inscrits!$AJ471&gt;=12,"Validé","Non Validé"))</f>
        <v>Validé</v>
      </c>
      <c r="AL471" s="30">
        <v>2021</v>
      </c>
      <c r="AM471" s="28">
        <v>14</v>
      </c>
      <c r="AN471" s="28" t="str">
        <f>IF(Inscrits!$AM471="","",IF(Inscrits!$AM471&gt;=12,"Validé","Non Validé"))</f>
        <v>Validé</v>
      </c>
      <c r="AO471" s="30">
        <v>2021</v>
      </c>
      <c r="AP471" s="28">
        <v>20</v>
      </c>
      <c r="AQ471" s="28" t="str">
        <f>IF(Inscrits!$AP471="","",IF(Inscrits!$AP471&gt;=12,"Validé","Non Validé"))</f>
        <v>Validé</v>
      </c>
      <c r="AR471" s="30">
        <v>2021</v>
      </c>
      <c r="AS471" s="28"/>
      <c r="AT471" s="28" t="str">
        <f>IF(Inscrits!$AS471="","",IF(Inscrits!$AS471&gt;=12,"Validé","Non Validé"))</f>
        <v/>
      </c>
      <c r="AU471" s="30"/>
      <c r="AV471" s="28"/>
      <c r="AW471" s="28" t="str">
        <f>IF(Inscrits!$AV471="","",IF(Inscrits!$AV471&gt;=12,"Validé","Non Validé"))</f>
        <v/>
      </c>
      <c r="AX471" s="30"/>
      <c r="AY471" s="28"/>
      <c r="AZ471" s="28" t="str">
        <f>IF(Inscrits!$AY471="","",IF(Inscrits!$AY471&gt;=12,"Validé","Non Validé"))</f>
        <v/>
      </c>
      <c r="BA471" s="30"/>
      <c r="BB471" s="28"/>
      <c r="BC471" s="28" t="str">
        <f>IF(Inscrits!$BB471="","",IF(Inscrits!$BB471&gt;=12,"Validé","Non Validé"))</f>
        <v/>
      </c>
      <c r="BD471" s="30"/>
      <c r="BE471" s="28"/>
      <c r="BF471" s="28" t="str">
        <f>IF(Inscrits!$BE471="","",IF(Inscrits!$BE471&gt;=12,"Validé","Non Validé"))</f>
        <v/>
      </c>
      <c r="BG471" s="30"/>
      <c r="BH471" s="28"/>
      <c r="BI471" s="28" t="str">
        <f>IF(Inscrits!$BH471="","",IF(Inscrits!$BH471&gt;=12,"Validé","Non Validé"))</f>
        <v/>
      </c>
      <c r="BJ471" s="30"/>
      <c r="BK471" s="28"/>
      <c r="BL471" s="28" t="str">
        <f>IF(Inscrits!$BK471="","",IF(Inscrits!$BK471&gt;=12,"Validé","Non Validé"))</f>
        <v/>
      </c>
      <c r="BM471" s="30"/>
      <c r="BN471" s="28"/>
      <c r="BO471" s="28" t="str">
        <f>IF(Inscrits!$BN471="","",IF(Inscrits!$BN471&gt;=12,"Validé","Non Validé"))</f>
        <v/>
      </c>
      <c r="BP471" s="30"/>
      <c r="BQ471" s="28"/>
      <c r="BR471" s="28" t="str">
        <f>IF(Inscrits!$BQ471="","",IF(Inscrits!$BQ471&gt;=12,"Validé","Non Validé"))</f>
        <v/>
      </c>
      <c r="BS471" s="30"/>
      <c r="BT471" s="28"/>
      <c r="BU471" s="31">
        <f>IFERROR(AVERAGE(Inscrits!$AJ471,Inscrits!$AM471,Inscrits!$AP471,Inscrits!$AS471,Inscrits!$AV471,Inscrits!$AY471,Inscrits!$BB471,Inscrits!$BE471,Inscrits!$BH471,Inscrits!$BK471,Inscrits!$BN471,Inscrits!$BQ471),"")</f>
        <v>17</v>
      </c>
      <c r="BV471" s="28"/>
      <c r="BW471" s="28"/>
      <c r="BX471" s="32"/>
    </row>
    <row r="472" spans="1:76">
      <c r="A472" s="14">
        <v>47</v>
      </c>
      <c r="B472" s="15" t="s">
        <v>68</v>
      </c>
      <c r="C472" s="15" t="s">
        <v>1089</v>
      </c>
      <c r="D472" s="15" t="s">
        <v>491</v>
      </c>
      <c r="E472" s="15" t="s">
        <v>1090</v>
      </c>
      <c r="F472" s="57">
        <v>2015</v>
      </c>
      <c r="G472" s="15" t="s">
        <v>86</v>
      </c>
      <c r="H472" s="15" t="s">
        <v>73</v>
      </c>
      <c r="I472" s="15" t="s">
        <v>74</v>
      </c>
      <c r="J472" s="15"/>
      <c r="K472" s="15" t="s">
        <v>119</v>
      </c>
      <c r="L472" s="15"/>
      <c r="M472" s="15"/>
      <c r="N472" s="15"/>
      <c r="O472" s="15" t="s">
        <v>74</v>
      </c>
      <c r="P472" s="15" t="s">
        <v>74</v>
      </c>
      <c r="Q472" s="17"/>
      <c r="R472" s="17"/>
      <c r="S472" s="17"/>
      <c r="T472" s="17"/>
      <c r="U472" s="17"/>
      <c r="V472" s="18"/>
      <c r="W472" s="17">
        <f>MAX(0,3-SUMPRODUCT(--(E$2:E472&amp;K$2:K472=E472&amp;K472)))</f>
        <v>2</v>
      </c>
      <c r="X472" s="19"/>
      <c r="Y472" s="19"/>
      <c r="Z472" s="19"/>
      <c r="AA472" s="20" t="str">
        <f>IF(Inscrits!$X472="Déjà Validé","",IF(AND(Inscrits!$X472&lt;&gt;"Dispensé",Inscrits!$Z472="Validé"),Inscrits!$F472+5,""))</f>
        <v/>
      </c>
      <c r="AB472" s="19"/>
      <c r="AC472" s="21"/>
      <c r="AD472" s="21"/>
      <c r="AE472" s="21"/>
      <c r="AF472" s="21" t="s">
        <v>81</v>
      </c>
      <c r="AG472" s="29">
        <v>42735</v>
      </c>
      <c r="AH472" s="21"/>
      <c r="AI472" s="23" t="str">
        <f>IF(OR(Inscrits!$U472="",Inscrits!$Z472=""),"",IF(AND(Inscrits!$U472="Validé",Inscrits!$Z472="Validé"),"Admis","Non Admis"))</f>
        <v/>
      </c>
      <c r="AJ472" s="15" t="s">
        <v>996</v>
      </c>
      <c r="AK472" s="15" t="str">
        <f>IF(Inscrits!$AJ472="","",IF(Inscrits!$AJ472&gt;=12,"Validé","Non Validé"))</f>
        <v>Validé</v>
      </c>
      <c r="AL472" s="24">
        <v>2021</v>
      </c>
      <c r="AM472" s="15">
        <v>14</v>
      </c>
      <c r="AN472" s="15" t="str">
        <f>IF(Inscrits!$AM472="","",IF(Inscrits!$AM472&gt;=12,"Validé","Non Validé"))</f>
        <v>Validé</v>
      </c>
      <c r="AO472" s="24">
        <v>2021</v>
      </c>
      <c r="AP472" s="15">
        <v>20</v>
      </c>
      <c r="AQ472" s="15" t="str">
        <f>IF(Inscrits!$AP472="","",IF(Inscrits!$AP472&gt;=12,"Validé","Non Validé"))</f>
        <v>Validé</v>
      </c>
      <c r="AR472" s="24">
        <v>2021</v>
      </c>
      <c r="AS472" s="15"/>
      <c r="AT472" s="15" t="str">
        <f>IF(Inscrits!$AS472="","",IF(Inscrits!$AS472&gt;=12,"Validé","Non Validé"))</f>
        <v/>
      </c>
      <c r="AU472" s="24"/>
      <c r="AV472" s="15"/>
      <c r="AW472" s="15" t="str">
        <f>IF(Inscrits!$AV472="","",IF(Inscrits!$AV472&gt;=12,"Validé","Non Validé"))</f>
        <v/>
      </c>
      <c r="AX472" s="24"/>
      <c r="AY472" s="15"/>
      <c r="AZ472" s="15" t="str">
        <f>IF(Inscrits!$AY472="","",IF(Inscrits!$AY472&gt;=12,"Validé","Non Validé"))</f>
        <v/>
      </c>
      <c r="BA472" s="24"/>
      <c r="BB472" s="15"/>
      <c r="BC472" s="15" t="str">
        <f>IF(Inscrits!$BB472="","",IF(Inscrits!$BB472&gt;=12,"Validé","Non Validé"))</f>
        <v/>
      </c>
      <c r="BD472" s="24"/>
      <c r="BE472" s="15"/>
      <c r="BF472" s="15" t="str">
        <f>IF(Inscrits!$BE472="","",IF(Inscrits!$BE472&gt;=12,"Validé","Non Validé"))</f>
        <v/>
      </c>
      <c r="BG472" s="24"/>
      <c r="BH472" s="15"/>
      <c r="BI472" s="15" t="str">
        <f>IF(Inscrits!$BH472="","",IF(Inscrits!$BH472&gt;=12,"Validé","Non Validé"))</f>
        <v/>
      </c>
      <c r="BJ472" s="24"/>
      <c r="BK472" s="15"/>
      <c r="BL472" s="15" t="str">
        <f>IF(Inscrits!$BK472="","",IF(Inscrits!$BK472&gt;=12,"Validé","Non Validé"))</f>
        <v/>
      </c>
      <c r="BM472" s="24"/>
      <c r="BN472" s="15"/>
      <c r="BO472" s="15" t="str">
        <f>IF(Inscrits!$BN472="","",IF(Inscrits!$BN472&gt;=12,"Validé","Non Validé"))</f>
        <v/>
      </c>
      <c r="BP472" s="24"/>
      <c r="BQ472" s="15"/>
      <c r="BR472" s="15" t="str">
        <f>IF(Inscrits!$BQ472="","",IF(Inscrits!$BQ472&gt;=12,"Validé","Non Validé"))</f>
        <v/>
      </c>
      <c r="BS472" s="24"/>
      <c r="BT472" s="15"/>
      <c r="BU472" s="25">
        <f>IFERROR(AVERAGE(Inscrits!$AJ472,Inscrits!$AM472,Inscrits!$AP472,Inscrits!$AS472,Inscrits!$AV472,Inscrits!$AY472,Inscrits!$BB472,Inscrits!$BE472,Inscrits!$BH472,Inscrits!$BK472,Inscrits!$BN472,Inscrits!$BQ472),"")</f>
        <v>17</v>
      </c>
      <c r="BV472" s="15"/>
      <c r="BW472" s="15"/>
      <c r="BX472" s="26"/>
    </row>
    <row r="473" spans="1:76">
      <c r="A473" s="27">
        <v>48</v>
      </c>
      <c r="B473" s="28" t="s">
        <v>68</v>
      </c>
      <c r="C473" s="28" t="s">
        <v>1091</v>
      </c>
      <c r="D473" s="28" t="s">
        <v>1092</v>
      </c>
      <c r="E473" s="28" t="s">
        <v>1093</v>
      </c>
      <c r="F473" s="57">
        <v>2015</v>
      </c>
      <c r="G473" s="28" t="s">
        <v>302</v>
      </c>
      <c r="H473" s="28" t="s">
        <v>73</v>
      </c>
      <c r="I473" s="28" t="s">
        <v>74</v>
      </c>
      <c r="J473" s="28"/>
      <c r="K473" s="28" t="s">
        <v>119</v>
      </c>
      <c r="L473" s="28"/>
      <c r="M473" s="28"/>
      <c r="N473" s="28"/>
      <c r="O473" s="28" t="s">
        <v>74</v>
      </c>
      <c r="P473" s="28" t="s">
        <v>74</v>
      </c>
      <c r="Q473" s="17"/>
      <c r="R473" s="17"/>
      <c r="S473" s="17"/>
      <c r="T473" s="17"/>
      <c r="U473" s="17"/>
      <c r="V473" s="18"/>
      <c r="W473" s="17">
        <f>MAX(0,3-SUMPRODUCT(--(E$2:E473&amp;K$2:K473=E473&amp;K473)))</f>
        <v>2</v>
      </c>
      <c r="X473" s="19"/>
      <c r="Y473" s="19"/>
      <c r="Z473" s="19"/>
      <c r="AA473" s="20" t="str">
        <f>IF(Inscrits!$X473="Déjà Validé","",IF(AND(Inscrits!$X473&lt;&gt;"Dispensé",Inscrits!$Z473="Validé"),Inscrits!$F473+5,""))</f>
        <v/>
      </c>
      <c r="AB473" s="19"/>
      <c r="AC473" s="21"/>
      <c r="AD473" s="21"/>
      <c r="AE473" s="21"/>
      <c r="AF473" s="21" t="s">
        <v>81</v>
      </c>
      <c r="AG473" s="29"/>
      <c r="AH473" s="21"/>
      <c r="AI473" s="23" t="str">
        <f>IF(OR(Inscrits!$U473="",Inscrits!$Z473=""),"",IF(AND(Inscrits!$U473="Validé",Inscrits!$Z473="Validé"),"Admis","Non Admis"))</f>
        <v/>
      </c>
      <c r="AJ473" s="28"/>
      <c r="AK473" s="28" t="str">
        <f>IF(Inscrits!$AJ473="","",IF(Inscrits!$AJ473&gt;=12,"Validé","Non Validé"))</f>
        <v/>
      </c>
      <c r="AL473" s="30"/>
      <c r="AM473" s="28"/>
      <c r="AN473" s="28" t="str">
        <f>IF(Inscrits!$AM473="","",IF(Inscrits!$AM473&gt;=12,"Validé","Non Validé"))</f>
        <v/>
      </c>
      <c r="AO473" s="30"/>
      <c r="AP473" s="28"/>
      <c r="AQ473" s="28" t="str">
        <f>IF(Inscrits!$AP473="","",IF(Inscrits!$AP473&gt;=12,"Validé","Non Validé"))</f>
        <v/>
      </c>
      <c r="AR473" s="30"/>
      <c r="AS473" s="28"/>
      <c r="AT473" s="28" t="str">
        <f>IF(Inscrits!$AS473="","",IF(Inscrits!$AS473&gt;=12,"Validé","Non Validé"))</f>
        <v/>
      </c>
      <c r="AU473" s="30"/>
      <c r="AV473" s="28"/>
      <c r="AW473" s="28" t="str">
        <f>IF(Inscrits!$AV473="","",IF(Inscrits!$AV473&gt;=12,"Validé","Non Validé"))</f>
        <v/>
      </c>
      <c r="AX473" s="30"/>
      <c r="AY473" s="28"/>
      <c r="AZ473" s="28" t="str">
        <f>IF(Inscrits!$AY473="","",IF(Inscrits!$AY473&gt;=12,"Validé","Non Validé"))</f>
        <v/>
      </c>
      <c r="BA473" s="30"/>
      <c r="BB473" s="28"/>
      <c r="BC473" s="28" t="str">
        <f>IF(Inscrits!$BB473="","",IF(Inscrits!$BB473&gt;=12,"Validé","Non Validé"))</f>
        <v/>
      </c>
      <c r="BD473" s="30"/>
      <c r="BE473" s="28"/>
      <c r="BF473" s="28" t="str">
        <f>IF(Inscrits!$BE473="","",IF(Inscrits!$BE473&gt;=12,"Validé","Non Validé"))</f>
        <v/>
      </c>
      <c r="BG473" s="30"/>
      <c r="BH473" s="28"/>
      <c r="BI473" s="28" t="str">
        <f>IF(Inscrits!$BH473="","",IF(Inscrits!$BH473&gt;=12,"Validé","Non Validé"))</f>
        <v/>
      </c>
      <c r="BJ473" s="30"/>
      <c r="BK473" s="28"/>
      <c r="BL473" s="28" t="str">
        <f>IF(Inscrits!$BK473="","",IF(Inscrits!$BK473&gt;=12,"Validé","Non Validé"))</f>
        <v/>
      </c>
      <c r="BM473" s="30"/>
      <c r="BN473" s="28"/>
      <c r="BO473" s="28" t="str">
        <f>IF(Inscrits!$BN473="","",IF(Inscrits!$BN473&gt;=12,"Validé","Non Validé"))</f>
        <v/>
      </c>
      <c r="BP473" s="30"/>
      <c r="BQ473" s="28"/>
      <c r="BR473" s="28" t="str">
        <f>IF(Inscrits!$BQ473="","",IF(Inscrits!$BQ473&gt;=12,"Validé","Non Validé"))</f>
        <v/>
      </c>
      <c r="BS473" s="30"/>
      <c r="BT473" s="28"/>
      <c r="BU473" s="31" t="str">
        <f>IFERROR(AVERAGE(Inscrits!$AJ473,Inscrits!$AM473,Inscrits!$AP473,Inscrits!$AS473,Inscrits!$AV473,Inscrits!$AY473,Inscrits!$BB473,Inscrits!$BE473,Inscrits!$BH473,Inscrits!$BK473,Inscrits!$BN473,Inscrits!$BQ473),"")</f>
        <v/>
      </c>
      <c r="BV473" s="28"/>
      <c r="BW473" s="28"/>
      <c r="BX473" s="32"/>
    </row>
    <row r="474" spans="1:76">
      <c r="A474" s="14">
        <v>49</v>
      </c>
      <c r="B474" s="15" t="s">
        <v>68</v>
      </c>
      <c r="C474" s="15" t="s">
        <v>1094</v>
      </c>
      <c r="D474" s="15" t="s">
        <v>1095</v>
      </c>
      <c r="E474" s="15" t="s">
        <v>1096</v>
      </c>
      <c r="F474" s="57">
        <v>2015</v>
      </c>
      <c r="G474" s="15" t="s">
        <v>516</v>
      </c>
      <c r="H474" s="15" t="s">
        <v>93</v>
      </c>
      <c r="I474" s="15" t="s">
        <v>183</v>
      </c>
      <c r="J474" s="15"/>
      <c r="K474" s="15" t="s">
        <v>119</v>
      </c>
      <c r="L474" s="15"/>
      <c r="M474" s="15"/>
      <c r="N474" s="15"/>
      <c r="O474" s="15" t="s">
        <v>74</v>
      </c>
      <c r="P474" s="15" t="s">
        <v>74</v>
      </c>
      <c r="Q474" s="17"/>
      <c r="R474" s="17"/>
      <c r="S474" s="17"/>
      <c r="T474" s="17"/>
      <c r="U474" s="17"/>
      <c r="V474" s="18"/>
      <c r="W474" s="17">
        <f>MAX(0,3-SUMPRODUCT(--(E$2:E474&amp;K$2:K474=E474&amp;K474)))</f>
        <v>2</v>
      </c>
      <c r="X474" s="19"/>
      <c r="Y474" s="19"/>
      <c r="Z474" s="19"/>
      <c r="AA474" s="20" t="str">
        <f>IF(Inscrits!$X474="Déjà Validé","",IF(AND(Inscrits!$X474&lt;&gt;"Dispensé",Inscrits!$Z474="Validé"),Inscrits!$F474+5,""))</f>
        <v/>
      </c>
      <c r="AB474" s="19"/>
      <c r="AC474" s="21"/>
      <c r="AD474" s="21"/>
      <c r="AE474" s="21"/>
      <c r="AF474" s="21" t="s">
        <v>81</v>
      </c>
      <c r="AG474" s="29"/>
      <c r="AH474" s="21"/>
      <c r="AI474" s="23" t="str">
        <f>IF(OR(Inscrits!$U474="",Inscrits!$Z474=""),"",IF(AND(Inscrits!$U474="Validé",Inscrits!$Z474="Validé"),"Admis","Non Admis"))</f>
        <v/>
      </c>
      <c r="AJ474" s="15"/>
      <c r="AK474" s="15" t="str">
        <f>IF(Inscrits!$AJ474="","",IF(Inscrits!$AJ474&gt;=12,"Validé","Non Validé"))</f>
        <v/>
      </c>
      <c r="AL474" s="24"/>
      <c r="AM474" s="15"/>
      <c r="AN474" s="15" t="str">
        <f>IF(Inscrits!$AM474="","",IF(Inscrits!$AM474&gt;=12,"Validé","Non Validé"))</f>
        <v/>
      </c>
      <c r="AO474" s="24"/>
      <c r="AP474" s="15"/>
      <c r="AQ474" s="15" t="str">
        <f>IF(Inscrits!$AP474="","",IF(Inscrits!$AP474&gt;=12,"Validé","Non Validé"))</f>
        <v/>
      </c>
      <c r="AR474" s="24"/>
      <c r="AS474" s="15"/>
      <c r="AT474" s="15" t="str">
        <f>IF(Inscrits!$AS474="","",IF(Inscrits!$AS474&gt;=12,"Validé","Non Validé"))</f>
        <v/>
      </c>
      <c r="AU474" s="24"/>
      <c r="AV474" s="15"/>
      <c r="AW474" s="15" t="str">
        <f>IF(Inscrits!$AV474="","",IF(Inscrits!$AV474&gt;=12,"Validé","Non Validé"))</f>
        <v/>
      </c>
      <c r="AX474" s="24"/>
      <c r="AY474" s="15"/>
      <c r="AZ474" s="15" t="str">
        <f>IF(Inscrits!$AY474="","",IF(Inscrits!$AY474&gt;=12,"Validé","Non Validé"))</f>
        <v/>
      </c>
      <c r="BA474" s="24"/>
      <c r="BB474" s="15"/>
      <c r="BC474" s="15" t="str">
        <f>IF(Inscrits!$BB474="","",IF(Inscrits!$BB474&gt;=12,"Validé","Non Validé"))</f>
        <v/>
      </c>
      <c r="BD474" s="24"/>
      <c r="BE474" s="15"/>
      <c r="BF474" s="15" t="str">
        <f>IF(Inscrits!$BE474="","",IF(Inscrits!$BE474&gt;=12,"Validé","Non Validé"))</f>
        <v/>
      </c>
      <c r="BG474" s="24"/>
      <c r="BH474" s="15"/>
      <c r="BI474" s="15" t="str">
        <f>IF(Inscrits!$BH474="","",IF(Inscrits!$BH474&gt;=12,"Validé","Non Validé"))</f>
        <v/>
      </c>
      <c r="BJ474" s="24"/>
      <c r="BK474" s="15"/>
      <c r="BL474" s="15" t="str">
        <f>IF(Inscrits!$BK474="","",IF(Inscrits!$BK474&gt;=12,"Validé","Non Validé"))</f>
        <v/>
      </c>
      <c r="BM474" s="24"/>
      <c r="BN474" s="15"/>
      <c r="BO474" s="15" t="str">
        <f>IF(Inscrits!$BN474="","",IF(Inscrits!$BN474&gt;=12,"Validé","Non Validé"))</f>
        <v/>
      </c>
      <c r="BP474" s="24"/>
      <c r="BQ474" s="15"/>
      <c r="BR474" s="15" t="str">
        <f>IF(Inscrits!$BQ474="","",IF(Inscrits!$BQ474&gt;=12,"Validé","Non Validé"))</f>
        <v/>
      </c>
      <c r="BS474" s="24"/>
      <c r="BT474" s="15"/>
      <c r="BU474" s="25" t="str">
        <f>IFERROR(AVERAGE(Inscrits!$AJ474,Inscrits!$AM474,Inscrits!$AP474,Inscrits!$AS474,Inscrits!$AV474,Inscrits!$AY474,Inscrits!$BB474,Inscrits!$BE474,Inscrits!$BH474,Inscrits!$BK474,Inscrits!$BN474,Inscrits!$BQ474),"")</f>
        <v/>
      </c>
      <c r="BV474" s="15"/>
      <c r="BW474" s="15"/>
      <c r="BX474" s="26"/>
    </row>
    <row r="475" spans="1:76">
      <c r="A475" s="27">
        <v>50</v>
      </c>
      <c r="B475" s="28" t="s">
        <v>210</v>
      </c>
      <c r="C475" s="28" t="s">
        <v>676</v>
      </c>
      <c r="D475" s="28" t="s">
        <v>84</v>
      </c>
      <c r="E475" s="28" t="s">
        <v>677</v>
      </c>
      <c r="F475" s="57">
        <v>2015</v>
      </c>
      <c r="G475" s="28" t="s">
        <v>92</v>
      </c>
      <c r="H475" s="28" t="s">
        <v>93</v>
      </c>
      <c r="I475" s="28" t="s">
        <v>74</v>
      </c>
      <c r="J475" s="28"/>
      <c r="K475" s="28" t="s">
        <v>119</v>
      </c>
      <c r="L475" s="28"/>
      <c r="M475" s="28"/>
      <c r="N475" s="28"/>
      <c r="O475" s="28" t="s">
        <v>74</v>
      </c>
      <c r="P475" s="28" t="s">
        <v>74</v>
      </c>
      <c r="Q475" s="17"/>
      <c r="R475" s="17"/>
      <c r="S475" s="17"/>
      <c r="T475" s="17"/>
      <c r="U475" s="17"/>
      <c r="V475" s="18"/>
      <c r="W475" s="17">
        <f>MAX(0,3-SUMPRODUCT(--(E$2:E475&amp;K$2:K475=E475&amp;K475)))</f>
        <v>2</v>
      </c>
      <c r="X475" s="19"/>
      <c r="Y475" s="19"/>
      <c r="Z475" s="19"/>
      <c r="AA475" s="20" t="str">
        <f>IF(Inscrits!$X475="Déjà Validé","",IF(AND(Inscrits!$X475&lt;&gt;"Dispensé",Inscrits!$Z475="Validé"),Inscrits!$F475+5,""))</f>
        <v/>
      </c>
      <c r="AB475" s="19"/>
      <c r="AC475" s="21"/>
      <c r="AD475" s="21"/>
      <c r="AE475" s="21"/>
      <c r="AF475" s="21" t="s">
        <v>81</v>
      </c>
      <c r="AG475" s="29"/>
      <c r="AH475" s="21"/>
      <c r="AI475" s="23" t="str">
        <f>IF(OR(Inscrits!$U475="",Inscrits!$Z475=""),"",IF(AND(Inscrits!$U475="Validé",Inscrits!$Z475="Validé"),"Admis","Non Admis"))</f>
        <v/>
      </c>
      <c r="AJ475" s="28"/>
      <c r="AK475" s="28" t="str">
        <f>IF(Inscrits!$AJ475="","",IF(Inscrits!$AJ475&gt;=12,"Validé","Non Validé"))</f>
        <v/>
      </c>
      <c r="AL475" s="30"/>
      <c r="AM475" s="28"/>
      <c r="AN475" s="28" t="str">
        <f>IF(Inscrits!$AM475="","",IF(Inscrits!$AM475&gt;=12,"Validé","Non Validé"))</f>
        <v/>
      </c>
      <c r="AO475" s="30"/>
      <c r="AP475" s="28"/>
      <c r="AQ475" s="28" t="str">
        <f>IF(Inscrits!$AP475="","",IF(Inscrits!$AP475&gt;=12,"Validé","Non Validé"))</f>
        <v/>
      </c>
      <c r="AR475" s="30"/>
      <c r="AS475" s="28"/>
      <c r="AT475" s="28" t="str">
        <f>IF(Inscrits!$AS475="","",IF(Inscrits!$AS475&gt;=12,"Validé","Non Validé"))</f>
        <v/>
      </c>
      <c r="AU475" s="30"/>
      <c r="AV475" s="28"/>
      <c r="AW475" s="28" t="str">
        <f>IF(Inscrits!$AV475="","",IF(Inscrits!$AV475&gt;=12,"Validé","Non Validé"))</f>
        <v/>
      </c>
      <c r="AX475" s="30"/>
      <c r="AY475" s="28"/>
      <c r="AZ475" s="28" t="str">
        <f>IF(Inscrits!$AY475="","",IF(Inscrits!$AY475&gt;=12,"Validé","Non Validé"))</f>
        <v/>
      </c>
      <c r="BA475" s="30"/>
      <c r="BB475" s="28"/>
      <c r="BC475" s="28" t="str">
        <f>IF(Inscrits!$BB475="","",IF(Inscrits!$BB475&gt;=12,"Validé","Non Validé"))</f>
        <v/>
      </c>
      <c r="BD475" s="30"/>
      <c r="BE475" s="28"/>
      <c r="BF475" s="28" t="str">
        <f>IF(Inscrits!$BE475="","",IF(Inscrits!$BE475&gt;=12,"Validé","Non Validé"))</f>
        <v/>
      </c>
      <c r="BG475" s="30"/>
      <c r="BH475" s="28"/>
      <c r="BI475" s="28" t="str">
        <f>IF(Inscrits!$BH475="","",IF(Inscrits!$BH475&gt;=12,"Validé","Non Validé"))</f>
        <v/>
      </c>
      <c r="BJ475" s="30"/>
      <c r="BK475" s="28"/>
      <c r="BL475" s="28" t="str">
        <f>IF(Inscrits!$BK475="","",IF(Inscrits!$BK475&gt;=12,"Validé","Non Validé"))</f>
        <v/>
      </c>
      <c r="BM475" s="30"/>
      <c r="BN475" s="28"/>
      <c r="BO475" s="28" t="str">
        <f>IF(Inscrits!$BN475="","",IF(Inscrits!$BN475&gt;=12,"Validé","Non Validé"))</f>
        <v/>
      </c>
      <c r="BP475" s="30"/>
      <c r="BQ475" s="28"/>
      <c r="BR475" s="28" t="str">
        <f>IF(Inscrits!$BQ475="","",IF(Inscrits!$BQ475&gt;=12,"Validé","Non Validé"))</f>
        <v/>
      </c>
      <c r="BS475" s="30"/>
      <c r="BT475" s="28"/>
      <c r="BU475" s="31" t="str">
        <f>IFERROR(AVERAGE(Inscrits!$AJ475,Inscrits!$AM475,Inscrits!$AP475,Inscrits!$AS475,Inscrits!$AV475,Inscrits!$AY475,Inscrits!$BB475,Inscrits!$BE475,Inscrits!$BH475,Inscrits!$BK475,Inscrits!$BN475,Inscrits!$BQ475),"")</f>
        <v/>
      </c>
      <c r="BV475" s="28"/>
      <c r="BW475" s="28"/>
      <c r="BX475" s="32"/>
    </row>
    <row r="476" spans="1:76">
      <c r="A476" s="14">
        <v>56</v>
      </c>
      <c r="B476" s="15" t="s">
        <v>210</v>
      </c>
      <c r="C476" s="15" t="s">
        <v>1097</v>
      </c>
      <c r="D476" s="15" t="s">
        <v>1098</v>
      </c>
      <c r="E476" s="15" t="s">
        <v>1099</v>
      </c>
      <c r="F476" s="57">
        <v>2015</v>
      </c>
      <c r="G476" s="15" t="s">
        <v>117</v>
      </c>
      <c r="H476" s="15" t="s">
        <v>93</v>
      </c>
      <c r="I476" s="15" t="s">
        <v>74</v>
      </c>
      <c r="J476" s="15"/>
      <c r="K476" s="15" t="s">
        <v>119</v>
      </c>
      <c r="L476" s="15"/>
      <c r="M476" s="15"/>
      <c r="N476" s="15"/>
      <c r="O476" s="15" t="s">
        <v>74</v>
      </c>
      <c r="P476" s="15" t="s">
        <v>74</v>
      </c>
      <c r="Q476" s="17"/>
      <c r="R476" s="17"/>
      <c r="S476" s="17"/>
      <c r="T476" s="17"/>
      <c r="U476" s="17"/>
      <c r="V476" s="18"/>
      <c r="W476" s="17">
        <f>MAX(0,3-SUMPRODUCT(--(E$2:E476&amp;K$2:K476=E476&amp;K476)))</f>
        <v>2</v>
      </c>
      <c r="X476" s="19"/>
      <c r="Y476" s="19"/>
      <c r="Z476" s="19"/>
      <c r="AA476" s="20" t="str">
        <f>IF(Inscrits!$X476="Déjà Validé","",IF(AND(Inscrits!$X476&lt;&gt;"Dispensé",Inscrits!$Z476="Validé"),Inscrits!$F476+5,""))</f>
        <v/>
      </c>
      <c r="AB476" s="19"/>
      <c r="AC476" s="21"/>
      <c r="AD476" s="21"/>
      <c r="AE476" s="21"/>
      <c r="AF476" s="21" t="s">
        <v>81</v>
      </c>
      <c r="AG476" s="29"/>
      <c r="AH476" s="21"/>
      <c r="AI476" s="23" t="str">
        <f>IF(OR(Inscrits!$U476="",Inscrits!$Z476=""),"",IF(AND(Inscrits!$U476="Validé",Inscrits!$Z476="Validé"),"Admis","Non Admis"))</f>
        <v/>
      </c>
      <c r="AJ476" s="15" t="s">
        <v>996</v>
      </c>
      <c r="AK476" s="15" t="str">
        <f>IF(Inscrits!$AJ476="","",IF(Inscrits!$AJ476&gt;=12,"Validé","Non Validé"))</f>
        <v>Validé</v>
      </c>
      <c r="AL476" s="24">
        <v>2021</v>
      </c>
      <c r="AM476" s="15">
        <v>14</v>
      </c>
      <c r="AN476" s="15" t="str">
        <f>IF(Inscrits!$AM476="","",IF(Inscrits!$AM476&gt;=12,"Validé","Non Validé"))</f>
        <v>Validé</v>
      </c>
      <c r="AO476" s="24">
        <v>2021</v>
      </c>
      <c r="AP476" s="15">
        <v>14</v>
      </c>
      <c r="AQ476" s="15" t="str">
        <f>IF(Inscrits!$AP476="","",IF(Inscrits!$AP476&gt;=12,"Validé","Non Validé"))</f>
        <v>Validé</v>
      </c>
      <c r="AR476" s="24">
        <v>2021</v>
      </c>
      <c r="AS476" s="15"/>
      <c r="AT476" s="15" t="str">
        <f>IF(Inscrits!$AS476="","",IF(Inscrits!$AS476&gt;=12,"Validé","Non Validé"))</f>
        <v/>
      </c>
      <c r="AU476" s="24"/>
      <c r="AV476" s="15"/>
      <c r="AW476" s="15" t="str">
        <f>IF(Inscrits!$AV476="","",IF(Inscrits!$AV476&gt;=12,"Validé","Non Validé"))</f>
        <v/>
      </c>
      <c r="AX476" s="24"/>
      <c r="AY476" s="15"/>
      <c r="AZ476" s="15" t="str">
        <f>IF(Inscrits!$AY476="","",IF(Inscrits!$AY476&gt;=12,"Validé","Non Validé"))</f>
        <v/>
      </c>
      <c r="BA476" s="24"/>
      <c r="BB476" s="15"/>
      <c r="BC476" s="15" t="str">
        <f>IF(Inscrits!$BB476="","",IF(Inscrits!$BB476&gt;=12,"Validé","Non Validé"))</f>
        <v/>
      </c>
      <c r="BD476" s="24"/>
      <c r="BE476" s="15"/>
      <c r="BF476" s="15" t="str">
        <f>IF(Inscrits!$BE476="","",IF(Inscrits!$BE476&gt;=12,"Validé","Non Validé"))</f>
        <v/>
      </c>
      <c r="BG476" s="24"/>
      <c r="BH476" s="15"/>
      <c r="BI476" s="15" t="str">
        <f>IF(Inscrits!$BH476="","",IF(Inscrits!$BH476&gt;=12,"Validé","Non Validé"))</f>
        <v/>
      </c>
      <c r="BJ476" s="24"/>
      <c r="BK476" s="15"/>
      <c r="BL476" s="15" t="str">
        <f>IF(Inscrits!$BK476="","",IF(Inscrits!$BK476&gt;=12,"Validé","Non Validé"))</f>
        <v/>
      </c>
      <c r="BM476" s="24"/>
      <c r="BN476" s="15"/>
      <c r="BO476" s="15" t="str">
        <f>IF(Inscrits!$BN476="","",IF(Inscrits!$BN476&gt;=12,"Validé","Non Validé"))</f>
        <v/>
      </c>
      <c r="BP476" s="24"/>
      <c r="BQ476" s="15"/>
      <c r="BR476" s="15" t="str">
        <f>IF(Inscrits!$BQ476="","",IF(Inscrits!$BQ476&gt;=12,"Validé","Non Validé"))</f>
        <v/>
      </c>
      <c r="BS476" s="24"/>
      <c r="BT476" s="15"/>
      <c r="BU476" s="25">
        <f>IFERROR(AVERAGE(Inscrits!$AJ476,Inscrits!$AM476,Inscrits!$AP476,Inscrits!$AS476,Inscrits!$AV476,Inscrits!$AY476,Inscrits!$BB476,Inscrits!$BE476,Inscrits!$BH476,Inscrits!$BK476,Inscrits!$BN476,Inscrits!$BQ476),"")</f>
        <v>14</v>
      </c>
      <c r="BV476" s="15"/>
      <c r="BW476" s="15"/>
      <c r="BX476" s="26"/>
    </row>
    <row r="477" spans="1:76">
      <c r="A477" s="27">
        <v>57</v>
      </c>
      <c r="B477" s="28" t="s">
        <v>68</v>
      </c>
      <c r="C477" s="28" t="s">
        <v>687</v>
      </c>
      <c r="D477" s="28" t="s">
        <v>1098</v>
      </c>
      <c r="E477" s="28" t="s">
        <v>688</v>
      </c>
      <c r="F477" s="57">
        <v>2015</v>
      </c>
      <c r="G477" s="28" t="s">
        <v>689</v>
      </c>
      <c r="H477" s="28" t="s">
        <v>93</v>
      </c>
      <c r="I477" s="28" t="s">
        <v>74</v>
      </c>
      <c r="J477" s="28"/>
      <c r="K477" s="28" t="s">
        <v>119</v>
      </c>
      <c r="L477" s="28"/>
      <c r="M477" s="28"/>
      <c r="N477" s="28"/>
      <c r="O477" s="28" t="s">
        <v>80</v>
      </c>
      <c r="P477" s="28" t="s">
        <v>74</v>
      </c>
      <c r="Q477" s="17"/>
      <c r="R477" s="17"/>
      <c r="S477" s="17"/>
      <c r="T477" s="17"/>
      <c r="U477" s="17"/>
      <c r="V477" s="18"/>
      <c r="W477" s="17">
        <f>MAX(0,3-SUMPRODUCT(--(E$2:E477&amp;K$2:K477=E477&amp;K477)))</f>
        <v>1</v>
      </c>
      <c r="X477" s="19"/>
      <c r="Y477" s="19"/>
      <c r="Z477" s="19"/>
      <c r="AA477" s="20" t="str">
        <f>IF(Inscrits!$X477="Déjà Validé","",IF(AND(Inscrits!$X477&lt;&gt;"Dispensé",Inscrits!$Z477="Validé"),Inscrits!$F477+5,""))</f>
        <v/>
      </c>
      <c r="AB477" s="19"/>
      <c r="AC477" s="21"/>
      <c r="AD477" s="21"/>
      <c r="AE477" s="21"/>
      <c r="AF477" s="21" t="s">
        <v>81</v>
      </c>
      <c r="AG477" s="29"/>
      <c r="AH477" s="21"/>
      <c r="AI477" s="23" t="str">
        <f>IF(OR(Inscrits!$U477="",Inscrits!$Z477=""),"",IF(AND(Inscrits!$U477="Validé",Inscrits!$Z477="Validé"),"Admis","Non Admis"))</f>
        <v/>
      </c>
      <c r="AJ477" s="28" t="s">
        <v>996</v>
      </c>
      <c r="AK477" s="28" t="str">
        <f>IF(Inscrits!$AJ477="","",IF(Inscrits!$AJ477&gt;=12,"Validé","Non Validé"))</f>
        <v>Validé</v>
      </c>
      <c r="AL477" s="30">
        <v>2021</v>
      </c>
      <c r="AM477" s="28">
        <v>14</v>
      </c>
      <c r="AN477" s="28" t="str">
        <f>IF(Inscrits!$AM477="","",IF(Inscrits!$AM477&gt;=12,"Validé","Non Validé"))</f>
        <v>Validé</v>
      </c>
      <c r="AO477" s="30">
        <v>2021</v>
      </c>
      <c r="AP477" s="28">
        <v>19</v>
      </c>
      <c r="AQ477" s="28" t="str">
        <f>IF(Inscrits!$AP477="","",IF(Inscrits!$AP477&gt;=12,"Validé","Non Validé"))</f>
        <v>Validé</v>
      </c>
      <c r="AR477" s="30">
        <v>2021</v>
      </c>
      <c r="AS477" s="28"/>
      <c r="AT477" s="28" t="str">
        <f>IF(Inscrits!$AS477="","",IF(Inscrits!$AS477&gt;=12,"Validé","Non Validé"))</f>
        <v/>
      </c>
      <c r="AU477" s="30"/>
      <c r="AV477" s="28"/>
      <c r="AW477" s="28" t="str">
        <f>IF(Inscrits!$AV477="","",IF(Inscrits!$AV477&gt;=12,"Validé","Non Validé"))</f>
        <v/>
      </c>
      <c r="AX477" s="30"/>
      <c r="AY477" s="28"/>
      <c r="AZ477" s="28" t="str">
        <f>IF(Inscrits!$AY477="","",IF(Inscrits!$AY477&gt;=12,"Validé","Non Validé"))</f>
        <v/>
      </c>
      <c r="BA477" s="30"/>
      <c r="BB477" s="28"/>
      <c r="BC477" s="28" t="str">
        <f>IF(Inscrits!$BB477="","",IF(Inscrits!$BB477&gt;=12,"Validé","Non Validé"))</f>
        <v/>
      </c>
      <c r="BD477" s="30"/>
      <c r="BE477" s="28"/>
      <c r="BF477" s="28" t="str">
        <f>IF(Inscrits!$BE477="","",IF(Inscrits!$BE477&gt;=12,"Validé","Non Validé"))</f>
        <v/>
      </c>
      <c r="BG477" s="30"/>
      <c r="BH477" s="28"/>
      <c r="BI477" s="28" t="str">
        <f>IF(Inscrits!$BH477="","",IF(Inscrits!$BH477&gt;=12,"Validé","Non Validé"))</f>
        <v/>
      </c>
      <c r="BJ477" s="30"/>
      <c r="BK477" s="28"/>
      <c r="BL477" s="28" t="str">
        <f>IF(Inscrits!$BK477="","",IF(Inscrits!$BK477&gt;=12,"Validé","Non Validé"))</f>
        <v/>
      </c>
      <c r="BM477" s="30"/>
      <c r="BN477" s="28"/>
      <c r="BO477" s="28" t="str">
        <f>IF(Inscrits!$BN477="","",IF(Inscrits!$BN477&gt;=12,"Validé","Non Validé"))</f>
        <v/>
      </c>
      <c r="BP477" s="30"/>
      <c r="BQ477" s="28"/>
      <c r="BR477" s="28" t="str">
        <f>IF(Inscrits!$BQ477="","",IF(Inscrits!$BQ477&gt;=12,"Validé","Non Validé"))</f>
        <v/>
      </c>
      <c r="BS477" s="30"/>
      <c r="BT477" s="28"/>
      <c r="BU477" s="31">
        <f>IFERROR(AVERAGE(Inscrits!$AJ477,Inscrits!$AM477,Inscrits!$AP477,Inscrits!$AS477,Inscrits!$AV477,Inscrits!$AY477,Inscrits!$BB477,Inscrits!$BE477,Inscrits!$BH477,Inscrits!$BK477,Inscrits!$BN477,Inscrits!$BQ477),"")</f>
        <v>16.5</v>
      </c>
      <c r="BV477" s="28"/>
      <c r="BW477" s="28"/>
      <c r="BX477" s="32"/>
    </row>
    <row r="478" spans="1:76">
      <c r="A478" s="14">
        <v>58</v>
      </c>
      <c r="B478" s="15" t="s">
        <v>68</v>
      </c>
      <c r="C478" s="15" t="s">
        <v>1100</v>
      </c>
      <c r="D478" s="15" t="s">
        <v>1098</v>
      </c>
      <c r="E478" s="15" t="s">
        <v>1101</v>
      </c>
      <c r="F478" s="57">
        <v>2015</v>
      </c>
      <c r="G478" s="15" t="s">
        <v>139</v>
      </c>
      <c r="H478" s="15" t="s">
        <v>73</v>
      </c>
      <c r="I478" s="15" t="s">
        <v>74</v>
      </c>
      <c r="J478" s="15"/>
      <c r="K478" s="15" t="s">
        <v>119</v>
      </c>
      <c r="L478" s="15"/>
      <c r="M478" s="15"/>
      <c r="N478" s="15"/>
      <c r="O478" s="15" t="s">
        <v>74</v>
      </c>
      <c r="P478" s="15" t="s">
        <v>74</v>
      </c>
      <c r="Q478" s="17"/>
      <c r="R478" s="17"/>
      <c r="S478" s="17"/>
      <c r="T478" s="17"/>
      <c r="U478" s="17"/>
      <c r="V478" s="18"/>
      <c r="W478" s="17">
        <f>MAX(0,3-SUMPRODUCT(--(E$2:E478&amp;K$2:K478=E478&amp;K478)))</f>
        <v>2</v>
      </c>
      <c r="X478" s="19"/>
      <c r="Y478" s="19"/>
      <c r="Z478" s="19"/>
      <c r="AA478" s="20" t="str">
        <f>IF(Inscrits!$X478="Déjà Validé","",IF(AND(Inscrits!$X478&lt;&gt;"Dispensé",Inscrits!$Z478="Validé"),Inscrits!$F478+5,""))</f>
        <v/>
      </c>
      <c r="AB478" s="19"/>
      <c r="AC478" s="21"/>
      <c r="AD478" s="21"/>
      <c r="AE478" s="21"/>
      <c r="AF478" s="21" t="s">
        <v>81</v>
      </c>
      <c r="AG478" s="29"/>
      <c r="AH478" s="21"/>
      <c r="AI478" s="23" t="str">
        <f>IF(OR(Inscrits!$U478="",Inscrits!$Z478=""),"",IF(AND(Inscrits!$U478="Validé",Inscrits!$Z478="Validé"),"Admis","Non Admis"))</f>
        <v/>
      </c>
      <c r="AJ478" s="15"/>
      <c r="AK478" s="15" t="str">
        <f>IF(Inscrits!$AJ478="","",IF(Inscrits!$AJ478&gt;=12,"Validé","Non Validé"))</f>
        <v/>
      </c>
      <c r="AL478" s="24"/>
      <c r="AM478" s="15"/>
      <c r="AN478" s="15" t="str">
        <f>IF(Inscrits!$AM478="","",IF(Inscrits!$AM478&gt;=12,"Validé","Non Validé"))</f>
        <v/>
      </c>
      <c r="AO478" s="24"/>
      <c r="AP478" s="15"/>
      <c r="AQ478" s="15" t="str">
        <f>IF(Inscrits!$AP478="","",IF(Inscrits!$AP478&gt;=12,"Validé","Non Validé"))</f>
        <v/>
      </c>
      <c r="AR478" s="24"/>
      <c r="AS478" s="15"/>
      <c r="AT478" s="15" t="str">
        <f>IF(Inscrits!$AS478="","",IF(Inscrits!$AS478&gt;=12,"Validé","Non Validé"))</f>
        <v/>
      </c>
      <c r="AU478" s="24"/>
      <c r="AV478" s="15"/>
      <c r="AW478" s="15" t="str">
        <f>IF(Inscrits!$AV478="","",IF(Inscrits!$AV478&gt;=12,"Validé","Non Validé"))</f>
        <v/>
      </c>
      <c r="AX478" s="24"/>
      <c r="AY478" s="15"/>
      <c r="AZ478" s="15" t="str">
        <f>IF(Inscrits!$AY478="","",IF(Inscrits!$AY478&gt;=12,"Validé","Non Validé"))</f>
        <v/>
      </c>
      <c r="BA478" s="24"/>
      <c r="BB478" s="15"/>
      <c r="BC478" s="15" t="str">
        <f>IF(Inscrits!$BB478="","",IF(Inscrits!$BB478&gt;=12,"Validé","Non Validé"))</f>
        <v/>
      </c>
      <c r="BD478" s="24"/>
      <c r="BE478" s="15"/>
      <c r="BF478" s="15" t="str">
        <f>IF(Inscrits!$BE478="","",IF(Inscrits!$BE478&gt;=12,"Validé","Non Validé"))</f>
        <v/>
      </c>
      <c r="BG478" s="24"/>
      <c r="BH478" s="15"/>
      <c r="BI478" s="15" t="str">
        <f>IF(Inscrits!$BH478="","",IF(Inscrits!$BH478&gt;=12,"Validé","Non Validé"))</f>
        <v/>
      </c>
      <c r="BJ478" s="24"/>
      <c r="BK478" s="15"/>
      <c r="BL478" s="15" t="str">
        <f>IF(Inscrits!$BK478="","",IF(Inscrits!$BK478&gt;=12,"Validé","Non Validé"))</f>
        <v/>
      </c>
      <c r="BM478" s="24"/>
      <c r="BN478" s="15"/>
      <c r="BO478" s="15" t="str">
        <f>IF(Inscrits!$BN478="","",IF(Inscrits!$BN478&gt;=12,"Validé","Non Validé"))</f>
        <v/>
      </c>
      <c r="BP478" s="24"/>
      <c r="BQ478" s="15"/>
      <c r="BR478" s="15" t="str">
        <f>IF(Inscrits!$BQ478="","",IF(Inscrits!$BQ478&gt;=12,"Validé","Non Validé"))</f>
        <v/>
      </c>
      <c r="BS478" s="24"/>
      <c r="BT478" s="15"/>
      <c r="BU478" s="25" t="str">
        <f>IFERROR(AVERAGE(Inscrits!$AJ478,Inscrits!$AM478,Inscrits!$AP478,Inscrits!$AS478,Inscrits!$AV478,Inscrits!$AY478,Inscrits!$BB478,Inscrits!$BE478,Inscrits!$BH478,Inscrits!$BK478,Inscrits!$BN478,Inscrits!$BQ478),"")</f>
        <v/>
      </c>
      <c r="BV478" s="15"/>
      <c r="BW478" s="15"/>
      <c r="BX478" s="26"/>
    </row>
    <row r="479" spans="1:76">
      <c r="A479" s="27">
        <v>59</v>
      </c>
      <c r="B479" s="28" t="s">
        <v>68</v>
      </c>
      <c r="C479" s="28" t="s">
        <v>421</v>
      </c>
      <c r="D479" s="28" t="s">
        <v>422</v>
      </c>
      <c r="E479" s="28" t="s">
        <v>423</v>
      </c>
      <c r="F479" s="57">
        <v>2015</v>
      </c>
      <c r="G479" s="28" t="s">
        <v>355</v>
      </c>
      <c r="H479" s="28" t="s">
        <v>73</v>
      </c>
      <c r="I479" s="28" t="s">
        <v>74</v>
      </c>
      <c r="J479" s="28"/>
      <c r="K479" s="28" t="s">
        <v>119</v>
      </c>
      <c r="L479" s="28"/>
      <c r="M479" s="28"/>
      <c r="N479" s="28"/>
      <c r="O479" s="28" t="s">
        <v>74</v>
      </c>
      <c r="P479" s="28" t="s">
        <v>74</v>
      </c>
      <c r="Q479" s="17"/>
      <c r="R479" s="17"/>
      <c r="S479" s="17"/>
      <c r="T479" s="17"/>
      <c r="U479" s="17"/>
      <c r="V479" s="18"/>
      <c r="W479" s="17">
        <f>MAX(0,3-SUMPRODUCT(--(E$2:E479&amp;K$2:K479=E479&amp;K479)))</f>
        <v>0</v>
      </c>
      <c r="X479" s="19"/>
      <c r="Y479" s="19"/>
      <c r="Z479" s="19"/>
      <c r="AA479" s="20" t="str">
        <f>IF(Inscrits!$X479="Déjà Validé","",IF(AND(Inscrits!$X479&lt;&gt;"Dispensé",Inscrits!$Z479="Validé"),Inscrits!$F479+5,""))</f>
        <v/>
      </c>
      <c r="AB479" s="19"/>
      <c r="AC479" s="21"/>
      <c r="AD479" s="21"/>
      <c r="AE479" s="21"/>
      <c r="AF479" s="21" t="s">
        <v>81</v>
      </c>
      <c r="AG479" s="29"/>
      <c r="AH479" s="21"/>
      <c r="AI479" s="23" t="str">
        <f>IF(OR(Inscrits!$U479="",Inscrits!$Z479=""),"",IF(AND(Inscrits!$U479="Validé",Inscrits!$Z479="Validé"),"Admis","Non Admis"))</f>
        <v/>
      </c>
      <c r="AJ479" s="28"/>
      <c r="AK479" s="28" t="str">
        <f>IF(Inscrits!$AJ479="","",IF(Inscrits!$AJ479&gt;=12,"Validé","Non Validé"))</f>
        <v/>
      </c>
      <c r="AL479" s="30"/>
      <c r="AM479" s="28"/>
      <c r="AN479" s="28" t="str">
        <f>IF(Inscrits!$AM479="","",IF(Inscrits!$AM479&gt;=12,"Validé","Non Validé"))</f>
        <v/>
      </c>
      <c r="AO479" s="30"/>
      <c r="AP479" s="28"/>
      <c r="AQ479" s="28" t="str">
        <f>IF(Inscrits!$AP479="","",IF(Inscrits!$AP479&gt;=12,"Validé","Non Validé"))</f>
        <v/>
      </c>
      <c r="AR479" s="30"/>
      <c r="AS479" s="28"/>
      <c r="AT479" s="28" t="str">
        <f>IF(Inscrits!$AS479="","",IF(Inscrits!$AS479&gt;=12,"Validé","Non Validé"))</f>
        <v/>
      </c>
      <c r="AU479" s="30"/>
      <c r="AV479" s="28"/>
      <c r="AW479" s="28" t="str">
        <f>IF(Inscrits!$AV479="","",IF(Inscrits!$AV479&gt;=12,"Validé","Non Validé"))</f>
        <v/>
      </c>
      <c r="AX479" s="30"/>
      <c r="AY479" s="28"/>
      <c r="AZ479" s="28" t="str">
        <f>IF(Inscrits!$AY479="","",IF(Inscrits!$AY479&gt;=12,"Validé","Non Validé"))</f>
        <v/>
      </c>
      <c r="BA479" s="30"/>
      <c r="BB479" s="28"/>
      <c r="BC479" s="28" t="str">
        <f>IF(Inscrits!$BB479="","",IF(Inscrits!$BB479&gt;=12,"Validé","Non Validé"))</f>
        <v/>
      </c>
      <c r="BD479" s="30"/>
      <c r="BE479" s="28"/>
      <c r="BF479" s="28" t="str">
        <f>IF(Inscrits!$BE479="","",IF(Inscrits!$BE479&gt;=12,"Validé","Non Validé"))</f>
        <v/>
      </c>
      <c r="BG479" s="30"/>
      <c r="BH479" s="28"/>
      <c r="BI479" s="28" t="str">
        <f>IF(Inscrits!$BH479="","",IF(Inscrits!$BH479&gt;=12,"Validé","Non Validé"))</f>
        <v/>
      </c>
      <c r="BJ479" s="30"/>
      <c r="BK479" s="28"/>
      <c r="BL479" s="28" t="str">
        <f>IF(Inscrits!$BK479="","",IF(Inscrits!$BK479&gt;=12,"Validé","Non Validé"))</f>
        <v/>
      </c>
      <c r="BM479" s="30"/>
      <c r="BN479" s="28"/>
      <c r="BO479" s="28" t="str">
        <f>IF(Inscrits!$BN479="","",IF(Inscrits!$BN479&gt;=12,"Validé","Non Validé"))</f>
        <v/>
      </c>
      <c r="BP479" s="30"/>
      <c r="BQ479" s="28"/>
      <c r="BR479" s="28" t="str">
        <f>IF(Inscrits!$BQ479="","",IF(Inscrits!$BQ479&gt;=12,"Validé","Non Validé"))</f>
        <v/>
      </c>
      <c r="BS479" s="30"/>
      <c r="BT479" s="28"/>
      <c r="BU479" s="31" t="str">
        <f>IFERROR(AVERAGE(Inscrits!$AJ479,Inscrits!$AM479,Inscrits!$AP479,Inscrits!$AS479,Inscrits!$AV479,Inscrits!$AY479,Inscrits!$BB479,Inscrits!$BE479,Inscrits!$BH479,Inscrits!$BK479,Inscrits!$BN479,Inscrits!$BQ479),"")</f>
        <v/>
      </c>
      <c r="BV479" s="28"/>
      <c r="BW479" s="28"/>
      <c r="BX479" s="32"/>
    </row>
    <row r="480" spans="1:76">
      <c r="A480" s="14">
        <v>66</v>
      </c>
      <c r="B480" s="15" t="s">
        <v>68</v>
      </c>
      <c r="C480" s="15" t="s">
        <v>1102</v>
      </c>
      <c r="D480" s="15" t="s">
        <v>1103</v>
      </c>
      <c r="E480" s="15" t="s">
        <v>1104</v>
      </c>
      <c r="F480" s="57">
        <v>2015</v>
      </c>
      <c r="G480" s="15" t="s">
        <v>178</v>
      </c>
      <c r="H480" s="15" t="s">
        <v>179</v>
      </c>
      <c r="I480" s="15" t="s">
        <v>74</v>
      </c>
      <c r="J480" s="15"/>
      <c r="K480" s="15" t="s">
        <v>103</v>
      </c>
      <c r="L480" s="15"/>
      <c r="M480" s="15"/>
      <c r="N480" s="15"/>
      <c r="O480" s="15" t="s">
        <v>74</v>
      </c>
      <c r="P480" s="15" t="s">
        <v>74</v>
      </c>
      <c r="Q480" s="17"/>
      <c r="R480" s="17"/>
      <c r="S480" s="17"/>
      <c r="T480" s="17"/>
      <c r="U480" s="17"/>
      <c r="V480" s="18"/>
      <c r="W480" s="17">
        <f>MAX(0,3-SUMPRODUCT(--(E$2:E480&amp;K$2:K480=E480&amp;K480)))</f>
        <v>2</v>
      </c>
      <c r="X480" s="19"/>
      <c r="Y480" s="19"/>
      <c r="Z480" s="19"/>
      <c r="AA480" s="20" t="str">
        <f>IF(Inscrits!$X480="Déjà Validé","",IF(AND(Inscrits!$X480&lt;&gt;"Dispensé",Inscrits!$Z480="Validé"),Inscrits!$F480+5,""))</f>
        <v/>
      </c>
      <c r="AB480" s="19"/>
      <c r="AC480" s="21"/>
      <c r="AD480" s="21"/>
      <c r="AE480" s="21"/>
      <c r="AF480" s="21" t="s">
        <v>81</v>
      </c>
      <c r="AG480" s="29"/>
      <c r="AH480" s="21"/>
      <c r="AI480" s="23" t="str">
        <f>IF(OR(Inscrits!$U480="",Inscrits!$Z480=""),"",IF(AND(Inscrits!$U480="Validé",Inscrits!$Z480="Validé"),"Admis","Non Admis"))</f>
        <v/>
      </c>
      <c r="AJ480" s="15"/>
      <c r="AK480" s="15" t="str">
        <f>IF(Inscrits!$AJ480="","",IF(Inscrits!$AJ480&gt;=12,"Validé","Non Validé"))</f>
        <v/>
      </c>
      <c r="AL480" s="24"/>
      <c r="AM480" s="15"/>
      <c r="AN480" s="15" t="str">
        <f>IF(Inscrits!$AM480="","",IF(Inscrits!$AM480&gt;=12,"Validé","Non Validé"))</f>
        <v/>
      </c>
      <c r="AO480" s="24"/>
      <c r="AP480" s="15"/>
      <c r="AQ480" s="15" t="str">
        <f>IF(Inscrits!$AP480="","",IF(Inscrits!$AP480&gt;=12,"Validé","Non Validé"))</f>
        <v/>
      </c>
      <c r="AR480" s="24"/>
      <c r="AS480" s="15"/>
      <c r="AT480" s="15" t="str">
        <f>IF(Inscrits!$AS480="","",IF(Inscrits!$AS480&gt;=12,"Validé","Non Validé"))</f>
        <v/>
      </c>
      <c r="AU480" s="24"/>
      <c r="AV480" s="15"/>
      <c r="AW480" s="15" t="str">
        <f>IF(Inscrits!$AV480="","",IF(Inscrits!$AV480&gt;=12,"Validé","Non Validé"))</f>
        <v/>
      </c>
      <c r="AX480" s="24"/>
      <c r="AY480" s="15"/>
      <c r="AZ480" s="15" t="str">
        <f>IF(Inscrits!$AY480="","",IF(Inscrits!$AY480&gt;=12,"Validé","Non Validé"))</f>
        <v/>
      </c>
      <c r="BA480" s="24"/>
      <c r="BB480" s="15"/>
      <c r="BC480" s="15" t="str">
        <f>IF(Inscrits!$BB480="","",IF(Inscrits!$BB480&gt;=12,"Validé","Non Validé"))</f>
        <v/>
      </c>
      <c r="BD480" s="24"/>
      <c r="BE480" s="15"/>
      <c r="BF480" s="15" t="str">
        <f>IF(Inscrits!$BE480="","",IF(Inscrits!$BE480&gt;=12,"Validé","Non Validé"))</f>
        <v/>
      </c>
      <c r="BG480" s="24"/>
      <c r="BH480" s="15"/>
      <c r="BI480" s="15" t="str">
        <f>IF(Inscrits!$BH480="","",IF(Inscrits!$BH480&gt;=12,"Validé","Non Validé"))</f>
        <v/>
      </c>
      <c r="BJ480" s="24"/>
      <c r="BK480" s="15"/>
      <c r="BL480" s="15" t="str">
        <f>IF(Inscrits!$BK480="","",IF(Inscrits!$BK480&gt;=12,"Validé","Non Validé"))</f>
        <v/>
      </c>
      <c r="BM480" s="24"/>
      <c r="BN480" s="15"/>
      <c r="BO480" s="15" t="str">
        <f>IF(Inscrits!$BN480="","",IF(Inscrits!$BN480&gt;=12,"Validé","Non Validé"))</f>
        <v/>
      </c>
      <c r="BP480" s="24"/>
      <c r="BQ480" s="15"/>
      <c r="BR480" s="15" t="str">
        <f>IF(Inscrits!$BQ480="","",IF(Inscrits!$BQ480&gt;=12,"Validé","Non Validé"))</f>
        <v/>
      </c>
      <c r="BS480" s="24"/>
      <c r="BT480" s="15"/>
      <c r="BU480" s="25" t="str">
        <f>IFERROR(AVERAGE(Inscrits!$AJ480,Inscrits!$AM480,Inscrits!$AP480,Inscrits!$AS480,Inscrits!$AV480,Inscrits!$AY480,Inscrits!$BB480,Inscrits!$BE480,Inscrits!$BH480,Inscrits!$BK480,Inscrits!$BN480,Inscrits!$BQ480),"")</f>
        <v/>
      </c>
      <c r="BV480" s="15"/>
      <c r="BW480" s="15"/>
      <c r="BX480" s="26"/>
    </row>
    <row r="481" spans="1:76">
      <c r="A481" s="27">
        <v>62</v>
      </c>
      <c r="B481" s="28" t="s">
        <v>68</v>
      </c>
      <c r="C481" s="28" t="s">
        <v>694</v>
      </c>
      <c r="D481" s="28" t="s">
        <v>1105</v>
      </c>
      <c r="E481" s="28" t="s">
        <v>696</v>
      </c>
      <c r="F481" s="57">
        <v>2015</v>
      </c>
      <c r="G481" s="28" t="s">
        <v>139</v>
      </c>
      <c r="H481" s="28" t="s">
        <v>73</v>
      </c>
      <c r="I481" s="28" t="s">
        <v>74</v>
      </c>
      <c r="J481" s="28"/>
      <c r="K481" s="28" t="s">
        <v>119</v>
      </c>
      <c r="L481" s="28"/>
      <c r="M481" s="28"/>
      <c r="N481" s="28"/>
      <c r="O481" s="28" t="s">
        <v>74</v>
      </c>
      <c r="P481" s="28" t="s">
        <v>74</v>
      </c>
      <c r="Q481" s="17"/>
      <c r="R481" s="17"/>
      <c r="S481" s="17"/>
      <c r="T481" s="17"/>
      <c r="U481" s="17"/>
      <c r="V481" s="18"/>
      <c r="W481" s="17">
        <f>MAX(0,3-SUMPRODUCT(--(E$2:E481&amp;K$2:K481=E481&amp;K481)))</f>
        <v>2</v>
      </c>
      <c r="X481" s="19"/>
      <c r="Y481" s="19"/>
      <c r="Z481" s="19"/>
      <c r="AA481" s="20" t="str">
        <f>IF(Inscrits!$X481="Déjà Validé","",IF(AND(Inscrits!$X481&lt;&gt;"Dispensé",Inscrits!$Z481="Validé"),Inscrits!$F481+5,""))</f>
        <v/>
      </c>
      <c r="AB481" s="19"/>
      <c r="AC481" s="21"/>
      <c r="AD481" s="21"/>
      <c r="AE481" s="21"/>
      <c r="AF481" s="21" t="s">
        <v>81</v>
      </c>
      <c r="AG481" s="29"/>
      <c r="AH481" s="21"/>
      <c r="AI481" s="23" t="str">
        <f>IF(OR(Inscrits!$U481="",Inscrits!$Z481=""),"",IF(AND(Inscrits!$U481="Validé",Inscrits!$Z481="Validé"),"Admis","Non Admis"))</f>
        <v/>
      </c>
      <c r="AJ481" s="28" t="s">
        <v>909</v>
      </c>
      <c r="AK481" s="28" t="str">
        <f>IF(Inscrits!$AJ481="","",IF(Inscrits!$AJ481&gt;=12,"Validé","Non Validé"))</f>
        <v>Validé</v>
      </c>
      <c r="AL481" s="30">
        <v>2021</v>
      </c>
      <c r="AM481" s="28">
        <v>17</v>
      </c>
      <c r="AN481" s="28" t="str">
        <f>IF(Inscrits!$AM481="","",IF(Inscrits!$AM481&gt;=12,"Validé","Non Validé"))</f>
        <v>Validé</v>
      </c>
      <c r="AO481" s="30">
        <v>2021</v>
      </c>
      <c r="AP481" s="28">
        <v>20</v>
      </c>
      <c r="AQ481" s="28" t="str">
        <f>IF(Inscrits!$AP481="","",IF(Inscrits!$AP481&gt;=12,"Validé","Non Validé"))</f>
        <v>Validé</v>
      </c>
      <c r="AR481" s="30">
        <v>2021</v>
      </c>
      <c r="AS481" s="28"/>
      <c r="AT481" s="28" t="str">
        <f>IF(Inscrits!$AS481="","",IF(Inscrits!$AS481&gt;=12,"Validé","Non Validé"))</f>
        <v/>
      </c>
      <c r="AU481" s="30"/>
      <c r="AV481" s="28"/>
      <c r="AW481" s="28" t="str">
        <f>IF(Inscrits!$AV481="","",IF(Inscrits!$AV481&gt;=12,"Validé","Non Validé"))</f>
        <v/>
      </c>
      <c r="AX481" s="30"/>
      <c r="AY481" s="28"/>
      <c r="AZ481" s="28" t="str">
        <f>IF(Inscrits!$AY481="","",IF(Inscrits!$AY481&gt;=12,"Validé","Non Validé"))</f>
        <v/>
      </c>
      <c r="BA481" s="30"/>
      <c r="BB481" s="28"/>
      <c r="BC481" s="28" t="str">
        <f>IF(Inscrits!$BB481="","",IF(Inscrits!$BB481&gt;=12,"Validé","Non Validé"))</f>
        <v/>
      </c>
      <c r="BD481" s="30"/>
      <c r="BE481" s="28"/>
      <c r="BF481" s="28" t="str">
        <f>IF(Inscrits!$BE481="","",IF(Inscrits!$BE481&gt;=12,"Validé","Non Validé"))</f>
        <v/>
      </c>
      <c r="BG481" s="30"/>
      <c r="BH481" s="28"/>
      <c r="BI481" s="28" t="str">
        <f>IF(Inscrits!$BH481="","",IF(Inscrits!$BH481&gt;=12,"Validé","Non Validé"))</f>
        <v/>
      </c>
      <c r="BJ481" s="30"/>
      <c r="BK481" s="28"/>
      <c r="BL481" s="28" t="str">
        <f>IF(Inscrits!$BK481="","",IF(Inscrits!$BK481&gt;=12,"Validé","Non Validé"))</f>
        <v/>
      </c>
      <c r="BM481" s="30"/>
      <c r="BN481" s="28"/>
      <c r="BO481" s="28" t="str">
        <f>IF(Inscrits!$BN481="","",IF(Inscrits!$BN481&gt;=12,"Validé","Non Validé"))</f>
        <v/>
      </c>
      <c r="BP481" s="30"/>
      <c r="BQ481" s="28"/>
      <c r="BR481" s="28" t="str">
        <f>IF(Inscrits!$BQ481="","",IF(Inscrits!$BQ481&gt;=12,"Validé","Non Validé"))</f>
        <v/>
      </c>
      <c r="BS481" s="30"/>
      <c r="BT481" s="28"/>
      <c r="BU481" s="31">
        <f>IFERROR(AVERAGE(Inscrits!$AJ481,Inscrits!$AM481,Inscrits!$AP481,Inscrits!$AS481,Inscrits!$AV481,Inscrits!$AY481,Inscrits!$BB481,Inscrits!$BE481,Inscrits!$BH481,Inscrits!$BK481,Inscrits!$BN481,Inscrits!$BQ481),"")</f>
        <v>18.5</v>
      </c>
      <c r="BV481" s="28"/>
      <c r="BW481" s="28"/>
      <c r="BX481" s="32"/>
    </row>
    <row r="482" spans="1:76">
      <c r="A482" s="14">
        <v>63</v>
      </c>
      <c r="B482" s="15" t="s">
        <v>68</v>
      </c>
      <c r="C482" s="15" t="s">
        <v>1106</v>
      </c>
      <c r="D482" s="15" t="s">
        <v>216</v>
      </c>
      <c r="E482" s="15" t="s">
        <v>1107</v>
      </c>
      <c r="F482" s="57">
        <v>2015</v>
      </c>
      <c r="G482" s="15" t="s">
        <v>770</v>
      </c>
      <c r="H482" s="15" t="s">
        <v>1108</v>
      </c>
      <c r="I482" s="15" t="s">
        <v>74</v>
      </c>
      <c r="J482" s="15"/>
      <c r="K482" s="15" t="s">
        <v>119</v>
      </c>
      <c r="L482" s="15"/>
      <c r="M482" s="15"/>
      <c r="N482" s="15"/>
      <c r="O482" s="15" t="s">
        <v>74</v>
      </c>
      <c r="P482" s="15" t="s">
        <v>74</v>
      </c>
      <c r="Q482" s="17"/>
      <c r="R482" s="17"/>
      <c r="S482" s="17"/>
      <c r="T482" s="17"/>
      <c r="U482" s="17"/>
      <c r="V482" s="18"/>
      <c r="W482" s="17">
        <f>MAX(0,3-SUMPRODUCT(--(E$2:E482&amp;K$2:K482=E482&amp;K482)))</f>
        <v>2</v>
      </c>
      <c r="X482" s="19"/>
      <c r="Y482" s="19"/>
      <c r="Z482" s="19"/>
      <c r="AA482" s="20" t="str">
        <f>IF(Inscrits!$X482="Déjà Validé","",IF(AND(Inscrits!$X482&lt;&gt;"Dispensé",Inscrits!$Z482="Validé"),Inscrits!$F482+5,""))</f>
        <v/>
      </c>
      <c r="AB482" s="19"/>
      <c r="AC482" s="21"/>
      <c r="AD482" s="21"/>
      <c r="AE482" s="21"/>
      <c r="AF482" s="21" t="s">
        <v>81</v>
      </c>
      <c r="AG482" s="29"/>
      <c r="AH482" s="21"/>
      <c r="AI482" s="23" t="str">
        <f>IF(OR(Inscrits!$U482="",Inscrits!$Z482=""),"",IF(AND(Inscrits!$U482="Validé",Inscrits!$Z482="Validé"),"Admis","Non Admis"))</f>
        <v/>
      </c>
      <c r="AJ482" s="15" t="s">
        <v>1109</v>
      </c>
      <c r="AK482" s="15" t="str">
        <f>IF(Inscrits!$AJ482="","",IF(Inscrits!$AJ482&gt;=12,"Validé","Non Validé"))</f>
        <v>Validé</v>
      </c>
      <c r="AL482" s="24">
        <v>2021</v>
      </c>
      <c r="AM482" s="15">
        <v>17</v>
      </c>
      <c r="AN482" s="15" t="str">
        <f>IF(Inscrits!$AM482="","",IF(Inscrits!$AM482&gt;=12,"Validé","Non Validé"))</f>
        <v>Validé</v>
      </c>
      <c r="AO482" s="24">
        <v>2021</v>
      </c>
      <c r="AP482" s="15">
        <v>20</v>
      </c>
      <c r="AQ482" s="15" t="str">
        <f>IF(Inscrits!$AP482="","",IF(Inscrits!$AP482&gt;=12,"Validé","Non Validé"))</f>
        <v>Validé</v>
      </c>
      <c r="AR482" s="24">
        <v>2021</v>
      </c>
      <c r="AS482" s="15"/>
      <c r="AT482" s="15" t="str">
        <f>IF(Inscrits!$AS482="","",IF(Inscrits!$AS482&gt;=12,"Validé","Non Validé"))</f>
        <v/>
      </c>
      <c r="AU482" s="24"/>
      <c r="AV482" s="15"/>
      <c r="AW482" s="15" t="str">
        <f>IF(Inscrits!$AV482="","",IF(Inscrits!$AV482&gt;=12,"Validé","Non Validé"))</f>
        <v/>
      </c>
      <c r="AX482" s="24"/>
      <c r="AY482" s="15"/>
      <c r="AZ482" s="15" t="str">
        <f>IF(Inscrits!$AY482="","",IF(Inscrits!$AY482&gt;=12,"Validé","Non Validé"))</f>
        <v/>
      </c>
      <c r="BA482" s="24"/>
      <c r="BB482" s="15"/>
      <c r="BC482" s="15" t="str">
        <f>IF(Inscrits!$BB482="","",IF(Inscrits!$BB482&gt;=12,"Validé","Non Validé"))</f>
        <v/>
      </c>
      <c r="BD482" s="24"/>
      <c r="BE482" s="15"/>
      <c r="BF482" s="15" t="str">
        <f>IF(Inscrits!$BE482="","",IF(Inscrits!$BE482&gt;=12,"Validé","Non Validé"))</f>
        <v/>
      </c>
      <c r="BG482" s="24"/>
      <c r="BH482" s="15"/>
      <c r="BI482" s="15" t="str">
        <f>IF(Inscrits!$BH482="","",IF(Inscrits!$BH482&gt;=12,"Validé","Non Validé"))</f>
        <v/>
      </c>
      <c r="BJ482" s="24"/>
      <c r="BK482" s="15"/>
      <c r="BL482" s="15" t="str">
        <f>IF(Inscrits!$BK482="","",IF(Inscrits!$BK482&gt;=12,"Validé","Non Validé"))</f>
        <v/>
      </c>
      <c r="BM482" s="24"/>
      <c r="BN482" s="15"/>
      <c r="BO482" s="15" t="str">
        <f>IF(Inscrits!$BN482="","",IF(Inscrits!$BN482&gt;=12,"Validé","Non Validé"))</f>
        <v/>
      </c>
      <c r="BP482" s="24"/>
      <c r="BQ482" s="15"/>
      <c r="BR482" s="15" t="str">
        <f>IF(Inscrits!$BQ482="","",IF(Inscrits!$BQ482&gt;=12,"Validé","Non Validé"))</f>
        <v/>
      </c>
      <c r="BS482" s="24"/>
      <c r="BT482" s="15"/>
      <c r="BU482" s="25">
        <f>IFERROR(AVERAGE(Inscrits!$AJ482,Inscrits!$AM482,Inscrits!$AP482,Inscrits!$AS482,Inscrits!$AV482,Inscrits!$AY482,Inscrits!$BB482,Inscrits!$BE482,Inscrits!$BH482,Inscrits!$BK482,Inscrits!$BN482,Inscrits!$BQ482),"")</f>
        <v>18.5</v>
      </c>
      <c r="BV482" s="15"/>
      <c r="BW482" s="15"/>
      <c r="BX482" s="26"/>
    </row>
    <row r="483" spans="1:76">
      <c r="A483" s="27">
        <v>65</v>
      </c>
      <c r="B483" s="28" t="s">
        <v>68</v>
      </c>
      <c r="C483" s="28" t="s">
        <v>365</v>
      </c>
      <c r="D483" s="28" t="s">
        <v>366</v>
      </c>
      <c r="E483" s="28" t="s">
        <v>367</v>
      </c>
      <c r="F483" s="57">
        <v>2015</v>
      </c>
      <c r="G483" s="28" t="s">
        <v>101</v>
      </c>
      <c r="H483" s="28" t="s">
        <v>93</v>
      </c>
      <c r="I483" s="28" t="s">
        <v>74</v>
      </c>
      <c r="J483" s="28"/>
      <c r="K483" s="28" t="s">
        <v>119</v>
      </c>
      <c r="L483" s="28"/>
      <c r="M483" s="28"/>
      <c r="N483" s="28"/>
      <c r="O483" s="28" t="s">
        <v>74</v>
      </c>
      <c r="P483" s="28" t="s">
        <v>74</v>
      </c>
      <c r="Q483" s="17"/>
      <c r="R483" s="17"/>
      <c r="S483" s="17"/>
      <c r="T483" s="17"/>
      <c r="U483" s="17"/>
      <c r="V483" s="18"/>
      <c r="W483" s="17">
        <f>MAX(0,3-SUMPRODUCT(--(E$2:E483&amp;K$2:K483=E483&amp;K483)))</f>
        <v>0</v>
      </c>
      <c r="X483" s="19"/>
      <c r="Y483" s="19"/>
      <c r="Z483" s="19"/>
      <c r="AA483" s="20" t="str">
        <f>IF(Inscrits!$X483="Déjà Validé","",IF(AND(Inscrits!$X483&lt;&gt;"Dispensé",Inscrits!$Z483="Validé"),Inscrits!$F483+5,""))</f>
        <v/>
      </c>
      <c r="AB483" s="19"/>
      <c r="AC483" s="21"/>
      <c r="AD483" s="21"/>
      <c r="AE483" s="21"/>
      <c r="AF483" s="21" t="s">
        <v>81</v>
      </c>
      <c r="AG483" s="29"/>
      <c r="AH483" s="21"/>
      <c r="AI483" s="23" t="str">
        <f>IF(OR(Inscrits!$U483="",Inscrits!$Z483=""),"",IF(AND(Inscrits!$U483="Validé",Inscrits!$Z483="Validé"),"Admis","Non Admis"))</f>
        <v/>
      </c>
      <c r="AJ483" s="28"/>
      <c r="AK483" s="28" t="str">
        <f>IF(Inscrits!$AJ483="","",IF(Inscrits!$AJ483&gt;=12,"Validé","Non Validé"))</f>
        <v/>
      </c>
      <c r="AL483" s="30"/>
      <c r="AM483" s="28"/>
      <c r="AN483" s="28" t="str">
        <f>IF(Inscrits!$AM483="","",IF(Inscrits!$AM483&gt;=12,"Validé","Non Validé"))</f>
        <v/>
      </c>
      <c r="AO483" s="30"/>
      <c r="AP483" s="28"/>
      <c r="AQ483" s="28" t="str">
        <f>IF(Inscrits!$AP483="","",IF(Inscrits!$AP483&gt;=12,"Validé","Non Validé"))</f>
        <v/>
      </c>
      <c r="AR483" s="30"/>
      <c r="AS483" s="28"/>
      <c r="AT483" s="28" t="str">
        <f>IF(Inscrits!$AS483="","",IF(Inscrits!$AS483&gt;=12,"Validé","Non Validé"))</f>
        <v/>
      </c>
      <c r="AU483" s="30"/>
      <c r="AV483" s="28"/>
      <c r="AW483" s="28" t="str">
        <f>IF(Inscrits!$AV483="","",IF(Inscrits!$AV483&gt;=12,"Validé","Non Validé"))</f>
        <v/>
      </c>
      <c r="AX483" s="30"/>
      <c r="AY483" s="28"/>
      <c r="AZ483" s="28" t="str">
        <f>IF(Inscrits!$AY483="","",IF(Inscrits!$AY483&gt;=12,"Validé","Non Validé"))</f>
        <v/>
      </c>
      <c r="BA483" s="30"/>
      <c r="BB483" s="28"/>
      <c r="BC483" s="28" t="str">
        <f>IF(Inscrits!$BB483="","",IF(Inscrits!$BB483&gt;=12,"Validé","Non Validé"))</f>
        <v/>
      </c>
      <c r="BD483" s="30"/>
      <c r="BE483" s="28"/>
      <c r="BF483" s="28" t="str">
        <f>IF(Inscrits!$BE483="","",IF(Inscrits!$BE483&gt;=12,"Validé","Non Validé"))</f>
        <v/>
      </c>
      <c r="BG483" s="30"/>
      <c r="BH483" s="28"/>
      <c r="BI483" s="28" t="str">
        <f>IF(Inscrits!$BH483="","",IF(Inscrits!$BH483&gt;=12,"Validé","Non Validé"))</f>
        <v/>
      </c>
      <c r="BJ483" s="30"/>
      <c r="BK483" s="28"/>
      <c r="BL483" s="28" t="str">
        <f>IF(Inscrits!$BK483="","",IF(Inscrits!$BK483&gt;=12,"Validé","Non Validé"))</f>
        <v/>
      </c>
      <c r="BM483" s="30"/>
      <c r="BN483" s="28"/>
      <c r="BO483" s="28" t="str">
        <f>IF(Inscrits!$BN483="","",IF(Inscrits!$BN483&gt;=12,"Validé","Non Validé"))</f>
        <v/>
      </c>
      <c r="BP483" s="30"/>
      <c r="BQ483" s="28"/>
      <c r="BR483" s="28" t="str">
        <f>IF(Inscrits!$BQ483="","",IF(Inscrits!$BQ483&gt;=12,"Validé","Non Validé"))</f>
        <v/>
      </c>
      <c r="BS483" s="30"/>
      <c r="BT483" s="28"/>
      <c r="BU483" s="31" t="str">
        <f>IFERROR(AVERAGE(Inscrits!$AJ483,Inscrits!$AM483,Inscrits!$AP483,Inscrits!$AS483,Inscrits!$AV483,Inscrits!$AY483,Inscrits!$BB483,Inscrits!$BE483,Inscrits!$BH483,Inscrits!$BK483,Inscrits!$BN483,Inscrits!$BQ483),"")</f>
        <v/>
      </c>
      <c r="BV483" s="28"/>
      <c r="BW483" s="28"/>
      <c r="BX483" s="32"/>
    </row>
    <row r="484" spans="1:76">
      <c r="A484" s="14">
        <v>67</v>
      </c>
      <c r="B484" s="15" t="s">
        <v>210</v>
      </c>
      <c r="C484" s="15" t="s">
        <v>1110</v>
      </c>
      <c r="D484" s="15" t="s">
        <v>1111</v>
      </c>
      <c r="E484" s="15" t="s">
        <v>1112</v>
      </c>
      <c r="F484" s="57">
        <v>2015</v>
      </c>
      <c r="G484" s="15" t="s">
        <v>117</v>
      </c>
      <c r="H484" s="15" t="s">
        <v>93</v>
      </c>
      <c r="I484" s="15" t="s">
        <v>183</v>
      </c>
      <c r="J484" s="15"/>
      <c r="K484" s="15" t="s">
        <v>119</v>
      </c>
      <c r="L484" s="15"/>
      <c r="M484" s="15"/>
      <c r="N484" s="15"/>
      <c r="O484" s="15" t="s">
        <v>74</v>
      </c>
      <c r="P484" s="15" t="s">
        <v>74</v>
      </c>
      <c r="Q484" s="17"/>
      <c r="R484" s="17"/>
      <c r="S484" s="17"/>
      <c r="T484" s="17"/>
      <c r="U484" s="17"/>
      <c r="V484" s="18"/>
      <c r="W484" s="17">
        <f>MAX(0,3-SUMPRODUCT(--(E$2:E484&amp;K$2:K484=E484&amp;K484)))</f>
        <v>2</v>
      </c>
      <c r="X484" s="19"/>
      <c r="Y484" s="19"/>
      <c r="Z484" s="19"/>
      <c r="AA484" s="20" t="str">
        <f>IF(Inscrits!$X484="Déjà Validé","",IF(AND(Inscrits!$X484&lt;&gt;"Dispensé",Inscrits!$Z484="Validé"),Inscrits!$F484+5,""))</f>
        <v/>
      </c>
      <c r="AB484" s="19"/>
      <c r="AC484" s="21"/>
      <c r="AD484" s="21"/>
      <c r="AE484" s="21"/>
      <c r="AF484" s="21" t="s">
        <v>81</v>
      </c>
      <c r="AG484" s="29"/>
      <c r="AH484" s="21"/>
      <c r="AI484" s="23" t="str">
        <f>IF(OR(Inscrits!$U484="",Inscrits!$Z484=""),"",IF(AND(Inscrits!$U484="Validé",Inscrits!$Z484="Validé"),"Admis","Non Admis"))</f>
        <v/>
      </c>
      <c r="AJ484" s="15"/>
      <c r="AK484" s="15" t="str">
        <f>IF(Inscrits!$AJ484="","",IF(Inscrits!$AJ484&gt;=12,"Validé","Non Validé"))</f>
        <v/>
      </c>
      <c r="AL484" s="24"/>
      <c r="AM484" s="15"/>
      <c r="AN484" s="15" t="str">
        <f>IF(Inscrits!$AM484="","",IF(Inscrits!$AM484&gt;=12,"Validé","Non Validé"))</f>
        <v/>
      </c>
      <c r="AO484" s="24"/>
      <c r="AP484" s="15"/>
      <c r="AQ484" s="15" t="str">
        <f>IF(Inscrits!$AP484="","",IF(Inscrits!$AP484&gt;=12,"Validé","Non Validé"))</f>
        <v/>
      </c>
      <c r="AR484" s="24"/>
      <c r="AS484" s="15"/>
      <c r="AT484" s="15" t="str">
        <f>IF(Inscrits!$AS484="","",IF(Inscrits!$AS484&gt;=12,"Validé","Non Validé"))</f>
        <v/>
      </c>
      <c r="AU484" s="24"/>
      <c r="AV484" s="15"/>
      <c r="AW484" s="15" t="str">
        <f>IF(Inscrits!$AV484="","",IF(Inscrits!$AV484&gt;=12,"Validé","Non Validé"))</f>
        <v/>
      </c>
      <c r="AX484" s="24"/>
      <c r="AY484" s="15"/>
      <c r="AZ484" s="15" t="str">
        <f>IF(Inscrits!$AY484="","",IF(Inscrits!$AY484&gt;=12,"Validé","Non Validé"))</f>
        <v/>
      </c>
      <c r="BA484" s="24"/>
      <c r="BB484" s="15"/>
      <c r="BC484" s="15" t="str">
        <f>IF(Inscrits!$BB484="","",IF(Inscrits!$BB484&gt;=12,"Validé","Non Validé"))</f>
        <v/>
      </c>
      <c r="BD484" s="24"/>
      <c r="BE484" s="15"/>
      <c r="BF484" s="15" t="str">
        <f>IF(Inscrits!$BE484="","",IF(Inscrits!$BE484&gt;=12,"Validé","Non Validé"))</f>
        <v/>
      </c>
      <c r="BG484" s="24"/>
      <c r="BH484" s="15"/>
      <c r="BI484" s="15" t="str">
        <f>IF(Inscrits!$BH484="","",IF(Inscrits!$BH484&gt;=12,"Validé","Non Validé"))</f>
        <v/>
      </c>
      <c r="BJ484" s="24"/>
      <c r="BK484" s="15"/>
      <c r="BL484" s="15" t="str">
        <f>IF(Inscrits!$BK484="","",IF(Inscrits!$BK484&gt;=12,"Validé","Non Validé"))</f>
        <v/>
      </c>
      <c r="BM484" s="24"/>
      <c r="BN484" s="15"/>
      <c r="BO484" s="15" t="str">
        <f>IF(Inscrits!$BN484="","",IF(Inscrits!$BN484&gt;=12,"Validé","Non Validé"))</f>
        <v/>
      </c>
      <c r="BP484" s="24"/>
      <c r="BQ484" s="15"/>
      <c r="BR484" s="15" t="str">
        <f>IF(Inscrits!$BQ484="","",IF(Inscrits!$BQ484&gt;=12,"Validé","Non Validé"))</f>
        <v/>
      </c>
      <c r="BS484" s="24"/>
      <c r="BT484" s="15"/>
      <c r="BU484" s="25" t="str">
        <f>IFERROR(AVERAGE(Inscrits!$AJ484,Inscrits!$AM484,Inscrits!$AP484,Inscrits!$AS484,Inscrits!$AV484,Inscrits!$AY484,Inscrits!$BB484,Inscrits!$BE484,Inscrits!$BH484,Inscrits!$BK484,Inscrits!$BN484,Inscrits!$BQ484),"")</f>
        <v/>
      </c>
      <c r="BV484" s="15"/>
      <c r="BW484" s="15"/>
      <c r="BX484" s="26"/>
    </row>
    <row r="485" spans="1:76">
      <c r="A485" s="27">
        <v>102</v>
      </c>
      <c r="B485" s="28" t="s">
        <v>68</v>
      </c>
      <c r="C485" s="28" t="s">
        <v>1113</v>
      </c>
      <c r="D485" s="28" t="s">
        <v>268</v>
      </c>
      <c r="E485" s="28" t="s">
        <v>1114</v>
      </c>
      <c r="F485" s="57">
        <v>2015</v>
      </c>
      <c r="G485" s="28" t="s">
        <v>302</v>
      </c>
      <c r="H485" s="28" t="s">
        <v>73</v>
      </c>
      <c r="I485" s="28" t="s">
        <v>74</v>
      </c>
      <c r="J485" s="28"/>
      <c r="K485" s="28" t="s">
        <v>103</v>
      </c>
      <c r="L485" s="28"/>
      <c r="M485" s="28"/>
      <c r="N485" s="28"/>
      <c r="O485" s="28" t="s">
        <v>74</v>
      </c>
      <c r="P485" s="28" t="s">
        <v>74</v>
      </c>
      <c r="Q485" s="17"/>
      <c r="R485" s="17"/>
      <c r="S485" s="17"/>
      <c r="T485" s="17"/>
      <c r="U485" s="17"/>
      <c r="V485" s="18"/>
      <c r="W485" s="17">
        <f>MAX(0,3-SUMPRODUCT(--(E$2:E485&amp;K$2:K485=E485&amp;K485)))</f>
        <v>2</v>
      </c>
      <c r="X485" s="19"/>
      <c r="Y485" s="19"/>
      <c r="Z485" s="19"/>
      <c r="AA485" s="20" t="str">
        <f>IF(Inscrits!$X485="Déjà Validé","",IF(AND(Inscrits!$X485&lt;&gt;"Dispensé",Inscrits!$Z485="Validé"),Inscrits!$F485+5,""))</f>
        <v/>
      </c>
      <c r="AB485" s="19"/>
      <c r="AC485" s="21"/>
      <c r="AD485" s="21"/>
      <c r="AE485" s="21"/>
      <c r="AF485" s="21" t="s">
        <v>81</v>
      </c>
      <c r="AG485" s="29"/>
      <c r="AH485" s="21"/>
      <c r="AI485" s="23" t="str">
        <f>IF(OR(Inscrits!$U485="",Inscrits!$Z485=""),"",IF(AND(Inscrits!$U485="Validé",Inscrits!$Z485="Validé"),"Admis","Non Admis"))</f>
        <v/>
      </c>
      <c r="AJ485" s="28" t="s">
        <v>907</v>
      </c>
      <c r="AK485" s="28" t="str">
        <f>IF(Inscrits!$AJ485="","",IF(Inscrits!$AJ485&gt;=12,"Validé","Non Validé"))</f>
        <v>Validé</v>
      </c>
      <c r="AL485" s="30">
        <v>2021</v>
      </c>
      <c r="AM485" s="28">
        <v>14</v>
      </c>
      <c r="AN485" s="28" t="str">
        <f>IF(Inscrits!$AM485="","",IF(Inscrits!$AM485&gt;=12,"Validé","Non Validé"))</f>
        <v>Validé</v>
      </c>
      <c r="AO485" s="30">
        <v>2021</v>
      </c>
      <c r="AP485" s="28">
        <v>13</v>
      </c>
      <c r="AQ485" s="28" t="str">
        <f>IF(Inscrits!$AP485="","",IF(Inscrits!$AP485&gt;=12,"Validé","Non Validé"))</f>
        <v>Validé</v>
      </c>
      <c r="AR485" s="30">
        <v>2021</v>
      </c>
      <c r="AS485" s="28"/>
      <c r="AT485" s="28" t="str">
        <f>IF(Inscrits!$AS485="","",IF(Inscrits!$AS485&gt;=12,"Validé","Non Validé"))</f>
        <v/>
      </c>
      <c r="AU485" s="30"/>
      <c r="AV485" s="28"/>
      <c r="AW485" s="28" t="str">
        <f>IF(Inscrits!$AV485="","",IF(Inscrits!$AV485&gt;=12,"Validé","Non Validé"))</f>
        <v/>
      </c>
      <c r="AX485" s="30"/>
      <c r="AY485" s="28"/>
      <c r="AZ485" s="28" t="str">
        <f>IF(Inscrits!$AY485="","",IF(Inscrits!$AY485&gt;=12,"Validé","Non Validé"))</f>
        <v/>
      </c>
      <c r="BA485" s="30"/>
      <c r="BB485" s="28"/>
      <c r="BC485" s="28" t="str">
        <f>IF(Inscrits!$BB485="","",IF(Inscrits!$BB485&gt;=12,"Validé","Non Validé"))</f>
        <v/>
      </c>
      <c r="BD485" s="30"/>
      <c r="BE485" s="28"/>
      <c r="BF485" s="28" t="str">
        <f>IF(Inscrits!$BE485="","",IF(Inscrits!$BE485&gt;=12,"Validé","Non Validé"))</f>
        <v/>
      </c>
      <c r="BG485" s="30"/>
      <c r="BH485" s="28"/>
      <c r="BI485" s="28" t="str">
        <f>IF(Inscrits!$BH485="","",IF(Inscrits!$BH485&gt;=12,"Validé","Non Validé"))</f>
        <v/>
      </c>
      <c r="BJ485" s="30"/>
      <c r="BK485" s="28"/>
      <c r="BL485" s="28" t="str">
        <f>IF(Inscrits!$BK485="","",IF(Inscrits!$BK485&gt;=12,"Validé","Non Validé"))</f>
        <v/>
      </c>
      <c r="BM485" s="30"/>
      <c r="BN485" s="28"/>
      <c r="BO485" s="28" t="str">
        <f>IF(Inscrits!$BN485="","",IF(Inscrits!$BN485&gt;=12,"Validé","Non Validé"))</f>
        <v/>
      </c>
      <c r="BP485" s="30"/>
      <c r="BQ485" s="28"/>
      <c r="BR485" s="28" t="str">
        <f>IF(Inscrits!$BQ485="","",IF(Inscrits!$BQ485&gt;=12,"Validé","Non Validé"))</f>
        <v/>
      </c>
      <c r="BS485" s="30"/>
      <c r="BT485" s="28"/>
      <c r="BU485" s="31">
        <f>IFERROR(AVERAGE(Inscrits!$AJ485,Inscrits!$AM485,Inscrits!$AP485,Inscrits!$AS485,Inscrits!$AV485,Inscrits!$AY485,Inscrits!$BB485,Inscrits!$BE485,Inscrits!$BH485,Inscrits!$BK485,Inscrits!$BN485,Inscrits!$BQ485),"")</f>
        <v>13.5</v>
      </c>
      <c r="BV485" s="28"/>
      <c r="BW485" s="28"/>
      <c r="BX485" s="32"/>
    </row>
    <row r="486" spans="1:76">
      <c r="A486" s="14">
        <v>68</v>
      </c>
      <c r="B486" s="15" t="s">
        <v>210</v>
      </c>
      <c r="C486" s="15" t="s">
        <v>1115</v>
      </c>
      <c r="D486" s="15" t="s">
        <v>1116</v>
      </c>
      <c r="E486" s="15" t="s">
        <v>1117</v>
      </c>
      <c r="F486" s="57">
        <v>2015</v>
      </c>
      <c r="G486" s="15" t="s">
        <v>86</v>
      </c>
      <c r="H486" s="15" t="s">
        <v>73</v>
      </c>
      <c r="I486" s="15" t="s">
        <v>74</v>
      </c>
      <c r="J486" s="15"/>
      <c r="K486" s="15" t="s">
        <v>119</v>
      </c>
      <c r="L486" s="15"/>
      <c r="M486" s="15"/>
      <c r="N486" s="15"/>
      <c r="O486" s="15" t="s">
        <v>74</v>
      </c>
      <c r="P486" s="15" t="s">
        <v>74</v>
      </c>
      <c r="Q486" s="17"/>
      <c r="R486" s="17"/>
      <c r="S486" s="17"/>
      <c r="T486" s="17"/>
      <c r="U486" s="17"/>
      <c r="V486" s="18"/>
      <c r="W486" s="17">
        <f>MAX(0,3-SUMPRODUCT(--(E$2:E486&amp;K$2:K486=E486&amp;K486)))</f>
        <v>2</v>
      </c>
      <c r="X486" s="19"/>
      <c r="Y486" s="19"/>
      <c r="Z486" s="19"/>
      <c r="AA486" s="20" t="str">
        <f>IF(Inscrits!$X486="Déjà Validé","",IF(AND(Inscrits!$X486&lt;&gt;"Dispensé",Inscrits!$Z486="Validé"),Inscrits!$F486+5,""))</f>
        <v/>
      </c>
      <c r="AB486" s="19"/>
      <c r="AC486" s="21"/>
      <c r="AD486" s="21"/>
      <c r="AE486" s="21"/>
      <c r="AF486" s="21" t="s">
        <v>81</v>
      </c>
      <c r="AG486" s="29"/>
      <c r="AH486" s="21"/>
      <c r="AI486" s="23" t="str">
        <f>IF(OR(Inscrits!$U486="",Inscrits!$Z486=""),"",IF(AND(Inscrits!$U486="Validé",Inscrits!$Z486="Validé"),"Admis","Non Admis"))</f>
        <v/>
      </c>
      <c r="AJ486" s="15"/>
      <c r="AK486" s="15" t="str">
        <f>IF(Inscrits!$AJ486="","",IF(Inscrits!$AJ486&gt;=12,"Validé","Non Validé"))</f>
        <v/>
      </c>
      <c r="AL486" s="24"/>
      <c r="AM486" s="15"/>
      <c r="AN486" s="15" t="str">
        <f>IF(Inscrits!$AM486="","",IF(Inscrits!$AM486&gt;=12,"Validé","Non Validé"))</f>
        <v/>
      </c>
      <c r="AO486" s="24"/>
      <c r="AP486" s="15"/>
      <c r="AQ486" s="15" t="str">
        <f>IF(Inscrits!$AP486="","",IF(Inscrits!$AP486&gt;=12,"Validé","Non Validé"))</f>
        <v/>
      </c>
      <c r="AR486" s="24"/>
      <c r="AS486" s="15"/>
      <c r="AT486" s="15" t="str">
        <f>IF(Inscrits!$AS486="","",IF(Inscrits!$AS486&gt;=12,"Validé","Non Validé"))</f>
        <v/>
      </c>
      <c r="AU486" s="24"/>
      <c r="AV486" s="15"/>
      <c r="AW486" s="15" t="str">
        <f>IF(Inscrits!$AV486="","",IF(Inscrits!$AV486&gt;=12,"Validé","Non Validé"))</f>
        <v/>
      </c>
      <c r="AX486" s="24"/>
      <c r="AY486" s="15"/>
      <c r="AZ486" s="15" t="str">
        <f>IF(Inscrits!$AY486="","",IF(Inscrits!$AY486&gt;=12,"Validé","Non Validé"))</f>
        <v/>
      </c>
      <c r="BA486" s="24"/>
      <c r="BB486" s="15"/>
      <c r="BC486" s="15" t="str">
        <f>IF(Inscrits!$BB486="","",IF(Inscrits!$BB486&gt;=12,"Validé","Non Validé"))</f>
        <v/>
      </c>
      <c r="BD486" s="24"/>
      <c r="BE486" s="15"/>
      <c r="BF486" s="15" t="str">
        <f>IF(Inscrits!$BE486="","",IF(Inscrits!$BE486&gt;=12,"Validé","Non Validé"))</f>
        <v/>
      </c>
      <c r="BG486" s="24"/>
      <c r="BH486" s="15"/>
      <c r="BI486" s="15" t="str">
        <f>IF(Inscrits!$BH486="","",IF(Inscrits!$BH486&gt;=12,"Validé","Non Validé"))</f>
        <v/>
      </c>
      <c r="BJ486" s="24"/>
      <c r="BK486" s="15"/>
      <c r="BL486" s="15" t="str">
        <f>IF(Inscrits!$BK486="","",IF(Inscrits!$BK486&gt;=12,"Validé","Non Validé"))</f>
        <v/>
      </c>
      <c r="BM486" s="24"/>
      <c r="BN486" s="15"/>
      <c r="BO486" s="15" t="str">
        <f>IF(Inscrits!$BN486="","",IF(Inscrits!$BN486&gt;=12,"Validé","Non Validé"))</f>
        <v/>
      </c>
      <c r="BP486" s="24"/>
      <c r="BQ486" s="15"/>
      <c r="BR486" s="15" t="str">
        <f>IF(Inscrits!$BQ486="","",IF(Inscrits!$BQ486&gt;=12,"Validé","Non Validé"))</f>
        <v/>
      </c>
      <c r="BS486" s="24"/>
      <c r="BT486" s="15"/>
      <c r="BU486" s="25" t="str">
        <f>IFERROR(AVERAGE(Inscrits!$AJ486,Inscrits!$AM486,Inscrits!$AP486,Inscrits!$AS486,Inscrits!$AV486,Inscrits!$AY486,Inscrits!$BB486,Inscrits!$BE486,Inscrits!$BH486,Inscrits!$BK486,Inscrits!$BN486,Inscrits!$BQ486),"")</f>
        <v/>
      </c>
      <c r="BV486" s="15"/>
      <c r="BW486" s="15"/>
      <c r="BX486" s="26"/>
    </row>
    <row r="487" spans="1:76">
      <c r="A487" s="27">
        <v>72</v>
      </c>
      <c r="B487" s="28" t="s">
        <v>210</v>
      </c>
      <c r="C487" s="28" t="s">
        <v>1118</v>
      </c>
      <c r="D487" s="28" t="s">
        <v>1119</v>
      </c>
      <c r="E487" s="28" t="s">
        <v>1120</v>
      </c>
      <c r="F487" s="57">
        <v>2015</v>
      </c>
      <c r="G487" s="28" t="s">
        <v>92</v>
      </c>
      <c r="H487" s="28" t="s">
        <v>93</v>
      </c>
      <c r="I487" s="28" t="s">
        <v>183</v>
      </c>
      <c r="J487" s="28"/>
      <c r="K487" s="28" t="s">
        <v>119</v>
      </c>
      <c r="L487" s="28"/>
      <c r="M487" s="28"/>
      <c r="N487" s="28"/>
      <c r="O487" s="28" t="s">
        <v>74</v>
      </c>
      <c r="P487" s="28" t="s">
        <v>74</v>
      </c>
      <c r="Q487" s="17"/>
      <c r="R487" s="17"/>
      <c r="S487" s="17"/>
      <c r="T487" s="17"/>
      <c r="U487" s="17"/>
      <c r="V487" s="18"/>
      <c r="W487" s="17">
        <f>MAX(0,3-SUMPRODUCT(--(E$2:E487&amp;K$2:K487=E487&amp;K487)))</f>
        <v>2</v>
      </c>
      <c r="X487" s="19"/>
      <c r="Y487" s="19"/>
      <c r="Z487" s="19"/>
      <c r="AA487" s="20" t="str">
        <f>IF(Inscrits!$X487="Déjà Validé","",IF(AND(Inscrits!$X487&lt;&gt;"Dispensé",Inscrits!$Z487="Validé"),Inscrits!$F487+5,""))</f>
        <v/>
      </c>
      <c r="AB487" s="19"/>
      <c r="AC487" s="21"/>
      <c r="AD487" s="21"/>
      <c r="AE487" s="21"/>
      <c r="AF487" s="21" t="s">
        <v>81</v>
      </c>
      <c r="AG487" s="29"/>
      <c r="AH487" s="21"/>
      <c r="AI487" s="23" t="str">
        <f>IF(OR(Inscrits!$U487="",Inscrits!$Z487=""),"",IF(AND(Inscrits!$U487="Validé",Inscrits!$Z487="Validé"),"Admis","Non Admis"))</f>
        <v/>
      </c>
      <c r="AJ487" s="28"/>
      <c r="AK487" s="28" t="str">
        <f>IF(Inscrits!$AJ487="","",IF(Inscrits!$AJ487&gt;=12,"Validé","Non Validé"))</f>
        <v/>
      </c>
      <c r="AL487" s="30"/>
      <c r="AM487" s="28"/>
      <c r="AN487" s="28" t="str">
        <f>IF(Inscrits!$AM487="","",IF(Inscrits!$AM487&gt;=12,"Validé","Non Validé"))</f>
        <v/>
      </c>
      <c r="AO487" s="30"/>
      <c r="AP487" s="28"/>
      <c r="AQ487" s="28" t="str">
        <f>IF(Inscrits!$AP487="","",IF(Inscrits!$AP487&gt;=12,"Validé","Non Validé"))</f>
        <v/>
      </c>
      <c r="AR487" s="30"/>
      <c r="AS487" s="28"/>
      <c r="AT487" s="28" t="str">
        <f>IF(Inscrits!$AS487="","",IF(Inscrits!$AS487&gt;=12,"Validé","Non Validé"))</f>
        <v/>
      </c>
      <c r="AU487" s="30"/>
      <c r="AV487" s="28"/>
      <c r="AW487" s="28" t="str">
        <f>IF(Inscrits!$AV487="","",IF(Inscrits!$AV487&gt;=12,"Validé","Non Validé"))</f>
        <v/>
      </c>
      <c r="AX487" s="30"/>
      <c r="AY487" s="28"/>
      <c r="AZ487" s="28" t="str">
        <f>IF(Inscrits!$AY487="","",IF(Inscrits!$AY487&gt;=12,"Validé","Non Validé"))</f>
        <v/>
      </c>
      <c r="BA487" s="30"/>
      <c r="BB487" s="28"/>
      <c r="BC487" s="28" t="str">
        <f>IF(Inscrits!$BB487="","",IF(Inscrits!$BB487&gt;=12,"Validé","Non Validé"))</f>
        <v/>
      </c>
      <c r="BD487" s="30"/>
      <c r="BE487" s="28"/>
      <c r="BF487" s="28" t="str">
        <f>IF(Inscrits!$BE487="","",IF(Inscrits!$BE487&gt;=12,"Validé","Non Validé"))</f>
        <v/>
      </c>
      <c r="BG487" s="30"/>
      <c r="BH487" s="28"/>
      <c r="BI487" s="28" t="str">
        <f>IF(Inscrits!$BH487="","",IF(Inscrits!$BH487&gt;=12,"Validé","Non Validé"))</f>
        <v/>
      </c>
      <c r="BJ487" s="30"/>
      <c r="BK487" s="28"/>
      <c r="BL487" s="28" t="str">
        <f>IF(Inscrits!$BK487="","",IF(Inscrits!$BK487&gt;=12,"Validé","Non Validé"))</f>
        <v/>
      </c>
      <c r="BM487" s="30"/>
      <c r="BN487" s="28"/>
      <c r="BO487" s="28" t="str">
        <f>IF(Inscrits!$BN487="","",IF(Inscrits!$BN487&gt;=12,"Validé","Non Validé"))</f>
        <v/>
      </c>
      <c r="BP487" s="30"/>
      <c r="BQ487" s="28"/>
      <c r="BR487" s="28" t="str">
        <f>IF(Inscrits!$BQ487="","",IF(Inscrits!$BQ487&gt;=12,"Validé","Non Validé"))</f>
        <v/>
      </c>
      <c r="BS487" s="30"/>
      <c r="BT487" s="28"/>
      <c r="BU487" s="31" t="str">
        <f>IFERROR(AVERAGE(Inscrits!$AJ487,Inscrits!$AM487,Inscrits!$AP487,Inscrits!$AS487,Inscrits!$AV487,Inscrits!$AY487,Inscrits!$BB487,Inscrits!$BE487,Inscrits!$BH487,Inscrits!$BK487,Inscrits!$BN487,Inscrits!$BQ487),"")</f>
        <v/>
      </c>
      <c r="BV487" s="28"/>
      <c r="BW487" s="28"/>
      <c r="BX487" s="32"/>
    </row>
    <row r="488" spans="1:76">
      <c r="A488" s="14">
        <v>73</v>
      </c>
      <c r="B488" s="15" t="s">
        <v>210</v>
      </c>
      <c r="C488" s="15" t="s">
        <v>1121</v>
      </c>
      <c r="D488" s="15" t="s">
        <v>1122</v>
      </c>
      <c r="E488" s="15" t="s">
        <v>1123</v>
      </c>
      <c r="F488" s="57">
        <v>2015</v>
      </c>
      <c r="G488" s="15" t="s">
        <v>614</v>
      </c>
      <c r="H488" s="15" t="s">
        <v>73</v>
      </c>
      <c r="I488" s="15" t="s">
        <v>74</v>
      </c>
      <c r="J488" s="15"/>
      <c r="K488" s="15" t="s">
        <v>119</v>
      </c>
      <c r="L488" s="15"/>
      <c r="M488" s="15"/>
      <c r="N488" s="15"/>
      <c r="O488" s="15" t="s">
        <v>74</v>
      </c>
      <c r="P488" s="15" t="s">
        <v>74</v>
      </c>
      <c r="Q488" s="17"/>
      <c r="R488" s="17"/>
      <c r="S488" s="17"/>
      <c r="T488" s="17"/>
      <c r="U488" s="17"/>
      <c r="V488" s="18"/>
      <c r="W488" s="17">
        <f>MAX(0,3-SUMPRODUCT(--(E$2:E488&amp;K$2:K488=E488&amp;K488)))</f>
        <v>2</v>
      </c>
      <c r="X488" s="19"/>
      <c r="Y488" s="19"/>
      <c r="Z488" s="19"/>
      <c r="AA488" s="20" t="str">
        <f>IF(Inscrits!$X488="Déjà Validé","",IF(AND(Inscrits!$X488&lt;&gt;"Dispensé",Inscrits!$Z488="Validé"),Inscrits!$F488+5,""))</f>
        <v/>
      </c>
      <c r="AB488" s="19"/>
      <c r="AC488" s="21"/>
      <c r="AD488" s="21"/>
      <c r="AE488" s="21"/>
      <c r="AF488" s="21" t="s">
        <v>81</v>
      </c>
      <c r="AG488" s="29"/>
      <c r="AH488" s="21"/>
      <c r="AI488" s="23" t="str">
        <f>IF(OR(Inscrits!$U488="",Inscrits!$Z488=""),"",IF(AND(Inscrits!$U488="Validé",Inscrits!$Z488="Validé"),"Admis","Non Admis"))</f>
        <v/>
      </c>
      <c r="AJ488" s="15"/>
      <c r="AK488" s="15" t="str">
        <f>IF(Inscrits!$AJ488="","",IF(Inscrits!$AJ488&gt;=12,"Validé","Non Validé"))</f>
        <v/>
      </c>
      <c r="AL488" s="24"/>
      <c r="AM488" s="15"/>
      <c r="AN488" s="15" t="str">
        <f>IF(Inscrits!$AM488="","",IF(Inscrits!$AM488&gt;=12,"Validé","Non Validé"))</f>
        <v/>
      </c>
      <c r="AO488" s="24"/>
      <c r="AP488" s="15"/>
      <c r="AQ488" s="15" t="str">
        <f>IF(Inscrits!$AP488="","",IF(Inscrits!$AP488&gt;=12,"Validé","Non Validé"))</f>
        <v/>
      </c>
      <c r="AR488" s="24"/>
      <c r="AS488" s="15"/>
      <c r="AT488" s="15" t="str">
        <f>IF(Inscrits!$AS488="","",IF(Inscrits!$AS488&gt;=12,"Validé","Non Validé"))</f>
        <v/>
      </c>
      <c r="AU488" s="24"/>
      <c r="AV488" s="15"/>
      <c r="AW488" s="15" t="str">
        <f>IF(Inscrits!$AV488="","",IF(Inscrits!$AV488&gt;=12,"Validé","Non Validé"))</f>
        <v/>
      </c>
      <c r="AX488" s="24"/>
      <c r="AY488" s="15"/>
      <c r="AZ488" s="15" t="str">
        <f>IF(Inscrits!$AY488="","",IF(Inscrits!$AY488&gt;=12,"Validé","Non Validé"))</f>
        <v/>
      </c>
      <c r="BA488" s="24"/>
      <c r="BB488" s="15"/>
      <c r="BC488" s="15" t="str">
        <f>IF(Inscrits!$BB488="","",IF(Inscrits!$BB488&gt;=12,"Validé","Non Validé"))</f>
        <v/>
      </c>
      <c r="BD488" s="24"/>
      <c r="BE488" s="15"/>
      <c r="BF488" s="15" t="str">
        <f>IF(Inscrits!$BE488="","",IF(Inscrits!$BE488&gt;=12,"Validé","Non Validé"))</f>
        <v/>
      </c>
      <c r="BG488" s="24"/>
      <c r="BH488" s="15"/>
      <c r="BI488" s="15" t="str">
        <f>IF(Inscrits!$BH488="","",IF(Inscrits!$BH488&gt;=12,"Validé","Non Validé"))</f>
        <v/>
      </c>
      <c r="BJ488" s="24"/>
      <c r="BK488" s="15"/>
      <c r="BL488" s="15" t="str">
        <f>IF(Inscrits!$BK488="","",IF(Inscrits!$BK488&gt;=12,"Validé","Non Validé"))</f>
        <v/>
      </c>
      <c r="BM488" s="24"/>
      <c r="BN488" s="15"/>
      <c r="BO488" s="15" t="str">
        <f>IF(Inscrits!$BN488="","",IF(Inscrits!$BN488&gt;=12,"Validé","Non Validé"))</f>
        <v/>
      </c>
      <c r="BP488" s="24"/>
      <c r="BQ488" s="15"/>
      <c r="BR488" s="15" t="str">
        <f>IF(Inscrits!$BQ488="","",IF(Inscrits!$BQ488&gt;=12,"Validé","Non Validé"))</f>
        <v/>
      </c>
      <c r="BS488" s="24"/>
      <c r="BT488" s="15"/>
      <c r="BU488" s="25" t="str">
        <f>IFERROR(AVERAGE(Inscrits!$AJ488,Inscrits!$AM488,Inscrits!$AP488,Inscrits!$AS488,Inscrits!$AV488,Inscrits!$AY488,Inscrits!$BB488,Inscrits!$BE488,Inscrits!$BH488,Inscrits!$BK488,Inscrits!$BN488,Inscrits!$BQ488),"")</f>
        <v/>
      </c>
      <c r="BV488" s="15"/>
      <c r="BW488" s="15"/>
      <c r="BX488" s="26"/>
    </row>
    <row r="489" spans="1:76">
      <c r="A489" s="27">
        <v>101</v>
      </c>
      <c r="B489" s="28" t="s">
        <v>68</v>
      </c>
      <c r="C489" s="28" t="s">
        <v>1124</v>
      </c>
      <c r="D489" s="28" t="s">
        <v>241</v>
      </c>
      <c r="E489" s="28" t="s">
        <v>1125</v>
      </c>
      <c r="F489" s="57">
        <v>2015</v>
      </c>
      <c r="G489" s="28" t="s">
        <v>178</v>
      </c>
      <c r="H489" s="28" t="s">
        <v>179</v>
      </c>
      <c r="I489" s="28" t="s">
        <v>74</v>
      </c>
      <c r="J489" s="28"/>
      <c r="K489" s="28" t="s">
        <v>103</v>
      </c>
      <c r="L489" s="28"/>
      <c r="M489" s="28"/>
      <c r="N489" s="28"/>
      <c r="O489" s="28" t="s">
        <v>74</v>
      </c>
      <c r="P489" s="28" t="s">
        <v>74</v>
      </c>
      <c r="Q489" s="17"/>
      <c r="R489" s="17"/>
      <c r="S489" s="17"/>
      <c r="T489" s="17"/>
      <c r="U489" s="17"/>
      <c r="V489" s="18"/>
      <c r="W489" s="17">
        <f>MAX(0,3-SUMPRODUCT(--(E$2:E489&amp;K$2:K489=E489&amp;K489)))</f>
        <v>2</v>
      </c>
      <c r="X489" s="19"/>
      <c r="Y489" s="19"/>
      <c r="Z489" s="19"/>
      <c r="AA489" s="20" t="str">
        <f>IF(Inscrits!$X489="Déjà Validé","",IF(AND(Inscrits!$X489&lt;&gt;"Dispensé",Inscrits!$Z489="Validé"),Inscrits!$F489+5,""))</f>
        <v/>
      </c>
      <c r="AB489" s="19"/>
      <c r="AC489" s="21"/>
      <c r="AD489" s="21"/>
      <c r="AE489" s="21"/>
      <c r="AF489" s="21" t="s">
        <v>81</v>
      </c>
      <c r="AG489" s="29"/>
      <c r="AH489" s="21"/>
      <c r="AI489" s="23" t="str">
        <f>IF(OR(Inscrits!$U489="",Inscrits!$Z489=""),"",IF(AND(Inscrits!$U489="Validé",Inscrits!$Z489="Validé"),"Admis","Non Admis"))</f>
        <v/>
      </c>
      <c r="AJ489" s="28"/>
      <c r="AK489" s="28" t="str">
        <f>IF(Inscrits!$AJ489="","",IF(Inscrits!$AJ489&gt;=12,"Validé","Non Validé"))</f>
        <v/>
      </c>
      <c r="AL489" s="30"/>
      <c r="AM489" s="28"/>
      <c r="AN489" s="28" t="str">
        <f>IF(Inscrits!$AM489="","",IF(Inscrits!$AM489&gt;=12,"Validé","Non Validé"))</f>
        <v/>
      </c>
      <c r="AO489" s="30"/>
      <c r="AP489" s="28"/>
      <c r="AQ489" s="28" t="str">
        <f>IF(Inscrits!$AP489="","",IF(Inscrits!$AP489&gt;=12,"Validé","Non Validé"))</f>
        <v/>
      </c>
      <c r="AR489" s="30"/>
      <c r="AS489" s="28"/>
      <c r="AT489" s="28" t="str">
        <f>IF(Inscrits!$AS489="","",IF(Inscrits!$AS489&gt;=12,"Validé","Non Validé"))</f>
        <v/>
      </c>
      <c r="AU489" s="30"/>
      <c r="AV489" s="28"/>
      <c r="AW489" s="28" t="str">
        <f>IF(Inscrits!$AV489="","",IF(Inscrits!$AV489&gt;=12,"Validé","Non Validé"))</f>
        <v/>
      </c>
      <c r="AX489" s="30"/>
      <c r="AY489" s="28"/>
      <c r="AZ489" s="28" t="str">
        <f>IF(Inscrits!$AY489="","",IF(Inscrits!$AY489&gt;=12,"Validé","Non Validé"))</f>
        <v/>
      </c>
      <c r="BA489" s="30"/>
      <c r="BB489" s="28"/>
      <c r="BC489" s="28" t="str">
        <f>IF(Inscrits!$BB489="","",IF(Inscrits!$BB489&gt;=12,"Validé","Non Validé"))</f>
        <v/>
      </c>
      <c r="BD489" s="30"/>
      <c r="BE489" s="28"/>
      <c r="BF489" s="28" t="str">
        <f>IF(Inscrits!$BE489="","",IF(Inscrits!$BE489&gt;=12,"Validé","Non Validé"))</f>
        <v/>
      </c>
      <c r="BG489" s="30"/>
      <c r="BH489" s="28"/>
      <c r="BI489" s="28" t="str">
        <f>IF(Inscrits!$BH489="","",IF(Inscrits!$BH489&gt;=12,"Validé","Non Validé"))</f>
        <v/>
      </c>
      <c r="BJ489" s="30"/>
      <c r="BK489" s="28"/>
      <c r="BL489" s="28" t="str">
        <f>IF(Inscrits!$BK489="","",IF(Inscrits!$BK489&gt;=12,"Validé","Non Validé"))</f>
        <v/>
      </c>
      <c r="BM489" s="30"/>
      <c r="BN489" s="28"/>
      <c r="BO489" s="28" t="str">
        <f>IF(Inscrits!$BN489="","",IF(Inscrits!$BN489&gt;=12,"Validé","Non Validé"))</f>
        <v/>
      </c>
      <c r="BP489" s="30"/>
      <c r="BQ489" s="28"/>
      <c r="BR489" s="28" t="str">
        <f>IF(Inscrits!$BQ489="","",IF(Inscrits!$BQ489&gt;=12,"Validé","Non Validé"))</f>
        <v/>
      </c>
      <c r="BS489" s="30"/>
      <c r="BT489" s="28"/>
      <c r="BU489" s="31" t="str">
        <f>IFERROR(AVERAGE(Inscrits!$AJ489,Inscrits!$AM489,Inscrits!$AP489,Inscrits!$AS489,Inscrits!$AV489,Inscrits!$AY489,Inscrits!$BB489,Inscrits!$BE489,Inscrits!$BH489,Inscrits!$BK489,Inscrits!$BN489,Inscrits!$BQ489),"")</f>
        <v/>
      </c>
      <c r="BV489" s="28"/>
      <c r="BW489" s="28" t="s">
        <v>1126</v>
      </c>
      <c r="BX489" s="32"/>
    </row>
    <row r="490" spans="1:76">
      <c r="A490" s="14">
        <v>77</v>
      </c>
      <c r="B490" s="15" t="s">
        <v>210</v>
      </c>
      <c r="C490" s="15" t="s">
        <v>1127</v>
      </c>
      <c r="D490" s="15" t="s">
        <v>1128</v>
      </c>
      <c r="E490" s="15" t="s">
        <v>1129</v>
      </c>
      <c r="F490" s="57">
        <v>2015</v>
      </c>
      <c r="G490" s="15" t="s">
        <v>92</v>
      </c>
      <c r="H490" s="15" t="s">
        <v>93</v>
      </c>
      <c r="I490" s="15" t="s">
        <v>74</v>
      </c>
      <c r="J490" s="15"/>
      <c r="K490" s="15" t="s">
        <v>119</v>
      </c>
      <c r="L490" s="15"/>
      <c r="M490" s="15"/>
      <c r="N490" s="15"/>
      <c r="O490" s="15" t="s">
        <v>74</v>
      </c>
      <c r="P490" s="15" t="s">
        <v>74</v>
      </c>
      <c r="Q490" s="17"/>
      <c r="R490" s="17"/>
      <c r="S490" s="17"/>
      <c r="T490" s="17"/>
      <c r="U490" s="17"/>
      <c r="V490" s="18"/>
      <c r="W490" s="17">
        <f>MAX(0,3-SUMPRODUCT(--(E$2:E490&amp;K$2:K490=E490&amp;K490)))</f>
        <v>2</v>
      </c>
      <c r="X490" s="19"/>
      <c r="Y490" s="19"/>
      <c r="Z490" s="19"/>
      <c r="AA490" s="20" t="str">
        <f>IF(Inscrits!$X490="Déjà Validé","",IF(AND(Inscrits!$X490&lt;&gt;"Dispensé",Inscrits!$Z490="Validé"),Inscrits!$F490+5,""))</f>
        <v/>
      </c>
      <c r="AB490" s="19"/>
      <c r="AC490" s="21"/>
      <c r="AD490" s="21"/>
      <c r="AE490" s="21"/>
      <c r="AF490" s="21" t="s">
        <v>81</v>
      </c>
      <c r="AG490" s="29"/>
      <c r="AH490" s="21"/>
      <c r="AI490" s="23" t="str">
        <f>IF(OR(Inscrits!$U490="",Inscrits!$Z490=""),"",IF(AND(Inscrits!$U490="Validé",Inscrits!$Z490="Validé"),"Admis","Non Admis"))</f>
        <v/>
      </c>
      <c r="AJ490" s="15"/>
      <c r="AK490" s="15" t="str">
        <f>IF(Inscrits!$AJ490="","",IF(Inscrits!$AJ490&gt;=12,"Validé","Non Validé"))</f>
        <v/>
      </c>
      <c r="AL490" s="24"/>
      <c r="AM490" s="15"/>
      <c r="AN490" s="15" t="str">
        <f>IF(Inscrits!$AM490="","",IF(Inscrits!$AM490&gt;=12,"Validé","Non Validé"))</f>
        <v/>
      </c>
      <c r="AO490" s="24"/>
      <c r="AP490" s="15"/>
      <c r="AQ490" s="15" t="str">
        <f>IF(Inscrits!$AP490="","",IF(Inscrits!$AP490&gt;=12,"Validé","Non Validé"))</f>
        <v/>
      </c>
      <c r="AR490" s="24"/>
      <c r="AS490" s="15"/>
      <c r="AT490" s="15" t="str">
        <f>IF(Inscrits!$AS490="","",IF(Inscrits!$AS490&gt;=12,"Validé","Non Validé"))</f>
        <v/>
      </c>
      <c r="AU490" s="24"/>
      <c r="AV490" s="15"/>
      <c r="AW490" s="15" t="str">
        <f>IF(Inscrits!$AV490="","",IF(Inscrits!$AV490&gt;=12,"Validé","Non Validé"))</f>
        <v/>
      </c>
      <c r="AX490" s="24"/>
      <c r="AY490" s="15"/>
      <c r="AZ490" s="15" t="str">
        <f>IF(Inscrits!$AY490="","",IF(Inscrits!$AY490&gt;=12,"Validé","Non Validé"))</f>
        <v/>
      </c>
      <c r="BA490" s="24"/>
      <c r="BB490" s="15"/>
      <c r="BC490" s="15" t="str">
        <f>IF(Inscrits!$BB490="","",IF(Inscrits!$BB490&gt;=12,"Validé","Non Validé"))</f>
        <v/>
      </c>
      <c r="BD490" s="24"/>
      <c r="BE490" s="15"/>
      <c r="BF490" s="15" t="str">
        <f>IF(Inscrits!$BE490="","",IF(Inscrits!$BE490&gt;=12,"Validé","Non Validé"))</f>
        <v/>
      </c>
      <c r="BG490" s="24"/>
      <c r="BH490" s="15"/>
      <c r="BI490" s="15" t="str">
        <f>IF(Inscrits!$BH490="","",IF(Inscrits!$BH490&gt;=12,"Validé","Non Validé"))</f>
        <v/>
      </c>
      <c r="BJ490" s="24"/>
      <c r="BK490" s="15"/>
      <c r="BL490" s="15" t="str">
        <f>IF(Inscrits!$BK490="","",IF(Inscrits!$BK490&gt;=12,"Validé","Non Validé"))</f>
        <v/>
      </c>
      <c r="BM490" s="24"/>
      <c r="BN490" s="15"/>
      <c r="BO490" s="15" t="str">
        <f>IF(Inscrits!$BN490="","",IF(Inscrits!$BN490&gt;=12,"Validé","Non Validé"))</f>
        <v/>
      </c>
      <c r="BP490" s="24"/>
      <c r="BQ490" s="15"/>
      <c r="BR490" s="15" t="str">
        <f>IF(Inscrits!$BQ490="","",IF(Inscrits!$BQ490&gt;=12,"Validé","Non Validé"))</f>
        <v/>
      </c>
      <c r="BS490" s="24"/>
      <c r="BT490" s="15"/>
      <c r="BU490" s="25" t="str">
        <f>IFERROR(AVERAGE(Inscrits!$AJ490,Inscrits!$AM490,Inscrits!$AP490,Inscrits!$AS490,Inscrits!$AV490,Inscrits!$AY490,Inscrits!$BB490,Inscrits!$BE490,Inscrits!$BH490,Inscrits!$BK490,Inscrits!$BN490,Inscrits!$BQ490),"")</f>
        <v/>
      </c>
      <c r="BV490" s="15"/>
      <c r="BW490" s="15"/>
      <c r="BX490" s="26"/>
    </row>
    <row r="491" spans="1:76">
      <c r="A491" s="27">
        <v>111</v>
      </c>
      <c r="B491" s="28" t="s">
        <v>68</v>
      </c>
      <c r="C491" s="28" t="s">
        <v>1130</v>
      </c>
      <c r="D491" s="28" t="s">
        <v>262</v>
      </c>
      <c r="E491" s="28" t="s">
        <v>1131</v>
      </c>
      <c r="F491" s="57">
        <v>2015</v>
      </c>
      <c r="G491" s="28" t="s">
        <v>270</v>
      </c>
      <c r="H491" s="28" t="s">
        <v>93</v>
      </c>
      <c r="I491" s="28" t="s">
        <v>74</v>
      </c>
      <c r="J491" s="28"/>
      <c r="K491" s="28" t="s">
        <v>75</v>
      </c>
      <c r="L491" s="28" t="s">
        <v>271</v>
      </c>
      <c r="M491" s="28"/>
      <c r="N491" s="28"/>
      <c r="O491" s="28" t="s">
        <v>74</v>
      </c>
      <c r="P491" s="28" t="s">
        <v>74</v>
      </c>
      <c r="Q491" s="17"/>
      <c r="R491" s="17"/>
      <c r="S491" s="17"/>
      <c r="T491" s="17"/>
      <c r="U491" s="17"/>
      <c r="V491" s="18"/>
      <c r="W491" s="17">
        <f>MAX(0,3-SUMPRODUCT(--(E$2:E491&amp;K$2:K491=E491&amp;K491)))</f>
        <v>2</v>
      </c>
      <c r="X491" s="19"/>
      <c r="Y491" s="19"/>
      <c r="Z491" s="19"/>
      <c r="AA491" s="20" t="str">
        <f>IF(Inscrits!$X491="Déjà Validé","",IF(AND(Inscrits!$X491&lt;&gt;"Dispensé",Inscrits!$Z491="Validé"),Inscrits!$F491+5,""))</f>
        <v/>
      </c>
      <c r="AB491" s="19"/>
      <c r="AC491" s="21"/>
      <c r="AD491" s="21"/>
      <c r="AE491" s="21"/>
      <c r="AF491" s="21" t="s">
        <v>81</v>
      </c>
      <c r="AG491" s="29"/>
      <c r="AH491" s="21"/>
      <c r="AI491" s="23" t="str">
        <f>IF(OR(Inscrits!$U491="",Inscrits!$Z491=""),"",IF(AND(Inscrits!$U491="Validé",Inscrits!$Z491="Validé"),"Admis","Non Admis"))</f>
        <v/>
      </c>
      <c r="AJ491" s="28"/>
      <c r="AK491" s="28" t="str">
        <f>IF(Inscrits!$AJ491="","",IF(Inscrits!$AJ491&gt;=12,"Validé","Non Validé"))</f>
        <v/>
      </c>
      <c r="AL491" s="30"/>
      <c r="AM491" s="28"/>
      <c r="AN491" s="28" t="str">
        <f>IF(Inscrits!$AM491="","",IF(Inscrits!$AM491&gt;=12,"Validé","Non Validé"))</f>
        <v/>
      </c>
      <c r="AO491" s="30"/>
      <c r="AP491" s="28"/>
      <c r="AQ491" s="28" t="str">
        <f>IF(Inscrits!$AP491="","",IF(Inscrits!$AP491&gt;=12,"Validé","Non Validé"))</f>
        <v/>
      </c>
      <c r="AR491" s="30"/>
      <c r="AS491" s="28"/>
      <c r="AT491" s="28" t="str">
        <f>IF(Inscrits!$AS491="","",IF(Inscrits!$AS491&gt;=12,"Validé","Non Validé"))</f>
        <v/>
      </c>
      <c r="AU491" s="30"/>
      <c r="AV491" s="28"/>
      <c r="AW491" s="28" t="str">
        <f>IF(Inscrits!$AV491="","",IF(Inscrits!$AV491&gt;=12,"Validé","Non Validé"))</f>
        <v/>
      </c>
      <c r="AX491" s="30"/>
      <c r="AY491" s="28"/>
      <c r="AZ491" s="28" t="str">
        <f>IF(Inscrits!$AY491="","",IF(Inscrits!$AY491&gt;=12,"Validé","Non Validé"))</f>
        <v/>
      </c>
      <c r="BA491" s="30"/>
      <c r="BB491" s="28"/>
      <c r="BC491" s="28" t="str">
        <f>IF(Inscrits!$BB491="","",IF(Inscrits!$BB491&gt;=12,"Validé","Non Validé"))</f>
        <v/>
      </c>
      <c r="BD491" s="30"/>
      <c r="BE491" s="28"/>
      <c r="BF491" s="28" t="str">
        <f>IF(Inscrits!$BE491="","",IF(Inscrits!$BE491&gt;=12,"Validé","Non Validé"))</f>
        <v/>
      </c>
      <c r="BG491" s="30"/>
      <c r="BH491" s="28"/>
      <c r="BI491" s="28" t="str">
        <f>IF(Inscrits!$BH491="","",IF(Inscrits!$BH491&gt;=12,"Validé","Non Validé"))</f>
        <v/>
      </c>
      <c r="BJ491" s="30"/>
      <c r="BK491" s="28"/>
      <c r="BL491" s="28" t="str">
        <f>IF(Inscrits!$BK491="","",IF(Inscrits!$BK491&gt;=12,"Validé","Non Validé"))</f>
        <v/>
      </c>
      <c r="BM491" s="30"/>
      <c r="BN491" s="28"/>
      <c r="BO491" s="28" t="str">
        <f>IF(Inscrits!$BN491="","",IF(Inscrits!$BN491&gt;=12,"Validé","Non Validé"))</f>
        <v/>
      </c>
      <c r="BP491" s="30"/>
      <c r="BQ491" s="28"/>
      <c r="BR491" s="28" t="str">
        <f>IF(Inscrits!$BQ491="","",IF(Inscrits!$BQ491&gt;=12,"Validé","Non Validé"))</f>
        <v/>
      </c>
      <c r="BS491" s="30"/>
      <c r="BT491" s="28"/>
      <c r="BU491" s="31" t="str">
        <f>IFERROR(AVERAGE(Inscrits!$AJ491,Inscrits!$AM491,Inscrits!$AP491,Inscrits!$AS491,Inscrits!$AV491,Inscrits!$AY491,Inscrits!$BB491,Inscrits!$BE491,Inscrits!$BH491,Inscrits!$BK491,Inscrits!$BN491,Inscrits!$BQ491),"")</f>
        <v/>
      </c>
      <c r="BV491" s="28"/>
      <c r="BW491" s="28"/>
      <c r="BX491" s="32"/>
    </row>
    <row r="492" spans="1:76">
      <c r="A492" s="14">
        <v>79</v>
      </c>
      <c r="B492" s="15" t="s">
        <v>210</v>
      </c>
      <c r="C492" s="15" t="s">
        <v>1132</v>
      </c>
      <c r="D492" s="15" t="s">
        <v>1133</v>
      </c>
      <c r="E492" s="15" t="s">
        <v>1134</v>
      </c>
      <c r="F492" s="57">
        <v>2015</v>
      </c>
      <c r="G492" s="15" t="s">
        <v>139</v>
      </c>
      <c r="H492" s="15" t="s">
        <v>73</v>
      </c>
      <c r="I492" s="15" t="s">
        <v>74</v>
      </c>
      <c r="J492" s="15"/>
      <c r="K492" s="15" t="s">
        <v>119</v>
      </c>
      <c r="L492" s="15"/>
      <c r="M492" s="15"/>
      <c r="N492" s="15"/>
      <c r="O492" s="15" t="s">
        <v>74</v>
      </c>
      <c r="P492" s="15" t="s">
        <v>74</v>
      </c>
      <c r="Q492" s="17"/>
      <c r="R492" s="17"/>
      <c r="S492" s="17"/>
      <c r="T492" s="17"/>
      <c r="U492" s="17"/>
      <c r="V492" s="18"/>
      <c r="W492" s="17">
        <f>MAX(0,3-SUMPRODUCT(--(E$2:E492&amp;K$2:K492=E492&amp;K492)))</f>
        <v>2</v>
      </c>
      <c r="X492" s="19"/>
      <c r="Y492" s="19"/>
      <c r="Z492" s="19"/>
      <c r="AA492" s="20" t="str">
        <f>IF(Inscrits!$X492="Déjà Validé","",IF(AND(Inscrits!$X492&lt;&gt;"Dispensé",Inscrits!$Z492="Validé"),Inscrits!$F492+5,""))</f>
        <v/>
      </c>
      <c r="AB492" s="19"/>
      <c r="AC492" s="21"/>
      <c r="AD492" s="21"/>
      <c r="AE492" s="21"/>
      <c r="AF492" s="21" t="s">
        <v>81</v>
      </c>
      <c r="AG492" s="29"/>
      <c r="AH492" s="21"/>
      <c r="AI492" s="23" t="str">
        <f>IF(OR(Inscrits!$U492="",Inscrits!$Z492=""),"",IF(AND(Inscrits!$U492="Validé",Inscrits!$Z492="Validé"),"Admis","Non Admis"))</f>
        <v/>
      </c>
      <c r="AJ492" s="15" t="s">
        <v>909</v>
      </c>
      <c r="AK492" s="15" t="str">
        <f>IF(Inscrits!$AJ492="","",IF(Inscrits!$AJ492&gt;=12,"Validé","Non Validé"))</f>
        <v>Validé</v>
      </c>
      <c r="AL492" s="24">
        <v>2021</v>
      </c>
      <c r="AM492" s="15">
        <v>18</v>
      </c>
      <c r="AN492" s="15" t="str">
        <f>IF(Inscrits!$AM492="","",IF(Inscrits!$AM492&gt;=12,"Validé","Non Validé"))</f>
        <v>Validé</v>
      </c>
      <c r="AO492" s="24">
        <v>2021</v>
      </c>
      <c r="AP492" s="15">
        <v>20</v>
      </c>
      <c r="AQ492" s="15" t="str">
        <f>IF(Inscrits!$AP492="","",IF(Inscrits!$AP492&gt;=12,"Validé","Non Validé"))</f>
        <v>Validé</v>
      </c>
      <c r="AR492" s="24">
        <v>2021</v>
      </c>
      <c r="AS492" s="15"/>
      <c r="AT492" s="15" t="str">
        <f>IF(Inscrits!$AS492="","",IF(Inscrits!$AS492&gt;=12,"Validé","Non Validé"))</f>
        <v/>
      </c>
      <c r="AU492" s="24"/>
      <c r="AV492" s="15"/>
      <c r="AW492" s="15" t="str">
        <f>IF(Inscrits!$AV492="","",IF(Inscrits!$AV492&gt;=12,"Validé","Non Validé"))</f>
        <v/>
      </c>
      <c r="AX492" s="24"/>
      <c r="AY492" s="15"/>
      <c r="AZ492" s="15" t="str">
        <f>IF(Inscrits!$AY492="","",IF(Inscrits!$AY492&gt;=12,"Validé","Non Validé"))</f>
        <v/>
      </c>
      <c r="BA492" s="24"/>
      <c r="BB492" s="15"/>
      <c r="BC492" s="15" t="str">
        <f>IF(Inscrits!$BB492="","",IF(Inscrits!$BB492&gt;=12,"Validé","Non Validé"))</f>
        <v/>
      </c>
      <c r="BD492" s="24"/>
      <c r="BE492" s="15"/>
      <c r="BF492" s="15" t="str">
        <f>IF(Inscrits!$BE492="","",IF(Inscrits!$BE492&gt;=12,"Validé","Non Validé"))</f>
        <v/>
      </c>
      <c r="BG492" s="24"/>
      <c r="BH492" s="15"/>
      <c r="BI492" s="15" t="str">
        <f>IF(Inscrits!$BH492="","",IF(Inscrits!$BH492&gt;=12,"Validé","Non Validé"))</f>
        <v/>
      </c>
      <c r="BJ492" s="24"/>
      <c r="BK492" s="15"/>
      <c r="BL492" s="15" t="str">
        <f>IF(Inscrits!$BK492="","",IF(Inscrits!$BK492&gt;=12,"Validé","Non Validé"))</f>
        <v/>
      </c>
      <c r="BM492" s="24"/>
      <c r="BN492" s="15"/>
      <c r="BO492" s="15" t="str">
        <f>IF(Inscrits!$BN492="","",IF(Inscrits!$BN492&gt;=12,"Validé","Non Validé"))</f>
        <v/>
      </c>
      <c r="BP492" s="24"/>
      <c r="BQ492" s="15"/>
      <c r="BR492" s="15" t="str">
        <f>IF(Inscrits!$BQ492="","",IF(Inscrits!$BQ492&gt;=12,"Validé","Non Validé"))</f>
        <v/>
      </c>
      <c r="BS492" s="24"/>
      <c r="BT492" s="15"/>
      <c r="BU492" s="25">
        <f>IFERROR(AVERAGE(Inscrits!$AJ492,Inscrits!$AM492,Inscrits!$AP492,Inscrits!$AS492,Inscrits!$AV492,Inscrits!$AY492,Inscrits!$BB492,Inscrits!$BE492,Inscrits!$BH492,Inscrits!$BK492,Inscrits!$BN492,Inscrits!$BQ492),"")</f>
        <v>19</v>
      </c>
      <c r="BV492" s="15"/>
      <c r="BW492" s="15"/>
      <c r="BX492" s="26"/>
    </row>
    <row r="493" spans="1:76">
      <c r="A493" s="27">
        <v>80</v>
      </c>
      <c r="B493" s="28" t="s">
        <v>210</v>
      </c>
      <c r="C493" s="28" t="s">
        <v>1135</v>
      </c>
      <c r="D493" s="28" t="s">
        <v>1136</v>
      </c>
      <c r="E493" s="28" t="s">
        <v>1137</v>
      </c>
      <c r="F493" s="57">
        <v>2015</v>
      </c>
      <c r="G493" s="28" t="s">
        <v>101</v>
      </c>
      <c r="H493" s="28" t="s">
        <v>93</v>
      </c>
      <c r="I493" s="28" t="s">
        <v>74</v>
      </c>
      <c r="J493" s="28"/>
      <c r="K493" s="28" t="s">
        <v>119</v>
      </c>
      <c r="L493" s="28"/>
      <c r="M493" s="28"/>
      <c r="N493" s="28"/>
      <c r="O493" s="28" t="s">
        <v>74</v>
      </c>
      <c r="P493" s="28" t="s">
        <v>74</v>
      </c>
      <c r="Q493" s="17"/>
      <c r="R493" s="17"/>
      <c r="S493" s="17"/>
      <c r="T493" s="17"/>
      <c r="U493" s="17"/>
      <c r="V493" s="18"/>
      <c r="W493" s="17">
        <f>MAX(0,3-SUMPRODUCT(--(E$2:E493&amp;K$2:K493=E493&amp;K493)))</f>
        <v>2</v>
      </c>
      <c r="X493" s="19"/>
      <c r="Y493" s="19"/>
      <c r="Z493" s="19"/>
      <c r="AA493" s="20" t="str">
        <f>IF(Inscrits!$X493="Déjà Validé","",IF(AND(Inscrits!$X493&lt;&gt;"Dispensé",Inscrits!$Z493="Validé"),Inscrits!$F493+5,""))</f>
        <v/>
      </c>
      <c r="AB493" s="19"/>
      <c r="AC493" s="21"/>
      <c r="AD493" s="21"/>
      <c r="AE493" s="21"/>
      <c r="AF493" s="21" t="s">
        <v>81</v>
      </c>
      <c r="AG493" s="29"/>
      <c r="AH493" s="21"/>
      <c r="AI493" s="23" t="str">
        <f>IF(OR(Inscrits!$U493="",Inscrits!$Z493=""),"",IF(AND(Inscrits!$U493="Validé",Inscrits!$Z493="Validé"),"Admis","Non Admis"))</f>
        <v/>
      </c>
      <c r="AJ493" s="28"/>
      <c r="AK493" s="28" t="str">
        <f>IF(Inscrits!$AJ493="","",IF(Inscrits!$AJ493&gt;=12,"Validé","Non Validé"))</f>
        <v/>
      </c>
      <c r="AL493" s="30"/>
      <c r="AM493" s="28"/>
      <c r="AN493" s="28" t="str">
        <f>IF(Inscrits!$AM493="","",IF(Inscrits!$AM493&gt;=12,"Validé","Non Validé"))</f>
        <v/>
      </c>
      <c r="AO493" s="30"/>
      <c r="AP493" s="28"/>
      <c r="AQ493" s="28" t="str">
        <f>IF(Inscrits!$AP493="","",IF(Inscrits!$AP493&gt;=12,"Validé","Non Validé"))</f>
        <v/>
      </c>
      <c r="AR493" s="30"/>
      <c r="AS493" s="28"/>
      <c r="AT493" s="28" t="str">
        <f>IF(Inscrits!$AS493="","",IF(Inscrits!$AS493&gt;=12,"Validé","Non Validé"))</f>
        <v/>
      </c>
      <c r="AU493" s="30"/>
      <c r="AV493" s="28"/>
      <c r="AW493" s="28" t="str">
        <f>IF(Inscrits!$AV493="","",IF(Inscrits!$AV493&gt;=12,"Validé","Non Validé"))</f>
        <v/>
      </c>
      <c r="AX493" s="30"/>
      <c r="AY493" s="28"/>
      <c r="AZ493" s="28" t="str">
        <f>IF(Inscrits!$AY493="","",IF(Inscrits!$AY493&gt;=12,"Validé","Non Validé"))</f>
        <v/>
      </c>
      <c r="BA493" s="30"/>
      <c r="BB493" s="28"/>
      <c r="BC493" s="28" t="str">
        <f>IF(Inscrits!$BB493="","",IF(Inscrits!$BB493&gt;=12,"Validé","Non Validé"))</f>
        <v/>
      </c>
      <c r="BD493" s="30"/>
      <c r="BE493" s="28"/>
      <c r="BF493" s="28" t="str">
        <f>IF(Inscrits!$BE493="","",IF(Inscrits!$BE493&gt;=12,"Validé","Non Validé"))</f>
        <v/>
      </c>
      <c r="BG493" s="30"/>
      <c r="BH493" s="28"/>
      <c r="BI493" s="28" t="str">
        <f>IF(Inscrits!$BH493="","",IF(Inscrits!$BH493&gt;=12,"Validé","Non Validé"))</f>
        <v/>
      </c>
      <c r="BJ493" s="30"/>
      <c r="BK493" s="28"/>
      <c r="BL493" s="28" t="str">
        <f>IF(Inscrits!$BK493="","",IF(Inscrits!$BK493&gt;=12,"Validé","Non Validé"))</f>
        <v/>
      </c>
      <c r="BM493" s="30"/>
      <c r="BN493" s="28"/>
      <c r="BO493" s="28" t="str">
        <f>IF(Inscrits!$BN493="","",IF(Inscrits!$BN493&gt;=12,"Validé","Non Validé"))</f>
        <v/>
      </c>
      <c r="BP493" s="30"/>
      <c r="BQ493" s="28"/>
      <c r="BR493" s="28" t="str">
        <f>IF(Inscrits!$BQ493="","",IF(Inscrits!$BQ493&gt;=12,"Validé","Non Validé"))</f>
        <v/>
      </c>
      <c r="BS493" s="30"/>
      <c r="BT493" s="28"/>
      <c r="BU493" s="31" t="str">
        <f>IFERROR(AVERAGE(Inscrits!$AJ493,Inscrits!$AM493,Inscrits!$AP493,Inscrits!$AS493,Inscrits!$AV493,Inscrits!$AY493,Inscrits!$BB493,Inscrits!$BE493,Inscrits!$BH493,Inscrits!$BK493,Inscrits!$BN493,Inscrits!$BQ493),"")</f>
        <v/>
      </c>
      <c r="BV493" s="28"/>
      <c r="BW493" s="28"/>
      <c r="BX493" s="32"/>
    </row>
    <row r="494" spans="1:76">
      <c r="A494" s="14">
        <v>81</v>
      </c>
      <c r="B494" s="15" t="s">
        <v>210</v>
      </c>
      <c r="C494" s="15" t="s">
        <v>1138</v>
      </c>
      <c r="D494" s="15" t="s">
        <v>204</v>
      </c>
      <c r="E494" s="15" t="s">
        <v>1139</v>
      </c>
      <c r="F494" s="57">
        <v>2015</v>
      </c>
      <c r="G494" s="15" t="s">
        <v>139</v>
      </c>
      <c r="H494" s="15" t="s">
        <v>73</v>
      </c>
      <c r="I494" s="15" t="s">
        <v>183</v>
      </c>
      <c r="J494" s="15"/>
      <c r="K494" s="15" t="s">
        <v>119</v>
      </c>
      <c r="L494" s="15"/>
      <c r="M494" s="15"/>
      <c r="N494" s="15"/>
      <c r="O494" s="15" t="s">
        <v>74</v>
      </c>
      <c r="P494" s="15" t="s">
        <v>74</v>
      </c>
      <c r="Q494" s="17"/>
      <c r="R494" s="17"/>
      <c r="S494" s="17"/>
      <c r="T494" s="17"/>
      <c r="U494" s="17"/>
      <c r="V494" s="18"/>
      <c r="W494" s="17">
        <f>MAX(0,3-SUMPRODUCT(--(E$2:E494&amp;K$2:K494=E494&amp;K494)))</f>
        <v>2</v>
      </c>
      <c r="X494" s="19"/>
      <c r="Y494" s="19"/>
      <c r="Z494" s="19"/>
      <c r="AA494" s="20" t="str">
        <f>IF(Inscrits!$X494="Déjà Validé","",IF(AND(Inscrits!$X494&lt;&gt;"Dispensé",Inscrits!$Z494="Validé"),Inscrits!$F494+5,""))</f>
        <v/>
      </c>
      <c r="AB494" s="19"/>
      <c r="AC494" s="21"/>
      <c r="AD494" s="21"/>
      <c r="AE494" s="21"/>
      <c r="AF494" s="21" t="s">
        <v>81</v>
      </c>
      <c r="AG494" s="29"/>
      <c r="AH494" s="21"/>
      <c r="AI494" s="23" t="str">
        <f>IF(OR(Inscrits!$U494="",Inscrits!$Z494=""),"",IF(AND(Inscrits!$U494="Validé",Inscrits!$Z494="Validé"),"Admis","Non Admis"))</f>
        <v/>
      </c>
      <c r="AJ494" s="15"/>
      <c r="AK494" s="15" t="str">
        <f>IF(Inscrits!$AJ494="","",IF(Inscrits!$AJ494&gt;=12,"Validé","Non Validé"))</f>
        <v/>
      </c>
      <c r="AL494" s="24"/>
      <c r="AM494" s="15"/>
      <c r="AN494" s="15" t="str">
        <f>IF(Inscrits!$AM494="","",IF(Inscrits!$AM494&gt;=12,"Validé","Non Validé"))</f>
        <v/>
      </c>
      <c r="AO494" s="24"/>
      <c r="AP494" s="15"/>
      <c r="AQ494" s="15" t="str">
        <f>IF(Inscrits!$AP494="","",IF(Inscrits!$AP494&gt;=12,"Validé","Non Validé"))</f>
        <v/>
      </c>
      <c r="AR494" s="24"/>
      <c r="AS494" s="15"/>
      <c r="AT494" s="15" t="str">
        <f>IF(Inscrits!$AS494="","",IF(Inscrits!$AS494&gt;=12,"Validé","Non Validé"))</f>
        <v/>
      </c>
      <c r="AU494" s="24"/>
      <c r="AV494" s="15"/>
      <c r="AW494" s="15" t="str">
        <f>IF(Inscrits!$AV494="","",IF(Inscrits!$AV494&gt;=12,"Validé","Non Validé"))</f>
        <v/>
      </c>
      <c r="AX494" s="24"/>
      <c r="AY494" s="15"/>
      <c r="AZ494" s="15" t="str">
        <f>IF(Inscrits!$AY494="","",IF(Inscrits!$AY494&gt;=12,"Validé","Non Validé"))</f>
        <v/>
      </c>
      <c r="BA494" s="24"/>
      <c r="BB494" s="15"/>
      <c r="BC494" s="15" t="str">
        <f>IF(Inscrits!$BB494="","",IF(Inscrits!$BB494&gt;=12,"Validé","Non Validé"))</f>
        <v/>
      </c>
      <c r="BD494" s="24"/>
      <c r="BE494" s="15"/>
      <c r="BF494" s="15" t="str">
        <f>IF(Inscrits!$BE494="","",IF(Inscrits!$BE494&gt;=12,"Validé","Non Validé"))</f>
        <v/>
      </c>
      <c r="BG494" s="24"/>
      <c r="BH494" s="15"/>
      <c r="BI494" s="15" t="str">
        <f>IF(Inscrits!$BH494="","",IF(Inscrits!$BH494&gt;=12,"Validé","Non Validé"))</f>
        <v/>
      </c>
      <c r="BJ494" s="24"/>
      <c r="BK494" s="15"/>
      <c r="BL494" s="15" t="str">
        <f>IF(Inscrits!$BK494="","",IF(Inscrits!$BK494&gt;=12,"Validé","Non Validé"))</f>
        <v/>
      </c>
      <c r="BM494" s="24"/>
      <c r="BN494" s="15"/>
      <c r="BO494" s="15" t="str">
        <f>IF(Inscrits!$BN494="","",IF(Inscrits!$BN494&gt;=12,"Validé","Non Validé"))</f>
        <v/>
      </c>
      <c r="BP494" s="24"/>
      <c r="BQ494" s="15"/>
      <c r="BR494" s="15" t="str">
        <f>IF(Inscrits!$BQ494="","",IF(Inscrits!$BQ494&gt;=12,"Validé","Non Validé"))</f>
        <v/>
      </c>
      <c r="BS494" s="24"/>
      <c r="BT494" s="15"/>
      <c r="BU494" s="25" t="str">
        <f>IFERROR(AVERAGE(Inscrits!$AJ494,Inscrits!$AM494,Inscrits!$AP494,Inscrits!$AS494,Inscrits!$AV494,Inscrits!$AY494,Inscrits!$BB494,Inscrits!$BE494,Inscrits!$BH494,Inscrits!$BK494,Inscrits!$BN494,Inscrits!$BQ494),"")</f>
        <v/>
      </c>
      <c r="BV494" s="15"/>
      <c r="BW494" s="15"/>
      <c r="BX494" s="26"/>
    </row>
    <row r="495" spans="1:76">
      <c r="A495" s="27">
        <v>82</v>
      </c>
      <c r="B495" s="28" t="s">
        <v>68</v>
      </c>
      <c r="C495" s="28" t="s">
        <v>1140</v>
      </c>
      <c r="D495" s="28" t="s">
        <v>1141</v>
      </c>
      <c r="E495" s="28" t="s">
        <v>1142</v>
      </c>
      <c r="F495" s="57">
        <v>2015</v>
      </c>
      <c r="G495" s="28" t="s">
        <v>139</v>
      </c>
      <c r="H495" s="28" t="s">
        <v>73</v>
      </c>
      <c r="I495" s="28" t="s">
        <v>74</v>
      </c>
      <c r="J495" s="28"/>
      <c r="K495" s="28" t="s">
        <v>119</v>
      </c>
      <c r="L495" s="28"/>
      <c r="M495" s="28"/>
      <c r="N495" s="28"/>
      <c r="O495" s="28" t="s">
        <v>74</v>
      </c>
      <c r="P495" s="28" t="s">
        <v>74</v>
      </c>
      <c r="Q495" s="17"/>
      <c r="R495" s="17"/>
      <c r="S495" s="17"/>
      <c r="T495" s="17"/>
      <c r="U495" s="17"/>
      <c r="V495" s="18"/>
      <c r="W495" s="17">
        <f>MAX(0,3-SUMPRODUCT(--(E$2:E495&amp;K$2:K495=E495&amp;K495)))</f>
        <v>2</v>
      </c>
      <c r="X495" s="19"/>
      <c r="Y495" s="19"/>
      <c r="Z495" s="19"/>
      <c r="AA495" s="20" t="str">
        <f>IF(Inscrits!$X495="Déjà Validé","",IF(AND(Inscrits!$X495&lt;&gt;"Dispensé",Inscrits!$Z495="Validé"),Inscrits!$F495+5,""))</f>
        <v/>
      </c>
      <c r="AB495" s="19"/>
      <c r="AC495" s="21"/>
      <c r="AD495" s="21"/>
      <c r="AE495" s="21"/>
      <c r="AF495" s="21" t="s">
        <v>81</v>
      </c>
      <c r="AG495" s="29"/>
      <c r="AH495" s="21"/>
      <c r="AI495" s="23" t="str">
        <f>IF(OR(Inscrits!$U495="",Inscrits!$Z495=""),"",IF(AND(Inscrits!$U495="Validé",Inscrits!$Z495="Validé"),"Admis","Non Admis"))</f>
        <v/>
      </c>
      <c r="AJ495" s="28"/>
      <c r="AK495" s="28" t="str">
        <f>IF(Inscrits!$AJ495="","",IF(Inscrits!$AJ495&gt;=12,"Validé","Non Validé"))</f>
        <v/>
      </c>
      <c r="AL495" s="30"/>
      <c r="AM495" s="28"/>
      <c r="AN495" s="28" t="str">
        <f>IF(Inscrits!$AM495="","",IF(Inscrits!$AM495&gt;=12,"Validé","Non Validé"))</f>
        <v/>
      </c>
      <c r="AO495" s="30"/>
      <c r="AP495" s="28"/>
      <c r="AQ495" s="28" t="str">
        <f>IF(Inscrits!$AP495="","",IF(Inscrits!$AP495&gt;=12,"Validé","Non Validé"))</f>
        <v/>
      </c>
      <c r="AR495" s="30"/>
      <c r="AS495" s="28"/>
      <c r="AT495" s="28" t="str">
        <f>IF(Inscrits!$AS495="","",IF(Inscrits!$AS495&gt;=12,"Validé","Non Validé"))</f>
        <v/>
      </c>
      <c r="AU495" s="30"/>
      <c r="AV495" s="28"/>
      <c r="AW495" s="28" t="str">
        <f>IF(Inscrits!$AV495="","",IF(Inscrits!$AV495&gt;=12,"Validé","Non Validé"))</f>
        <v/>
      </c>
      <c r="AX495" s="30"/>
      <c r="AY495" s="28"/>
      <c r="AZ495" s="28" t="str">
        <f>IF(Inscrits!$AY495="","",IF(Inscrits!$AY495&gt;=12,"Validé","Non Validé"))</f>
        <v/>
      </c>
      <c r="BA495" s="30"/>
      <c r="BB495" s="28"/>
      <c r="BC495" s="28" t="str">
        <f>IF(Inscrits!$BB495="","",IF(Inscrits!$BB495&gt;=12,"Validé","Non Validé"))</f>
        <v/>
      </c>
      <c r="BD495" s="30"/>
      <c r="BE495" s="28"/>
      <c r="BF495" s="28" t="str">
        <f>IF(Inscrits!$BE495="","",IF(Inscrits!$BE495&gt;=12,"Validé","Non Validé"))</f>
        <v/>
      </c>
      <c r="BG495" s="30"/>
      <c r="BH495" s="28"/>
      <c r="BI495" s="28" t="str">
        <f>IF(Inscrits!$BH495="","",IF(Inscrits!$BH495&gt;=12,"Validé","Non Validé"))</f>
        <v/>
      </c>
      <c r="BJ495" s="30"/>
      <c r="BK495" s="28"/>
      <c r="BL495" s="28" t="str">
        <f>IF(Inscrits!$BK495="","",IF(Inscrits!$BK495&gt;=12,"Validé","Non Validé"))</f>
        <v/>
      </c>
      <c r="BM495" s="30"/>
      <c r="BN495" s="28"/>
      <c r="BO495" s="28" t="str">
        <f>IF(Inscrits!$BN495="","",IF(Inscrits!$BN495&gt;=12,"Validé","Non Validé"))</f>
        <v/>
      </c>
      <c r="BP495" s="30"/>
      <c r="BQ495" s="28"/>
      <c r="BR495" s="28" t="str">
        <f>IF(Inscrits!$BQ495="","",IF(Inscrits!$BQ495&gt;=12,"Validé","Non Validé"))</f>
        <v/>
      </c>
      <c r="BS495" s="30"/>
      <c r="BT495" s="28"/>
      <c r="BU495" s="31" t="str">
        <f>IFERROR(AVERAGE(Inscrits!$AJ495,Inscrits!$AM495,Inscrits!$AP495,Inscrits!$AS495,Inscrits!$AV495,Inscrits!$AY495,Inscrits!$BB495,Inscrits!$BE495,Inscrits!$BH495,Inscrits!$BK495,Inscrits!$BN495,Inscrits!$BQ495),"")</f>
        <v/>
      </c>
      <c r="BV495" s="28"/>
      <c r="BW495" s="28"/>
      <c r="BX495" s="32"/>
    </row>
    <row r="496" spans="1:76">
      <c r="A496" s="14">
        <v>83</v>
      </c>
      <c r="B496" s="15" t="s">
        <v>68</v>
      </c>
      <c r="C496" s="15" t="s">
        <v>1143</v>
      </c>
      <c r="D496" s="15" t="s">
        <v>1037</v>
      </c>
      <c r="E496" s="15" t="s">
        <v>1144</v>
      </c>
      <c r="F496" s="57">
        <v>2015</v>
      </c>
      <c r="G496" s="15" t="s">
        <v>86</v>
      </c>
      <c r="H496" s="15" t="s">
        <v>73</v>
      </c>
      <c r="I496" s="15" t="s">
        <v>74</v>
      </c>
      <c r="J496" s="15"/>
      <c r="K496" s="15" t="s">
        <v>119</v>
      </c>
      <c r="L496" s="15"/>
      <c r="M496" s="15"/>
      <c r="N496" s="15"/>
      <c r="O496" s="15" t="s">
        <v>74</v>
      </c>
      <c r="P496" s="15" t="s">
        <v>74</v>
      </c>
      <c r="Q496" s="17"/>
      <c r="R496" s="17"/>
      <c r="S496" s="17"/>
      <c r="T496" s="17"/>
      <c r="U496" s="17"/>
      <c r="V496" s="18"/>
      <c r="W496" s="17">
        <f>MAX(0,3-SUMPRODUCT(--(E$2:E496&amp;K$2:K496=E496&amp;K496)))</f>
        <v>2</v>
      </c>
      <c r="X496" s="19"/>
      <c r="Y496" s="19"/>
      <c r="Z496" s="19"/>
      <c r="AA496" s="20" t="str">
        <f>IF(Inscrits!$X496="Déjà Validé","",IF(AND(Inscrits!$X496&lt;&gt;"Dispensé",Inscrits!$Z496="Validé"),Inscrits!$F496+5,""))</f>
        <v/>
      </c>
      <c r="AB496" s="19"/>
      <c r="AC496" s="21"/>
      <c r="AD496" s="21"/>
      <c r="AE496" s="21"/>
      <c r="AF496" s="21" t="s">
        <v>81</v>
      </c>
      <c r="AG496" s="29"/>
      <c r="AH496" s="21"/>
      <c r="AI496" s="23" t="str">
        <f>IF(OR(Inscrits!$U496="",Inscrits!$Z496=""),"",IF(AND(Inscrits!$U496="Validé",Inscrits!$Z496="Validé"),"Admis","Non Admis"))</f>
        <v/>
      </c>
      <c r="AJ496" s="15"/>
      <c r="AK496" s="15" t="str">
        <f>IF(Inscrits!$AJ496="","",IF(Inscrits!$AJ496&gt;=12,"Validé","Non Validé"))</f>
        <v/>
      </c>
      <c r="AL496" s="24"/>
      <c r="AM496" s="15"/>
      <c r="AN496" s="15" t="str">
        <f>IF(Inscrits!$AM496="","",IF(Inscrits!$AM496&gt;=12,"Validé","Non Validé"))</f>
        <v/>
      </c>
      <c r="AO496" s="24"/>
      <c r="AP496" s="15"/>
      <c r="AQ496" s="15" t="str">
        <f>IF(Inscrits!$AP496="","",IF(Inscrits!$AP496&gt;=12,"Validé","Non Validé"))</f>
        <v/>
      </c>
      <c r="AR496" s="24"/>
      <c r="AS496" s="15"/>
      <c r="AT496" s="15" t="str">
        <f>IF(Inscrits!$AS496="","",IF(Inscrits!$AS496&gt;=12,"Validé","Non Validé"))</f>
        <v/>
      </c>
      <c r="AU496" s="24"/>
      <c r="AV496" s="15"/>
      <c r="AW496" s="15" t="str">
        <f>IF(Inscrits!$AV496="","",IF(Inscrits!$AV496&gt;=12,"Validé","Non Validé"))</f>
        <v/>
      </c>
      <c r="AX496" s="24"/>
      <c r="AY496" s="15"/>
      <c r="AZ496" s="15" t="str">
        <f>IF(Inscrits!$AY496="","",IF(Inscrits!$AY496&gt;=12,"Validé","Non Validé"))</f>
        <v/>
      </c>
      <c r="BA496" s="24"/>
      <c r="BB496" s="15"/>
      <c r="BC496" s="15" t="str">
        <f>IF(Inscrits!$BB496="","",IF(Inscrits!$BB496&gt;=12,"Validé","Non Validé"))</f>
        <v/>
      </c>
      <c r="BD496" s="24"/>
      <c r="BE496" s="15"/>
      <c r="BF496" s="15" t="str">
        <f>IF(Inscrits!$BE496="","",IF(Inscrits!$BE496&gt;=12,"Validé","Non Validé"))</f>
        <v/>
      </c>
      <c r="BG496" s="24"/>
      <c r="BH496" s="15"/>
      <c r="BI496" s="15" t="str">
        <f>IF(Inscrits!$BH496="","",IF(Inscrits!$BH496&gt;=12,"Validé","Non Validé"))</f>
        <v/>
      </c>
      <c r="BJ496" s="24"/>
      <c r="BK496" s="15"/>
      <c r="BL496" s="15" t="str">
        <f>IF(Inscrits!$BK496="","",IF(Inscrits!$BK496&gt;=12,"Validé","Non Validé"))</f>
        <v/>
      </c>
      <c r="BM496" s="24"/>
      <c r="BN496" s="15"/>
      <c r="BO496" s="15" t="str">
        <f>IF(Inscrits!$BN496="","",IF(Inscrits!$BN496&gt;=12,"Validé","Non Validé"))</f>
        <v/>
      </c>
      <c r="BP496" s="24"/>
      <c r="BQ496" s="15"/>
      <c r="BR496" s="15" t="str">
        <f>IF(Inscrits!$BQ496="","",IF(Inscrits!$BQ496&gt;=12,"Validé","Non Validé"))</f>
        <v/>
      </c>
      <c r="BS496" s="24"/>
      <c r="BT496" s="15"/>
      <c r="BU496" s="25" t="str">
        <f>IFERROR(AVERAGE(Inscrits!$AJ496,Inscrits!$AM496,Inscrits!$AP496,Inscrits!$AS496,Inscrits!$AV496,Inscrits!$AY496,Inscrits!$BB496,Inscrits!$BE496,Inscrits!$BH496,Inscrits!$BK496,Inscrits!$BN496,Inscrits!$BQ496),"")</f>
        <v/>
      </c>
      <c r="BV496" s="15"/>
      <c r="BW496" s="15"/>
      <c r="BX496" s="26"/>
    </row>
    <row r="497" spans="1:76">
      <c r="A497" s="27">
        <v>54</v>
      </c>
      <c r="B497" s="28" t="s">
        <v>68</v>
      </c>
      <c r="C497" s="28" t="s">
        <v>1145</v>
      </c>
      <c r="D497" s="28" t="s">
        <v>509</v>
      </c>
      <c r="E497" s="28" t="s">
        <v>1146</v>
      </c>
      <c r="F497" s="57">
        <v>2015</v>
      </c>
      <c r="G497" s="28" t="s">
        <v>528</v>
      </c>
      <c r="H497" s="28" t="s">
        <v>93</v>
      </c>
      <c r="I497" s="28" t="s">
        <v>74</v>
      </c>
      <c r="J497" s="28"/>
      <c r="K497" s="28" t="s">
        <v>75</v>
      </c>
      <c r="L497" s="28" t="s">
        <v>76</v>
      </c>
      <c r="M497" s="28"/>
      <c r="N497" s="28"/>
      <c r="O497" s="28" t="s">
        <v>74</v>
      </c>
      <c r="P497" s="28" t="s">
        <v>74</v>
      </c>
      <c r="Q497" s="17"/>
      <c r="R497" s="17"/>
      <c r="S497" s="17"/>
      <c r="T497" s="17"/>
      <c r="U497" s="17"/>
      <c r="V497" s="18"/>
      <c r="W497" s="17">
        <f>MAX(0,3-SUMPRODUCT(--(E$2:E497&amp;K$2:K497=E497&amp;K497)))</f>
        <v>2</v>
      </c>
      <c r="X497" s="19"/>
      <c r="Y497" s="19"/>
      <c r="Z497" s="19"/>
      <c r="AA497" s="20" t="str">
        <f>IF(Inscrits!$X497="Déjà Validé","",IF(AND(Inscrits!$X497&lt;&gt;"Dispensé",Inscrits!$Z497="Validé"),Inscrits!$F497+5,""))</f>
        <v/>
      </c>
      <c r="AB497" s="19"/>
      <c r="AC497" s="21"/>
      <c r="AD497" s="21"/>
      <c r="AE497" s="21"/>
      <c r="AF497" s="21" t="s">
        <v>81</v>
      </c>
      <c r="AG497" s="29"/>
      <c r="AH497" s="21"/>
      <c r="AI497" s="23" t="str">
        <f>IF(OR(Inscrits!$U497="",Inscrits!$Z497=""),"",IF(AND(Inscrits!$U497="Validé",Inscrits!$Z497="Validé"),"Admis","Non Admis"))</f>
        <v/>
      </c>
      <c r="AJ497" s="28"/>
      <c r="AK497" s="28" t="str">
        <f>IF(Inscrits!$AJ497="","",IF(Inscrits!$AJ497&gt;=12,"Validé","Non Validé"))</f>
        <v/>
      </c>
      <c r="AL497" s="30"/>
      <c r="AM497" s="28"/>
      <c r="AN497" s="28" t="str">
        <f>IF(Inscrits!$AM497="","",IF(Inscrits!$AM497&gt;=12,"Validé","Non Validé"))</f>
        <v/>
      </c>
      <c r="AO497" s="30"/>
      <c r="AP497" s="28"/>
      <c r="AQ497" s="28" t="str">
        <f>IF(Inscrits!$AP497="","",IF(Inscrits!$AP497&gt;=12,"Validé","Non Validé"))</f>
        <v/>
      </c>
      <c r="AR497" s="30"/>
      <c r="AS497" s="28">
        <v>20</v>
      </c>
      <c r="AT497" s="28" t="str">
        <f>IF(Inscrits!$AS497="","",IF(Inscrits!$AS497&gt;=12,"Validé","Non Validé"))</f>
        <v>Validé</v>
      </c>
      <c r="AU497" s="30" t="s">
        <v>926</v>
      </c>
      <c r="AV497" s="28">
        <v>18</v>
      </c>
      <c r="AW497" s="28" t="str">
        <f>IF(Inscrits!$AV497="","",IF(Inscrits!$AV497&gt;=12,"Validé","Non Validé"))</f>
        <v>Validé</v>
      </c>
      <c r="AX497" s="30" t="s">
        <v>926</v>
      </c>
      <c r="AY497" s="28">
        <v>17</v>
      </c>
      <c r="AZ497" s="28" t="str">
        <f>IF(Inscrits!$AY497="","",IF(Inscrits!$AY497&gt;=12,"Validé","Non Validé"))</f>
        <v>Validé</v>
      </c>
      <c r="BA497" s="30" t="s">
        <v>926</v>
      </c>
      <c r="BB497" s="28">
        <v>15</v>
      </c>
      <c r="BC497" s="28" t="str">
        <f>IF(Inscrits!$BB497="","",IF(Inscrits!$BB497&gt;=12,"Validé","Non Validé"))</f>
        <v>Validé</v>
      </c>
      <c r="BD497" s="30" t="s">
        <v>926</v>
      </c>
      <c r="BE497" s="28">
        <v>15</v>
      </c>
      <c r="BF497" s="28" t="str">
        <f>IF(Inscrits!$BE497="","",IF(Inscrits!$BE497&gt;=12,"Validé","Non Validé"))</f>
        <v>Validé</v>
      </c>
      <c r="BG497" s="30" t="s">
        <v>926</v>
      </c>
      <c r="BH497" s="28">
        <v>16</v>
      </c>
      <c r="BI497" s="28" t="str">
        <f>IF(Inscrits!$BH497="","",IF(Inscrits!$BH497&gt;=12,"Validé","Non Validé"))</f>
        <v>Validé</v>
      </c>
      <c r="BJ497" s="30" t="s">
        <v>926</v>
      </c>
      <c r="BK497" s="28">
        <v>14</v>
      </c>
      <c r="BL497" s="28" t="str">
        <f>IF(Inscrits!$BK497="","",IF(Inscrits!$BK497&gt;=12,"Validé","Non Validé"))</f>
        <v>Validé</v>
      </c>
      <c r="BM497" s="30" t="s">
        <v>926</v>
      </c>
      <c r="BN497" s="28"/>
      <c r="BO497" s="28" t="str">
        <f>IF(Inscrits!$BN497="","",IF(Inscrits!$BN497&gt;=12,"Validé","Non Validé"))</f>
        <v/>
      </c>
      <c r="BP497" s="30"/>
      <c r="BQ497" s="28"/>
      <c r="BR497" s="28" t="str">
        <f>IF(Inscrits!$BQ497="","",IF(Inscrits!$BQ497&gt;=12,"Validé","Non Validé"))</f>
        <v/>
      </c>
      <c r="BS497" s="30"/>
      <c r="BT497" s="28"/>
      <c r="BU497" s="31">
        <f>IFERROR(AVERAGE(Inscrits!$AJ497,Inscrits!$AM497,Inscrits!$AP497,Inscrits!$AS497,Inscrits!$AV497,Inscrits!$AY497,Inscrits!$BB497,Inscrits!$BE497,Inscrits!$BH497,Inscrits!$BK497,Inscrits!$BN497,Inscrits!$BQ497),"")</f>
        <v>16.428571428571427</v>
      </c>
      <c r="BV497" s="28" t="s">
        <v>64</v>
      </c>
      <c r="BW497" s="28"/>
      <c r="BX497" s="32"/>
    </row>
    <row r="498" spans="1:76">
      <c r="A498" s="14">
        <v>84</v>
      </c>
      <c r="B498" s="15" t="s">
        <v>68</v>
      </c>
      <c r="C498" s="15" t="s">
        <v>1147</v>
      </c>
      <c r="D498" s="15" t="s">
        <v>216</v>
      </c>
      <c r="E498" s="15" t="s">
        <v>1148</v>
      </c>
      <c r="F498" s="57">
        <v>2015</v>
      </c>
      <c r="G498" s="15" t="s">
        <v>117</v>
      </c>
      <c r="H498" s="15" t="s">
        <v>93</v>
      </c>
      <c r="I498" s="15" t="s">
        <v>74</v>
      </c>
      <c r="J498" s="15"/>
      <c r="K498" s="15" t="s">
        <v>119</v>
      </c>
      <c r="L498" s="15"/>
      <c r="M498" s="15"/>
      <c r="N498" s="15"/>
      <c r="O498" s="15" t="s">
        <v>74</v>
      </c>
      <c r="P498" s="15" t="s">
        <v>74</v>
      </c>
      <c r="Q498" s="17"/>
      <c r="R498" s="17"/>
      <c r="S498" s="17"/>
      <c r="T498" s="17"/>
      <c r="U498" s="17"/>
      <c r="V498" s="18"/>
      <c r="W498" s="17">
        <f>MAX(0,3-SUMPRODUCT(--(E$2:E498&amp;K$2:K498=E498&amp;K498)))</f>
        <v>2</v>
      </c>
      <c r="X498" s="19"/>
      <c r="Y498" s="19"/>
      <c r="Z498" s="19"/>
      <c r="AA498" s="20" t="str">
        <f>IF(Inscrits!$X498="Déjà Validé","",IF(AND(Inscrits!$X498&lt;&gt;"Dispensé",Inscrits!$Z498="Validé"),Inscrits!$F498+5,""))</f>
        <v/>
      </c>
      <c r="AB498" s="19"/>
      <c r="AC498" s="21"/>
      <c r="AD498" s="21"/>
      <c r="AE498" s="21"/>
      <c r="AF498" s="21" t="s">
        <v>81</v>
      </c>
      <c r="AG498" s="29"/>
      <c r="AH498" s="21"/>
      <c r="AI498" s="23" t="str">
        <f>IF(OR(Inscrits!$U498="",Inscrits!$Z498=""),"",IF(AND(Inscrits!$U498="Validé",Inscrits!$Z498="Validé"),"Admis","Non Admis"))</f>
        <v/>
      </c>
      <c r="AJ498" s="15" t="s">
        <v>909</v>
      </c>
      <c r="AK498" s="15" t="str">
        <f>IF(Inscrits!$AJ498="","",IF(Inscrits!$AJ498&gt;=12,"Validé","Non Validé"))</f>
        <v>Validé</v>
      </c>
      <c r="AL498" s="24">
        <v>2021</v>
      </c>
      <c r="AM498" s="15">
        <v>15</v>
      </c>
      <c r="AN498" s="15" t="str">
        <f>IF(Inscrits!$AM498="","",IF(Inscrits!$AM498&gt;=12,"Validé","Non Validé"))</f>
        <v>Validé</v>
      </c>
      <c r="AO498" s="24">
        <v>2021</v>
      </c>
      <c r="AP498" s="15">
        <v>17</v>
      </c>
      <c r="AQ498" s="15" t="str">
        <f>IF(Inscrits!$AP498="","",IF(Inscrits!$AP498&gt;=12,"Validé","Non Validé"))</f>
        <v>Validé</v>
      </c>
      <c r="AR498" s="24">
        <v>2021</v>
      </c>
      <c r="AS498" s="15"/>
      <c r="AT498" s="15" t="str">
        <f>IF(Inscrits!$AS498="","",IF(Inscrits!$AS498&gt;=12,"Validé","Non Validé"))</f>
        <v/>
      </c>
      <c r="AU498" s="24"/>
      <c r="AV498" s="15"/>
      <c r="AW498" s="15" t="str">
        <f>IF(Inscrits!$AV498="","",IF(Inscrits!$AV498&gt;=12,"Validé","Non Validé"))</f>
        <v/>
      </c>
      <c r="AX498" s="24"/>
      <c r="AY498" s="15"/>
      <c r="AZ498" s="15" t="str">
        <f>IF(Inscrits!$AY498="","",IF(Inscrits!$AY498&gt;=12,"Validé","Non Validé"))</f>
        <v/>
      </c>
      <c r="BA498" s="24"/>
      <c r="BB498" s="15"/>
      <c r="BC498" s="15" t="str">
        <f>IF(Inscrits!$BB498="","",IF(Inscrits!$BB498&gt;=12,"Validé","Non Validé"))</f>
        <v/>
      </c>
      <c r="BD498" s="24"/>
      <c r="BE498" s="15"/>
      <c r="BF498" s="15" t="str">
        <f>IF(Inscrits!$BE498="","",IF(Inscrits!$BE498&gt;=12,"Validé","Non Validé"))</f>
        <v/>
      </c>
      <c r="BG498" s="24"/>
      <c r="BH498" s="15"/>
      <c r="BI498" s="15" t="str">
        <f>IF(Inscrits!$BH498="","",IF(Inscrits!$BH498&gt;=12,"Validé","Non Validé"))</f>
        <v/>
      </c>
      <c r="BJ498" s="24"/>
      <c r="BK498" s="15"/>
      <c r="BL498" s="15" t="str">
        <f>IF(Inscrits!$BK498="","",IF(Inscrits!$BK498&gt;=12,"Validé","Non Validé"))</f>
        <v/>
      </c>
      <c r="BM498" s="24"/>
      <c r="BN498" s="15"/>
      <c r="BO498" s="15" t="str">
        <f>IF(Inscrits!$BN498="","",IF(Inscrits!$BN498&gt;=12,"Validé","Non Validé"))</f>
        <v/>
      </c>
      <c r="BP498" s="24"/>
      <c r="BQ498" s="15"/>
      <c r="BR498" s="15" t="str">
        <f>IF(Inscrits!$BQ498="","",IF(Inscrits!$BQ498&gt;=12,"Validé","Non Validé"))</f>
        <v/>
      </c>
      <c r="BS498" s="24"/>
      <c r="BT498" s="15"/>
      <c r="BU498" s="25">
        <f>IFERROR(AVERAGE(Inscrits!$AJ498,Inscrits!$AM498,Inscrits!$AP498,Inscrits!$AS498,Inscrits!$AV498,Inscrits!$AY498,Inscrits!$BB498,Inscrits!$BE498,Inscrits!$BH498,Inscrits!$BK498,Inscrits!$BN498,Inscrits!$BQ498),"")</f>
        <v>16</v>
      </c>
      <c r="BV498" s="15"/>
      <c r="BW498" s="15"/>
      <c r="BX498" s="26"/>
    </row>
    <row r="499" spans="1:76">
      <c r="A499" s="27">
        <v>74</v>
      </c>
      <c r="B499" s="28" t="s">
        <v>68</v>
      </c>
      <c r="C499" s="28" t="s">
        <v>1149</v>
      </c>
      <c r="D499" s="28" t="s">
        <v>1150</v>
      </c>
      <c r="E499" s="28" t="s">
        <v>1151</v>
      </c>
      <c r="F499" s="57">
        <v>2015</v>
      </c>
      <c r="G499" s="28" t="s">
        <v>1152</v>
      </c>
      <c r="H499" s="28" t="s">
        <v>179</v>
      </c>
      <c r="I499" s="28" t="s">
        <v>74</v>
      </c>
      <c r="J499" s="28"/>
      <c r="K499" s="28" t="s">
        <v>75</v>
      </c>
      <c r="L499" s="28" t="s">
        <v>271</v>
      </c>
      <c r="M499" s="28"/>
      <c r="N499" s="28"/>
      <c r="O499" s="28" t="s">
        <v>74</v>
      </c>
      <c r="P499" s="28" t="s">
        <v>74</v>
      </c>
      <c r="Q499" s="17"/>
      <c r="R499" s="17"/>
      <c r="S499" s="17"/>
      <c r="T499" s="17"/>
      <c r="U499" s="17"/>
      <c r="V499" s="18"/>
      <c r="W499" s="17">
        <f>MAX(0,3-SUMPRODUCT(--(E$2:E499&amp;K$2:K499=E499&amp;K499)))</f>
        <v>2</v>
      </c>
      <c r="X499" s="19"/>
      <c r="Y499" s="19"/>
      <c r="Z499" s="19"/>
      <c r="AA499" s="20" t="str">
        <f>IF(Inscrits!$X499="Déjà Validé","",IF(AND(Inscrits!$X499&lt;&gt;"Dispensé",Inscrits!$Z499="Validé"),Inscrits!$F499+5,""))</f>
        <v/>
      </c>
      <c r="AB499" s="19"/>
      <c r="AC499" s="21"/>
      <c r="AD499" s="21"/>
      <c r="AE499" s="21"/>
      <c r="AF499" s="21" t="s">
        <v>81</v>
      </c>
      <c r="AG499" s="29"/>
      <c r="AH499" s="21"/>
      <c r="AI499" s="23" t="str">
        <f>IF(OR(Inscrits!$U499="",Inscrits!$Z499=""),"",IF(AND(Inscrits!$U499="Validé",Inscrits!$Z499="Validé"),"Admis","Non Admis"))</f>
        <v/>
      </c>
      <c r="AJ499" s="28"/>
      <c r="AK499" s="28" t="str">
        <f>IF(Inscrits!$AJ499="","",IF(Inscrits!$AJ499&gt;=12,"Validé","Non Validé"))</f>
        <v/>
      </c>
      <c r="AL499" s="30"/>
      <c r="AM499" s="28"/>
      <c r="AN499" s="28" t="str">
        <f>IF(Inscrits!$AM499="","",IF(Inscrits!$AM499&gt;=12,"Validé","Non Validé"))</f>
        <v/>
      </c>
      <c r="AO499" s="30"/>
      <c r="AP499" s="28"/>
      <c r="AQ499" s="28" t="str">
        <f>IF(Inscrits!$AP499="","",IF(Inscrits!$AP499&gt;=12,"Validé","Non Validé"))</f>
        <v/>
      </c>
      <c r="AR499" s="30"/>
      <c r="AS499" s="28">
        <v>13</v>
      </c>
      <c r="AT499" s="28" t="str">
        <f>IF(Inscrits!$AS499="","",IF(Inscrits!$AS499&gt;=12,"Validé","Non Validé"))</f>
        <v>Validé</v>
      </c>
      <c r="AU499" s="30" t="s">
        <v>926</v>
      </c>
      <c r="AV499" s="28">
        <v>14</v>
      </c>
      <c r="AW499" s="28" t="str">
        <f>IF(Inscrits!$AV499="","",IF(Inscrits!$AV499&gt;=12,"Validé","Non Validé"))</f>
        <v>Validé</v>
      </c>
      <c r="AX499" s="30" t="s">
        <v>926</v>
      </c>
      <c r="AY499" s="28">
        <v>12</v>
      </c>
      <c r="AZ499" s="28" t="str">
        <f>IF(Inscrits!$AY499="","",IF(Inscrits!$AY499&gt;=12,"Validé","Non Validé"))</f>
        <v>Validé</v>
      </c>
      <c r="BA499" s="30" t="s">
        <v>926</v>
      </c>
      <c r="BB499" s="28">
        <v>15</v>
      </c>
      <c r="BC499" s="28" t="str">
        <f>IF(Inscrits!$BB499="","",IF(Inscrits!$BB499&gt;=12,"Validé","Non Validé"))</f>
        <v>Validé</v>
      </c>
      <c r="BD499" s="30" t="s">
        <v>926</v>
      </c>
      <c r="BE499" s="28"/>
      <c r="BF499" s="28" t="str">
        <f>IF(Inscrits!$BE499="","",IF(Inscrits!$BE499&gt;=12,"Validé","Non Validé"))</f>
        <v/>
      </c>
      <c r="BG499" s="30"/>
      <c r="BH499" s="28"/>
      <c r="BI499" s="28" t="str">
        <f>IF(Inscrits!$BH499="","",IF(Inscrits!$BH499&gt;=12,"Validé","Non Validé"))</f>
        <v/>
      </c>
      <c r="BJ499" s="30"/>
      <c r="BK499" s="28"/>
      <c r="BL499" s="28" t="str">
        <f>IF(Inscrits!$BK499="","",IF(Inscrits!$BK499&gt;=12,"Validé","Non Validé"))</f>
        <v/>
      </c>
      <c r="BM499" s="30"/>
      <c r="BN499" s="28"/>
      <c r="BO499" s="28" t="str">
        <f>IF(Inscrits!$BN499="","",IF(Inscrits!$BN499&gt;=12,"Validé","Non Validé"))</f>
        <v/>
      </c>
      <c r="BP499" s="30"/>
      <c r="BQ499" s="28"/>
      <c r="BR499" s="28" t="str">
        <f>IF(Inscrits!$BQ499="","",IF(Inscrits!$BQ499&gt;=12,"Validé","Non Validé"))</f>
        <v/>
      </c>
      <c r="BS499" s="30"/>
      <c r="BT499" s="28" t="s">
        <v>1153</v>
      </c>
      <c r="BU499" s="31">
        <f>IFERROR(AVERAGE(Inscrits!$AJ499,Inscrits!$AM499,Inscrits!$AP499,Inscrits!$AS499,Inscrits!$AV499,Inscrits!$AY499,Inscrits!$BB499,Inscrits!$BE499,Inscrits!$BH499,Inscrits!$BK499,Inscrits!$BN499,Inscrits!$BQ499),"")</f>
        <v>13.5</v>
      </c>
      <c r="BV499" s="28" t="s">
        <v>64</v>
      </c>
      <c r="BW499" s="28"/>
      <c r="BX499" s="32"/>
    </row>
    <row r="500" spans="1:76">
      <c r="A500" s="14">
        <v>100</v>
      </c>
      <c r="B500" s="15" t="s">
        <v>68</v>
      </c>
      <c r="C500" s="15" t="s">
        <v>774</v>
      </c>
      <c r="D500" s="15" t="s">
        <v>148</v>
      </c>
      <c r="E500" s="15" t="s">
        <v>1154</v>
      </c>
      <c r="F500" s="57">
        <v>2015</v>
      </c>
      <c r="G500" s="15" t="s">
        <v>247</v>
      </c>
      <c r="H500" s="15" t="s">
        <v>93</v>
      </c>
      <c r="I500" s="15" t="s">
        <v>74</v>
      </c>
      <c r="J500" s="15"/>
      <c r="K500" s="15" t="s">
        <v>103</v>
      </c>
      <c r="L500" s="15"/>
      <c r="M500" s="15"/>
      <c r="N500" s="15"/>
      <c r="O500" s="15" t="s">
        <v>74</v>
      </c>
      <c r="P500" s="15" t="s">
        <v>74</v>
      </c>
      <c r="Q500" s="17"/>
      <c r="R500" s="17"/>
      <c r="S500" s="17"/>
      <c r="T500" s="17"/>
      <c r="U500" s="17"/>
      <c r="V500" s="18"/>
      <c r="W500" s="17">
        <f>MAX(0,3-SUMPRODUCT(--(E$2:E500&amp;K$2:K500=E500&amp;K500)))</f>
        <v>2</v>
      </c>
      <c r="X500" s="19"/>
      <c r="Y500" s="19"/>
      <c r="Z500" s="19"/>
      <c r="AA500" s="20" t="str">
        <f>IF(Inscrits!$X500="Déjà Validé","",IF(AND(Inscrits!$X500&lt;&gt;"Dispensé",Inscrits!$Z500="Validé"),Inscrits!$F500+5,""))</f>
        <v/>
      </c>
      <c r="AB500" s="19"/>
      <c r="AC500" s="21"/>
      <c r="AD500" s="21"/>
      <c r="AE500" s="21"/>
      <c r="AF500" s="21" t="s">
        <v>81</v>
      </c>
      <c r="AG500" s="29"/>
      <c r="AH500" s="21"/>
      <c r="AI500" s="23" t="str">
        <f>IF(OR(Inscrits!$U500="",Inscrits!$Z500=""),"",IF(AND(Inscrits!$U500="Validé",Inscrits!$Z500="Validé"),"Admis","Non Admis"))</f>
        <v/>
      </c>
      <c r="AJ500" s="15"/>
      <c r="AK500" s="15" t="str">
        <f>IF(Inscrits!$AJ500="","",IF(Inscrits!$AJ500&gt;=12,"Validé","Non Validé"))</f>
        <v/>
      </c>
      <c r="AL500" s="24"/>
      <c r="AM500" s="15"/>
      <c r="AN500" s="15" t="str">
        <f>IF(Inscrits!$AM500="","",IF(Inscrits!$AM500&gt;=12,"Validé","Non Validé"))</f>
        <v/>
      </c>
      <c r="AO500" s="24"/>
      <c r="AP500" s="15"/>
      <c r="AQ500" s="15" t="str">
        <f>IF(Inscrits!$AP500="","",IF(Inscrits!$AP500&gt;=12,"Validé","Non Validé"))</f>
        <v/>
      </c>
      <c r="AR500" s="24"/>
      <c r="AS500" s="15"/>
      <c r="AT500" s="15" t="str">
        <f>IF(Inscrits!$AS500="","",IF(Inscrits!$AS500&gt;=12,"Validé","Non Validé"))</f>
        <v/>
      </c>
      <c r="AU500" s="24"/>
      <c r="AV500" s="15"/>
      <c r="AW500" s="15" t="str">
        <f>IF(Inscrits!$AV500="","",IF(Inscrits!$AV500&gt;=12,"Validé","Non Validé"))</f>
        <v/>
      </c>
      <c r="AX500" s="24"/>
      <c r="AY500" s="15"/>
      <c r="AZ500" s="15" t="str">
        <f>IF(Inscrits!$AY500="","",IF(Inscrits!$AY500&gt;=12,"Validé","Non Validé"))</f>
        <v/>
      </c>
      <c r="BA500" s="24"/>
      <c r="BB500" s="15"/>
      <c r="BC500" s="15" t="str">
        <f>IF(Inscrits!$BB500="","",IF(Inscrits!$BB500&gt;=12,"Validé","Non Validé"))</f>
        <v/>
      </c>
      <c r="BD500" s="24"/>
      <c r="BE500" s="15"/>
      <c r="BF500" s="15" t="str">
        <f>IF(Inscrits!$BE500="","",IF(Inscrits!$BE500&gt;=12,"Validé","Non Validé"))</f>
        <v/>
      </c>
      <c r="BG500" s="24"/>
      <c r="BH500" s="15"/>
      <c r="BI500" s="15" t="str">
        <f>IF(Inscrits!$BH500="","",IF(Inscrits!$BH500&gt;=12,"Validé","Non Validé"))</f>
        <v/>
      </c>
      <c r="BJ500" s="24"/>
      <c r="BK500" s="15"/>
      <c r="BL500" s="15" t="str">
        <f>IF(Inscrits!$BK500="","",IF(Inscrits!$BK500&gt;=12,"Validé","Non Validé"))</f>
        <v/>
      </c>
      <c r="BM500" s="24"/>
      <c r="BN500" s="15"/>
      <c r="BO500" s="15" t="str">
        <f>IF(Inscrits!$BN500="","",IF(Inscrits!$BN500&gt;=12,"Validé","Non Validé"))</f>
        <v/>
      </c>
      <c r="BP500" s="24"/>
      <c r="BQ500" s="15"/>
      <c r="BR500" s="15" t="str">
        <f>IF(Inscrits!$BQ500="","",IF(Inscrits!$BQ500&gt;=12,"Validé","Non Validé"))</f>
        <v/>
      </c>
      <c r="BS500" s="24"/>
      <c r="BT500" s="15"/>
      <c r="BU500" s="25" t="str">
        <f>IFERROR(AVERAGE(Inscrits!$AJ500,Inscrits!$AM500,Inscrits!$AP500,Inscrits!$AS500,Inscrits!$AV500,Inscrits!$AY500,Inscrits!$BB500,Inscrits!$BE500,Inscrits!$BH500,Inscrits!$BK500,Inscrits!$BN500,Inscrits!$BQ500),"")</f>
        <v/>
      </c>
      <c r="BV500" s="15"/>
      <c r="BW500" s="15"/>
      <c r="BX500" s="26"/>
    </row>
    <row r="501" spans="1:76">
      <c r="A501" s="27">
        <v>85</v>
      </c>
      <c r="B501" s="28" t="s">
        <v>68</v>
      </c>
      <c r="C501" s="28" t="s">
        <v>784</v>
      </c>
      <c r="D501" s="28" t="s">
        <v>234</v>
      </c>
      <c r="E501" s="28" t="s">
        <v>785</v>
      </c>
      <c r="F501" s="57">
        <v>2015</v>
      </c>
      <c r="G501" s="28" t="s">
        <v>178</v>
      </c>
      <c r="H501" s="28" t="s">
        <v>179</v>
      </c>
      <c r="I501" s="28" t="s">
        <v>74</v>
      </c>
      <c r="J501" s="28"/>
      <c r="K501" s="28" t="s">
        <v>119</v>
      </c>
      <c r="L501" s="28"/>
      <c r="M501" s="28"/>
      <c r="N501" s="28"/>
      <c r="O501" s="28" t="s">
        <v>74</v>
      </c>
      <c r="P501" s="28" t="s">
        <v>74</v>
      </c>
      <c r="Q501" s="17"/>
      <c r="R501" s="17"/>
      <c r="S501" s="17"/>
      <c r="T501" s="17"/>
      <c r="U501" s="17"/>
      <c r="V501" s="18"/>
      <c r="W501" s="17">
        <f>MAX(0,3-SUMPRODUCT(--(E$2:E501&amp;K$2:K501=E501&amp;K501)))</f>
        <v>1</v>
      </c>
      <c r="X501" s="19"/>
      <c r="Y501" s="19"/>
      <c r="Z501" s="19"/>
      <c r="AA501" s="20" t="str">
        <f>IF(Inscrits!$X501="Déjà Validé","",IF(AND(Inscrits!$X501&lt;&gt;"Dispensé",Inscrits!$Z501="Validé"),Inscrits!$F501+5,""))</f>
        <v/>
      </c>
      <c r="AB501" s="19"/>
      <c r="AC501" s="21"/>
      <c r="AD501" s="21"/>
      <c r="AE501" s="21"/>
      <c r="AF501" s="21" t="s">
        <v>81</v>
      </c>
      <c r="AG501" s="29"/>
      <c r="AH501" s="21"/>
      <c r="AI501" s="23" t="str">
        <f>IF(OR(Inscrits!$U501="",Inscrits!$Z501=""),"",IF(AND(Inscrits!$U501="Validé",Inscrits!$Z501="Validé"),"Admis","Non Admis"))</f>
        <v/>
      </c>
      <c r="AJ501" s="28"/>
      <c r="AK501" s="28" t="str">
        <f>IF(Inscrits!$AJ501="","",IF(Inscrits!$AJ501&gt;=12,"Validé","Non Validé"))</f>
        <v/>
      </c>
      <c r="AL501" s="30"/>
      <c r="AM501" s="28"/>
      <c r="AN501" s="28" t="str">
        <f>IF(Inscrits!$AM501="","",IF(Inscrits!$AM501&gt;=12,"Validé","Non Validé"))</f>
        <v/>
      </c>
      <c r="AO501" s="30"/>
      <c r="AP501" s="28"/>
      <c r="AQ501" s="28" t="str">
        <f>IF(Inscrits!$AP501="","",IF(Inscrits!$AP501&gt;=12,"Validé","Non Validé"))</f>
        <v/>
      </c>
      <c r="AR501" s="30"/>
      <c r="AS501" s="28"/>
      <c r="AT501" s="28" t="str">
        <f>IF(Inscrits!$AS501="","",IF(Inscrits!$AS501&gt;=12,"Validé","Non Validé"))</f>
        <v/>
      </c>
      <c r="AU501" s="30"/>
      <c r="AV501" s="28"/>
      <c r="AW501" s="28" t="str">
        <f>IF(Inscrits!$AV501="","",IF(Inscrits!$AV501&gt;=12,"Validé","Non Validé"))</f>
        <v/>
      </c>
      <c r="AX501" s="30"/>
      <c r="AY501" s="28"/>
      <c r="AZ501" s="28" t="str">
        <f>IF(Inscrits!$AY501="","",IF(Inscrits!$AY501&gt;=12,"Validé","Non Validé"))</f>
        <v/>
      </c>
      <c r="BA501" s="30"/>
      <c r="BB501" s="28"/>
      <c r="BC501" s="28" t="str">
        <f>IF(Inscrits!$BB501="","",IF(Inscrits!$BB501&gt;=12,"Validé","Non Validé"))</f>
        <v/>
      </c>
      <c r="BD501" s="30"/>
      <c r="BE501" s="28"/>
      <c r="BF501" s="28" t="str">
        <f>IF(Inscrits!$BE501="","",IF(Inscrits!$BE501&gt;=12,"Validé","Non Validé"))</f>
        <v/>
      </c>
      <c r="BG501" s="30"/>
      <c r="BH501" s="28"/>
      <c r="BI501" s="28" t="str">
        <f>IF(Inscrits!$BH501="","",IF(Inscrits!$BH501&gt;=12,"Validé","Non Validé"))</f>
        <v/>
      </c>
      <c r="BJ501" s="30"/>
      <c r="BK501" s="28"/>
      <c r="BL501" s="28" t="str">
        <f>IF(Inscrits!$BK501="","",IF(Inscrits!$BK501&gt;=12,"Validé","Non Validé"))</f>
        <v/>
      </c>
      <c r="BM501" s="30"/>
      <c r="BN501" s="28"/>
      <c r="BO501" s="28" t="str">
        <f>IF(Inscrits!$BN501="","",IF(Inscrits!$BN501&gt;=12,"Validé","Non Validé"))</f>
        <v/>
      </c>
      <c r="BP501" s="30"/>
      <c r="BQ501" s="28"/>
      <c r="BR501" s="28" t="str">
        <f>IF(Inscrits!$BQ501="","",IF(Inscrits!$BQ501&gt;=12,"Validé","Non Validé"))</f>
        <v/>
      </c>
      <c r="BS501" s="30"/>
      <c r="BT501" s="28"/>
      <c r="BU501" s="31" t="str">
        <f>IFERROR(AVERAGE(Inscrits!$AJ501,Inscrits!$AM501,Inscrits!$AP501,Inscrits!$AS501,Inscrits!$AV501,Inscrits!$AY501,Inscrits!$BB501,Inscrits!$BE501,Inscrits!$BH501,Inscrits!$BK501,Inscrits!$BN501,Inscrits!$BQ501),"")</f>
        <v/>
      </c>
      <c r="BV501" s="28"/>
      <c r="BW501" s="28"/>
      <c r="BX501" s="32"/>
    </row>
    <row r="502" spans="1:76">
      <c r="A502" s="14">
        <v>86</v>
      </c>
      <c r="B502" s="15" t="s">
        <v>210</v>
      </c>
      <c r="C502" s="15" t="s">
        <v>1155</v>
      </c>
      <c r="D502" s="15" t="s">
        <v>1156</v>
      </c>
      <c r="E502" s="15" t="s">
        <v>1157</v>
      </c>
      <c r="F502" s="57">
        <v>2015</v>
      </c>
      <c r="G502" s="15" t="s">
        <v>86</v>
      </c>
      <c r="H502" s="15" t="s">
        <v>73</v>
      </c>
      <c r="I502" s="15" t="s">
        <v>74</v>
      </c>
      <c r="J502" s="15"/>
      <c r="K502" s="15" t="s">
        <v>119</v>
      </c>
      <c r="L502" s="15"/>
      <c r="M502" s="15"/>
      <c r="N502" s="15"/>
      <c r="O502" s="15" t="s">
        <v>74</v>
      </c>
      <c r="P502" s="15" t="s">
        <v>74</v>
      </c>
      <c r="Q502" s="17"/>
      <c r="R502" s="17"/>
      <c r="S502" s="17"/>
      <c r="T502" s="17"/>
      <c r="U502" s="17"/>
      <c r="V502" s="18"/>
      <c r="W502" s="17">
        <f>MAX(0,3-SUMPRODUCT(--(E$2:E502&amp;K$2:K502=E502&amp;K502)))</f>
        <v>2</v>
      </c>
      <c r="X502" s="19"/>
      <c r="Y502" s="19"/>
      <c r="Z502" s="19"/>
      <c r="AA502" s="20" t="str">
        <f>IF(Inscrits!$X502="Déjà Validé","",IF(AND(Inscrits!$X502&lt;&gt;"Dispensé",Inscrits!$Z502="Validé"),Inscrits!$F502+5,""))</f>
        <v/>
      </c>
      <c r="AB502" s="19"/>
      <c r="AC502" s="21"/>
      <c r="AD502" s="21"/>
      <c r="AE502" s="21"/>
      <c r="AF502" s="21" t="s">
        <v>81</v>
      </c>
      <c r="AG502" s="29"/>
      <c r="AH502" s="21"/>
      <c r="AI502" s="23" t="str">
        <f>IF(OR(Inscrits!$U502="",Inscrits!$Z502=""),"",IF(AND(Inscrits!$U502="Validé",Inscrits!$Z502="Validé"),"Admis","Non Admis"))</f>
        <v/>
      </c>
      <c r="AJ502" s="15"/>
      <c r="AK502" s="15" t="str">
        <f>IF(Inscrits!$AJ502="","",IF(Inscrits!$AJ502&gt;=12,"Validé","Non Validé"))</f>
        <v/>
      </c>
      <c r="AL502" s="24"/>
      <c r="AM502" s="15"/>
      <c r="AN502" s="15" t="str">
        <f>IF(Inscrits!$AM502="","",IF(Inscrits!$AM502&gt;=12,"Validé","Non Validé"))</f>
        <v/>
      </c>
      <c r="AO502" s="24"/>
      <c r="AP502" s="15"/>
      <c r="AQ502" s="15" t="str">
        <f>IF(Inscrits!$AP502="","",IF(Inscrits!$AP502&gt;=12,"Validé","Non Validé"))</f>
        <v/>
      </c>
      <c r="AR502" s="24"/>
      <c r="AS502" s="15"/>
      <c r="AT502" s="15" t="str">
        <f>IF(Inscrits!$AS502="","",IF(Inscrits!$AS502&gt;=12,"Validé","Non Validé"))</f>
        <v/>
      </c>
      <c r="AU502" s="24"/>
      <c r="AV502" s="15"/>
      <c r="AW502" s="15" t="str">
        <f>IF(Inscrits!$AV502="","",IF(Inscrits!$AV502&gt;=12,"Validé","Non Validé"))</f>
        <v/>
      </c>
      <c r="AX502" s="24"/>
      <c r="AY502" s="15"/>
      <c r="AZ502" s="15" t="str">
        <f>IF(Inscrits!$AY502="","",IF(Inscrits!$AY502&gt;=12,"Validé","Non Validé"))</f>
        <v/>
      </c>
      <c r="BA502" s="24"/>
      <c r="BB502" s="15"/>
      <c r="BC502" s="15" t="str">
        <f>IF(Inscrits!$BB502="","",IF(Inscrits!$BB502&gt;=12,"Validé","Non Validé"))</f>
        <v/>
      </c>
      <c r="BD502" s="24"/>
      <c r="BE502" s="15"/>
      <c r="BF502" s="15" t="str">
        <f>IF(Inscrits!$BE502="","",IF(Inscrits!$BE502&gt;=12,"Validé","Non Validé"))</f>
        <v/>
      </c>
      <c r="BG502" s="24"/>
      <c r="BH502" s="15"/>
      <c r="BI502" s="15" t="str">
        <f>IF(Inscrits!$BH502="","",IF(Inscrits!$BH502&gt;=12,"Validé","Non Validé"))</f>
        <v/>
      </c>
      <c r="BJ502" s="24"/>
      <c r="BK502" s="15"/>
      <c r="BL502" s="15" t="str">
        <f>IF(Inscrits!$BK502="","",IF(Inscrits!$BK502&gt;=12,"Validé","Non Validé"))</f>
        <v/>
      </c>
      <c r="BM502" s="24"/>
      <c r="BN502" s="15"/>
      <c r="BO502" s="15" t="str">
        <f>IF(Inscrits!$BN502="","",IF(Inscrits!$BN502&gt;=12,"Validé","Non Validé"))</f>
        <v/>
      </c>
      <c r="BP502" s="24"/>
      <c r="BQ502" s="15"/>
      <c r="BR502" s="15" t="str">
        <f>IF(Inscrits!$BQ502="","",IF(Inscrits!$BQ502&gt;=12,"Validé","Non Validé"))</f>
        <v/>
      </c>
      <c r="BS502" s="24"/>
      <c r="BT502" s="15"/>
      <c r="BU502" s="25" t="str">
        <f>IFERROR(AVERAGE(Inscrits!$AJ502,Inscrits!$AM502,Inscrits!$AP502,Inscrits!$AS502,Inscrits!$AV502,Inscrits!$AY502,Inscrits!$BB502,Inscrits!$BE502,Inscrits!$BH502,Inscrits!$BK502,Inscrits!$BN502,Inscrits!$BQ502),"")</f>
        <v/>
      </c>
      <c r="BV502" s="15"/>
      <c r="BW502" s="15"/>
      <c r="BX502" s="26"/>
    </row>
    <row r="503" spans="1:76">
      <c r="A503" s="27">
        <v>87</v>
      </c>
      <c r="B503" s="28" t="s">
        <v>68</v>
      </c>
      <c r="C503" s="28" t="s">
        <v>1158</v>
      </c>
      <c r="D503" s="28" t="s">
        <v>262</v>
      </c>
      <c r="E503" s="28" t="s">
        <v>1159</v>
      </c>
      <c r="F503" s="57">
        <v>2015</v>
      </c>
      <c r="G503" s="28" t="s">
        <v>178</v>
      </c>
      <c r="H503" s="28" t="s">
        <v>179</v>
      </c>
      <c r="I503" s="28" t="s">
        <v>74</v>
      </c>
      <c r="J503" s="28"/>
      <c r="K503" s="28" t="s">
        <v>119</v>
      </c>
      <c r="L503" s="28"/>
      <c r="M503" s="28"/>
      <c r="N503" s="28"/>
      <c r="O503" s="28" t="s">
        <v>74</v>
      </c>
      <c r="P503" s="28" t="s">
        <v>74</v>
      </c>
      <c r="Q503" s="17"/>
      <c r="R503" s="17"/>
      <c r="S503" s="17"/>
      <c r="T503" s="17"/>
      <c r="U503" s="17"/>
      <c r="V503" s="18"/>
      <c r="W503" s="17">
        <f>MAX(0,3-SUMPRODUCT(--(E$2:E503&amp;K$2:K503=E503&amp;K503)))</f>
        <v>2</v>
      </c>
      <c r="X503" s="19"/>
      <c r="Y503" s="19"/>
      <c r="Z503" s="19"/>
      <c r="AA503" s="20" t="str">
        <f>IF(Inscrits!$X503="Déjà Validé","",IF(AND(Inscrits!$X503&lt;&gt;"Dispensé",Inscrits!$Z503="Validé"),Inscrits!$F503+5,""))</f>
        <v/>
      </c>
      <c r="AB503" s="19"/>
      <c r="AC503" s="21"/>
      <c r="AD503" s="21"/>
      <c r="AE503" s="21"/>
      <c r="AF503" s="21" t="s">
        <v>81</v>
      </c>
      <c r="AG503" s="29"/>
      <c r="AH503" s="21"/>
      <c r="AI503" s="23" t="str">
        <f>IF(OR(Inscrits!$U503="",Inscrits!$Z503=""),"",IF(AND(Inscrits!$U503="Validé",Inscrits!$Z503="Validé"),"Admis","Non Admis"))</f>
        <v/>
      </c>
      <c r="AJ503" s="28"/>
      <c r="AK503" s="28" t="str">
        <f>IF(Inscrits!$AJ503="","",IF(Inscrits!$AJ503&gt;=12,"Validé","Non Validé"))</f>
        <v/>
      </c>
      <c r="AL503" s="30"/>
      <c r="AM503" s="28"/>
      <c r="AN503" s="28" t="str">
        <f>IF(Inscrits!$AM503="","",IF(Inscrits!$AM503&gt;=12,"Validé","Non Validé"))</f>
        <v/>
      </c>
      <c r="AO503" s="30"/>
      <c r="AP503" s="28"/>
      <c r="AQ503" s="28" t="str">
        <f>IF(Inscrits!$AP503="","",IF(Inscrits!$AP503&gt;=12,"Validé","Non Validé"))</f>
        <v/>
      </c>
      <c r="AR503" s="30"/>
      <c r="AS503" s="28"/>
      <c r="AT503" s="28" t="str">
        <f>IF(Inscrits!$AS503="","",IF(Inscrits!$AS503&gt;=12,"Validé","Non Validé"))</f>
        <v/>
      </c>
      <c r="AU503" s="30"/>
      <c r="AV503" s="28"/>
      <c r="AW503" s="28" t="str">
        <f>IF(Inscrits!$AV503="","",IF(Inscrits!$AV503&gt;=12,"Validé","Non Validé"))</f>
        <v/>
      </c>
      <c r="AX503" s="30"/>
      <c r="AY503" s="28"/>
      <c r="AZ503" s="28" t="str">
        <f>IF(Inscrits!$AY503="","",IF(Inscrits!$AY503&gt;=12,"Validé","Non Validé"))</f>
        <v/>
      </c>
      <c r="BA503" s="30"/>
      <c r="BB503" s="28"/>
      <c r="BC503" s="28" t="str">
        <f>IF(Inscrits!$BB503="","",IF(Inscrits!$BB503&gt;=12,"Validé","Non Validé"))</f>
        <v/>
      </c>
      <c r="BD503" s="30"/>
      <c r="BE503" s="28"/>
      <c r="BF503" s="28" t="str">
        <f>IF(Inscrits!$BE503="","",IF(Inscrits!$BE503&gt;=12,"Validé","Non Validé"))</f>
        <v/>
      </c>
      <c r="BG503" s="30"/>
      <c r="BH503" s="28"/>
      <c r="BI503" s="28" t="str">
        <f>IF(Inscrits!$BH503="","",IF(Inscrits!$BH503&gt;=12,"Validé","Non Validé"))</f>
        <v/>
      </c>
      <c r="BJ503" s="30"/>
      <c r="BK503" s="28"/>
      <c r="BL503" s="28" t="str">
        <f>IF(Inscrits!$BK503="","",IF(Inscrits!$BK503&gt;=12,"Validé","Non Validé"))</f>
        <v/>
      </c>
      <c r="BM503" s="30"/>
      <c r="BN503" s="28"/>
      <c r="BO503" s="28" t="str">
        <f>IF(Inscrits!$BN503="","",IF(Inscrits!$BN503&gt;=12,"Validé","Non Validé"))</f>
        <v/>
      </c>
      <c r="BP503" s="30"/>
      <c r="BQ503" s="28"/>
      <c r="BR503" s="28" t="str">
        <f>IF(Inscrits!$BQ503="","",IF(Inscrits!$BQ503&gt;=12,"Validé","Non Validé"))</f>
        <v/>
      </c>
      <c r="BS503" s="30"/>
      <c r="BT503" s="28"/>
      <c r="BU503" s="31" t="str">
        <f>IFERROR(AVERAGE(Inscrits!$AJ503,Inscrits!$AM503,Inscrits!$AP503,Inscrits!$AS503,Inscrits!$AV503,Inscrits!$AY503,Inscrits!$BB503,Inscrits!$BE503,Inscrits!$BH503,Inscrits!$BK503,Inscrits!$BN503,Inscrits!$BQ503),"")</f>
        <v/>
      </c>
      <c r="BV503" s="28"/>
      <c r="BW503" s="28"/>
      <c r="BX503" s="32"/>
    </row>
    <row r="504" spans="1:76">
      <c r="A504" s="14">
        <v>76</v>
      </c>
      <c r="B504" s="15" t="s">
        <v>68</v>
      </c>
      <c r="C504" s="15" t="s">
        <v>797</v>
      </c>
      <c r="D504" s="15" t="s">
        <v>245</v>
      </c>
      <c r="E504" s="15" t="s">
        <v>1160</v>
      </c>
      <c r="F504" s="57">
        <v>2015</v>
      </c>
      <c r="G504" s="15" t="s">
        <v>728</v>
      </c>
      <c r="H504" s="15" t="s">
        <v>93</v>
      </c>
      <c r="I504" s="15" t="s">
        <v>74</v>
      </c>
      <c r="J504" s="15"/>
      <c r="K504" s="15" t="s">
        <v>75</v>
      </c>
      <c r="L504" s="15" t="s">
        <v>76</v>
      </c>
      <c r="M504" s="15"/>
      <c r="N504" s="15"/>
      <c r="O504" s="15" t="s">
        <v>74</v>
      </c>
      <c r="P504" s="15" t="s">
        <v>74</v>
      </c>
      <c r="Q504" s="17"/>
      <c r="R504" s="17"/>
      <c r="S504" s="17"/>
      <c r="T504" s="17"/>
      <c r="U504" s="17"/>
      <c r="V504" s="18"/>
      <c r="W504" s="17">
        <f>MAX(0,3-SUMPRODUCT(--(E$2:E504&amp;K$2:K504=E504&amp;K504)))</f>
        <v>2</v>
      </c>
      <c r="X504" s="19"/>
      <c r="Y504" s="19"/>
      <c r="Z504" s="19"/>
      <c r="AA504" s="20" t="str">
        <f>IF(Inscrits!$X504="Déjà Validé","",IF(AND(Inscrits!$X504&lt;&gt;"Dispensé",Inscrits!$Z504="Validé"),Inscrits!$F504+5,""))</f>
        <v/>
      </c>
      <c r="AB504" s="19"/>
      <c r="AC504" s="21"/>
      <c r="AD504" s="21"/>
      <c r="AE504" s="21"/>
      <c r="AF504" s="21" t="s">
        <v>81</v>
      </c>
      <c r="AG504" s="29"/>
      <c r="AH504" s="21"/>
      <c r="AI504" s="23" t="str">
        <f>IF(OR(Inscrits!$U504="",Inscrits!$Z504=""),"",IF(AND(Inscrits!$U504="Validé",Inscrits!$Z504="Validé"),"Admis","Non Admis"))</f>
        <v/>
      </c>
      <c r="AJ504" s="15"/>
      <c r="AK504" s="15" t="str">
        <f>IF(Inscrits!$AJ504="","",IF(Inscrits!$AJ504&gt;=12,"Validé","Non Validé"))</f>
        <v/>
      </c>
      <c r="AL504" s="24"/>
      <c r="AM504" s="15"/>
      <c r="AN504" s="15" t="str">
        <f>IF(Inscrits!$AM504="","",IF(Inscrits!$AM504&gt;=12,"Validé","Non Validé"))</f>
        <v/>
      </c>
      <c r="AO504" s="24"/>
      <c r="AP504" s="15"/>
      <c r="AQ504" s="15" t="str">
        <f>IF(Inscrits!$AP504="","",IF(Inscrits!$AP504&gt;=12,"Validé","Non Validé"))</f>
        <v/>
      </c>
      <c r="AR504" s="24"/>
      <c r="AS504" s="15"/>
      <c r="AT504" s="15" t="str">
        <f>IF(Inscrits!$AS504="","",IF(Inscrits!$AS504&gt;=12,"Validé","Non Validé"))</f>
        <v/>
      </c>
      <c r="AU504" s="24"/>
      <c r="AV504" s="15"/>
      <c r="AW504" s="15" t="str">
        <f>IF(Inscrits!$AV504="","",IF(Inscrits!$AV504&gt;=12,"Validé","Non Validé"))</f>
        <v/>
      </c>
      <c r="AX504" s="24"/>
      <c r="AY504" s="15"/>
      <c r="AZ504" s="15" t="str">
        <f>IF(Inscrits!$AY504="","",IF(Inscrits!$AY504&gt;=12,"Validé","Non Validé"))</f>
        <v/>
      </c>
      <c r="BA504" s="24"/>
      <c r="BB504" s="15"/>
      <c r="BC504" s="15" t="str">
        <f>IF(Inscrits!$BB504="","",IF(Inscrits!$BB504&gt;=12,"Validé","Non Validé"))</f>
        <v/>
      </c>
      <c r="BD504" s="24"/>
      <c r="BE504" s="15"/>
      <c r="BF504" s="15" t="str">
        <f>IF(Inscrits!$BE504="","",IF(Inscrits!$BE504&gt;=12,"Validé","Non Validé"))</f>
        <v/>
      </c>
      <c r="BG504" s="24"/>
      <c r="BH504" s="15"/>
      <c r="BI504" s="15" t="str">
        <f>IF(Inscrits!$BH504="","",IF(Inscrits!$BH504&gt;=12,"Validé","Non Validé"))</f>
        <v/>
      </c>
      <c r="BJ504" s="24"/>
      <c r="BK504" s="15"/>
      <c r="BL504" s="15" t="str">
        <f>IF(Inscrits!$BK504="","",IF(Inscrits!$BK504&gt;=12,"Validé","Non Validé"))</f>
        <v/>
      </c>
      <c r="BM504" s="24"/>
      <c r="BN504" s="15"/>
      <c r="BO504" s="15" t="str">
        <f>IF(Inscrits!$BN504="","",IF(Inscrits!$BN504&gt;=12,"Validé","Non Validé"))</f>
        <v/>
      </c>
      <c r="BP504" s="24"/>
      <c r="BQ504" s="15"/>
      <c r="BR504" s="15" t="str">
        <f>IF(Inscrits!$BQ504="","",IF(Inscrits!$BQ504&gt;=12,"Validé","Non Validé"))</f>
        <v/>
      </c>
      <c r="BS504" s="24"/>
      <c r="BT504" s="15"/>
      <c r="BU504" s="25" t="str">
        <f>IFERROR(AVERAGE(Inscrits!$AJ504,Inscrits!$AM504,Inscrits!$AP504,Inscrits!$AS504,Inscrits!$AV504,Inscrits!$AY504,Inscrits!$BB504,Inscrits!$BE504,Inscrits!$BH504,Inscrits!$BK504,Inscrits!$BN504,Inscrits!$BQ504),"")</f>
        <v/>
      </c>
      <c r="BV504" s="15"/>
      <c r="BW504" s="15" t="s">
        <v>1071</v>
      </c>
      <c r="BX504" s="26"/>
    </row>
    <row r="505" spans="1:76">
      <c r="A505" s="27">
        <v>99</v>
      </c>
      <c r="B505" s="28" t="s">
        <v>68</v>
      </c>
      <c r="C505" s="28" t="s">
        <v>799</v>
      </c>
      <c r="D505" s="28" t="s">
        <v>262</v>
      </c>
      <c r="E505" s="28" t="s">
        <v>800</v>
      </c>
      <c r="F505" s="57">
        <v>2015</v>
      </c>
      <c r="G505" s="28" t="s">
        <v>101</v>
      </c>
      <c r="H505" s="28" t="s">
        <v>93</v>
      </c>
      <c r="I505" s="28" t="s">
        <v>74</v>
      </c>
      <c r="J505" s="28"/>
      <c r="K505" s="28" t="s">
        <v>103</v>
      </c>
      <c r="L505" s="28"/>
      <c r="M505" s="28"/>
      <c r="N505" s="28"/>
      <c r="O505" s="28" t="s">
        <v>74</v>
      </c>
      <c r="P505" s="28" t="s">
        <v>74</v>
      </c>
      <c r="Q505" s="17"/>
      <c r="R505" s="17"/>
      <c r="S505" s="17"/>
      <c r="T505" s="17"/>
      <c r="U505" s="17"/>
      <c r="V505" s="18"/>
      <c r="W505" s="17">
        <f>MAX(0,3-SUMPRODUCT(--(E$2:E505&amp;K$2:K505=E505&amp;K505)))</f>
        <v>0</v>
      </c>
      <c r="X505" s="19"/>
      <c r="Y505" s="19"/>
      <c r="Z505" s="19"/>
      <c r="AA505" s="20" t="str">
        <f>IF(Inscrits!$X505="Déjà Validé","",IF(AND(Inscrits!$X505&lt;&gt;"Dispensé",Inscrits!$Z505="Validé"),Inscrits!$F505+5,""))</f>
        <v/>
      </c>
      <c r="AB505" s="19"/>
      <c r="AC505" s="21"/>
      <c r="AD505" s="21"/>
      <c r="AE505" s="21"/>
      <c r="AF505" s="21" t="s">
        <v>81</v>
      </c>
      <c r="AG505" s="29"/>
      <c r="AH505" s="21"/>
      <c r="AI505" s="23" t="str">
        <f>IF(OR(Inscrits!$U505="",Inscrits!$Z505=""),"",IF(AND(Inscrits!$U505="Validé",Inscrits!$Z505="Validé"),"Admis","Non Admis"))</f>
        <v/>
      </c>
      <c r="AJ505" s="28" t="s">
        <v>910</v>
      </c>
      <c r="AK505" s="28" t="str">
        <f>IF(Inscrits!$AJ505="","",IF(Inscrits!$AJ505&gt;=12,"Validé","Non Validé"))</f>
        <v>Validé</v>
      </c>
      <c r="AL505" s="30">
        <v>2021</v>
      </c>
      <c r="AM505" s="28">
        <v>14</v>
      </c>
      <c r="AN505" s="28" t="str">
        <f>IF(Inscrits!$AM505="","",IF(Inscrits!$AM505&gt;=12,"Validé","Non Validé"))</f>
        <v>Validé</v>
      </c>
      <c r="AO505" s="30">
        <v>2021</v>
      </c>
      <c r="AP505" s="28">
        <v>20</v>
      </c>
      <c r="AQ505" s="28" t="str">
        <f>IF(Inscrits!$AP505="","",IF(Inscrits!$AP505&gt;=12,"Validé","Non Validé"))</f>
        <v>Validé</v>
      </c>
      <c r="AR505" s="30">
        <v>2021</v>
      </c>
      <c r="AS505" s="28"/>
      <c r="AT505" s="28" t="str">
        <f>IF(Inscrits!$AS505="","",IF(Inscrits!$AS505&gt;=12,"Validé","Non Validé"))</f>
        <v/>
      </c>
      <c r="AU505" s="30"/>
      <c r="AV505" s="28"/>
      <c r="AW505" s="28" t="str">
        <f>IF(Inscrits!$AV505="","",IF(Inscrits!$AV505&gt;=12,"Validé","Non Validé"))</f>
        <v/>
      </c>
      <c r="AX505" s="30"/>
      <c r="AY505" s="28"/>
      <c r="AZ505" s="28" t="str">
        <f>IF(Inscrits!$AY505="","",IF(Inscrits!$AY505&gt;=12,"Validé","Non Validé"))</f>
        <v/>
      </c>
      <c r="BA505" s="30"/>
      <c r="BB505" s="28"/>
      <c r="BC505" s="28" t="str">
        <f>IF(Inscrits!$BB505="","",IF(Inscrits!$BB505&gt;=12,"Validé","Non Validé"))</f>
        <v/>
      </c>
      <c r="BD505" s="30"/>
      <c r="BE505" s="28"/>
      <c r="BF505" s="28" t="str">
        <f>IF(Inscrits!$BE505="","",IF(Inscrits!$BE505&gt;=12,"Validé","Non Validé"))</f>
        <v/>
      </c>
      <c r="BG505" s="30"/>
      <c r="BH505" s="28"/>
      <c r="BI505" s="28" t="str">
        <f>IF(Inscrits!$BH505="","",IF(Inscrits!$BH505&gt;=12,"Validé","Non Validé"))</f>
        <v/>
      </c>
      <c r="BJ505" s="30"/>
      <c r="BK505" s="28"/>
      <c r="BL505" s="28" t="str">
        <f>IF(Inscrits!$BK505="","",IF(Inscrits!$BK505&gt;=12,"Validé","Non Validé"))</f>
        <v/>
      </c>
      <c r="BM505" s="30"/>
      <c r="BN505" s="28"/>
      <c r="BO505" s="28" t="str">
        <f>IF(Inscrits!$BN505="","",IF(Inscrits!$BN505&gt;=12,"Validé","Non Validé"))</f>
        <v/>
      </c>
      <c r="BP505" s="30"/>
      <c r="BQ505" s="28"/>
      <c r="BR505" s="28" t="str">
        <f>IF(Inscrits!$BQ505="","",IF(Inscrits!$BQ505&gt;=12,"Validé","Non Validé"))</f>
        <v/>
      </c>
      <c r="BS505" s="30"/>
      <c r="BT505" s="28"/>
      <c r="BU505" s="31">
        <f>IFERROR(AVERAGE(Inscrits!$AJ505,Inscrits!$AM505,Inscrits!$AP505,Inscrits!$AS505,Inscrits!$AV505,Inscrits!$AY505,Inscrits!$BB505,Inscrits!$BE505,Inscrits!$BH505,Inscrits!$BK505,Inscrits!$BN505,Inscrits!$BQ505),"")</f>
        <v>17</v>
      </c>
      <c r="BV505" s="28"/>
      <c r="BW505" s="28"/>
      <c r="BX505" s="32"/>
    </row>
    <row r="506" spans="1:76">
      <c r="A506" s="14">
        <v>21</v>
      </c>
      <c r="B506" s="15" t="s">
        <v>68</v>
      </c>
      <c r="C506" s="15" t="s">
        <v>1161</v>
      </c>
      <c r="D506" s="15" t="s">
        <v>820</v>
      </c>
      <c r="E506" s="15" t="s">
        <v>1162</v>
      </c>
      <c r="F506" s="57">
        <v>2015</v>
      </c>
      <c r="G506" s="15" t="s">
        <v>322</v>
      </c>
      <c r="H506" s="15" t="s">
        <v>93</v>
      </c>
      <c r="I506" s="15" t="s">
        <v>74</v>
      </c>
      <c r="J506" s="15"/>
      <c r="K506" s="15" t="s">
        <v>323</v>
      </c>
      <c r="L506" s="15"/>
      <c r="M506" s="15"/>
      <c r="N506" s="15"/>
      <c r="O506" s="15" t="s">
        <v>74</v>
      </c>
      <c r="P506" s="15" t="s">
        <v>74</v>
      </c>
      <c r="Q506" s="17"/>
      <c r="R506" s="17"/>
      <c r="S506" s="17"/>
      <c r="T506" s="17"/>
      <c r="U506" s="17"/>
      <c r="V506" s="18"/>
      <c r="W506" s="17">
        <f>MAX(0,3-SUMPRODUCT(--(E$2:E506&amp;K$2:K506=E506&amp;K506)))</f>
        <v>2</v>
      </c>
      <c r="X506" s="19"/>
      <c r="Y506" s="19"/>
      <c r="Z506" s="19"/>
      <c r="AA506" s="20" t="str">
        <f>IF(Inscrits!$X506="Déjà Validé","",IF(AND(Inscrits!$X506&lt;&gt;"Dispensé",Inscrits!$Z506="Validé"),Inscrits!$F506+5,""))</f>
        <v/>
      </c>
      <c r="AB506" s="19"/>
      <c r="AC506" s="21"/>
      <c r="AD506" s="21"/>
      <c r="AE506" s="21"/>
      <c r="AF506" s="21" t="s">
        <v>81</v>
      </c>
      <c r="AG506" s="29"/>
      <c r="AH506" s="21"/>
      <c r="AI506" s="23" t="str">
        <f>IF(OR(Inscrits!$U506="",Inscrits!$Z506=""),"",IF(AND(Inscrits!$U506="Validé",Inscrits!$Z506="Validé"),"Admis","Non Admis"))</f>
        <v/>
      </c>
      <c r="AJ506" s="15"/>
      <c r="AK506" s="15" t="str">
        <f>IF(Inscrits!$AJ506="","",IF(Inscrits!$AJ506&gt;=12,"Validé","Non Validé"))</f>
        <v/>
      </c>
      <c r="AL506" s="24"/>
      <c r="AM506" s="15"/>
      <c r="AN506" s="15" t="str">
        <f>IF(Inscrits!$AM506="","",IF(Inscrits!$AM506&gt;=12,"Validé","Non Validé"))</f>
        <v/>
      </c>
      <c r="AO506" s="24" t="s">
        <v>926</v>
      </c>
      <c r="AP506" s="15"/>
      <c r="AQ506" s="15" t="str">
        <f>IF(Inscrits!$AP506="","",IF(Inscrits!$AP506&gt;=12,"Validé","Non Validé"))</f>
        <v/>
      </c>
      <c r="AR506" s="24" t="s">
        <v>926</v>
      </c>
      <c r="AS506" s="15"/>
      <c r="AT506" s="15" t="str">
        <f>IF(Inscrits!$AS506="","",IF(Inscrits!$AS506&gt;=12,"Validé","Non Validé"))</f>
        <v/>
      </c>
      <c r="AU506" s="24"/>
      <c r="AV506" s="15"/>
      <c r="AW506" s="15" t="str">
        <f>IF(Inscrits!$AV506="","",IF(Inscrits!$AV506&gt;=12,"Validé","Non Validé"))</f>
        <v/>
      </c>
      <c r="AX506" s="24"/>
      <c r="AY506" s="15"/>
      <c r="AZ506" s="15" t="str">
        <f>IF(Inscrits!$AY506="","",IF(Inscrits!$AY506&gt;=12,"Validé","Non Validé"))</f>
        <v/>
      </c>
      <c r="BA506" s="24"/>
      <c r="BB506" s="15"/>
      <c r="BC506" s="15" t="str">
        <f>IF(Inscrits!$BB506="","",IF(Inscrits!$BB506&gt;=12,"Validé","Non Validé"))</f>
        <v/>
      </c>
      <c r="BD506" s="24"/>
      <c r="BE506" s="15"/>
      <c r="BF506" s="15" t="str">
        <f>IF(Inscrits!$BE506="","",IF(Inscrits!$BE506&gt;=12,"Validé","Non Validé"))</f>
        <v/>
      </c>
      <c r="BG506" s="24"/>
      <c r="BH506" s="15"/>
      <c r="BI506" s="15" t="str">
        <f>IF(Inscrits!$BH506="","",IF(Inscrits!$BH506&gt;=12,"Validé","Non Validé"))</f>
        <v/>
      </c>
      <c r="BJ506" s="24"/>
      <c r="BK506" s="15"/>
      <c r="BL506" s="15" t="str">
        <f>IF(Inscrits!$BK506="","",IF(Inscrits!$BK506&gt;=12,"Validé","Non Validé"))</f>
        <v/>
      </c>
      <c r="BM506" s="24"/>
      <c r="BN506" s="15"/>
      <c r="BO506" s="15" t="str">
        <f>IF(Inscrits!$BN506="","",IF(Inscrits!$BN506&gt;=12,"Validé","Non Validé"))</f>
        <v/>
      </c>
      <c r="BP506" s="24"/>
      <c r="BQ506" s="15"/>
      <c r="BR506" s="15" t="str">
        <f>IF(Inscrits!$BQ506="","",IF(Inscrits!$BQ506&gt;=12,"Validé","Non Validé"))</f>
        <v/>
      </c>
      <c r="BS506" s="24"/>
      <c r="BT506" s="15"/>
      <c r="BU506" s="25" t="str">
        <f>IFERROR(AVERAGE(Inscrits!$AJ506,Inscrits!$AM506,Inscrits!$AP506,Inscrits!$AS506,Inscrits!$AV506,Inscrits!$AY506,Inscrits!$BB506,Inscrits!$BE506,Inscrits!$BH506,Inscrits!$BK506,Inscrits!$BN506,Inscrits!$BQ506),"")</f>
        <v/>
      </c>
      <c r="BV506" s="15"/>
      <c r="BW506" s="15"/>
      <c r="BX506" s="26"/>
    </row>
    <row r="507" spans="1:76">
      <c r="A507" s="27">
        <v>91</v>
      </c>
      <c r="B507" s="28" t="s">
        <v>68</v>
      </c>
      <c r="C507" s="28" t="s">
        <v>1163</v>
      </c>
      <c r="D507" s="28" t="s">
        <v>330</v>
      </c>
      <c r="E507" s="28" t="s">
        <v>1164</v>
      </c>
      <c r="F507" s="57">
        <v>2015</v>
      </c>
      <c r="G507" s="28" t="s">
        <v>395</v>
      </c>
      <c r="H507" s="28" t="s">
        <v>179</v>
      </c>
      <c r="I507" s="28" t="s">
        <v>74</v>
      </c>
      <c r="J507" s="28"/>
      <c r="K507" s="28" t="s">
        <v>75</v>
      </c>
      <c r="L507" s="28" t="s">
        <v>76</v>
      </c>
      <c r="M507" s="28"/>
      <c r="N507" s="28"/>
      <c r="O507" s="28" t="s">
        <v>74</v>
      </c>
      <c r="P507" s="28" t="s">
        <v>74</v>
      </c>
      <c r="Q507" s="17"/>
      <c r="R507" s="17"/>
      <c r="S507" s="17"/>
      <c r="T507" s="17"/>
      <c r="U507" s="17"/>
      <c r="V507" s="18"/>
      <c r="W507" s="17">
        <f>MAX(0,3-SUMPRODUCT(--(E$2:E507&amp;K$2:K507=E507&amp;K507)))</f>
        <v>2</v>
      </c>
      <c r="X507" s="19"/>
      <c r="Y507" s="19"/>
      <c r="Z507" s="19"/>
      <c r="AA507" s="20" t="str">
        <f>IF(Inscrits!$X507="Déjà Validé","",IF(AND(Inscrits!$X507&lt;&gt;"Dispensé",Inscrits!$Z507="Validé"),Inscrits!$F507+5,""))</f>
        <v/>
      </c>
      <c r="AB507" s="19"/>
      <c r="AC507" s="21"/>
      <c r="AD507" s="21"/>
      <c r="AE507" s="21"/>
      <c r="AF507" s="21" t="s">
        <v>81</v>
      </c>
      <c r="AG507" s="29"/>
      <c r="AH507" s="21"/>
      <c r="AI507" s="23" t="str">
        <f>IF(OR(Inscrits!$U507="",Inscrits!$Z507=""),"",IF(AND(Inscrits!$U507="Validé",Inscrits!$Z507="Validé"),"Admis","Non Admis"))</f>
        <v/>
      </c>
      <c r="AJ507" s="28"/>
      <c r="AK507" s="28" t="str">
        <f>IF(Inscrits!$AJ507="","",IF(Inscrits!$AJ507&gt;=12,"Validé","Non Validé"))</f>
        <v/>
      </c>
      <c r="AL507" s="30"/>
      <c r="AM507" s="28"/>
      <c r="AN507" s="28" t="str">
        <f>IF(Inscrits!$AM507="","",IF(Inscrits!$AM507&gt;=12,"Validé","Non Validé"))</f>
        <v/>
      </c>
      <c r="AO507" s="30"/>
      <c r="AP507" s="28"/>
      <c r="AQ507" s="28" t="str">
        <f>IF(Inscrits!$AP507="","",IF(Inscrits!$AP507&gt;=12,"Validé","Non Validé"))</f>
        <v/>
      </c>
      <c r="AR507" s="30"/>
      <c r="AS507" s="28"/>
      <c r="AT507" s="28" t="str">
        <f>IF(Inscrits!$AS507="","",IF(Inscrits!$AS507&gt;=12,"Validé","Non Validé"))</f>
        <v/>
      </c>
      <c r="AU507" s="30"/>
      <c r="AV507" s="28"/>
      <c r="AW507" s="28" t="str">
        <f>IF(Inscrits!$AV507="","",IF(Inscrits!$AV507&gt;=12,"Validé","Non Validé"))</f>
        <v/>
      </c>
      <c r="AX507" s="30"/>
      <c r="AY507" s="28"/>
      <c r="AZ507" s="28" t="str">
        <f>IF(Inscrits!$AY507="","",IF(Inscrits!$AY507&gt;=12,"Validé","Non Validé"))</f>
        <v/>
      </c>
      <c r="BA507" s="30"/>
      <c r="BB507" s="28"/>
      <c r="BC507" s="28" t="str">
        <f>IF(Inscrits!$BB507="","",IF(Inscrits!$BB507&gt;=12,"Validé","Non Validé"))</f>
        <v/>
      </c>
      <c r="BD507" s="30"/>
      <c r="BE507" s="28"/>
      <c r="BF507" s="28" t="str">
        <f>IF(Inscrits!$BE507="","",IF(Inscrits!$BE507&gt;=12,"Validé","Non Validé"))</f>
        <v/>
      </c>
      <c r="BG507" s="30"/>
      <c r="BH507" s="28"/>
      <c r="BI507" s="28" t="str">
        <f>IF(Inscrits!$BH507="","",IF(Inscrits!$BH507&gt;=12,"Validé","Non Validé"))</f>
        <v/>
      </c>
      <c r="BJ507" s="30"/>
      <c r="BK507" s="28"/>
      <c r="BL507" s="28" t="str">
        <f>IF(Inscrits!$BK507="","",IF(Inscrits!$BK507&gt;=12,"Validé","Non Validé"))</f>
        <v/>
      </c>
      <c r="BM507" s="30"/>
      <c r="BN507" s="28"/>
      <c r="BO507" s="28" t="str">
        <f>IF(Inscrits!$BN507="","",IF(Inscrits!$BN507&gt;=12,"Validé","Non Validé"))</f>
        <v/>
      </c>
      <c r="BP507" s="30"/>
      <c r="BQ507" s="28"/>
      <c r="BR507" s="28" t="str">
        <f>IF(Inscrits!$BQ507="","",IF(Inscrits!$BQ507&gt;=12,"Validé","Non Validé"))</f>
        <v/>
      </c>
      <c r="BS507" s="30"/>
      <c r="BT507" s="28"/>
      <c r="BU507" s="31" t="str">
        <f>IFERROR(AVERAGE(Inscrits!$AJ507,Inscrits!$AM507,Inscrits!$AP507,Inscrits!$AS507,Inscrits!$AV507,Inscrits!$AY507,Inscrits!$BB507,Inscrits!$BE507,Inscrits!$BH507,Inscrits!$BK507,Inscrits!$BN507,Inscrits!$BQ507),"")</f>
        <v/>
      </c>
      <c r="BV507" s="28"/>
      <c r="BW507" s="28"/>
      <c r="BX507" s="32"/>
    </row>
    <row r="508" spans="1:76">
      <c r="A508" s="14">
        <v>98</v>
      </c>
      <c r="B508" s="15" t="s">
        <v>68</v>
      </c>
      <c r="C508" s="15" t="s">
        <v>1165</v>
      </c>
      <c r="D508" s="15" t="s">
        <v>839</v>
      </c>
      <c r="E508" s="15" t="s">
        <v>840</v>
      </c>
      <c r="F508" s="57">
        <v>2015</v>
      </c>
      <c r="G508" s="15" t="s">
        <v>238</v>
      </c>
      <c r="H508" s="15" t="s">
        <v>73</v>
      </c>
      <c r="I508" s="15" t="s">
        <v>74</v>
      </c>
      <c r="J508" s="15"/>
      <c r="K508" s="15" t="s">
        <v>103</v>
      </c>
      <c r="L508" s="15"/>
      <c r="M508" s="15"/>
      <c r="N508" s="15"/>
      <c r="O508" s="15" t="s">
        <v>74</v>
      </c>
      <c r="P508" s="15" t="s">
        <v>74</v>
      </c>
      <c r="Q508" s="17"/>
      <c r="R508" s="17"/>
      <c r="S508" s="17"/>
      <c r="T508" s="17"/>
      <c r="U508" s="17"/>
      <c r="V508" s="18"/>
      <c r="W508" s="17">
        <f>MAX(0,3-SUMPRODUCT(--(E$2:E508&amp;K$2:K508=E508&amp;K508)))</f>
        <v>1</v>
      </c>
      <c r="X508" s="19"/>
      <c r="Y508" s="19"/>
      <c r="Z508" s="19"/>
      <c r="AA508" s="20" t="str">
        <f>IF(Inscrits!$X508="Déjà Validé","",IF(AND(Inscrits!$X508&lt;&gt;"Dispensé",Inscrits!$Z508="Validé"),Inscrits!$F508+5,""))</f>
        <v/>
      </c>
      <c r="AB508" s="19"/>
      <c r="AC508" s="21"/>
      <c r="AD508" s="21"/>
      <c r="AE508" s="21"/>
      <c r="AF508" s="21" t="s">
        <v>81</v>
      </c>
      <c r="AG508" s="29"/>
      <c r="AH508" s="21"/>
      <c r="AI508" s="23" t="str">
        <f>IF(OR(Inscrits!$U508="",Inscrits!$Z508=""),"",IF(AND(Inscrits!$U508="Validé",Inscrits!$Z508="Validé"),"Admis","Non Admis"))</f>
        <v/>
      </c>
      <c r="AJ508" s="15"/>
      <c r="AK508" s="15" t="str">
        <f>IF(Inscrits!$AJ508="","",IF(Inscrits!$AJ508&gt;=12,"Validé","Non Validé"))</f>
        <v/>
      </c>
      <c r="AL508" s="24"/>
      <c r="AM508" s="15"/>
      <c r="AN508" s="15" t="str">
        <f>IF(Inscrits!$AM508="","",IF(Inscrits!$AM508&gt;=12,"Validé","Non Validé"))</f>
        <v/>
      </c>
      <c r="AO508" s="24"/>
      <c r="AP508" s="15"/>
      <c r="AQ508" s="15" t="str">
        <f>IF(Inscrits!$AP508="","",IF(Inscrits!$AP508&gt;=12,"Validé","Non Validé"))</f>
        <v/>
      </c>
      <c r="AR508" s="24"/>
      <c r="AS508" s="15"/>
      <c r="AT508" s="15" t="str">
        <f>IF(Inscrits!$AS508="","",IF(Inscrits!$AS508&gt;=12,"Validé","Non Validé"))</f>
        <v/>
      </c>
      <c r="AU508" s="24"/>
      <c r="AV508" s="15"/>
      <c r="AW508" s="15" t="str">
        <f>IF(Inscrits!$AV508="","",IF(Inscrits!$AV508&gt;=12,"Validé","Non Validé"))</f>
        <v/>
      </c>
      <c r="AX508" s="24"/>
      <c r="AY508" s="15"/>
      <c r="AZ508" s="15" t="str">
        <f>IF(Inscrits!$AY508="","",IF(Inscrits!$AY508&gt;=12,"Validé","Non Validé"))</f>
        <v/>
      </c>
      <c r="BA508" s="24"/>
      <c r="BB508" s="15"/>
      <c r="BC508" s="15" t="str">
        <f>IF(Inscrits!$BB508="","",IF(Inscrits!$BB508&gt;=12,"Validé","Non Validé"))</f>
        <v/>
      </c>
      <c r="BD508" s="24"/>
      <c r="BE508" s="15"/>
      <c r="BF508" s="15" t="str">
        <f>IF(Inscrits!$BE508="","",IF(Inscrits!$BE508&gt;=12,"Validé","Non Validé"))</f>
        <v/>
      </c>
      <c r="BG508" s="24"/>
      <c r="BH508" s="15"/>
      <c r="BI508" s="15" t="str">
        <f>IF(Inscrits!$BH508="","",IF(Inscrits!$BH508&gt;=12,"Validé","Non Validé"))</f>
        <v/>
      </c>
      <c r="BJ508" s="24"/>
      <c r="BK508" s="15"/>
      <c r="BL508" s="15" t="str">
        <f>IF(Inscrits!$BK508="","",IF(Inscrits!$BK508&gt;=12,"Validé","Non Validé"))</f>
        <v/>
      </c>
      <c r="BM508" s="24"/>
      <c r="BN508" s="15"/>
      <c r="BO508" s="15" t="str">
        <f>IF(Inscrits!$BN508="","",IF(Inscrits!$BN508&gt;=12,"Validé","Non Validé"))</f>
        <v/>
      </c>
      <c r="BP508" s="24"/>
      <c r="BQ508" s="15"/>
      <c r="BR508" s="15" t="str">
        <f>IF(Inscrits!$BQ508="","",IF(Inscrits!$BQ508&gt;=12,"Validé","Non Validé"))</f>
        <v/>
      </c>
      <c r="BS508" s="24"/>
      <c r="BT508" s="15"/>
      <c r="BU508" s="25" t="str">
        <f>IFERROR(AVERAGE(Inscrits!$AJ508,Inscrits!$AM508,Inscrits!$AP508,Inscrits!$AS508,Inscrits!$AV508,Inscrits!$AY508,Inscrits!$BB508,Inscrits!$BE508,Inscrits!$BH508,Inscrits!$BK508,Inscrits!$BN508,Inscrits!$BQ508),"")</f>
        <v/>
      </c>
      <c r="BV508" s="15"/>
      <c r="BW508" s="15"/>
      <c r="BX508" s="26"/>
    </row>
    <row r="509" spans="1:76">
      <c r="A509" s="27">
        <v>110</v>
      </c>
      <c r="B509" s="28" t="s">
        <v>68</v>
      </c>
      <c r="C509" s="28" t="s">
        <v>1166</v>
      </c>
      <c r="D509" s="28" t="s">
        <v>1098</v>
      </c>
      <c r="E509" s="28" t="s">
        <v>1167</v>
      </c>
      <c r="F509" s="57">
        <v>2015</v>
      </c>
      <c r="G509" s="28" t="s">
        <v>72</v>
      </c>
      <c r="H509" s="28" t="s">
        <v>93</v>
      </c>
      <c r="I509" s="28" t="s">
        <v>183</v>
      </c>
      <c r="J509" s="28"/>
      <c r="K509" s="28" t="s">
        <v>75</v>
      </c>
      <c r="L509" s="28" t="s">
        <v>76</v>
      </c>
      <c r="M509" s="28"/>
      <c r="N509" s="28"/>
      <c r="O509" s="28" t="s">
        <v>74</v>
      </c>
      <c r="P509" s="28" t="s">
        <v>74</v>
      </c>
      <c r="Q509" s="17"/>
      <c r="R509" s="17"/>
      <c r="S509" s="17"/>
      <c r="T509" s="17"/>
      <c r="U509" s="17"/>
      <c r="V509" s="18"/>
      <c r="W509" s="17">
        <f>MAX(0,3-SUMPRODUCT(--(E$2:E509&amp;K$2:K509=E509&amp;K509)))</f>
        <v>2</v>
      </c>
      <c r="X509" s="19"/>
      <c r="Y509" s="19"/>
      <c r="Z509" s="19"/>
      <c r="AA509" s="20" t="str">
        <f>IF(Inscrits!$X509="Déjà Validé","",IF(AND(Inscrits!$X509&lt;&gt;"Dispensé",Inscrits!$Z509="Validé"),Inscrits!$F509+5,""))</f>
        <v/>
      </c>
      <c r="AB509" s="19"/>
      <c r="AC509" s="21"/>
      <c r="AD509" s="21"/>
      <c r="AE509" s="21"/>
      <c r="AF509" s="21" t="s">
        <v>81</v>
      </c>
      <c r="AG509" s="29"/>
      <c r="AH509" s="21"/>
      <c r="AI509" s="23" t="str">
        <f>IF(OR(Inscrits!$U509="",Inscrits!$Z509=""),"",IF(AND(Inscrits!$U509="Validé",Inscrits!$Z509="Validé"),"Admis","Non Admis"))</f>
        <v/>
      </c>
      <c r="AJ509" s="28"/>
      <c r="AK509" s="28" t="str">
        <f>IF(Inscrits!$AJ509="","",IF(Inscrits!$AJ509&gt;=12,"Validé","Non Validé"))</f>
        <v/>
      </c>
      <c r="AL509" s="30"/>
      <c r="AM509" s="28"/>
      <c r="AN509" s="28" t="str">
        <f>IF(Inscrits!$AM509="","",IF(Inscrits!$AM509&gt;=12,"Validé","Non Validé"))</f>
        <v/>
      </c>
      <c r="AO509" s="30"/>
      <c r="AP509" s="28"/>
      <c r="AQ509" s="28" t="str">
        <f>IF(Inscrits!$AP509="","",IF(Inscrits!$AP509&gt;=12,"Validé","Non Validé"))</f>
        <v/>
      </c>
      <c r="AR509" s="30"/>
      <c r="AS509" s="28">
        <v>19</v>
      </c>
      <c r="AT509" s="28" t="str">
        <f>IF(Inscrits!$AS509="","",IF(Inscrits!$AS509&gt;=12,"Validé","Non Validé"))</f>
        <v>Validé</v>
      </c>
      <c r="AU509" s="30" t="s">
        <v>926</v>
      </c>
      <c r="AV509" s="28">
        <v>18</v>
      </c>
      <c r="AW509" s="28" t="str">
        <f>IF(Inscrits!$AV509="","",IF(Inscrits!$AV509&gt;=12,"Validé","Non Validé"))</f>
        <v>Validé</v>
      </c>
      <c r="AX509" s="30" t="s">
        <v>926</v>
      </c>
      <c r="AY509" s="28">
        <v>14</v>
      </c>
      <c r="AZ509" s="28" t="str">
        <f>IF(Inscrits!$AY509="","",IF(Inscrits!$AY509&gt;=12,"Validé","Non Validé"))</f>
        <v>Validé</v>
      </c>
      <c r="BA509" s="30" t="s">
        <v>926</v>
      </c>
      <c r="BB509" s="28">
        <v>13</v>
      </c>
      <c r="BC509" s="28" t="str">
        <f>IF(Inscrits!$BB509="","",IF(Inscrits!$BB509&gt;=12,"Validé","Non Validé"))</f>
        <v>Validé</v>
      </c>
      <c r="BD509" s="30" t="s">
        <v>926</v>
      </c>
      <c r="BE509" s="28">
        <v>15</v>
      </c>
      <c r="BF509" s="28" t="str">
        <f>IF(Inscrits!$BE509="","",IF(Inscrits!$BE509&gt;=12,"Validé","Non Validé"))</f>
        <v>Validé</v>
      </c>
      <c r="BG509" s="30" t="s">
        <v>926</v>
      </c>
      <c r="BH509" s="28">
        <v>16</v>
      </c>
      <c r="BI509" s="28" t="str">
        <f>IF(Inscrits!$BH509="","",IF(Inscrits!$BH509&gt;=12,"Validé","Non Validé"))</f>
        <v>Validé</v>
      </c>
      <c r="BJ509" s="30" t="s">
        <v>926</v>
      </c>
      <c r="BK509" s="28">
        <v>14</v>
      </c>
      <c r="BL509" s="28" t="str">
        <f>IF(Inscrits!$BK509="","",IF(Inscrits!$BK509&gt;=12,"Validé","Non Validé"))</f>
        <v>Validé</v>
      </c>
      <c r="BM509" s="30" t="s">
        <v>926</v>
      </c>
      <c r="BN509" s="28"/>
      <c r="BO509" s="28" t="str">
        <f>IF(Inscrits!$BN509="","",IF(Inscrits!$BN509&gt;=12,"Validé","Non Validé"))</f>
        <v/>
      </c>
      <c r="BP509" s="30"/>
      <c r="BQ509" s="28"/>
      <c r="BR509" s="28" t="str">
        <f>IF(Inscrits!$BQ509="","",IF(Inscrits!$BQ509&gt;=12,"Validé","Non Validé"))</f>
        <v/>
      </c>
      <c r="BS509" s="30"/>
      <c r="BT509" s="28"/>
      <c r="BU509" s="31">
        <f>IFERROR(AVERAGE(Inscrits!$AJ509,Inscrits!$AM509,Inscrits!$AP509,Inscrits!$AS509,Inscrits!$AV509,Inscrits!$AY509,Inscrits!$BB509,Inscrits!$BE509,Inscrits!$BH509,Inscrits!$BK509,Inscrits!$BN509,Inscrits!$BQ509),"")</f>
        <v>15.571428571428571</v>
      </c>
      <c r="BV509" s="28" t="s">
        <v>64</v>
      </c>
      <c r="BW509" s="28"/>
      <c r="BX509" s="32"/>
    </row>
    <row r="510" spans="1:76">
      <c r="A510" s="14">
        <v>88</v>
      </c>
      <c r="B510" s="15" t="s">
        <v>210</v>
      </c>
      <c r="C510" s="15" t="s">
        <v>1168</v>
      </c>
      <c r="D510" s="15" t="s">
        <v>129</v>
      </c>
      <c r="E510" s="15" t="s">
        <v>1169</v>
      </c>
      <c r="F510" s="57">
        <v>2015</v>
      </c>
      <c r="G510" s="15" t="s">
        <v>139</v>
      </c>
      <c r="H510" s="15" t="s">
        <v>73</v>
      </c>
      <c r="I510" s="15" t="s">
        <v>74</v>
      </c>
      <c r="J510" s="15"/>
      <c r="K510" s="15" t="s">
        <v>119</v>
      </c>
      <c r="L510" s="15"/>
      <c r="M510" s="15"/>
      <c r="N510" s="15"/>
      <c r="O510" s="15" t="s">
        <v>74</v>
      </c>
      <c r="P510" s="15" t="s">
        <v>74</v>
      </c>
      <c r="Q510" s="17"/>
      <c r="R510" s="17"/>
      <c r="S510" s="17"/>
      <c r="T510" s="17"/>
      <c r="U510" s="17"/>
      <c r="V510" s="18"/>
      <c r="W510" s="17">
        <f>MAX(0,3-SUMPRODUCT(--(E$2:E510&amp;K$2:K510=E510&amp;K510)))</f>
        <v>2</v>
      </c>
      <c r="X510" s="19"/>
      <c r="Y510" s="19"/>
      <c r="Z510" s="19"/>
      <c r="AA510" s="20" t="str">
        <f>IF(Inscrits!$X510="Déjà Validé","",IF(AND(Inscrits!$X510&lt;&gt;"Dispensé",Inscrits!$Z510="Validé"),Inscrits!$F510+5,""))</f>
        <v/>
      </c>
      <c r="AB510" s="19"/>
      <c r="AC510" s="21"/>
      <c r="AD510" s="21"/>
      <c r="AE510" s="21"/>
      <c r="AF510" s="21" t="s">
        <v>81</v>
      </c>
      <c r="AG510" s="29"/>
      <c r="AH510" s="21"/>
      <c r="AI510" s="23" t="str">
        <f>IF(OR(Inscrits!$U510="",Inscrits!$Z510=""),"",IF(AND(Inscrits!$U510="Validé",Inscrits!$Z510="Validé"),"Admis","Non Admis"))</f>
        <v/>
      </c>
      <c r="AJ510" s="15" t="s">
        <v>910</v>
      </c>
      <c r="AK510" s="15" t="str">
        <f>IF(Inscrits!$AJ510="","",IF(Inscrits!$AJ510&gt;=12,"Validé","Non Validé"))</f>
        <v>Validé</v>
      </c>
      <c r="AL510" s="24">
        <v>2021</v>
      </c>
      <c r="AM510" s="15">
        <v>14</v>
      </c>
      <c r="AN510" s="15" t="str">
        <f>IF(Inscrits!$AM510="","",IF(Inscrits!$AM510&gt;=12,"Validé","Non Validé"))</f>
        <v>Validé</v>
      </c>
      <c r="AO510" s="24">
        <v>2021</v>
      </c>
      <c r="AP510" s="15">
        <v>16</v>
      </c>
      <c r="AQ510" s="15" t="str">
        <f>IF(Inscrits!$AP510="","",IF(Inscrits!$AP510&gt;=12,"Validé","Non Validé"))</f>
        <v>Validé</v>
      </c>
      <c r="AR510" s="24">
        <v>2021</v>
      </c>
      <c r="AS510" s="15"/>
      <c r="AT510" s="15" t="str">
        <f>IF(Inscrits!$AS510="","",IF(Inscrits!$AS510&gt;=12,"Validé","Non Validé"))</f>
        <v/>
      </c>
      <c r="AU510" s="24"/>
      <c r="AV510" s="15"/>
      <c r="AW510" s="15" t="str">
        <f>IF(Inscrits!$AV510="","",IF(Inscrits!$AV510&gt;=12,"Validé","Non Validé"))</f>
        <v/>
      </c>
      <c r="AX510" s="24"/>
      <c r="AY510" s="15"/>
      <c r="AZ510" s="15" t="str">
        <f>IF(Inscrits!$AY510="","",IF(Inscrits!$AY510&gt;=12,"Validé","Non Validé"))</f>
        <v/>
      </c>
      <c r="BA510" s="24"/>
      <c r="BB510" s="15"/>
      <c r="BC510" s="15" t="str">
        <f>IF(Inscrits!$BB510="","",IF(Inscrits!$BB510&gt;=12,"Validé","Non Validé"))</f>
        <v/>
      </c>
      <c r="BD510" s="24"/>
      <c r="BE510" s="15"/>
      <c r="BF510" s="15" t="str">
        <f>IF(Inscrits!$BE510="","",IF(Inscrits!$BE510&gt;=12,"Validé","Non Validé"))</f>
        <v/>
      </c>
      <c r="BG510" s="24"/>
      <c r="BH510" s="15"/>
      <c r="BI510" s="15" t="str">
        <f>IF(Inscrits!$BH510="","",IF(Inscrits!$BH510&gt;=12,"Validé","Non Validé"))</f>
        <v/>
      </c>
      <c r="BJ510" s="24"/>
      <c r="BK510" s="15"/>
      <c r="BL510" s="15" t="str">
        <f>IF(Inscrits!$BK510="","",IF(Inscrits!$BK510&gt;=12,"Validé","Non Validé"))</f>
        <v/>
      </c>
      <c r="BM510" s="24"/>
      <c r="BN510" s="15"/>
      <c r="BO510" s="15" t="str">
        <f>IF(Inscrits!$BN510="","",IF(Inscrits!$BN510&gt;=12,"Validé","Non Validé"))</f>
        <v/>
      </c>
      <c r="BP510" s="24"/>
      <c r="BQ510" s="15"/>
      <c r="BR510" s="15" t="str">
        <f>IF(Inscrits!$BQ510="","",IF(Inscrits!$BQ510&gt;=12,"Validé","Non Validé"))</f>
        <v/>
      </c>
      <c r="BS510" s="24"/>
      <c r="BT510" s="15"/>
      <c r="BU510" s="25">
        <f>IFERROR(AVERAGE(Inscrits!$AJ510,Inscrits!$AM510,Inscrits!$AP510,Inscrits!$AS510,Inscrits!$AV510,Inscrits!$AY510,Inscrits!$BB510,Inscrits!$BE510,Inscrits!$BH510,Inscrits!$BK510,Inscrits!$BN510,Inscrits!$BQ510),"")</f>
        <v>15</v>
      </c>
      <c r="BV510" s="15"/>
      <c r="BW510" s="15"/>
      <c r="BX510" s="26"/>
    </row>
    <row r="511" spans="1:76">
      <c r="A511" s="27">
        <v>55</v>
      </c>
      <c r="B511" s="28" t="s">
        <v>68</v>
      </c>
      <c r="C511" s="28" t="s">
        <v>1170</v>
      </c>
      <c r="D511" s="28" t="s">
        <v>171</v>
      </c>
      <c r="E511" s="28" t="s">
        <v>1171</v>
      </c>
      <c r="F511" s="57">
        <v>2015</v>
      </c>
      <c r="G511" s="28" t="s">
        <v>484</v>
      </c>
      <c r="H511" s="28" t="s">
        <v>179</v>
      </c>
      <c r="I511" s="28" t="s">
        <v>74</v>
      </c>
      <c r="J511" s="28"/>
      <c r="K511" s="28" t="s">
        <v>75</v>
      </c>
      <c r="L511" s="28" t="s">
        <v>76</v>
      </c>
      <c r="M511" s="28"/>
      <c r="N511" s="28"/>
      <c r="O511" s="28" t="s">
        <v>74</v>
      </c>
      <c r="P511" s="28" t="s">
        <v>74</v>
      </c>
      <c r="Q511" s="17"/>
      <c r="R511" s="17"/>
      <c r="S511" s="17"/>
      <c r="T511" s="17"/>
      <c r="U511" s="17"/>
      <c r="V511" s="18"/>
      <c r="W511" s="17">
        <f>MAX(0,3-SUMPRODUCT(--(E$2:E511&amp;K$2:K511=E511&amp;K511)))</f>
        <v>2</v>
      </c>
      <c r="X511" s="19"/>
      <c r="Y511" s="19"/>
      <c r="Z511" s="19"/>
      <c r="AA511" s="20" t="str">
        <f>IF(Inscrits!$X511="Déjà Validé","",IF(AND(Inscrits!$X511&lt;&gt;"Dispensé",Inscrits!$Z511="Validé"),Inscrits!$F511+5,""))</f>
        <v/>
      </c>
      <c r="AB511" s="19"/>
      <c r="AC511" s="21"/>
      <c r="AD511" s="21"/>
      <c r="AE511" s="21"/>
      <c r="AF511" s="21" t="s">
        <v>81</v>
      </c>
      <c r="AG511" s="29"/>
      <c r="AH511" s="21"/>
      <c r="AI511" s="23" t="str">
        <f>IF(OR(Inscrits!$U511="",Inscrits!$Z511=""),"",IF(AND(Inscrits!$U511="Validé",Inscrits!$Z511="Validé"),"Admis","Non Admis"))</f>
        <v/>
      </c>
      <c r="AJ511" s="28"/>
      <c r="AK511" s="28" t="str">
        <f>IF(Inscrits!$AJ511="","",IF(Inscrits!$AJ511&gt;=12,"Validé","Non Validé"))</f>
        <v/>
      </c>
      <c r="AL511" s="30"/>
      <c r="AM511" s="28"/>
      <c r="AN511" s="28" t="str">
        <f>IF(Inscrits!$AM511="","",IF(Inscrits!$AM511&gt;=12,"Validé","Non Validé"))</f>
        <v/>
      </c>
      <c r="AO511" s="30"/>
      <c r="AP511" s="28"/>
      <c r="AQ511" s="28" t="str">
        <f>IF(Inscrits!$AP511="","",IF(Inscrits!$AP511&gt;=12,"Validé","Non Validé"))</f>
        <v/>
      </c>
      <c r="AR511" s="30"/>
      <c r="AS511" s="28"/>
      <c r="AT511" s="28" t="str">
        <f>IF(Inscrits!$AS511="","",IF(Inscrits!$AS511&gt;=12,"Validé","Non Validé"))</f>
        <v/>
      </c>
      <c r="AU511" s="30"/>
      <c r="AV511" s="28"/>
      <c r="AW511" s="28" t="str">
        <f>IF(Inscrits!$AV511="","",IF(Inscrits!$AV511&gt;=12,"Validé","Non Validé"))</f>
        <v/>
      </c>
      <c r="AX511" s="30"/>
      <c r="AY511" s="28"/>
      <c r="AZ511" s="28" t="str">
        <f>IF(Inscrits!$AY511="","",IF(Inscrits!$AY511&gt;=12,"Validé","Non Validé"))</f>
        <v/>
      </c>
      <c r="BA511" s="30"/>
      <c r="BB511" s="28"/>
      <c r="BC511" s="28" t="str">
        <f>IF(Inscrits!$BB511="","",IF(Inscrits!$BB511&gt;=12,"Validé","Non Validé"))</f>
        <v/>
      </c>
      <c r="BD511" s="30"/>
      <c r="BE511" s="28"/>
      <c r="BF511" s="28" t="str">
        <f>IF(Inscrits!$BE511="","",IF(Inscrits!$BE511&gt;=12,"Validé","Non Validé"))</f>
        <v/>
      </c>
      <c r="BG511" s="30"/>
      <c r="BH511" s="28"/>
      <c r="BI511" s="28" t="str">
        <f>IF(Inscrits!$BH511="","",IF(Inscrits!$BH511&gt;=12,"Validé","Non Validé"))</f>
        <v/>
      </c>
      <c r="BJ511" s="30"/>
      <c r="BK511" s="28"/>
      <c r="BL511" s="28" t="str">
        <f>IF(Inscrits!$BK511="","",IF(Inscrits!$BK511&gt;=12,"Validé","Non Validé"))</f>
        <v/>
      </c>
      <c r="BM511" s="30"/>
      <c r="BN511" s="28"/>
      <c r="BO511" s="28" t="str">
        <f>IF(Inscrits!$BN511="","",IF(Inscrits!$BN511&gt;=12,"Validé","Non Validé"))</f>
        <v/>
      </c>
      <c r="BP511" s="30"/>
      <c r="BQ511" s="28"/>
      <c r="BR511" s="28" t="str">
        <f>IF(Inscrits!$BQ511="","",IF(Inscrits!$BQ511&gt;=12,"Validé","Non Validé"))</f>
        <v/>
      </c>
      <c r="BS511" s="30"/>
      <c r="BT511" s="28"/>
      <c r="BU511" s="31" t="str">
        <f>IFERROR(AVERAGE(Inscrits!$AJ511,Inscrits!$AM511,Inscrits!$AP511,Inscrits!$AS511,Inscrits!$AV511,Inscrits!$AY511,Inscrits!$BB511,Inscrits!$BE511,Inscrits!$BH511,Inscrits!$BK511,Inscrits!$BN511,Inscrits!$BQ511),"")</f>
        <v/>
      </c>
      <c r="BV511" s="28"/>
      <c r="BW511" s="28"/>
      <c r="BX511" s="32"/>
    </row>
    <row r="512" spans="1:76">
      <c r="A512" s="14">
        <v>53</v>
      </c>
      <c r="B512" s="15" t="s">
        <v>68</v>
      </c>
      <c r="C512" s="15" t="s">
        <v>1172</v>
      </c>
      <c r="D512" s="15" t="s">
        <v>1092</v>
      </c>
      <c r="E512" s="15" t="s">
        <v>1173</v>
      </c>
      <c r="F512" s="57">
        <v>2015</v>
      </c>
      <c r="G512" s="15" t="s">
        <v>270</v>
      </c>
      <c r="H512" s="15" t="s">
        <v>73</v>
      </c>
      <c r="I512" s="15" t="s">
        <v>74</v>
      </c>
      <c r="J512" s="15"/>
      <c r="K512" s="15" t="s">
        <v>75</v>
      </c>
      <c r="L512" s="15" t="s">
        <v>76</v>
      </c>
      <c r="M512" s="15"/>
      <c r="N512" s="15"/>
      <c r="O512" s="15" t="s">
        <v>74</v>
      </c>
      <c r="P512" s="15" t="s">
        <v>74</v>
      </c>
      <c r="Q512" s="17"/>
      <c r="R512" s="17"/>
      <c r="S512" s="17"/>
      <c r="T512" s="17"/>
      <c r="U512" s="17"/>
      <c r="V512" s="18"/>
      <c r="W512" s="17">
        <f>MAX(0,3-SUMPRODUCT(--(E$2:E512&amp;K$2:K512=E512&amp;K512)))</f>
        <v>2</v>
      </c>
      <c r="X512" s="19"/>
      <c r="Y512" s="19"/>
      <c r="Z512" s="19"/>
      <c r="AA512" s="20" t="str">
        <f>IF(Inscrits!$X512="Déjà Validé","",IF(AND(Inscrits!$X512&lt;&gt;"Dispensé",Inscrits!$Z512="Validé"),Inscrits!$F512+5,""))</f>
        <v/>
      </c>
      <c r="AB512" s="19"/>
      <c r="AC512" s="21"/>
      <c r="AD512" s="21"/>
      <c r="AE512" s="21"/>
      <c r="AF512" s="21" t="s">
        <v>81</v>
      </c>
      <c r="AG512" s="29"/>
      <c r="AH512" s="21"/>
      <c r="AI512" s="23" t="str">
        <f>IF(OR(Inscrits!$U512="",Inscrits!$Z512=""),"",IF(AND(Inscrits!$U512="Validé",Inscrits!$Z512="Validé"),"Admis","Non Admis"))</f>
        <v/>
      </c>
      <c r="AJ512" s="15"/>
      <c r="AK512" s="15" t="str">
        <f>IF(Inscrits!$AJ512="","",IF(Inscrits!$AJ512&gt;=12,"Validé","Non Validé"))</f>
        <v/>
      </c>
      <c r="AL512" s="24"/>
      <c r="AM512" s="15"/>
      <c r="AN512" s="15" t="str">
        <f>IF(Inscrits!$AM512="","",IF(Inscrits!$AM512&gt;=12,"Validé","Non Validé"))</f>
        <v/>
      </c>
      <c r="AO512" s="24"/>
      <c r="AP512" s="15"/>
      <c r="AQ512" s="15" t="str">
        <f>IF(Inscrits!$AP512="","",IF(Inscrits!$AP512&gt;=12,"Validé","Non Validé"))</f>
        <v/>
      </c>
      <c r="AR512" s="24"/>
      <c r="AS512" s="15"/>
      <c r="AT512" s="15" t="str">
        <f>IF(Inscrits!$AS512="","",IF(Inscrits!$AS512&gt;=12,"Validé","Non Validé"))</f>
        <v/>
      </c>
      <c r="AU512" s="24"/>
      <c r="AV512" s="15"/>
      <c r="AW512" s="15" t="str">
        <f>IF(Inscrits!$AV512="","",IF(Inscrits!$AV512&gt;=12,"Validé","Non Validé"))</f>
        <v/>
      </c>
      <c r="AX512" s="24"/>
      <c r="AY512" s="15"/>
      <c r="AZ512" s="15" t="str">
        <f>IF(Inscrits!$AY512="","",IF(Inscrits!$AY512&gt;=12,"Validé","Non Validé"))</f>
        <v/>
      </c>
      <c r="BA512" s="24"/>
      <c r="BB512" s="15"/>
      <c r="BC512" s="15" t="str">
        <f>IF(Inscrits!$BB512="","",IF(Inscrits!$BB512&gt;=12,"Validé","Non Validé"))</f>
        <v/>
      </c>
      <c r="BD512" s="24"/>
      <c r="BE512" s="15"/>
      <c r="BF512" s="15" t="str">
        <f>IF(Inscrits!$BE512="","",IF(Inscrits!$BE512&gt;=12,"Validé","Non Validé"))</f>
        <v/>
      </c>
      <c r="BG512" s="24"/>
      <c r="BH512" s="15"/>
      <c r="BI512" s="15" t="str">
        <f>IF(Inscrits!$BH512="","",IF(Inscrits!$BH512&gt;=12,"Validé","Non Validé"))</f>
        <v/>
      </c>
      <c r="BJ512" s="24"/>
      <c r="BK512" s="15"/>
      <c r="BL512" s="15" t="str">
        <f>IF(Inscrits!$BK512="","",IF(Inscrits!$BK512&gt;=12,"Validé","Non Validé"))</f>
        <v/>
      </c>
      <c r="BM512" s="24"/>
      <c r="BN512" s="15"/>
      <c r="BO512" s="15" t="str">
        <f>IF(Inscrits!$BN512="","",IF(Inscrits!$BN512&gt;=12,"Validé","Non Validé"))</f>
        <v/>
      </c>
      <c r="BP512" s="24"/>
      <c r="BQ512" s="15"/>
      <c r="BR512" s="15" t="str">
        <f>IF(Inscrits!$BQ512="","",IF(Inscrits!$BQ512&gt;=12,"Validé","Non Validé"))</f>
        <v/>
      </c>
      <c r="BS512" s="24"/>
      <c r="BT512" s="15"/>
      <c r="BU512" s="25" t="str">
        <f>IFERROR(AVERAGE(Inscrits!$AJ512,Inscrits!$AM512,Inscrits!$AP512,Inscrits!$AS512,Inscrits!$AV512,Inscrits!$AY512,Inscrits!$BB512,Inscrits!$BE512,Inscrits!$BH512,Inscrits!$BK512,Inscrits!$BN512,Inscrits!$BQ512),"")</f>
        <v/>
      </c>
      <c r="BV512" s="15"/>
      <c r="BW512" s="15"/>
      <c r="BX512" s="26"/>
    </row>
    <row r="513" spans="1:76">
      <c r="A513" s="27">
        <v>89</v>
      </c>
      <c r="B513" s="28" t="s">
        <v>68</v>
      </c>
      <c r="C513" s="28" t="s">
        <v>1174</v>
      </c>
      <c r="D513" s="28" t="s">
        <v>758</v>
      </c>
      <c r="E513" s="28" t="s">
        <v>1175</v>
      </c>
      <c r="F513" s="57">
        <v>2015</v>
      </c>
      <c r="G513" s="28" t="s">
        <v>1176</v>
      </c>
      <c r="H513" s="28" t="s">
        <v>73</v>
      </c>
      <c r="I513" s="28" t="s">
        <v>74</v>
      </c>
      <c r="J513" s="28"/>
      <c r="K513" s="28" t="s">
        <v>119</v>
      </c>
      <c r="L513" s="28"/>
      <c r="M513" s="28"/>
      <c r="N513" s="28"/>
      <c r="O513" s="28" t="s">
        <v>74</v>
      </c>
      <c r="P513" s="28" t="s">
        <v>74</v>
      </c>
      <c r="Q513" s="17"/>
      <c r="R513" s="17"/>
      <c r="S513" s="17"/>
      <c r="T513" s="17"/>
      <c r="U513" s="17"/>
      <c r="V513" s="18"/>
      <c r="W513" s="17">
        <f>MAX(0,3-SUMPRODUCT(--(E$2:E513&amp;K$2:K513=E513&amp;K513)))</f>
        <v>2</v>
      </c>
      <c r="X513" s="19"/>
      <c r="Y513" s="19"/>
      <c r="Z513" s="19"/>
      <c r="AA513" s="20" t="str">
        <f>IF(Inscrits!$X513="Déjà Validé","",IF(AND(Inscrits!$X513&lt;&gt;"Dispensé",Inscrits!$Z513="Validé"),Inscrits!$F513+5,""))</f>
        <v/>
      </c>
      <c r="AB513" s="19"/>
      <c r="AC513" s="21"/>
      <c r="AD513" s="21"/>
      <c r="AE513" s="21"/>
      <c r="AF513" s="21" t="s">
        <v>81</v>
      </c>
      <c r="AG513" s="29"/>
      <c r="AH513" s="21"/>
      <c r="AI513" s="23" t="str">
        <f>IF(OR(Inscrits!$U513="",Inscrits!$Z513=""),"",IF(AND(Inscrits!$U513="Validé",Inscrits!$Z513="Validé"),"Admis","Non Admis"))</f>
        <v/>
      </c>
      <c r="AJ513" s="28"/>
      <c r="AK513" s="28" t="str">
        <f>IF(Inscrits!$AJ513="","",IF(Inscrits!$AJ513&gt;=12,"Validé","Non Validé"))</f>
        <v/>
      </c>
      <c r="AL513" s="30"/>
      <c r="AM513" s="28"/>
      <c r="AN513" s="28" t="str">
        <f>IF(Inscrits!$AM513="","",IF(Inscrits!$AM513&gt;=12,"Validé","Non Validé"))</f>
        <v/>
      </c>
      <c r="AO513" s="30"/>
      <c r="AP513" s="28"/>
      <c r="AQ513" s="28" t="str">
        <f>IF(Inscrits!$AP513="","",IF(Inscrits!$AP513&gt;=12,"Validé","Non Validé"))</f>
        <v/>
      </c>
      <c r="AR513" s="30"/>
      <c r="AS513" s="28"/>
      <c r="AT513" s="28" t="str">
        <f>IF(Inscrits!$AS513="","",IF(Inscrits!$AS513&gt;=12,"Validé","Non Validé"))</f>
        <v/>
      </c>
      <c r="AU513" s="30"/>
      <c r="AV513" s="28"/>
      <c r="AW513" s="28" t="str">
        <f>IF(Inscrits!$AV513="","",IF(Inscrits!$AV513&gt;=12,"Validé","Non Validé"))</f>
        <v/>
      </c>
      <c r="AX513" s="30"/>
      <c r="AY513" s="28"/>
      <c r="AZ513" s="28" t="str">
        <f>IF(Inscrits!$AY513="","",IF(Inscrits!$AY513&gt;=12,"Validé","Non Validé"))</f>
        <v/>
      </c>
      <c r="BA513" s="30"/>
      <c r="BB513" s="28"/>
      <c r="BC513" s="28" t="str">
        <f>IF(Inscrits!$BB513="","",IF(Inscrits!$BB513&gt;=12,"Validé","Non Validé"))</f>
        <v/>
      </c>
      <c r="BD513" s="30"/>
      <c r="BE513" s="28"/>
      <c r="BF513" s="28" t="str">
        <f>IF(Inscrits!$BE513="","",IF(Inscrits!$BE513&gt;=12,"Validé","Non Validé"))</f>
        <v/>
      </c>
      <c r="BG513" s="30"/>
      <c r="BH513" s="28"/>
      <c r="BI513" s="28" t="str">
        <f>IF(Inscrits!$BH513="","",IF(Inscrits!$BH513&gt;=12,"Validé","Non Validé"))</f>
        <v/>
      </c>
      <c r="BJ513" s="30"/>
      <c r="BK513" s="28"/>
      <c r="BL513" s="28" t="str">
        <f>IF(Inscrits!$BK513="","",IF(Inscrits!$BK513&gt;=12,"Validé","Non Validé"))</f>
        <v/>
      </c>
      <c r="BM513" s="30"/>
      <c r="BN513" s="28"/>
      <c r="BO513" s="28" t="str">
        <f>IF(Inscrits!$BN513="","",IF(Inscrits!$BN513&gt;=12,"Validé","Non Validé"))</f>
        <v/>
      </c>
      <c r="BP513" s="30"/>
      <c r="BQ513" s="28"/>
      <c r="BR513" s="28" t="str">
        <f>IF(Inscrits!$BQ513="","",IF(Inscrits!$BQ513&gt;=12,"Validé","Non Validé"))</f>
        <v/>
      </c>
      <c r="BS513" s="30"/>
      <c r="BT513" s="28"/>
      <c r="BU513" s="31" t="str">
        <f>IFERROR(AVERAGE(Inscrits!$AJ513,Inscrits!$AM513,Inscrits!$AP513,Inscrits!$AS513,Inscrits!$AV513,Inscrits!$AY513,Inscrits!$BB513,Inscrits!$BE513,Inscrits!$BH513,Inscrits!$BK513,Inscrits!$BN513,Inscrits!$BQ513),"")</f>
        <v/>
      </c>
      <c r="BV513" s="28"/>
      <c r="BW513" s="28"/>
      <c r="BX513" s="32"/>
    </row>
    <row r="514" spans="1:76">
      <c r="A514" s="14">
        <v>90</v>
      </c>
      <c r="B514" s="15" t="s">
        <v>68</v>
      </c>
      <c r="C514" s="15" t="s">
        <v>1177</v>
      </c>
      <c r="D514" s="15" t="s">
        <v>1178</v>
      </c>
      <c r="E514" s="15" t="s">
        <v>1179</v>
      </c>
      <c r="F514" s="57">
        <v>2015</v>
      </c>
      <c r="G514" s="15" t="s">
        <v>192</v>
      </c>
      <c r="H514" s="15" t="s">
        <v>93</v>
      </c>
      <c r="I514" s="15" t="s">
        <v>74</v>
      </c>
      <c r="J514" s="15"/>
      <c r="K514" s="15" t="s">
        <v>119</v>
      </c>
      <c r="L514" s="15"/>
      <c r="M514" s="15"/>
      <c r="N514" s="15"/>
      <c r="O514" s="15" t="s">
        <v>74</v>
      </c>
      <c r="P514" s="15" t="s">
        <v>74</v>
      </c>
      <c r="Q514" s="17"/>
      <c r="R514" s="17"/>
      <c r="S514" s="17"/>
      <c r="T514" s="17"/>
      <c r="U514" s="17"/>
      <c r="V514" s="18"/>
      <c r="W514" s="17">
        <f>MAX(0,3-SUMPRODUCT(--(E$2:E514&amp;K$2:K514=E514&amp;K514)))</f>
        <v>2</v>
      </c>
      <c r="X514" s="19"/>
      <c r="Y514" s="19"/>
      <c r="Z514" s="19"/>
      <c r="AA514" s="20" t="str">
        <f>IF(Inscrits!$X514="Déjà Validé","",IF(AND(Inscrits!$X514&lt;&gt;"Dispensé",Inscrits!$Z514="Validé"),Inscrits!$F514+5,""))</f>
        <v/>
      </c>
      <c r="AB514" s="19"/>
      <c r="AC514" s="21"/>
      <c r="AD514" s="21"/>
      <c r="AE514" s="21"/>
      <c r="AF514" s="21" t="s">
        <v>81</v>
      </c>
      <c r="AG514" s="29"/>
      <c r="AH514" s="21"/>
      <c r="AI514" s="23" t="str">
        <f>IF(OR(Inscrits!$U514="",Inscrits!$Z514=""),"",IF(AND(Inscrits!$U514="Validé",Inscrits!$Z514="Validé"),"Admis","Non Admis"))</f>
        <v/>
      </c>
      <c r="AJ514" s="15"/>
      <c r="AK514" s="15" t="str">
        <f>IF(Inscrits!$AJ514="","",IF(Inscrits!$AJ514&gt;=12,"Validé","Non Validé"))</f>
        <v/>
      </c>
      <c r="AL514" s="24"/>
      <c r="AM514" s="15"/>
      <c r="AN514" s="15" t="str">
        <f>IF(Inscrits!$AM514="","",IF(Inscrits!$AM514&gt;=12,"Validé","Non Validé"))</f>
        <v/>
      </c>
      <c r="AO514" s="24"/>
      <c r="AP514" s="15"/>
      <c r="AQ514" s="15" t="str">
        <f>IF(Inscrits!$AP514="","",IF(Inscrits!$AP514&gt;=12,"Validé","Non Validé"))</f>
        <v/>
      </c>
      <c r="AR514" s="24"/>
      <c r="AS514" s="15"/>
      <c r="AT514" s="15" t="str">
        <f>IF(Inscrits!$AS514="","",IF(Inscrits!$AS514&gt;=12,"Validé","Non Validé"))</f>
        <v/>
      </c>
      <c r="AU514" s="24"/>
      <c r="AV514" s="15"/>
      <c r="AW514" s="15" t="str">
        <f>IF(Inscrits!$AV514="","",IF(Inscrits!$AV514&gt;=12,"Validé","Non Validé"))</f>
        <v/>
      </c>
      <c r="AX514" s="24"/>
      <c r="AY514" s="15"/>
      <c r="AZ514" s="15" t="str">
        <f>IF(Inscrits!$AY514="","",IF(Inscrits!$AY514&gt;=12,"Validé","Non Validé"))</f>
        <v/>
      </c>
      <c r="BA514" s="24"/>
      <c r="BB514" s="15"/>
      <c r="BC514" s="15" t="str">
        <f>IF(Inscrits!$BB514="","",IF(Inscrits!$BB514&gt;=12,"Validé","Non Validé"))</f>
        <v/>
      </c>
      <c r="BD514" s="24"/>
      <c r="BE514" s="15"/>
      <c r="BF514" s="15" t="str">
        <f>IF(Inscrits!$BE514="","",IF(Inscrits!$BE514&gt;=12,"Validé","Non Validé"))</f>
        <v/>
      </c>
      <c r="BG514" s="24"/>
      <c r="BH514" s="15"/>
      <c r="BI514" s="15" t="str">
        <f>IF(Inscrits!$BH514="","",IF(Inscrits!$BH514&gt;=12,"Validé","Non Validé"))</f>
        <v/>
      </c>
      <c r="BJ514" s="24"/>
      <c r="BK514" s="15"/>
      <c r="BL514" s="15" t="str">
        <f>IF(Inscrits!$BK514="","",IF(Inscrits!$BK514&gt;=12,"Validé","Non Validé"))</f>
        <v/>
      </c>
      <c r="BM514" s="24"/>
      <c r="BN514" s="15"/>
      <c r="BO514" s="15" t="str">
        <f>IF(Inscrits!$BN514="","",IF(Inscrits!$BN514&gt;=12,"Validé","Non Validé"))</f>
        <v/>
      </c>
      <c r="BP514" s="24"/>
      <c r="BQ514" s="15"/>
      <c r="BR514" s="15" t="str">
        <f>IF(Inscrits!$BQ514="","",IF(Inscrits!$BQ514&gt;=12,"Validé","Non Validé"))</f>
        <v/>
      </c>
      <c r="BS514" s="24"/>
      <c r="BT514" s="15"/>
      <c r="BU514" s="25" t="str">
        <f>IFERROR(AVERAGE(Inscrits!$AJ514,Inscrits!$AM514,Inscrits!$AP514,Inscrits!$AS514,Inscrits!$AV514,Inscrits!$AY514,Inscrits!$BB514,Inscrits!$BE514,Inscrits!$BH514,Inscrits!$BK514,Inscrits!$BN514,Inscrits!$BQ514),"")</f>
        <v/>
      </c>
      <c r="BV514" s="15"/>
      <c r="BW514" s="15"/>
      <c r="BX514" s="26"/>
    </row>
    <row r="515" spans="1:76">
      <c r="A515" s="27">
        <v>114</v>
      </c>
      <c r="B515" s="28" t="s">
        <v>210</v>
      </c>
      <c r="C515" s="28" t="s">
        <v>1180</v>
      </c>
      <c r="D515" s="28" t="s">
        <v>1181</v>
      </c>
      <c r="E515" s="28" t="s">
        <v>1182</v>
      </c>
      <c r="F515" s="57">
        <v>2015</v>
      </c>
      <c r="G515" s="28" t="s">
        <v>86</v>
      </c>
      <c r="H515" s="28" t="s">
        <v>73</v>
      </c>
      <c r="I515" s="28" t="s">
        <v>74</v>
      </c>
      <c r="J515" s="28"/>
      <c r="K515" s="28" t="s">
        <v>119</v>
      </c>
      <c r="L515" s="28"/>
      <c r="M515" s="28"/>
      <c r="N515" s="28"/>
      <c r="O515" s="28" t="s">
        <v>74</v>
      </c>
      <c r="P515" s="28" t="s">
        <v>74</v>
      </c>
      <c r="Q515" s="17"/>
      <c r="R515" s="17"/>
      <c r="S515" s="17"/>
      <c r="T515" s="17"/>
      <c r="U515" s="17"/>
      <c r="V515" s="18"/>
      <c r="W515" s="17">
        <f>MAX(0,3-SUMPRODUCT(--(E$2:E515&amp;K$2:K515=E515&amp;K515)))</f>
        <v>2</v>
      </c>
      <c r="X515" s="19"/>
      <c r="Y515" s="19"/>
      <c r="Z515" s="19"/>
      <c r="AA515" s="20" t="str">
        <f>IF(Inscrits!$X515="Déjà Validé","",IF(AND(Inscrits!$X515&lt;&gt;"Dispensé",Inscrits!$Z515="Validé"),Inscrits!$F515+5,""))</f>
        <v/>
      </c>
      <c r="AB515" s="19"/>
      <c r="AC515" s="21"/>
      <c r="AD515" s="21"/>
      <c r="AE515" s="21"/>
      <c r="AF515" s="21" t="s">
        <v>81</v>
      </c>
      <c r="AG515" s="29"/>
      <c r="AH515" s="21"/>
      <c r="AI515" s="23" t="str">
        <f>IF(OR(Inscrits!$U515="",Inscrits!$Z515=""),"",IF(AND(Inscrits!$U515="Validé",Inscrits!$Z515="Validé"),"Admis","Non Admis"))</f>
        <v/>
      </c>
      <c r="AJ515" s="28"/>
      <c r="AK515" s="28" t="str">
        <f>IF(Inscrits!$AJ515="","",IF(Inscrits!$AJ515&gt;=12,"Validé","Non Validé"))</f>
        <v/>
      </c>
      <c r="AL515" s="30"/>
      <c r="AM515" s="28"/>
      <c r="AN515" s="28" t="str">
        <f>IF(Inscrits!$AM515="","",IF(Inscrits!$AM515&gt;=12,"Validé","Non Validé"))</f>
        <v/>
      </c>
      <c r="AO515" s="30"/>
      <c r="AP515" s="28"/>
      <c r="AQ515" s="28" t="str">
        <f>IF(Inscrits!$AP515="","",IF(Inscrits!$AP515&gt;=12,"Validé","Non Validé"))</f>
        <v/>
      </c>
      <c r="AR515" s="30"/>
      <c r="AS515" s="28"/>
      <c r="AT515" s="28" t="str">
        <f>IF(Inscrits!$AS515="","",IF(Inscrits!$AS515&gt;=12,"Validé","Non Validé"))</f>
        <v/>
      </c>
      <c r="AU515" s="30"/>
      <c r="AV515" s="28"/>
      <c r="AW515" s="28" t="str">
        <f>IF(Inscrits!$AV515="","",IF(Inscrits!$AV515&gt;=12,"Validé","Non Validé"))</f>
        <v/>
      </c>
      <c r="AX515" s="30"/>
      <c r="AY515" s="28"/>
      <c r="AZ515" s="28" t="str">
        <f>IF(Inscrits!$AY515="","",IF(Inscrits!$AY515&gt;=12,"Validé","Non Validé"))</f>
        <v/>
      </c>
      <c r="BA515" s="30"/>
      <c r="BB515" s="28"/>
      <c r="BC515" s="28" t="str">
        <f>IF(Inscrits!$BB515="","",IF(Inscrits!$BB515&gt;=12,"Validé","Non Validé"))</f>
        <v/>
      </c>
      <c r="BD515" s="30"/>
      <c r="BE515" s="28"/>
      <c r="BF515" s="28" t="str">
        <f>IF(Inscrits!$BE515="","",IF(Inscrits!$BE515&gt;=12,"Validé","Non Validé"))</f>
        <v/>
      </c>
      <c r="BG515" s="30"/>
      <c r="BH515" s="28"/>
      <c r="BI515" s="28" t="str">
        <f>IF(Inscrits!$BH515="","",IF(Inscrits!$BH515&gt;=12,"Validé","Non Validé"))</f>
        <v/>
      </c>
      <c r="BJ515" s="30"/>
      <c r="BK515" s="28"/>
      <c r="BL515" s="28" t="str">
        <f>IF(Inscrits!$BK515="","",IF(Inscrits!$BK515&gt;=12,"Validé","Non Validé"))</f>
        <v/>
      </c>
      <c r="BM515" s="30"/>
      <c r="BN515" s="28"/>
      <c r="BO515" s="28" t="str">
        <f>IF(Inscrits!$BN515="","",IF(Inscrits!$BN515&gt;=12,"Validé","Non Validé"))</f>
        <v/>
      </c>
      <c r="BP515" s="30"/>
      <c r="BQ515" s="28"/>
      <c r="BR515" s="28" t="str">
        <f>IF(Inscrits!$BQ515="","",IF(Inscrits!$BQ515&gt;=12,"Validé","Non Validé"))</f>
        <v/>
      </c>
      <c r="BS515" s="30"/>
      <c r="BT515" s="28"/>
      <c r="BU515" s="31" t="str">
        <f>IFERROR(AVERAGE(Inscrits!$AJ515,Inscrits!$AM515,Inscrits!$AP515,Inscrits!$AS515,Inscrits!$AV515,Inscrits!$AY515,Inscrits!$BB515,Inscrits!$BE515,Inscrits!$BH515,Inscrits!$BK515,Inscrits!$BN515,Inscrits!$BQ515),"")</f>
        <v/>
      </c>
      <c r="BV515" s="28"/>
      <c r="BW515" s="28"/>
      <c r="BX515" s="32"/>
    </row>
    <row r="516" spans="1:76">
      <c r="A516" s="14">
        <v>115</v>
      </c>
      <c r="B516" s="15" t="s">
        <v>210</v>
      </c>
      <c r="C516" s="15" t="s">
        <v>1183</v>
      </c>
      <c r="D516" s="15" t="s">
        <v>1184</v>
      </c>
      <c r="E516" s="15" t="s">
        <v>1185</v>
      </c>
      <c r="F516" s="57">
        <v>2015</v>
      </c>
      <c r="G516" s="15" t="s">
        <v>139</v>
      </c>
      <c r="H516" s="15" t="s">
        <v>73</v>
      </c>
      <c r="I516" s="15" t="s">
        <v>74</v>
      </c>
      <c r="J516" s="15"/>
      <c r="K516" s="15" t="s">
        <v>119</v>
      </c>
      <c r="L516" s="15"/>
      <c r="M516" s="15"/>
      <c r="N516" s="15"/>
      <c r="O516" s="15" t="s">
        <v>74</v>
      </c>
      <c r="P516" s="15" t="s">
        <v>74</v>
      </c>
      <c r="Q516" s="17"/>
      <c r="R516" s="17"/>
      <c r="S516" s="17"/>
      <c r="T516" s="17"/>
      <c r="U516" s="17"/>
      <c r="V516" s="18"/>
      <c r="W516" s="17">
        <f>MAX(0,3-SUMPRODUCT(--(E$2:E516&amp;K$2:K516=E516&amp;K516)))</f>
        <v>2</v>
      </c>
      <c r="X516" s="19"/>
      <c r="Y516" s="19"/>
      <c r="Z516" s="19"/>
      <c r="AA516" s="20" t="str">
        <f>IF(Inscrits!$X516="Déjà Validé","",IF(AND(Inscrits!$X516&lt;&gt;"Dispensé",Inscrits!$Z516="Validé"),Inscrits!$F516+5,""))</f>
        <v/>
      </c>
      <c r="AB516" s="19"/>
      <c r="AC516" s="21"/>
      <c r="AD516" s="21"/>
      <c r="AE516" s="21"/>
      <c r="AF516" s="21" t="s">
        <v>81</v>
      </c>
      <c r="AG516" s="29"/>
      <c r="AH516" s="21"/>
      <c r="AI516" s="23" t="str">
        <f>IF(OR(Inscrits!$U516="",Inscrits!$Z516=""),"",IF(AND(Inscrits!$U516="Validé",Inscrits!$Z516="Validé"),"Admis","Non Admis"))</f>
        <v/>
      </c>
      <c r="AJ516" s="15"/>
      <c r="AK516" s="15" t="str">
        <f>IF(Inscrits!$AJ516="","",IF(Inscrits!$AJ516&gt;=12,"Validé","Non Validé"))</f>
        <v/>
      </c>
      <c r="AL516" s="24"/>
      <c r="AM516" s="15"/>
      <c r="AN516" s="15" t="str">
        <f>IF(Inscrits!$AM516="","",IF(Inscrits!$AM516&gt;=12,"Validé","Non Validé"))</f>
        <v/>
      </c>
      <c r="AO516" s="24"/>
      <c r="AP516" s="15"/>
      <c r="AQ516" s="15" t="str">
        <f>IF(Inscrits!$AP516="","",IF(Inscrits!$AP516&gt;=12,"Validé","Non Validé"))</f>
        <v/>
      </c>
      <c r="AR516" s="24"/>
      <c r="AS516" s="15"/>
      <c r="AT516" s="15" t="str">
        <f>IF(Inscrits!$AS516="","",IF(Inscrits!$AS516&gt;=12,"Validé","Non Validé"))</f>
        <v/>
      </c>
      <c r="AU516" s="24"/>
      <c r="AV516" s="15"/>
      <c r="AW516" s="15" t="str">
        <f>IF(Inscrits!$AV516="","",IF(Inscrits!$AV516&gt;=12,"Validé","Non Validé"))</f>
        <v/>
      </c>
      <c r="AX516" s="24"/>
      <c r="AY516" s="15"/>
      <c r="AZ516" s="15" t="str">
        <f>IF(Inscrits!$AY516="","",IF(Inscrits!$AY516&gt;=12,"Validé","Non Validé"))</f>
        <v/>
      </c>
      <c r="BA516" s="24"/>
      <c r="BB516" s="15"/>
      <c r="BC516" s="15" t="str">
        <f>IF(Inscrits!$BB516="","",IF(Inscrits!$BB516&gt;=12,"Validé","Non Validé"))</f>
        <v/>
      </c>
      <c r="BD516" s="24"/>
      <c r="BE516" s="15"/>
      <c r="BF516" s="15" t="str">
        <f>IF(Inscrits!$BE516="","",IF(Inscrits!$BE516&gt;=12,"Validé","Non Validé"))</f>
        <v/>
      </c>
      <c r="BG516" s="24"/>
      <c r="BH516" s="15"/>
      <c r="BI516" s="15" t="str">
        <f>IF(Inscrits!$BH516="","",IF(Inscrits!$BH516&gt;=12,"Validé","Non Validé"))</f>
        <v/>
      </c>
      <c r="BJ516" s="24"/>
      <c r="BK516" s="15"/>
      <c r="BL516" s="15" t="str">
        <f>IF(Inscrits!$BK516="","",IF(Inscrits!$BK516&gt;=12,"Validé","Non Validé"))</f>
        <v/>
      </c>
      <c r="BM516" s="24"/>
      <c r="BN516" s="15"/>
      <c r="BO516" s="15" t="str">
        <f>IF(Inscrits!$BN516="","",IF(Inscrits!$BN516&gt;=12,"Validé","Non Validé"))</f>
        <v/>
      </c>
      <c r="BP516" s="24"/>
      <c r="BQ516" s="15"/>
      <c r="BR516" s="15" t="str">
        <f>IF(Inscrits!$BQ516="","",IF(Inscrits!$BQ516&gt;=12,"Validé","Non Validé"))</f>
        <v/>
      </c>
      <c r="BS516" s="24"/>
      <c r="BT516" s="15"/>
      <c r="BU516" s="25" t="str">
        <f>IFERROR(AVERAGE(Inscrits!$AJ516,Inscrits!$AM516,Inscrits!$AP516,Inscrits!$AS516,Inscrits!$AV516,Inscrits!$AY516,Inscrits!$BB516,Inscrits!$BE516,Inscrits!$BH516,Inscrits!$BK516,Inscrits!$BN516,Inscrits!$BQ516),"")</f>
        <v/>
      </c>
      <c r="BV516" s="15"/>
      <c r="BW516" s="15"/>
      <c r="BX516" s="26"/>
    </row>
    <row r="517" spans="1:76">
      <c r="A517" s="27">
        <v>116</v>
      </c>
      <c r="B517" s="28" t="s">
        <v>210</v>
      </c>
      <c r="C517" s="28" t="s">
        <v>1186</v>
      </c>
      <c r="D517" s="28" t="s">
        <v>632</v>
      </c>
      <c r="E517" s="28" t="s">
        <v>1187</v>
      </c>
      <c r="F517" s="57">
        <v>2015</v>
      </c>
      <c r="G517" s="28" t="s">
        <v>689</v>
      </c>
      <c r="H517" s="28" t="s">
        <v>93</v>
      </c>
      <c r="I517" s="28" t="s">
        <v>74</v>
      </c>
      <c r="J517" s="28"/>
      <c r="K517" s="28" t="s">
        <v>119</v>
      </c>
      <c r="L517" s="28"/>
      <c r="M517" s="28"/>
      <c r="N517" s="28"/>
      <c r="O517" s="28" t="s">
        <v>74</v>
      </c>
      <c r="P517" s="28" t="s">
        <v>74</v>
      </c>
      <c r="Q517" s="17"/>
      <c r="R517" s="17"/>
      <c r="S517" s="17"/>
      <c r="T517" s="17"/>
      <c r="U517" s="17"/>
      <c r="V517" s="18"/>
      <c r="W517" s="17">
        <f>MAX(0,3-SUMPRODUCT(--(E$2:E517&amp;K$2:K517=E517&amp;K517)))</f>
        <v>2</v>
      </c>
      <c r="X517" s="19"/>
      <c r="Y517" s="19"/>
      <c r="Z517" s="19"/>
      <c r="AA517" s="20" t="str">
        <f>IF(Inscrits!$X517="Déjà Validé","",IF(AND(Inscrits!$X517&lt;&gt;"Dispensé",Inscrits!$Z517="Validé"),Inscrits!$F517+5,""))</f>
        <v/>
      </c>
      <c r="AB517" s="19"/>
      <c r="AC517" s="21"/>
      <c r="AD517" s="21"/>
      <c r="AE517" s="21"/>
      <c r="AF517" s="21" t="s">
        <v>81</v>
      </c>
      <c r="AG517" s="29"/>
      <c r="AH517" s="21"/>
      <c r="AI517" s="23" t="str">
        <f>IF(OR(Inscrits!$U517="",Inscrits!$Z517=""),"",IF(AND(Inscrits!$U517="Validé",Inscrits!$Z517="Validé"),"Admis","Non Admis"))</f>
        <v/>
      </c>
      <c r="AJ517" s="28"/>
      <c r="AK517" s="28" t="str">
        <f>IF(Inscrits!$AJ517="","",IF(Inscrits!$AJ517&gt;=12,"Validé","Non Validé"))</f>
        <v/>
      </c>
      <c r="AL517" s="30"/>
      <c r="AM517" s="28"/>
      <c r="AN517" s="28" t="str">
        <f>IF(Inscrits!$AM517="","",IF(Inscrits!$AM517&gt;=12,"Validé","Non Validé"))</f>
        <v/>
      </c>
      <c r="AO517" s="30"/>
      <c r="AP517" s="28"/>
      <c r="AQ517" s="28" t="str">
        <f>IF(Inscrits!$AP517="","",IF(Inscrits!$AP517&gt;=12,"Validé","Non Validé"))</f>
        <v/>
      </c>
      <c r="AR517" s="30"/>
      <c r="AS517" s="28"/>
      <c r="AT517" s="28" t="str">
        <f>IF(Inscrits!$AS517="","",IF(Inscrits!$AS517&gt;=12,"Validé","Non Validé"))</f>
        <v/>
      </c>
      <c r="AU517" s="30"/>
      <c r="AV517" s="28"/>
      <c r="AW517" s="28" t="str">
        <f>IF(Inscrits!$AV517="","",IF(Inscrits!$AV517&gt;=12,"Validé","Non Validé"))</f>
        <v/>
      </c>
      <c r="AX517" s="30"/>
      <c r="AY517" s="28"/>
      <c r="AZ517" s="28" t="str">
        <f>IF(Inscrits!$AY517="","",IF(Inscrits!$AY517&gt;=12,"Validé","Non Validé"))</f>
        <v/>
      </c>
      <c r="BA517" s="30"/>
      <c r="BB517" s="28"/>
      <c r="BC517" s="28" t="str">
        <f>IF(Inscrits!$BB517="","",IF(Inscrits!$BB517&gt;=12,"Validé","Non Validé"))</f>
        <v/>
      </c>
      <c r="BD517" s="30"/>
      <c r="BE517" s="28"/>
      <c r="BF517" s="28" t="str">
        <f>IF(Inscrits!$BE517="","",IF(Inscrits!$BE517&gt;=12,"Validé","Non Validé"))</f>
        <v/>
      </c>
      <c r="BG517" s="30"/>
      <c r="BH517" s="28"/>
      <c r="BI517" s="28" t="str">
        <f>IF(Inscrits!$BH517="","",IF(Inscrits!$BH517&gt;=12,"Validé","Non Validé"))</f>
        <v/>
      </c>
      <c r="BJ517" s="30"/>
      <c r="BK517" s="28"/>
      <c r="BL517" s="28" t="str">
        <f>IF(Inscrits!$BK517="","",IF(Inscrits!$BK517&gt;=12,"Validé","Non Validé"))</f>
        <v/>
      </c>
      <c r="BM517" s="30"/>
      <c r="BN517" s="28"/>
      <c r="BO517" s="28" t="str">
        <f>IF(Inscrits!$BN517="","",IF(Inscrits!$BN517&gt;=12,"Validé","Non Validé"))</f>
        <v/>
      </c>
      <c r="BP517" s="30"/>
      <c r="BQ517" s="28"/>
      <c r="BR517" s="28" t="str">
        <f>IF(Inscrits!$BQ517="","",IF(Inscrits!$BQ517&gt;=12,"Validé","Non Validé"))</f>
        <v/>
      </c>
      <c r="BS517" s="30"/>
      <c r="BT517" s="28"/>
      <c r="BU517" s="31" t="str">
        <f>IFERROR(AVERAGE(Inscrits!$AJ517,Inscrits!$AM517,Inscrits!$AP517,Inscrits!$AS517,Inscrits!$AV517,Inscrits!$AY517,Inscrits!$BB517,Inscrits!$BE517,Inscrits!$BH517,Inscrits!$BK517,Inscrits!$BN517,Inscrits!$BQ517),"")</f>
        <v/>
      </c>
      <c r="BV517" s="28"/>
      <c r="BW517" s="28"/>
      <c r="BX517" s="32"/>
    </row>
    <row r="518" spans="1:76">
      <c r="A518" s="14">
        <v>117</v>
      </c>
      <c r="B518" s="15" t="s">
        <v>210</v>
      </c>
      <c r="C518" s="15" t="s">
        <v>1188</v>
      </c>
      <c r="D518" s="15" t="s">
        <v>1189</v>
      </c>
      <c r="E518" s="15" t="s">
        <v>1190</v>
      </c>
      <c r="F518" s="57">
        <v>2015</v>
      </c>
      <c r="G518" s="15" t="s">
        <v>139</v>
      </c>
      <c r="H518" s="15" t="s">
        <v>73</v>
      </c>
      <c r="I518" s="15" t="s">
        <v>183</v>
      </c>
      <c r="J518" s="15"/>
      <c r="K518" s="15" t="s">
        <v>119</v>
      </c>
      <c r="L518" s="15"/>
      <c r="M518" s="15"/>
      <c r="N518" s="15"/>
      <c r="O518" s="15" t="s">
        <v>74</v>
      </c>
      <c r="P518" s="15" t="s">
        <v>74</v>
      </c>
      <c r="Q518" s="17"/>
      <c r="R518" s="17"/>
      <c r="S518" s="17"/>
      <c r="T518" s="17"/>
      <c r="U518" s="17"/>
      <c r="V518" s="18"/>
      <c r="W518" s="17">
        <f>MAX(0,3-SUMPRODUCT(--(E$2:E518&amp;K$2:K518=E518&amp;K518)))</f>
        <v>2</v>
      </c>
      <c r="X518" s="19"/>
      <c r="Y518" s="19"/>
      <c r="Z518" s="19"/>
      <c r="AA518" s="20" t="str">
        <f>IF(Inscrits!$X518="Déjà Validé","",IF(AND(Inscrits!$X518&lt;&gt;"Dispensé",Inscrits!$Z518="Validé"),Inscrits!$F518+5,""))</f>
        <v/>
      </c>
      <c r="AB518" s="19"/>
      <c r="AC518" s="21"/>
      <c r="AD518" s="21"/>
      <c r="AE518" s="21"/>
      <c r="AF518" s="21" t="s">
        <v>81</v>
      </c>
      <c r="AG518" s="29"/>
      <c r="AH518" s="21"/>
      <c r="AI518" s="23" t="str">
        <f>IF(OR(Inscrits!$U518="",Inscrits!$Z518=""),"",IF(AND(Inscrits!$U518="Validé",Inscrits!$Z518="Validé"),"Admis","Non Admis"))</f>
        <v/>
      </c>
      <c r="AJ518" s="15"/>
      <c r="AK518" s="15" t="str">
        <f>IF(Inscrits!$AJ518="","",IF(Inscrits!$AJ518&gt;=12,"Validé","Non Validé"))</f>
        <v/>
      </c>
      <c r="AL518" s="24"/>
      <c r="AM518" s="15"/>
      <c r="AN518" s="15" t="str">
        <f>IF(Inscrits!$AM518="","",IF(Inscrits!$AM518&gt;=12,"Validé","Non Validé"))</f>
        <v/>
      </c>
      <c r="AO518" s="24"/>
      <c r="AP518" s="15"/>
      <c r="AQ518" s="15" t="str">
        <f>IF(Inscrits!$AP518="","",IF(Inscrits!$AP518&gt;=12,"Validé","Non Validé"))</f>
        <v/>
      </c>
      <c r="AR518" s="24"/>
      <c r="AS518" s="15"/>
      <c r="AT518" s="15" t="str">
        <f>IF(Inscrits!$AS518="","",IF(Inscrits!$AS518&gt;=12,"Validé","Non Validé"))</f>
        <v/>
      </c>
      <c r="AU518" s="24"/>
      <c r="AV518" s="15"/>
      <c r="AW518" s="15" t="str">
        <f>IF(Inscrits!$AV518="","",IF(Inscrits!$AV518&gt;=12,"Validé","Non Validé"))</f>
        <v/>
      </c>
      <c r="AX518" s="24"/>
      <c r="AY518" s="15"/>
      <c r="AZ518" s="15" t="str">
        <f>IF(Inscrits!$AY518="","",IF(Inscrits!$AY518&gt;=12,"Validé","Non Validé"))</f>
        <v/>
      </c>
      <c r="BA518" s="24"/>
      <c r="BB518" s="15"/>
      <c r="BC518" s="15" t="str">
        <f>IF(Inscrits!$BB518="","",IF(Inscrits!$BB518&gt;=12,"Validé","Non Validé"))</f>
        <v/>
      </c>
      <c r="BD518" s="24"/>
      <c r="BE518" s="15"/>
      <c r="BF518" s="15" t="str">
        <f>IF(Inscrits!$BE518="","",IF(Inscrits!$BE518&gt;=12,"Validé","Non Validé"))</f>
        <v/>
      </c>
      <c r="BG518" s="24"/>
      <c r="BH518" s="15"/>
      <c r="BI518" s="15" t="str">
        <f>IF(Inscrits!$BH518="","",IF(Inscrits!$BH518&gt;=12,"Validé","Non Validé"))</f>
        <v/>
      </c>
      <c r="BJ518" s="24"/>
      <c r="BK518" s="15"/>
      <c r="BL518" s="15" t="str">
        <f>IF(Inscrits!$BK518="","",IF(Inscrits!$BK518&gt;=12,"Validé","Non Validé"))</f>
        <v/>
      </c>
      <c r="BM518" s="24"/>
      <c r="BN518" s="15"/>
      <c r="BO518" s="15" t="str">
        <f>IF(Inscrits!$BN518="","",IF(Inscrits!$BN518&gt;=12,"Validé","Non Validé"))</f>
        <v/>
      </c>
      <c r="BP518" s="24"/>
      <c r="BQ518" s="15"/>
      <c r="BR518" s="15" t="str">
        <f>IF(Inscrits!$BQ518="","",IF(Inscrits!$BQ518&gt;=12,"Validé","Non Validé"))</f>
        <v/>
      </c>
      <c r="BS518" s="24"/>
      <c r="BT518" s="15"/>
      <c r="BU518" s="25" t="str">
        <f>IFERROR(AVERAGE(Inscrits!$AJ518,Inscrits!$AM518,Inscrits!$AP518,Inscrits!$AS518,Inscrits!$AV518,Inscrits!$AY518,Inscrits!$BB518,Inscrits!$BE518,Inscrits!$BH518,Inscrits!$BK518,Inscrits!$BN518,Inscrits!$BQ518),"")</f>
        <v/>
      </c>
      <c r="BV518" s="15"/>
      <c r="BW518" s="15"/>
      <c r="BX518" s="26"/>
    </row>
    <row r="519" spans="1:76">
      <c r="A519" s="27">
        <v>92</v>
      </c>
      <c r="B519" s="28" t="s">
        <v>68</v>
      </c>
      <c r="C519" s="28" t="s">
        <v>1191</v>
      </c>
      <c r="D519" s="28" t="s">
        <v>1098</v>
      </c>
      <c r="E519" s="28" t="s">
        <v>1192</v>
      </c>
      <c r="F519" s="57">
        <v>2015</v>
      </c>
      <c r="G519" s="28" t="s">
        <v>178</v>
      </c>
      <c r="H519" s="28" t="s">
        <v>179</v>
      </c>
      <c r="I519" s="28" t="s">
        <v>74</v>
      </c>
      <c r="J519" s="28"/>
      <c r="K519" s="28" t="s">
        <v>119</v>
      </c>
      <c r="L519" s="28"/>
      <c r="M519" s="28"/>
      <c r="N519" s="28"/>
      <c r="O519" s="28" t="s">
        <v>74</v>
      </c>
      <c r="P519" s="28" t="s">
        <v>74</v>
      </c>
      <c r="Q519" s="17"/>
      <c r="R519" s="17"/>
      <c r="S519" s="17"/>
      <c r="T519" s="17"/>
      <c r="U519" s="17"/>
      <c r="V519" s="18"/>
      <c r="W519" s="17">
        <f>MAX(0,3-SUMPRODUCT(--(E$2:E519&amp;K$2:K519=E519&amp;K519)))</f>
        <v>2</v>
      </c>
      <c r="X519" s="19"/>
      <c r="Y519" s="19"/>
      <c r="Z519" s="19"/>
      <c r="AA519" s="20" t="str">
        <f>IF(Inscrits!$X519="Déjà Validé","",IF(AND(Inscrits!$X519&lt;&gt;"Dispensé",Inscrits!$Z519="Validé"),Inscrits!$F519+5,""))</f>
        <v/>
      </c>
      <c r="AB519" s="19"/>
      <c r="AC519" s="21"/>
      <c r="AD519" s="21"/>
      <c r="AE519" s="21"/>
      <c r="AF519" s="21" t="s">
        <v>81</v>
      </c>
      <c r="AG519" s="29"/>
      <c r="AH519" s="21"/>
      <c r="AI519" s="23" t="str">
        <f>IF(OR(Inscrits!$U519="",Inscrits!$Z519=""),"",IF(AND(Inscrits!$U519="Validé",Inscrits!$Z519="Validé"),"Admis","Non Admis"))</f>
        <v/>
      </c>
      <c r="AJ519" s="28"/>
      <c r="AK519" s="28" t="str">
        <f>IF(Inscrits!$AJ519="","",IF(Inscrits!$AJ519&gt;=12,"Validé","Non Validé"))</f>
        <v/>
      </c>
      <c r="AL519" s="30"/>
      <c r="AM519" s="28"/>
      <c r="AN519" s="28" t="str">
        <f>IF(Inscrits!$AM519="","",IF(Inscrits!$AM519&gt;=12,"Validé","Non Validé"))</f>
        <v/>
      </c>
      <c r="AO519" s="30"/>
      <c r="AP519" s="28"/>
      <c r="AQ519" s="28" t="str">
        <f>IF(Inscrits!$AP519="","",IF(Inscrits!$AP519&gt;=12,"Validé","Non Validé"))</f>
        <v/>
      </c>
      <c r="AR519" s="30"/>
      <c r="AS519" s="28"/>
      <c r="AT519" s="28" t="str">
        <f>IF(Inscrits!$AS519="","",IF(Inscrits!$AS519&gt;=12,"Validé","Non Validé"))</f>
        <v/>
      </c>
      <c r="AU519" s="30"/>
      <c r="AV519" s="28"/>
      <c r="AW519" s="28" t="str">
        <f>IF(Inscrits!$AV519="","",IF(Inscrits!$AV519&gt;=12,"Validé","Non Validé"))</f>
        <v/>
      </c>
      <c r="AX519" s="30"/>
      <c r="AY519" s="28"/>
      <c r="AZ519" s="28" t="str">
        <f>IF(Inscrits!$AY519="","",IF(Inscrits!$AY519&gt;=12,"Validé","Non Validé"))</f>
        <v/>
      </c>
      <c r="BA519" s="30"/>
      <c r="BB519" s="28"/>
      <c r="BC519" s="28" t="str">
        <f>IF(Inscrits!$BB519="","",IF(Inscrits!$BB519&gt;=12,"Validé","Non Validé"))</f>
        <v/>
      </c>
      <c r="BD519" s="30"/>
      <c r="BE519" s="28"/>
      <c r="BF519" s="28" t="str">
        <f>IF(Inscrits!$BE519="","",IF(Inscrits!$BE519&gt;=12,"Validé","Non Validé"))</f>
        <v/>
      </c>
      <c r="BG519" s="30"/>
      <c r="BH519" s="28"/>
      <c r="BI519" s="28" t="str">
        <f>IF(Inscrits!$BH519="","",IF(Inscrits!$BH519&gt;=12,"Validé","Non Validé"))</f>
        <v/>
      </c>
      <c r="BJ519" s="30"/>
      <c r="BK519" s="28"/>
      <c r="BL519" s="28" t="str">
        <f>IF(Inscrits!$BK519="","",IF(Inscrits!$BK519&gt;=12,"Validé","Non Validé"))</f>
        <v/>
      </c>
      <c r="BM519" s="30"/>
      <c r="BN519" s="28"/>
      <c r="BO519" s="28" t="str">
        <f>IF(Inscrits!$BN519="","",IF(Inscrits!$BN519&gt;=12,"Validé","Non Validé"))</f>
        <v/>
      </c>
      <c r="BP519" s="30"/>
      <c r="BQ519" s="28"/>
      <c r="BR519" s="28" t="str">
        <f>IF(Inscrits!$BQ519="","",IF(Inscrits!$BQ519&gt;=12,"Validé","Non Validé"))</f>
        <v/>
      </c>
      <c r="BS519" s="30"/>
      <c r="BT519" s="28"/>
      <c r="BU519" s="31" t="str">
        <f>IFERROR(AVERAGE(Inscrits!$AJ519,Inscrits!$AM519,Inscrits!$AP519,Inscrits!$AS519,Inscrits!$AV519,Inscrits!$AY519,Inscrits!$BB519,Inscrits!$BE519,Inscrits!$BH519,Inscrits!$BK519,Inscrits!$BN519,Inscrits!$BQ519),"")</f>
        <v/>
      </c>
      <c r="BV519" s="28"/>
      <c r="BW519" s="28" t="s">
        <v>1193</v>
      </c>
      <c r="BX519" s="32"/>
    </row>
    <row r="520" spans="1:76">
      <c r="A520" s="14">
        <v>118</v>
      </c>
      <c r="B520" s="15" t="s">
        <v>210</v>
      </c>
      <c r="C520" s="15" t="s">
        <v>1194</v>
      </c>
      <c r="D520" s="15" t="s">
        <v>1195</v>
      </c>
      <c r="E520" s="15" t="s">
        <v>1196</v>
      </c>
      <c r="F520" s="57">
        <v>2015</v>
      </c>
      <c r="G520" s="15" t="s">
        <v>302</v>
      </c>
      <c r="H520" s="15" t="s">
        <v>73</v>
      </c>
      <c r="I520" s="15" t="s">
        <v>74</v>
      </c>
      <c r="J520" s="15"/>
      <c r="K520" s="15" t="s">
        <v>119</v>
      </c>
      <c r="L520" s="15"/>
      <c r="M520" s="15"/>
      <c r="N520" s="15"/>
      <c r="O520" s="15" t="s">
        <v>74</v>
      </c>
      <c r="P520" s="15" t="s">
        <v>74</v>
      </c>
      <c r="Q520" s="17"/>
      <c r="R520" s="17"/>
      <c r="S520" s="17"/>
      <c r="T520" s="17"/>
      <c r="U520" s="17"/>
      <c r="V520" s="18"/>
      <c r="W520" s="17">
        <f>MAX(0,3-SUMPRODUCT(--(E$2:E520&amp;K$2:K520=E520&amp;K520)))</f>
        <v>2</v>
      </c>
      <c r="X520" s="19"/>
      <c r="Y520" s="19"/>
      <c r="Z520" s="19"/>
      <c r="AA520" s="20" t="str">
        <f>IF(Inscrits!$X520="Déjà Validé","",IF(AND(Inscrits!$X520&lt;&gt;"Dispensé",Inscrits!$Z520="Validé"),Inscrits!$F520+5,""))</f>
        <v/>
      </c>
      <c r="AB520" s="19"/>
      <c r="AC520" s="21"/>
      <c r="AD520" s="21"/>
      <c r="AE520" s="21"/>
      <c r="AF520" s="21" t="s">
        <v>81</v>
      </c>
      <c r="AG520" s="29"/>
      <c r="AH520" s="21"/>
      <c r="AI520" s="23" t="str">
        <f>IF(OR(Inscrits!$U520="",Inscrits!$Z520=""),"",IF(AND(Inscrits!$U520="Validé",Inscrits!$Z520="Validé"),"Admis","Non Admis"))</f>
        <v/>
      </c>
      <c r="AJ520" s="15"/>
      <c r="AK520" s="15" t="str">
        <f>IF(Inscrits!$AJ520="","",IF(Inscrits!$AJ520&gt;=12,"Validé","Non Validé"))</f>
        <v/>
      </c>
      <c r="AL520" s="24"/>
      <c r="AM520" s="15"/>
      <c r="AN520" s="15" t="str">
        <f>IF(Inscrits!$AM520="","",IF(Inscrits!$AM520&gt;=12,"Validé","Non Validé"))</f>
        <v/>
      </c>
      <c r="AO520" s="24"/>
      <c r="AP520" s="15"/>
      <c r="AQ520" s="15" t="str">
        <f>IF(Inscrits!$AP520="","",IF(Inscrits!$AP520&gt;=12,"Validé","Non Validé"))</f>
        <v/>
      </c>
      <c r="AR520" s="24"/>
      <c r="AS520" s="15"/>
      <c r="AT520" s="15" t="str">
        <f>IF(Inscrits!$AS520="","",IF(Inscrits!$AS520&gt;=12,"Validé","Non Validé"))</f>
        <v/>
      </c>
      <c r="AU520" s="24"/>
      <c r="AV520" s="15"/>
      <c r="AW520" s="15" t="str">
        <f>IF(Inscrits!$AV520="","",IF(Inscrits!$AV520&gt;=12,"Validé","Non Validé"))</f>
        <v/>
      </c>
      <c r="AX520" s="24"/>
      <c r="AY520" s="15"/>
      <c r="AZ520" s="15" t="str">
        <f>IF(Inscrits!$AY520="","",IF(Inscrits!$AY520&gt;=12,"Validé","Non Validé"))</f>
        <v/>
      </c>
      <c r="BA520" s="24"/>
      <c r="BB520" s="15"/>
      <c r="BC520" s="15" t="str">
        <f>IF(Inscrits!$BB520="","",IF(Inscrits!$BB520&gt;=12,"Validé","Non Validé"))</f>
        <v/>
      </c>
      <c r="BD520" s="24"/>
      <c r="BE520" s="15"/>
      <c r="BF520" s="15" t="str">
        <f>IF(Inscrits!$BE520="","",IF(Inscrits!$BE520&gt;=12,"Validé","Non Validé"))</f>
        <v/>
      </c>
      <c r="BG520" s="24"/>
      <c r="BH520" s="15"/>
      <c r="BI520" s="15" t="str">
        <f>IF(Inscrits!$BH520="","",IF(Inscrits!$BH520&gt;=12,"Validé","Non Validé"))</f>
        <v/>
      </c>
      <c r="BJ520" s="24"/>
      <c r="BK520" s="15"/>
      <c r="BL520" s="15" t="str">
        <f>IF(Inscrits!$BK520="","",IF(Inscrits!$BK520&gt;=12,"Validé","Non Validé"))</f>
        <v/>
      </c>
      <c r="BM520" s="24"/>
      <c r="BN520" s="15"/>
      <c r="BO520" s="15" t="str">
        <f>IF(Inscrits!$BN520="","",IF(Inscrits!$BN520&gt;=12,"Validé","Non Validé"))</f>
        <v/>
      </c>
      <c r="BP520" s="24"/>
      <c r="BQ520" s="15"/>
      <c r="BR520" s="15" t="str">
        <f>IF(Inscrits!$BQ520="","",IF(Inscrits!$BQ520&gt;=12,"Validé","Non Validé"))</f>
        <v/>
      </c>
      <c r="BS520" s="24"/>
      <c r="BT520" s="15"/>
      <c r="BU520" s="25" t="str">
        <f>IFERROR(AVERAGE(Inscrits!$AJ520,Inscrits!$AM520,Inscrits!$AP520,Inscrits!$AS520,Inscrits!$AV520,Inscrits!$AY520,Inscrits!$BB520,Inscrits!$BE520,Inscrits!$BH520,Inscrits!$BK520,Inscrits!$BN520,Inscrits!$BQ520),"")</f>
        <v/>
      </c>
      <c r="BV520" s="15"/>
      <c r="BW520" s="15"/>
      <c r="BX520" s="26"/>
    </row>
    <row r="521" spans="1:76">
      <c r="A521" s="27" t="s">
        <v>1051</v>
      </c>
      <c r="B521" s="28" t="s">
        <v>210</v>
      </c>
      <c r="C521" s="28" t="s">
        <v>211</v>
      </c>
      <c r="D521" s="28" t="s">
        <v>84</v>
      </c>
      <c r="E521" s="28" t="s">
        <v>212</v>
      </c>
      <c r="F521" s="65">
        <v>2016</v>
      </c>
      <c r="G521" s="28" t="s">
        <v>689</v>
      </c>
      <c r="H521" s="28" t="s">
        <v>93</v>
      </c>
      <c r="I521" s="28" t="s">
        <v>74</v>
      </c>
      <c r="J521" s="28"/>
      <c r="K521" s="28" t="s">
        <v>119</v>
      </c>
      <c r="L521" s="28"/>
      <c r="M521" s="28"/>
      <c r="N521" s="28" t="s">
        <v>74</v>
      </c>
      <c r="O521" s="28" t="s">
        <v>1197</v>
      </c>
      <c r="P521" s="28"/>
      <c r="Q521" s="17"/>
      <c r="R521" s="17"/>
      <c r="S521" s="17"/>
      <c r="T521" s="17"/>
      <c r="U521" s="17"/>
      <c r="V521" s="18"/>
      <c r="W521" s="17">
        <f>MAX(0,3-SUMPRODUCT(--(E$2:E521&amp;K$2:K521=E521&amp;K521)))</f>
        <v>2</v>
      </c>
      <c r="X521" s="19"/>
      <c r="Y521" s="19"/>
      <c r="Z521" s="19"/>
      <c r="AA521" s="20" t="str">
        <f>IF(Inscrits!$X521="Déjà Validé","",IF(AND(Inscrits!$X521&lt;&gt;"Dispensé",Inscrits!$Z521="Validé"),Inscrits!$F521+5,""))</f>
        <v/>
      </c>
      <c r="AB521" s="19"/>
      <c r="AC521" s="21"/>
      <c r="AD521" s="21"/>
      <c r="AE521" s="21"/>
      <c r="AF521" s="21" t="s">
        <v>81</v>
      </c>
      <c r="AG521" s="29"/>
      <c r="AH521" s="21"/>
      <c r="AI521" s="23" t="str">
        <f>IF(OR(Inscrits!$U521="",Inscrits!$Z521=""),"",IF(AND(Inscrits!$U521="Validé",Inscrits!$Z521="Validé"),"Admis","Non Admis"))</f>
        <v/>
      </c>
      <c r="AJ521" s="28" t="s">
        <v>81</v>
      </c>
      <c r="AK521" s="28" t="str">
        <f>IF(Inscrits!$AJ521="","",IF(Inscrits!$AJ521&gt;=12,"Validé","Non Validé"))</f>
        <v/>
      </c>
      <c r="AL521" s="30"/>
      <c r="AM521" s="28" t="s">
        <v>81</v>
      </c>
      <c r="AN521" s="28" t="str">
        <f>IF(Inscrits!$AM521="","",IF(Inscrits!$AM521&gt;=12,"Validé","Non Validé"))</f>
        <v/>
      </c>
      <c r="AO521" s="30"/>
      <c r="AP521" s="28" t="s">
        <v>81</v>
      </c>
      <c r="AQ521" s="28" t="str">
        <f>IF(Inscrits!$AP521="","",IF(Inscrits!$AP521&gt;=12,"Validé","Non Validé"))</f>
        <v/>
      </c>
      <c r="AR521" s="30"/>
      <c r="AS521" s="28" t="s">
        <v>81</v>
      </c>
      <c r="AT521" s="28" t="str">
        <f>IF(Inscrits!$AS521="","",IF(Inscrits!$AS521&gt;=12,"Validé","Non Validé"))</f>
        <v/>
      </c>
      <c r="AU521" s="30"/>
      <c r="AV521" s="28" t="s">
        <v>81</v>
      </c>
      <c r="AW521" s="28" t="str">
        <f>IF(Inscrits!$AV521="","",IF(Inscrits!$AV521&gt;=12,"Validé","Non Validé"))</f>
        <v/>
      </c>
      <c r="AX521" s="30"/>
      <c r="AY521" s="28" t="s">
        <v>81</v>
      </c>
      <c r="AZ521" s="28" t="str">
        <f>IF(Inscrits!$AY521="","",IF(Inscrits!$AY521&gt;=12,"Validé","Non Validé"))</f>
        <v/>
      </c>
      <c r="BA521" s="30"/>
      <c r="BB521" s="28" t="s">
        <v>81</v>
      </c>
      <c r="BC521" s="28" t="str">
        <f>IF(Inscrits!$BB521="","",IF(Inscrits!$BB521&gt;=12,"Validé","Non Validé"))</f>
        <v/>
      </c>
      <c r="BD521" s="30"/>
      <c r="BE521" s="28" t="s">
        <v>81</v>
      </c>
      <c r="BF521" s="28" t="str">
        <f>IF(Inscrits!$BE521="","",IF(Inscrits!$BE521&gt;=12,"Validé","Non Validé"))</f>
        <v/>
      </c>
      <c r="BG521" s="30"/>
      <c r="BH521" s="28" t="s">
        <v>81</v>
      </c>
      <c r="BI521" s="28" t="str">
        <f>IF(Inscrits!$BH521="","",IF(Inscrits!$BH521&gt;=12,"Validé","Non Validé"))</f>
        <v/>
      </c>
      <c r="BJ521" s="30"/>
      <c r="BK521" s="28" t="s">
        <v>81</v>
      </c>
      <c r="BL521" s="28" t="str">
        <f>IF(Inscrits!$BK521="","",IF(Inscrits!$BK521&gt;=12,"Validé","Non Validé"))</f>
        <v/>
      </c>
      <c r="BM521" s="30"/>
      <c r="BN521" s="28" t="s">
        <v>81</v>
      </c>
      <c r="BO521" s="28" t="str">
        <f>IF(Inscrits!$BN521="","",IF(Inscrits!$BN521&gt;=12,"Validé","Non Validé"))</f>
        <v/>
      </c>
      <c r="BP521" s="30"/>
      <c r="BQ521" s="28"/>
      <c r="BR521" s="28" t="str">
        <f>IF(Inscrits!$BQ521="","",IF(Inscrits!$BQ521&gt;=12,"Validé","Non Validé"))</f>
        <v/>
      </c>
      <c r="BS521" s="30"/>
      <c r="BT521" s="28" t="s">
        <v>81</v>
      </c>
      <c r="BU521" s="31" t="str">
        <f>IFERROR(AVERAGE(Inscrits!$AJ521,Inscrits!$AM521,Inscrits!$AP521,Inscrits!$AS521,Inscrits!$AV521,Inscrits!$AY521,Inscrits!$BB521,Inscrits!$BE521,Inscrits!$BH521,Inscrits!$BK521,Inscrits!$BN521,Inscrits!$BQ521),"")</f>
        <v/>
      </c>
      <c r="BV521" s="28" t="s">
        <v>81</v>
      </c>
      <c r="BW521" s="28"/>
      <c r="BX521" s="32"/>
    </row>
    <row r="522" spans="1:76">
      <c r="A522" s="14" t="s">
        <v>1625</v>
      </c>
      <c r="B522" s="15" t="s">
        <v>68</v>
      </c>
      <c r="C522" s="15" t="s">
        <v>1198</v>
      </c>
      <c r="D522" s="15" t="s">
        <v>1199</v>
      </c>
      <c r="E522" s="15" t="s">
        <v>1200</v>
      </c>
      <c r="F522" s="65">
        <v>2016</v>
      </c>
      <c r="G522" s="15" t="s">
        <v>117</v>
      </c>
      <c r="H522" s="15" t="s">
        <v>93</v>
      </c>
      <c r="I522" s="15" t="s">
        <v>74</v>
      </c>
      <c r="J522" s="15"/>
      <c r="K522" s="15" t="s">
        <v>119</v>
      </c>
      <c r="L522" s="15"/>
      <c r="M522" s="15"/>
      <c r="N522" s="15" t="s">
        <v>74</v>
      </c>
      <c r="O522" s="15" t="s">
        <v>1197</v>
      </c>
      <c r="P522" s="15"/>
      <c r="Q522" s="17"/>
      <c r="R522" s="17"/>
      <c r="S522" s="17"/>
      <c r="T522" s="17"/>
      <c r="U522" s="17"/>
      <c r="V522" s="18"/>
      <c r="W522" s="17">
        <f>MAX(0,3-SUMPRODUCT(--(E$2:E522&amp;K$2:K522=E522&amp;K522)))</f>
        <v>2</v>
      </c>
      <c r="X522" s="19"/>
      <c r="Y522" s="19"/>
      <c r="Z522" s="19"/>
      <c r="AA522" s="20" t="str">
        <f>IF(Inscrits!$X522="Déjà Validé","",IF(AND(Inscrits!$X522&lt;&gt;"Dispensé",Inscrits!$Z522="Validé"),Inscrits!$F522+5,""))</f>
        <v/>
      </c>
      <c r="AB522" s="19"/>
      <c r="AC522" s="21"/>
      <c r="AD522" s="21"/>
      <c r="AE522" s="21"/>
      <c r="AF522" s="21" t="s">
        <v>81</v>
      </c>
      <c r="AG522" s="29"/>
      <c r="AH522" s="21"/>
      <c r="AI522" s="23" t="str">
        <f>IF(OR(Inscrits!$U522="",Inscrits!$Z522=""),"",IF(AND(Inscrits!$U522="Validé",Inscrits!$Z522="Validé"),"Admis","Non Admis"))</f>
        <v/>
      </c>
      <c r="AJ522" s="15" t="s">
        <v>81</v>
      </c>
      <c r="AK522" s="15" t="str">
        <f>IF(Inscrits!$AJ522="","",IF(Inscrits!$AJ522&gt;=12,"Validé","Non Validé"))</f>
        <v/>
      </c>
      <c r="AL522" s="24"/>
      <c r="AM522" s="15" t="s">
        <v>81</v>
      </c>
      <c r="AN522" s="15" t="str">
        <f>IF(Inscrits!$AM522="","",IF(Inscrits!$AM522&gt;=12,"Validé","Non Validé"))</f>
        <v/>
      </c>
      <c r="AO522" s="24"/>
      <c r="AP522" s="15" t="s">
        <v>81</v>
      </c>
      <c r="AQ522" s="15" t="str">
        <f>IF(Inscrits!$AP522="","",IF(Inscrits!$AP522&gt;=12,"Validé","Non Validé"))</f>
        <v/>
      </c>
      <c r="AR522" s="24"/>
      <c r="AS522" s="15" t="s">
        <v>81</v>
      </c>
      <c r="AT522" s="15" t="str">
        <f>IF(Inscrits!$AS522="","",IF(Inscrits!$AS522&gt;=12,"Validé","Non Validé"))</f>
        <v/>
      </c>
      <c r="AU522" s="24"/>
      <c r="AV522" s="15" t="s">
        <v>81</v>
      </c>
      <c r="AW522" s="15" t="str">
        <f>IF(Inscrits!$AV522="","",IF(Inscrits!$AV522&gt;=12,"Validé","Non Validé"))</f>
        <v/>
      </c>
      <c r="AX522" s="24"/>
      <c r="AY522" s="15" t="s">
        <v>81</v>
      </c>
      <c r="AZ522" s="15" t="str">
        <f>IF(Inscrits!$AY522="","",IF(Inscrits!$AY522&gt;=12,"Validé","Non Validé"))</f>
        <v/>
      </c>
      <c r="BA522" s="24"/>
      <c r="BB522" s="15" t="s">
        <v>81</v>
      </c>
      <c r="BC522" s="15" t="str">
        <f>IF(Inscrits!$BB522="","",IF(Inscrits!$BB522&gt;=12,"Validé","Non Validé"))</f>
        <v/>
      </c>
      <c r="BD522" s="24"/>
      <c r="BE522" s="15" t="s">
        <v>81</v>
      </c>
      <c r="BF522" s="15" t="str">
        <f>IF(Inscrits!$BE522="","",IF(Inscrits!$BE522&gt;=12,"Validé","Non Validé"))</f>
        <v/>
      </c>
      <c r="BG522" s="24"/>
      <c r="BH522" s="15" t="s">
        <v>81</v>
      </c>
      <c r="BI522" s="15" t="str">
        <f>IF(Inscrits!$BH522="","",IF(Inscrits!$BH522&gt;=12,"Validé","Non Validé"))</f>
        <v/>
      </c>
      <c r="BJ522" s="24"/>
      <c r="BK522" s="15" t="s">
        <v>81</v>
      </c>
      <c r="BL522" s="15" t="str">
        <f>IF(Inscrits!$BK522="","",IF(Inscrits!$BK522&gt;=12,"Validé","Non Validé"))</f>
        <v/>
      </c>
      <c r="BM522" s="24"/>
      <c r="BN522" s="15" t="s">
        <v>81</v>
      </c>
      <c r="BO522" s="15" t="str">
        <f>IF(Inscrits!$BN522="","",IF(Inscrits!$BN522&gt;=12,"Validé","Non Validé"))</f>
        <v/>
      </c>
      <c r="BP522" s="24"/>
      <c r="BQ522" s="15"/>
      <c r="BR522" s="15" t="str">
        <f>IF(Inscrits!$BQ522="","",IF(Inscrits!$BQ522&gt;=12,"Validé","Non Validé"))</f>
        <v/>
      </c>
      <c r="BS522" s="24"/>
      <c r="BT522" s="15" t="s">
        <v>81</v>
      </c>
      <c r="BU522" s="25" t="str">
        <f>IFERROR(AVERAGE(Inscrits!$AJ522,Inscrits!$AM522,Inscrits!$AP522,Inscrits!$AS522,Inscrits!$AV522,Inscrits!$AY522,Inscrits!$BB522,Inscrits!$BE522,Inscrits!$BH522,Inscrits!$BK522,Inscrits!$BN522,Inscrits!$BQ522),"")</f>
        <v/>
      </c>
      <c r="BV522" s="15" t="s">
        <v>81</v>
      </c>
      <c r="BW522" s="15"/>
      <c r="BX522" s="26"/>
    </row>
    <row r="523" spans="1:76">
      <c r="A523" s="27" t="s">
        <v>1626</v>
      </c>
      <c r="B523" s="28" t="s">
        <v>210</v>
      </c>
      <c r="C523" s="28" t="s">
        <v>1201</v>
      </c>
      <c r="D523" s="28" t="s">
        <v>154</v>
      </c>
      <c r="E523" s="28" t="s">
        <v>1202</v>
      </c>
      <c r="F523" s="65">
        <v>2016</v>
      </c>
      <c r="G523" s="28" t="s">
        <v>117</v>
      </c>
      <c r="H523" s="28" t="s">
        <v>93</v>
      </c>
      <c r="I523" s="28" t="s">
        <v>74</v>
      </c>
      <c r="J523" s="28"/>
      <c r="K523" s="28" t="s">
        <v>119</v>
      </c>
      <c r="L523" s="28"/>
      <c r="M523" s="28"/>
      <c r="N523" s="28" t="s">
        <v>74</v>
      </c>
      <c r="O523" s="28" t="s">
        <v>1197</v>
      </c>
      <c r="P523" s="28"/>
      <c r="Q523" s="17"/>
      <c r="R523" s="17"/>
      <c r="S523" s="17"/>
      <c r="T523" s="17"/>
      <c r="U523" s="17"/>
      <c r="V523" s="18"/>
      <c r="W523" s="17">
        <f>MAX(0,3-SUMPRODUCT(--(E$2:E523&amp;K$2:K523=E523&amp;K523)))</f>
        <v>2</v>
      </c>
      <c r="X523" s="19"/>
      <c r="Y523" s="19"/>
      <c r="Z523" s="19"/>
      <c r="AA523" s="20" t="str">
        <f>IF(Inscrits!$X523="Déjà Validé","",IF(AND(Inscrits!$X523&lt;&gt;"Dispensé",Inscrits!$Z523="Validé"),Inscrits!$F523+5,""))</f>
        <v/>
      </c>
      <c r="AB523" s="19"/>
      <c r="AC523" s="21"/>
      <c r="AD523" s="21"/>
      <c r="AE523" s="21"/>
      <c r="AF523" s="21" t="s">
        <v>81</v>
      </c>
      <c r="AG523" s="29"/>
      <c r="AH523" s="21"/>
      <c r="AI523" s="23" t="str">
        <f>IF(OR(Inscrits!$U523="",Inscrits!$Z523=""),"",IF(AND(Inscrits!$U523="Validé",Inscrits!$Z523="Validé"),"Admis","Non Admis"))</f>
        <v/>
      </c>
      <c r="AJ523" s="28" t="s">
        <v>81</v>
      </c>
      <c r="AK523" s="28" t="str">
        <f>IF(Inscrits!$AJ523="","",IF(Inscrits!$AJ523&gt;=12,"Validé","Non Validé"))</f>
        <v/>
      </c>
      <c r="AL523" s="30"/>
      <c r="AM523" s="28" t="s">
        <v>81</v>
      </c>
      <c r="AN523" s="28" t="str">
        <f>IF(Inscrits!$AM523="","",IF(Inscrits!$AM523&gt;=12,"Validé","Non Validé"))</f>
        <v/>
      </c>
      <c r="AO523" s="30"/>
      <c r="AP523" s="28" t="s">
        <v>81</v>
      </c>
      <c r="AQ523" s="28" t="str">
        <f>IF(Inscrits!$AP523="","",IF(Inscrits!$AP523&gt;=12,"Validé","Non Validé"))</f>
        <v/>
      </c>
      <c r="AR523" s="30"/>
      <c r="AS523" s="28" t="s">
        <v>81</v>
      </c>
      <c r="AT523" s="28" t="str">
        <f>IF(Inscrits!$AS523="","",IF(Inscrits!$AS523&gt;=12,"Validé","Non Validé"))</f>
        <v/>
      </c>
      <c r="AU523" s="30"/>
      <c r="AV523" s="28" t="s">
        <v>81</v>
      </c>
      <c r="AW523" s="28" t="str">
        <f>IF(Inscrits!$AV523="","",IF(Inscrits!$AV523&gt;=12,"Validé","Non Validé"))</f>
        <v/>
      </c>
      <c r="AX523" s="30"/>
      <c r="AY523" s="28" t="s">
        <v>81</v>
      </c>
      <c r="AZ523" s="28" t="str">
        <f>IF(Inscrits!$AY523="","",IF(Inscrits!$AY523&gt;=12,"Validé","Non Validé"))</f>
        <v/>
      </c>
      <c r="BA523" s="30"/>
      <c r="BB523" s="28" t="s">
        <v>81</v>
      </c>
      <c r="BC523" s="28" t="str">
        <f>IF(Inscrits!$BB523="","",IF(Inscrits!$BB523&gt;=12,"Validé","Non Validé"))</f>
        <v/>
      </c>
      <c r="BD523" s="30"/>
      <c r="BE523" s="28" t="s">
        <v>81</v>
      </c>
      <c r="BF523" s="28" t="str">
        <f>IF(Inscrits!$BE523="","",IF(Inscrits!$BE523&gt;=12,"Validé","Non Validé"))</f>
        <v/>
      </c>
      <c r="BG523" s="30"/>
      <c r="BH523" s="28" t="s">
        <v>81</v>
      </c>
      <c r="BI523" s="28" t="str">
        <f>IF(Inscrits!$BH523="","",IF(Inscrits!$BH523&gt;=12,"Validé","Non Validé"))</f>
        <v/>
      </c>
      <c r="BJ523" s="30"/>
      <c r="BK523" s="28" t="s">
        <v>81</v>
      </c>
      <c r="BL523" s="28" t="str">
        <f>IF(Inscrits!$BK523="","",IF(Inscrits!$BK523&gt;=12,"Validé","Non Validé"))</f>
        <v/>
      </c>
      <c r="BM523" s="30"/>
      <c r="BN523" s="28" t="s">
        <v>81</v>
      </c>
      <c r="BO523" s="28" t="str">
        <f>IF(Inscrits!$BN523="","",IF(Inscrits!$BN523&gt;=12,"Validé","Non Validé"))</f>
        <v/>
      </c>
      <c r="BP523" s="30"/>
      <c r="BQ523" s="28"/>
      <c r="BR523" s="28" t="str">
        <f>IF(Inscrits!$BQ523="","",IF(Inscrits!$BQ523&gt;=12,"Validé","Non Validé"))</f>
        <v/>
      </c>
      <c r="BS523" s="30"/>
      <c r="BT523" s="28" t="s">
        <v>81</v>
      </c>
      <c r="BU523" s="31" t="str">
        <f>IFERROR(AVERAGE(Inscrits!$AJ523,Inscrits!$AM523,Inscrits!$AP523,Inscrits!$AS523,Inscrits!$AV523,Inscrits!$AY523,Inscrits!$BB523,Inscrits!$BE523,Inscrits!$BH523,Inscrits!$BK523,Inscrits!$BN523,Inscrits!$BQ523),"")</f>
        <v/>
      </c>
      <c r="BV523" s="28" t="s">
        <v>81</v>
      </c>
      <c r="BW523" s="28"/>
      <c r="BX523" s="32"/>
    </row>
    <row r="524" spans="1:76">
      <c r="A524" s="14" t="s">
        <v>1627</v>
      </c>
      <c r="B524" s="15" t="s">
        <v>68</v>
      </c>
      <c r="C524" s="15" t="s">
        <v>1203</v>
      </c>
      <c r="D524" s="15" t="s">
        <v>330</v>
      </c>
      <c r="E524" s="15" t="s">
        <v>1204</v>
      </c>
      <c r="F524" s="65">
        <v>2016</v>
      </c>
      <c r="G524" s="15" t="s">
        <v>1205</v>
      </c>
      <c r="H524" s="15" t="s">
        <v>1206</v>
      </c>
      <c r="I524" s="15" t="s">
        <v>74</v>
      </c>
      <c r="J524" s="15"/>
      <c r="K524" s="15" t="s">
        <v>1207</v>
      </c>
      <c r="L524" s="15"/>
      <c r="M524" s="15"/>
      <c r="N524" s="15"/>
      <c r="O524" s="15" t="s">
        <v>74</v>
      </c>
      <c r="P524" s="15"/>
      <c r="Q524" s="17"/>
      <c r="R524" s="17"/>
      <c r="S524" s="17"/>
      <c r="T524" s="17"/>
      <c r="U524" s="17"/>
      <c r="V524" s="18"/>
      <c r="W524" s="17">
        <f>MAX(0,3-SUMPRODUCT(--(E$2:E524&amp;K$2:K524=E524&amp;K524)))</f>
        <v>2</v>
      </c>
      <c r="X524" s="19"/>
      <c r="Y524" s="19"/>
      <c r="Z524" s="19"/>
      <c r="AA524" s="20" t="str">
        <f>IF(Inscrits!$X524="Déjà Validé","",IF(AND(Inscrits!$X524&lt;&gt;"Dispensé",Inscrits!$Z524="Validé"),Inscrits!$F524+5,""))</f>
        <v/>
      </c>
      <c r="AB524" s="19"/>
      <c r="AC524" s="21"/>
      <c r="AD524" s="21"/>
      <c r="AE524" s="21"/>
      <c r="AF524" s="21" t="s">
        <v>81</v>
      </c>
      <c r="AG524" s="29"/>
      <c r="AH524" s="21"/>
      <c r="AI524" s="23" t="str">
        <f>IF(OR(Inscrits!$U524="",Inscrits!$Z524=""),"",IF(AND(Inscrits!$U524="Validé",Inscrits!$Z524="Validé"),"Admis","Non Admis"))</f>
        <v/>
      </c>
      <c r="AJ524" s="15"/>
      <c r="AK524" s="15" t="str">
        <f>IF(Inscrits!$AJ524="","",IF(Inscrits!$AJ524&gt;=12,"Validé","Non Validé"))</f>
        <v/>
      </c>
      <c r="AL524" s="24"/>
      <c r="AM524" s="15"/>
      <c r="AN524" s="15" t="str">
        <f>IF(Inscrits!$AM524="","",IF(Inscrits!$AM524&gt;=12,"Validé","Non Validé"))</f>
        <v/>
      </c>
      <c r="AO524" s="24"/>
      <c r="AP524" s="15"/>
      <c r="AQ524" s="15" t="str">
        <f>IF(Inscrits!$AP524="","",IF(Inscrits!$AP524&gt;=12,"Validé","Non Validé"))</f>
        <v/>
      </c>
      <c r="AR524" s="24"/>
      <c r="AS524" s="15"/>
      <c r="AT524" s="15" t="str">
        <f>IF(Inscrits!$AS524="","",IF(Inscrits!$AS524&gt;=12,"Validé","Non Validé"))</f>
        <v/>
      </c>
      <c r="AU524" s="24"/>
      <c r="AV524" s="15"/>
      <c r="AW524" s="15" t="str">
        <f>IF(Inscrits!$AV524="","",IF(Inscrits!$AV524&gt;=12,"Validé","Non Validé"))</f>
        <v/>
      </c>
      <c r="AX524" s="24"/>
      <c r="AY524" s="15"/>
      <c r="AZ524" s="15" t="str">
        <f>IF(Inscrits!$AY524="","",IF(Inscrits!$AY524&gt;=12,"Validé","Non Validé"))</f>
        <v/>
      </c>
      <c r="BA524" s="24"/>
      <c r="BB524" s="15"/>
      <c r="BC524" s="15" t="str">
        <f>IF(Inscrits!$BB524="","",IF(Inscrits!$BB524&gt;=12,"Validé","Non Validé"))</f>
        <v/>
      </c>
      <c r="BD524" s="24"/>
      <c r="BE524" s="15"/>
      <c r="BF524" s="15" t="str">
        <f>IF(Inscrits!$BE524="","",IF(Inscrits!$BE524&gt;=12,"Validé","Non Validé"))</f>
        <v/>
      </c>
      <c r="BG524" s="24"/>
      <c r="BH524" s="15"/>
      <c r="BI524" s="15" t="str">
        <f>IF(Inscrits!$BH524="","",IF(Inscrits!$BH524&gt;=12,"Validé","Non Validé"))</f>
        <v/>
      </c>
      <c r="BJ524" s="24"/>
      <c r="BK524" s="15"/>
      <c r="BL524" s="15" t="str">
        <f>IF(Inscrits!$BK524="","",IF(Inscrits!$BK524&gt;=12,"Validé","Non Validé"))</f>
        <v/>
      </c>
      <c r="BM524" s="24"/>
      <c r="BN524" s="15"/>
      <c r="BO524" s="15" t="str">
        <f>IF(Inscrits!$BN524="","",IF(Inscrits!$BN524&gt;=12,"Validé","Non Validé"))</f>
        <v/>
      </c>
      <c r="BP524" s="24"/>
      <c r="BQ524" s="15"/>
      <c r="BR524" s="15" t="str">
        <f>IF(Inscrits!$BQ524="","",IF(Inscrits!$BQ524&gt;=12,"Validé","Non Validé"))</f>
        <v/>
      </c>
      <c r="BS524" s="24"/>
      <c r="BT524" s="15"/>
      <c r="BU524" s="25" t="str">
        <f>IFERROR(AVERAGE(Inscrits!$AJ524,Inscrits!$AM524,Inscrits!$AP524,Inscrits!$AS524,Inscrits!$AV524,Inscrits!$AY524,Inscrits!$BB524,Inscrits!$BE524,Inscrits!$BH524,Inscrits!$BK524,Inscrits!$BN524,Inscrits!$BQ524),"")</f>
        <v/>
      </c>
      <c r="BV524" s="15"/>
      <c r="BW524" s="15"/>
      <c r="BX524" s="26"/>
    </row>
    <row r="525" spans="1:76">
      <c r="A525" s="27" t="s">
        <v>1628</v>
      </c>
      <c r="B525" s="28" t="s">
        <v>68</v>
      </c>
      <c r="C525" s="28" t="s">
        <v>1208</v>
      </c>
      <c r="D525" s="28" t="s">
        <v>1209</v>
      </c>
      <c r="E525" s="28" t="s">
        <v>1210</v>
      </c>
      <c r="F525" s="65">
        <v>2016</v>
      </c>
      <c r="G525" s="28" t="s">
        <v>117</v>
      </c>
      <c r="H525" s="28" t="s">
        <v>93</v>
      </c>
      <c r="I525" s="28" t="s">
        <v>74</v>
      </c>
      <c r="J525" s="28"/>
      <c r="K525" s="28" t="s">
        <v>119</v>
      </c>
      <c r="L525" s="28"/>
      <c r="M525" s="28"/>
      <c r="N525" s="28" t="s">
        <v>74</v>
      </c>
      <c r="O525" s="28" t="s">
        <v>1197</v>
      </c>
      <c r="P525" s="28"/>
      <c r="Q525" s="17"/>
      <c r="R525" s="17"/>
      <c r="S525" s="17"/>
      <c r="T525" s="17"/>
      <c r="U525" s="17"/>
      <c r="V525" s="18"/>
      <c r="W525" s="17">
        <f>MAX(0,3-SUMPRODUCT(--(E$2:E525&amp;K$2:K525=E525&amp;K525)))</f>
        <v>2</v>
      </c>
      <c r="X525" s="19"/>
      <c r="Y525" s="19"/>
      <c r="Z525" s="19"/>
      <c r="AA525" s="20" t="str">
        <f>IF(Inscrits!$X525="Déjà Validé","",IF(AND(Inscrits!$X525&lt;&gt;"Dispensé",Inscrits!$Z525="Validé"),Inscrits!$F525+5,""))</f>
        <v/>
      </c>
      <c r="AB525" s="19"/>
      <c r="AC525" s="21"/>
      <c r="AD525" s="21"/>
      <c r="AE525" s="21"/>
      <c r="AF525" s="21" t="s">
        <v>81</v>
      </c>
      <c r="AG525" s="29"/>
      <c r="AH525" s="21"/>
      <c r="AI525" s="23" t="str">
        <f>IF(OR(Inscrits!$U525="",Inscrits!$Z525=""),"",IF(AND(Inscrits!$U525="Validé",Inscrits!$Z525="Validé"),"Admis","Non Admis"))</f>
        <v/>
      </c>
      <c r="AJ525" s="28" t="s">
        <v>81</v>
      </c>
      <c r="AK525" s="28" t="str">
        <f>IF(Inscrits!$AJ525="","",IF(Inscrits!$AJ525&gt;=12,"Validé","Non Validé"))</f>
        <v/>
      </c>
      <c r="AL525" s="30"/>
      <c r="AM525" s="28" t="s">
        <v>81</v>
      </c>
      <c r="AN525" s="28" t="str">
        <f>IF(Inscrits!$AM525="","",IF(Inscrits!$AM525&gt;=12,"Validé","Non Validé"))</f>
        <v/>
      </c>
      <c r="AO525" s="30"/>
      <c r="AP525" s="28" t="s">
        <v>81</v>
      </c>
      <c r="AQ525" s="28" t="str">
        <f>IF(Inscrits!$AP525="","",IF(Inscrits!$AP525&gt;=12,"Validé","Non Validé"))</f>
        <v/>
      </c>
      <c r="AR525" s="30"/>
      <c r="AS525" s="28" t="s">
        <v>81</v>
      </c>
      <c r="AT525" s="28" t="str">
        <f>IF(Inscrits!$AS525="","",IF(Inscrits!$AS525&gt;=12,"Validé","Non Validé"))</f>
        <v/>
      </c>
      <c r="AU525" s="30"/>
      <c r="AV525" s="28" t="s">
        <v>81</v>
      </c>
      <c r="AW525" s="28" t="str">
        <f>IF(Inscrits!$AV525="","",IF(Inscrits!$AV525&gt;=12,"Validé","Non Validé"))</f>
        <v/>
      </c>
      <c r="AX525" s="30"/>
      <c r="AY525" s="28" t="s">
        <v>81</v>
      </c>
      <c r="AZ525" s="28" t="str">
        <f>IF(Inscrits!$AY525="","",IF(Inscrits!$AY525&gt;=12,"Validé","Non Validé"))</f>
        <v/>
      </c>
      <c r="BA525" s="30"/>
      <c r="BB525" s="28" t="s">
        <v>81</v>
      </c>
      <c r="BC525" s="28" t="str">
        <f>IF(Inscrits!$BB525="","",IF(Inscrits!$BB525&gt;=12,"Validé","Non Validé"))</f>
        <v/>
      </c>
      <c r="BD525" s="30"/>
      <c r="BE525" s="28" t="s">
        <v>81</v>
      </c>
      <c r="BF525" s="28" t="str">
        <f>IF(Inscrits!$BE525="","",IF(Inscrits!$BE525&gt;=12,"Validé","Non Validé"))</f>
        <v/>
      </c>
      <c r="BG525" s="30"/>
      <c r="BH525" s="28" t="s">
        <v>81</v>
      </c>
      <c r="BI525" s="28" t="str">
        <f>IF(Inscrits!$BH525="","",IF(Inscrits!$BH525&gt;=12,"Validé","Non Validé"))</f>
        <v/>
      </c>
      <c r="BJ525" s="30"/>
      <c r="BK525" s="28" t="s">
        <v>81</v>
      </c>
      <c r="BL525" s="28" t="str">
        <f>IF(Inscrits!$BK525="","",IF(Inscrits!$BK525&gt;=12,"Validé","Non Validé"))</f>
        <v/>
      </c>
      <c r="BM525" s="30"/>
      <c r="BN525" s="28" t="s">
        <v>81</v>
      </c>
      <c r="BO525" s="28" t="str">
        <f>IF(Inscrits!$BN525="","",IF(Inscrits!$BN525&gt;=12,"Validé","Non Validé"))</f>
        <v/>
      </c>
      <c r="BP525" s="30"/>
      <c r="BQ525" s="28"/>
      <c r="BR525" s="28" t="str">
        <f>IF(Inscrits!$BQ525="","",IF(Inscrits!$BQ525&gt;=12,"Validé","Non Validé"))</f>
        <v/>
      </c>
      <c r="BS525" s="30"/>
      <c r="BT525" s="28" t="s">
        <v>81</v>
      </c>
      <c r="BU525" s="31" t="str">
        <f>IFERROR(AVERAGE(Inscrits!$AJ525,Inscrits!$AM525,Inscrits!$AP525,Inscrits!$AS525,Inscrits!$AV525,Inscrits!$AY525,Inscrits!$BB525,Inscrits!$BE525,Inscrits!$BH525,Inscrits!$BK525,Inscrits!$BN525,Inscrits!$BQ525),"")</f>
        <v/>
      </c>
      <c r="BV525" s="28" t="s">
        <v>81</v>
      </c>
      <c r="BW525" s="28"/>
      <c r="BX525" s="32"/>
    </row>
    <row r="526" spans="1:76">
      <c r="A526" s="14" t="s">
        <v>1629</v>
      </c>
      <c r="B526" s="15" t="s">
        <v>68</v>
      </c>
      <c r="C526" s="15" t="s">
        <v>953</v>
      </c>
      <c r="D526" s="15" t="s">
        <v>871</v>
      </c>
      <c r="E526" s="15" t="s">
        <v>954</v>
      </c>
      <c r="F526" s="65">
        <v>2016</v>
      </c>
      <c r="G526" s="15" t="s">
        <v>117</v>
      </c>
      <c r="H526" s="15" t="s">
        <v>93</v>
      </c>
      <c r="I526" s="15" t="s">
        <v>74</v>
      </c>
      <c r="J526" s="15"/>
      <c r="K526" s="15" t="s">
        <v>119</v>
      </c>
      <c r="L526" s="15"/>
      <c r="M526" s="15"/>
      <c r="N526" s="15" t="s">
        <v>74</v>
      </c>
      <c r="O526" s="15" t="s">
        <v>1197</v>
      </c>
      <c r="P526" s="15"/>
      <c r="Q526" s="17"/>
      <c r="R526" s="17"/>
      <c r="S526" s="17"/>
      <c r="T526" s="17"/>
      <c r="U526" s="17"/>
      <c r="V526" s="18"/>
      <c r="W526" s="17">
        <f>MAX(0,3-SUMPRODUCT(--(E$2:E526&amp;K$2:K526=E526&amp;K526)))</f>
        <v>1</v>
      </c>
      <c r="X526" s="19"/>
      <c r="Y526" s="19"/>
      <c r="Z526" s="19"/>
      <c r="AA526" s="20" t="str">
        <f>IF(Inscrits!$X526="Déjà Validé","",IF(AND(Inscrits!$X526&lt;&gt;"Dispensé",Inscrits!$Z526="Validé"),Inscrits!$F526+5,""))</f>
        <v/>
      </c>
      <c r="AB526" s="19"/>
      <c r="AC526" s="21"/>
      <c r="AD526" s="21"/>
      <c r="AE526" s="21"/>
      <c r="AF526" s="21" t="s">
        <v>81</v>
      </c>
      <c r="AG526" s="29"/>
      <c r="AH526" s="21"/>
      <c r="AI526" s="23" t="str">
        <f>IF(OR(Inscrits!$U526="",Inscrits!$Z526=""),"",IF(AND(Inscrits!$U526="Validé",Inscrits!$Z526="Validé"),"Admis","Non Admis"))</f>
        <v/>
      </c>
      <c r="AJ526" s="15" t="s">
        <v>81</v>
      </c>
      <c r="AK526" s="15" t="str">
        <f>IF(Inscrits!$AJ526="","",IF(Inscrits!$AJ526&gt;=12,"Validé","Non Validé"))</f>
        <v/>
      </c>
      <c r="AL526" s="24"/>
      <c r="AM526" s="15" t="s">
        <v>81</v>
      </c>
      <c r="AN526" s="15" t="str">
        <f>IF(Inscrits!$AM526="","",IF(Inscrits!$AM526&gt;=12,"Validé","Non Validé"))</f>
        <v/>
      </c>
      <c r="AO526" s="24"/>
      <c r="AP526" s="15" t="s">
        <v>81</v>
      </c>
      <c r="AQ526" s="15" t="str">
        <f>IF(Inscrits!$AP526="","",IF(Inscrits!$AP526&gt;=12,"Validé","Non Validé"))</f>
        <v/>
      </c>
      <c r="AR526" s="24"/>
      <c r="AS526" s="15" t="s">
        <v>81</v>
      </c>
      <c r="AT526" s="15" t="str">
        <f>IF(Inscrits!$AS526="","",IF(Inscrits!$AS526&gt;=12,"Validé","Non Validé"))</f>
        <v/>
      </c>
      <c r="AU526" s="24"/>
      <c r="AV526" s="15" t="s">
        <v>81</v>
      </c>
      <c r="AW526" s="15" t="str">
        <f>IF(Inscrits!$AV526="","",IF(Inscrits!$AV526&gt;=12,"Validé","Non Validé"))</f>
        <v/>
      </c>
      <c r="AX526" s="24"/>
      <c r="AY526" s="15" t="s">
        <v>81</v>
      </c>
      <c r="AZ526" s="15" t="str">
        <f>IF(Inscrits!$AY526="","",IF(Inscrits!$AY526&gt;=12,"Validé","Non Validé"))</f>
        <v/>
      </c>
      <c r="BA526" s="24"/>
      <c r="BB526" s="15" t="s">
        <v>81</v>
      </c>
      <c r="BC526" s="15" t="str">
        <f>IF(Inscrits!$BB526="","",IF(Inscrits!$BB526&gt;=12,"Validé","Non Validé"))</f>
        <v/>
      </c>
      <c r="BD526" s="24"/>
      <c r="BE526" s="15" t="s">
        <v>81</v>
      </c>
      <c r="BF526" s="15" t="str">
        <f>IF(Inscrits!$BE526="","",IF(Inscrits!$BE526&gt;=12,"Validé","Non Validé"))</f>
        <v/>
      </c>
      <c r="BG526" s="24"/>
      <c r="BH526" s="15" t="s">
        <v>81</v>
      </c>
      <c r="BI526" s="15" t="str">
        <f>IF(Inscrits!$BH526="","",IF(Inscrits!$BH526&gt;=12,"Validé","Non Validé"))</f>
        <v/>
      </c>
      <c r="BJ526" s="24"/>
      <c r="BK526" s="15" t="s">
        <v>81</v>
      </c>
      <c r="BL526" s="15" t="str">
        <f>IF(Inscrits!$BK526="","",IF(Inscrits!$BK526&gt;=12,"Validé","Non Validé"))</f>
        <v/>
      </c>
      <c r="BM526" s="24"/>
      <c r="BN526" s="15" t="s">
        <v>81</v>
      </c>
      <c r="BO526" s="15" t="str">
        <f>IF(Inscrits!$BN526="","",IF(Inscrits!$BN526&gt;=12,"Validé","Non Validé"))</f>
        <v/>
      </c>
      <c r="BP526" s="24"/>
      <c r="BQ526" s="15"/>
      <c r="BR526" s="15" t="str">
        <f>IF(Inscrits!$BQ526="","",IF(Inscrits!$BQ526&gt;=12,"Validé","Non Validé"))</f>
        <v/>
      </c>
      <c r="BS526" s="24"/>
      <c r="BT526" s="15" t="s">
        <v>81</v>
      </c>
      <c r="BU526" s="25" t="str">
        <f>IFERROR(AVERAGE(Inscrits!$AJ526,Inscrits!$AM526,Inscrits!$AP526,Inscrits!$AS526,Inscrits!$AV526,Inscrits!$AY526,Inscrits!$BB526,Inscrits!$BE526,Inscrits!$BH526,Inscrits!$BK526,Inscrits!$BN526,Inscrits!$BQ526),"")</f>
        <v/>
      </c>
      <c r="BV526" s="15" t="s">
        <v>81</v>
      </c>
      <c r="BW526" s="15"/>
      <c r="BX526" s="26"/>
    </row>
    <row r="527" spans="1:76">
      <c r="A527" s="27" t="s">
        <v>1630</v>
      </c>
      <c r="B527" s="28" t="s">
        <v>210</v>
      </c>
      <c r="C527" s="28" t="s">
        <v>1211</v>
      </c>
      <c r="D527" s="28" t="s">
        <v>1212</v>
      </c>
      <c r="E527" s="28" t="s">
        <v>1213</v>
      </c>
      <c r="F527" s="65">
        <v>2016</v>
      </c>
      <c r="G527" s="28" t="s">
        <v>86</v>
      </c>
      <c r="H527" s="28" t="s">
        <v>73</v>
      </c>
      <c r="I527" s="28" t="s">
        <v>74</v>
      </c>
      <c r="J527" s="28"/>
      <c r="K527" s="28" t="s">
        <v>119</v>
      </c>
      <c r="L527" s="28"/>
      <c r="M527" s="28"/>
      <c r="N527" s="28" t="s">
        <v>74</v>
      </c>
      <c r="O527" s="28" t="s">
        <v>1197</v>
      </c>
      <c r="P527" s="28"/>
      <c r="Q527" s="17"/>
      <c r="R527" s="17"/>
      <c r="S527" s="17"/>
      <c r="T527" s="17"/>
      <c r="U527" s="17"/>
      <c r="V527" s="18"/>
      <c r="W527" s="17">
        <f>MAX(0,3-SUMPRODUCT(--(E$2:E527&amp;K$2:K527=E527&amp;K527)))</f>
        <v>2</v>
      </c>
      <c r="X527" s="19"/>
      <c r="Y527" s="19"/>
      <c r="Z527" s="19"/>
      <c r="AA527" s="20" t="str">
        <f>IF(Inscrits!$X527="Déjà Validé","",IF(AND(Inscrits!$X527&lt;&gt;"Dispensé",Inscrits!$Z527="Validé"),Inscrits!$F527+5,""))</f>
        <v/>
      </c>
      <c r="AB527" s="19"/>
      <c r="AC527" s="21"/>
      <c r="AD527" s="21"/>
      <c r="AE527" s="21"/>
      <c r="AF527" s="21" t="s">
        <v>81</v>
      </c>
      <c r="AG527" s="29"/>
      <c r="AH527" s="21"/>
      <c r="AI527" s="23" t="str">
        <f>IF(OR(Inscrits!$U527="",Inscrits!$Z527=""),"",IF(AND(Inscrits!$U527="Validé",Inscrits!$Z527="Validé"),"Admis","Non Admis"))</f>
        <v/>
      </c>
      <c r="AJ527" s="28" t="s">
        <v>81</v>
      </c>
      <c r="AK527" s="28" t="str">
        <f>IF(Inscrits!$AJ527="","",IF(Inscrits!$AJ527&gt;=12,"Validé","Non Validé"))</f>
        <v/>
      </c>
      <c r="AL527" s="30"/>
      <c r="AM527" s="28" t="s">
        <v>81</v>
      </c>
      <c r="AN527" s="28" t="str">
        <f>IF(Inscrits!$AM527="","",IF(Inscrits!$AM527&gt;=12,"Validé","Non Validé"))</f>
        <v/>
      </c>
      <c r="AO527" s="30"/>
      <c r="AP527" s="28" t="s">
        <v>81</v>
      </c>
      <c r="AQ527" s="28" t="str">
        <f>IF(Inscrits!$AP527="","",IF(Inscrits!$AP527&gt;=12,"Validé","Non Validé"))</f>
        <v/>
      </c>
      <c r="AR527" s="30"/>
      <c r="AS527" s="28" t="s">
        <v>81</v>
      </c>
      <c r="AT527" s="28" t="str">
        <f>IF(Inscrits!$AS527="","",IF(Inscrits!$AS527&gt;=12,"Validé","Non Validé"))</f>
        <v/>
      </c>
      <c r="AU527" s="30"/>
      <c r="AV527" s="28" t="s">
        <v>81</v>
      </c>
      <c r="AW527" s="28" t="str">
        <f>IF(Inscrits!$AV527="","",IF(Inscrits!$AV527&gt;=12,"Validé","Non Validé"))</f>
        <v/>
      </c>
      <c r="AX527" s="30"/>
      <c r="AY527" s="28" t="s">
        <v>81</v>
      </c>
      <c r="AZ527" s="28" t="str">
        <f>IF(Inscrits!$AY527="","",IF(Inscrits!$AY527&gt;=12,"Validé","Non Validé"))</f>
        <v/>
      </c>
      <c r="BA527" s="30"/>
      <c r="BB527" s="28" t="s">
        <v>81</v>
      </c>
      <c r="BC527" s="28" t="str">
        <f>IF(Inscrits!$BB527="","",IF(Inscrits!$BB527&gt;=12,"Validé","Non Validé"))</f>
        <v/>
      </c>
      <c r="BD527" s="30"/>
      <c r="BE527" s="28" t="s">
        <v>81</v>
      </c>
      <c r="BF527" s="28" t="str">
        <f>IF(Inscrits!$BE527="","",IF(Inscrits!$BE527&gt;=12,"Validé","Non Validé"))</f>
        <v/>
      </c>
      <c r="BG527" s="30"/>
      <c r="BH527" s="28" t="s">
        <v>81</v>
      </c>
      <c r="BI527" s="28" t="str">
        <f>IF(Inscrits!$BH527="","",IF(Inscrits!$BH527&gt;=12,"Validé","Non Validé"))</f>
        <v/>
      </c>
      <c r="BJ527" s="30"/>
      <c r="BK527" s="28" t="s">
        <v>81</v>
      </c>
      <c r="BL527" s="28" t="str">
        <f>IF(Inscrits!$BK527="","",IF(Inscrits!$BK527&gt;=12,"Validé","Non Validé"))</f>
        <v/>
      </c>
      <c r="BM527" s="30"/>
      <c r="BN527" s="28" t="s">
        <v>81</v>
      </c>
      <c r="BO527" s="28" t="str">
        <f>IF(Inscrits!$BN527="","",IF(Inscrits!$BN527&gt;=12,"Validé","Non Validé"))</f>
        <v/>
      </c>
      <c r="BP527" s="30"/>
      <c r="BQ527" s="28"/>
      <c r="BR527" s="28" t="str">
        <f>IF(Inscrits!$BQ527="","",IF(Inscrits!$BQ527&gt;=12,"Validé","Non Validé"))</f>
        <v/>
      </c>
      <c r="BS527" s="30"/>
      <c r="BT527" s="28" t="s">
        <v>81</v>
      </c>
      <c r="BU527" s="31" t="str">
        <f>IFERROR(AVERAGE(Inscrits!$AJ527,Inscrits!$AM527,Inscrits!$AP527,Inscrits!$AS527,Inscrits!$AV527,Inscrits!$AY527,Inscrits!$BB527,Inscrits!$BE527,Inscrits!$BH527,Inscrits!$BK527,Inscrits!$BN527,Inscrits!$BQ527),"")</f>
        <v/>
      </c>
      <c r="BV527" s="28" t="s">
        <v>81</v>
      </c>
      <c r="BW527" s="28"/>
      <c r="BX527" s="32"/>
    </row>
    <row r="528" spans="1:76">
      <c r="A528" s="14" t="s">
        <v>1631</v>
      </c>
      <c r="B528" s="15" t="s">
        <v>68</v>
      </c>
      <c r="C528" s="15" t="s">
        <v>1215</v>
      </c>
      <c r="D528" s="15" t="s">
        <v>1216</v>
      </c>
      <c r="E528" s="15" t="s">
        <v>1217</v>
      </c>
      <c r="F528" s="65">
        <v>2016</v>
      </c>
      <c r="G528" s="15" t="s">
        <v>1218</v>
      </c>
      <c r="H528" s="15" t="s">
        <v>179</v>
      </c>
      <c r="I528" s="15" t="s">
        <v>74</v>
      </c>
      <c r="J528" s="15"/>
      <c r="K528" s="15" t="s">
        <v>1219</v>
      </c>
      <c r="L528" s="15" t="s">
        <v>1220</v>
      </c>
      <c r="M528" s="15"/>
      <c r="N528" s="15"/>
      <c r="O528" s="15" t="s">
        <v>1197</v>
      </c>
      <c r="P528" s="15"/>
      <c r="Q528" s="17"/>
      <c r="R528" s="17"/>
      <c r="S528" s="17"/>
      <c r="T528" s="17"/>
      <c r="U528" s="17"/>
      <c r="V528" s="18"/>
      <c r="W528" s="17">
        <f>MAX(0,3-SUMPRODUCT(--(E$2:E528&amp;K$2:K528=E528&amp;K528)))</f>
        <v>2</v>
      </c>
      <c r="X528" s="19"/>
      <c r="Y528" s="19"/>
      <c r="Z528" s="19"/>
      <c r="AA528" s="20" t="str">
        <f>IF(Inscrits!$X528="Déjà Validé","",IF(AND(Inscrits!$X528&lt;&gt;"Dispensé",Inscrits!$Z528="Validé"),Inscrits!$F528+5,""))</f>
        <v/>
      </c>
      <c r="AB528" s="19"/>
      <c r="AC528" s="21"/>
      <c r="AD528" s="21"/>
      <c r="AE528" s="21"/>
      <c r="AF528" s="21" t="s">
        <v>81</v>
      </c>
      <c r="AG528" s="29"/>
      <c r="AH528" s="21"/>
      <c r="AI528" s="23" t="str">
        <f>IF(OR(Inscrits!$U528="",Inscrits!$Z528=""),"",IF(AND(Inscrits!$U528="Validé",Inscrits!$Z528="Validé"),"Admis","Non Admis"))</f>
        <v/>
      </c>
      <c r="AJ528" s="15"/>
      <c r="AK528" s="15" t="str">
        <f>IF(Inscrits!$AJ528="","",IF(Inscrits!$AJ528&gt;=12,"Validé","Non Validé"))</f>
        <v/>
      </c>
      <c r="AL528" s="24"/>
      <c r="AM528" s="15"/>
      <c r="AN528" s="15" t="str">
        <f>IF(Inscrits!$AM528="","",IF(Inscrits!$AM528&gt;=12,"Validé","Non Validé"))</f>
        <v/>
      </c>
      <c r="AO528" s="24"/>
      <c r="AP528" s="15"/>
      <c r="AQ528" s="15" t="str">
        <f>IF(Inscrits!$AP528="","",IF(Inscrits!$AP528&gt;=12,"Validé","Non Validé"))</f>
        <v/>
      </c>
      <c r="AR528" s="24"/>
      <c r="AS528" s="15"/>
      <c r="AT528" s="15" t="str">
        <f>IF(Inscrits!$AS528="","",IF(Inscrits!$AS528&gt;=12,"Validé","Non Validé"))</f>
        <v/>
      </c>
      <c r="AU528" s="24"/>
      <c r="AV528" s="15"/>
      <c r="AW528" s="15" t="str">
        <f>IF(Inscrits!$AV528="","",IF(Inscrits!$AV528&gt;=12,"Validé","Non Validé"))</f>
        <v/>
      </c>
      <c r="AX528" s="24"/>
      <c r="AY528" s="15"/>
      <c r="AZ528" s="15" t="str">
        <f>IF(Inscrits!$AY528="","",IF(Inscrits!$AY528&gt;=12,"Validé","Non Validé"))</f>
        <v/>
      </c>
      <c r="BA528" s="24"/>
      <c r="BB528" s="15"/>
      <c r="BC528" s="15" t="str">
        <f>IF(Inscrits!$BB528="","",IF(Inscrits!$BB528&gt;=12,"Validé","Non Validé"))</f>
        <v/>
      </c>
      <c r="BD528" s="24"/>
      <c r="BE528" s="15"/>
      <c r="BF528" s="15" t="str">
        <f>IF(Inscrits!$BE528="","",IF(Inscrits!$BE528&gt;=12,"Validé","Non Validé"))</f>
        <v/>
      </c>
      <c r="BG528" s="24"/>
      <c r="BH528" s="15"/>
      <c r="BI528" s="15" t="str">
        <f>IF(Inscrits!$BH528="","",IF(Inscrits!$BH528&gt;=12,"Validé","Non Validé"))</f>
        <v/>
      </c>
      <c r="BJ528" s="24"/>
      <c r="BK528" s="15"/>
      <c r="BL528" s="15" t="str">
        <f>IF(Inscrits!$BK528="","",IF(Inscrits!$BK528&gt;=12,"Validé","Non Validé"))</f>
        <v/>
      </c>
      <c r="BM528" s="24"/>
      <c r="BN528" s="15"/>
      <c r="BO528" s="15" t="str">
        <f>IF(Inscrits!$BN528="","",IF(Inscrits!$BN528&gt;=12,"Validé","Non Validé"))</f>
        <v/>
      </c>
      <c r="BP528" s="24"/>
      <c r="BQ528" s="15"/>
      <c r="BR528" s="15" t="str">
        <f>IF(Inscrits!$BQ528="","",IF(Inscrits!$BQ528&gt;=12,"Validé","Non Validé"))</f>
        <v/>
      </c>
      <c r="BS528" s="24"/>
      <c r="BT528" s="15"/>
      <c r="BU528" s="25" t="str">
        <f>IFERROR(AVERAGE(Inscrits!$AJ528,Inscrits!$AM528,Inscrits!$AP528,Inscrits!$AS528,Inscrits!$AV528,Inscrits!$AY528,Inscrits!$BB528,Inscrits!$BE528,Inscrits!$BH528,Inscrits!$BK528,Inscrits!$BN528,Inscrits!$BQ528),"")</f>
        <v/>
      </c>
      <c r="BV528" s="15"/>
      <c r="BW528" s="15"/>
      <c r="BX528" s="26"/>
    </row>
    <row r="529" spans="1:76">
      <c r="A529" s="27" t="s">
        <v>1632</v>
      </c>
      <c r="B529" s="28" t="s">
        <v>68</v>
      </c>
      <c r="C529" s="28" t="s">
        <v>385</v>
      </c>
      <c r="D529" s="28" t="s">
        <v>386</v>
      </c>
      <c r="E529" s="28" t="s">
        <v>1221</v>
      </c>
      <c r="F529" s="65">
        <v>2016</v>
      </c>
      <c r="G529" s="28" t="s">
        <v>139</v>
      </c>
      <c r="H529" s="28" t="s">
        <v>73</v>
      </c>
      <c r="I529" s="28" t="s">
        <v>74</v>
      </c>
      <c r="J529" s="28"/>
      <c r="K529" s="28" t="s">
        <v>119</v>
      </c>
      <c r="L529" s="28"/>
      <c r="M529" s="28"/>
      <c r="N529" s="28" t="s">
        <v>74</v>
      </c>
      <c r="O529" s="28" t="s">
        <v>1197</v>
      </c>
      <c r="P529" s="28"/>
      <c r="Q529" s="17"/>
      <c r="R529" s="17"/>
      <c r="S529" s="17"/>
      <c r="T529" s="17"/>
      <c r="U529" s="17"/>
      <c r="V529" s="18"/>
      <c r="W529" s="17">
        <f>MAX(0,3-SUMPRODUCT(--(E$2:E529&amp;K$2:K529=E529&amp;K529)))</f>
        <v>2</v>
      </c>
      <c r="X529" s="19"/>
      <c r="Y529" s="19"/>
      <c r="Z529" s="19"/>
      <c r="AA529" s="20" t="str">
        <f>IF(Inscrits!$X529="Déjà Validé","",IF(AND(Inscrits!$X529&lt;&gt;"Dispensé",Inscrits!$Z529="Validé"),Inscrits!$F529+5,""))</f>
        <v/>
      </c>
      <c r="AB529" s="19"/>
      <c r="AC529" s="21"/>
      <c r="AD529" s="21"/>
      <c r="AE529" s="21"/>
      <c r="AF529" s="21" t="s">
        <v>81</v>
      </c>
      <c r="AG529" s="29"/>
      <c r="AH529" s="21"/>
      <c r="AI529" s="23" t="str">
        <f>IF(OR(Inscrits!$U529="",Inscrits!$Z529=""),"",IF(AND(Inscrits!$U529="Validé",Inscrits!$Z529="Validé"),"Admis","Non Admis"))</f>
        <v/>
      </c>
      <c r="AJ529" s="28" t="s">
        <v>81</v>
      </c>
      <c r="AK529" s="28" t="str">
        <f>IF(Inscrits!$AJ529="","",IF(Inscrits!$AJ529&gt;=12,"Validé","Non Validé"))</f>
        <v/>
      </c>
      <c r="AL529" s="30"/>
      <c r="AM529" s="28" t="s">
        <v>81</v>
      </c>
      <c r="AN529" s="28" t="str">
        <f>IF(Inscrits!$AM529="","",IF(Inscrits!$AM529&gt;=12,"Validé","Non Validé"))</f>
        <v/>
      </c>
      <c r="AO529" s="30"/>
      <c r="AP529" s="28" t="s">
        <v>81</v>
      </c>
      <c r="AQ529" s="28" t="str">
        <f>IF(Inscrits!$AP529="","",IF(Inscrits!$AP529&gt;=12,"Validé","Non Validé"))</f>
        <v/>
      </c>
      <c r="AR529" s="30"/>
      <c r="AS529" s="28" t="s">
        <v>81</v>
      </c>
      <c r="AT529" s="28" t="str">
        <f>IF(Inscrits!$AS529="","",IF(Inscrits!$AS529&gt;=12,"Validé","Non Validé"))</f>
        <v/>
      </c>
      <c r="AU529" s="30"/>
      <c r="AV529" s="28" t="s">
        <v>81</v>
      </c>
      <c r="AW529" s="28" t="str">
        <f>IF(Inscrits!$AV529="","",IF(Inscrits!$AV529&gt;=12,"Validé","Non Validé"))</f>
        <v/>
      </c>
      <c r="AX529" s="30"/>
      <c r="AY529" s="28" t="s">
        <v>81</v>
      </c>
      <c r="AZ529" s="28" t="str">
        <f>IF(Inscrits!$AY529="","",IF(Inscrits!$AY529&gt;=12,"Validé","Non Validé"))</f>
        <v/>
      </c>
      <c r="BA529" s="30"/>
      <c r="BB529" s="28" t="s">
        <v>81</v>
      </c>
      <c r="BC529" s="28" t="str">
        <f>IF(Inscrits!$BB529="","",IF(Inscrits!$BB529&gt;=12,"Validé","Non Validé"))</f>
        <v/>
      </c>
      <c r="BD529" s="30"/>
      <c r="BE529" s="28" t="s">
        <v>81</v>
      </c>
      <c r="BF529" s="28" t="str">
        <f>IF(Inscrits!$BE529="","",IF(Inscrits!$BE529&gt;=12,"Validé","Non Validé"))</f>
        <v/>
      </c>
      <c r="BG529" s="30"/>
      <c r="BH529" s="28" t="s">
        <v>81</v>
      </c>
      <c r="BI529" s="28" t="str">
        <f>IF(Inscrits!$BH529="","",IF(Inscrits!$BH529&gt;=12,"Validé","Non Validé"))</f>
        <v/>
      </c>
      <c r="BJ529" s="30"/>
      <c r="BK529" s="28" t="s">
        <v>81</v>
      </c>
      <c r="BL529" s="28" t="str">
        <f>IF(Inscrits!$BK529="","",IF(Inscrits!$BK529&gt;=12,"Validé","Non Validé"))</f>
        <v/>
      </c>
      <c r="BM529" s="30"/>
      <c r="BN529" s="28" t="s">
        <v>81</v>
      </c>
      <c r="BO529" s="28" t="str">
        <f>IF(Inscrits!$BN529="","",IF(Inscrits!$BN529&gt;=12,"Validé","Non Validé"))</f>
        <v/>
      </c>
      <c r="BP529" s="30"/>
      <c r="BQ529" s="28"/>
      <c r="BR529" s="28" t="str">
        <f>IF(Inscrits!$BQ529="","",IF(Inscrits!$BQ529&gt;=12,"Validé","Non Validé"))</f>
        <v/>
      </c>
      <c r="BS529" s="30"/>
      <c r="BT529" s="28" t="s">
        <v>81</v>
      </c>
      <c r="BU529" s="31" t="str">
        <f>IFERROR(AVERAGE(Inscrits!$AJ529,Inscrits!$AM529,Inscrits!$AP529,Inscrits!$AS529,Inscrits!$AV529,Inscrits!$AY529,Inscrits!$BB529,Inscrits!$BE529,Inscrits!$BH529,Inscrits!$BK529,Inscrits!$BN529,Inscrits!$BQ529),"")</f>
        <v/>
      </c>
      <c r="BV529" s="28" t="s">
        <v>81</v>
      </c>
      <c r="BW529" s="28"/>
      <c r="BX529" s="32"/>
    </row>
    <row r="530" spans="1:76">
      <c r="A530" s="14" t="s">
        <v>1633</v>
      </c>
      <c r="B530" s="15" t="s">
        <v>210</v>
      </c>
      <c r="C530" s="15" t="s">
        <v>968</v>
      </c>
      <c r="D530" s="15" t="s">
        <v>90</v>
      </c>
      <c r="E530" s="15" t="s">
        <v>969</v>
      </c>
      <c r="F530" s="65">
        <v>2016</v>
      </c>
      <c r="G530" s="15" t="s">
        <v>92</v>
      </c>
      <c r="H530" s="15" t="s">
        <v>93</v>
      </c>
      <c r="I530" s="15" t="s">
        <v>74</v>
      </c>
      <c r="J530" s="15"/>
      <c r="K530" s="15" t="s">
        <v>119</v>
      </c>
      <c r="L530" s="15"/>
      <c r="M530" s="15"/>
      <c r="N530" s="15" t="s">
        <v>74</v>
      </c>
      <c r="O530" s="15" t="s">
        <v>1197</v>
      </c>
      <c r="P530" s="15"/>
      <c r="Q530" s="17"/>
      <c r="R530" s="17"/>
      <c r="S530" s="17"/>
      <c r="T530" s="17"/>
      <c r="U530" s="17"/>
      <c r="V530" s="18"/>
      <c r="W530" s="17">
        <f>MAX(0,3-SUMPRODUCT(--(E$2:E530&amp;K$2:K530=E530&amp;K530)))</f>
        <v>1</v>
      </c>
      <c r="X530" s="19"/>
      <c r="Y530" s="19"/>
      <c r="Z530" s="19"/>
      <c r="AA530" s="20" t="str">
        <f>IF(Inscrits!$X530="Déjà Validé","",IF(AND(Inscrits!$X530&lt;&gt;"Dispensé",Inscrits!$Z530="Validé"),Inscrits!$F530+5,""))</f>
        <v/>
      </c>
      <c r="AB530" s="19"/>
      <c r="AC530" s="21"/>
      <c r="AD530" s="21"/>
      <c r="AE530" s="21"/>
      <c r="AF530" s="21" t="s">
        <v>81</v>
      </c>
      <c r="AG530" s="29"/>
      <c r="AH530" s="21"/>
      <c r="AI530" s="23" t="str">
        <f>IF(OR(Inscrits!$U530="",Inscrits!$Z530=""),"",IF(AND(Inscrits!$U530="Validé",Inscrits!$Z530="Validé"),"Admis","Non Admis"))</f>
        <v/>
      </c>
      <c r="AJ530" s="15" t="s">
        <v>81</v>
      </c>
      <c r="AK530" s="15" t="str">
        <f>IF(Inscrits!$AJ530="","",IF(Inscrits!$AJ530&gt;=12,"Validé","Non Validé"))</f>
        <v/>
      </c>
      <c r="AL530" s="24"/>
      <c r="AM530" s="15" t="s">
        <v>81</v>
      </c>
      <c r="AN530" s="15" t="str">
        <f>IF(Inscrits!$AM530="","",IF(Inscrits!$AM530&gt;=12,"Validé","Non Validé"))</f>
        <v/>
      </c>
      <c r="AO530" s="24"/>
      <c r="AP530" s="15" t="s">
        <v>81</v>
      </c>
      <c r="AQ530" s="15" t="str">
        <f>IF(Inscrits!$AP530="","",IF(Inscrits!$AP530&gt;=12,"Validé","Non Validé"))</f>
        <v/>
      </c>
      <c r="AR530" s="24"/>
      <c r="AS530" s="15" t="s">
        <v>81</v>
      </c>
      <c r="AT530" s="15" t="str">
        <f>IF(Inscrits!$AS530="","",IF(Inscrits!$AS530&gt;=12,"Validé","Non Validé"))</f>
        <v/>
      </c>
      <c r="AU530" s="24"/>
      <c r="AV530" s="15" t="s">
        <v>81</v>
      </c>
      <c r="AW530" s="15" t="str">
        <f>IF(Inscrits!$AV530="","",IF(Inscrits!$AV530&gt;=12,"Validé","Non Validé"))</f>
        <v/>
      </c>
      <c r="AX530" s="24"/>
      <c r="AY530" s="15" t="s">
        <v>81</v>
      </c>
      <c r="AZ530" s="15" t="str">
        <f>IF(Inscrits!$AY530="","",IF(Inscrits!$AY530&gt;=12,"Validé","Non Validé"))</f>
        <v/>
      </c>
      <c r="BA530" s="24"/>
      <c r="BB530" s="15" t="s">
        <v>81</v>
      </c>
      <c r="BC530" s="15" t="str">
        <f>IF(Inscrits!$BB530="","",IF(Inscrits!$BB530&gt;=12,"Validé","Non Validé"))</f>
        <v/>
      </c>
      <c r="BD530" s="24"/>
      <c r="BE530" s="15" t="s">
        <v>81</v>
      </c>
      <c r="BF530" s="15" t="str">
        <f>IF(Inscrits!$BE530="","",IF(Inscrits!$BE530&gt;=12,"Validé","Non Validé"))</f>
        <v/>
      </c>
      <c r="BG530" s="24"/>
      <c r="BH530" s="15" t="s">
        <v>81</v>
      </c>
      <c r="BI530" s="15" t="str">
        <f>IF(Inscrits!$BH530="","",IF(Inscrits!$BH530&gt;=12,"Validé","Non Validé"))</f>
        <v/>
      </c>
      <c r="BJ530" s="24"/>
      <c r="BK530" s="15" t="s">
        <v>81</v>
      </c>
      <c r="BL530" s="15" t="str">
        <f>IF(Inscrits!$BK530="","",IF(Inscrits!$BK530&gt;=12,"Validé","Non Validé"))</f>
        <v/>
      </c>
      <c r="BM530" s="24"/>
      <c r="BN530" s="15" t="s">
        <v>81</v>
      </c>
      <c r="BO530" s="15" t="str">
        <f>IF(Inscrits!$BN530="","",IF(Inscrits!$BN530&gt;=12,"Validé","Non Validé"))</f>
        <v/>
      </c>
      <c r="BP530" s="24"/>
      <c r="BQ530" s="15"/>
      <c r="BR530" s="15" t="str">
        <f>IF(Inscrits!$BQ530="","",IF(Inscrits!$BQ530&gt;=12,"Validé","Non Validé"))</f>
        <v/>
      </c>
      <c r="BS530" s="24"/>
      <c r="BT530" s="15" t="s">
        <v>81</v>
      </c>
      <c r="BU530" s="25" t="str">
        <f>IFERROR(AVERAGE(Inscrits!$AJ530,Inscrits!$AM530,Inscrits!$AP530,Inscrits!$AS530,Inscrits!$AV530,Inscrits!$AY530,Inscrits!$BB530,Inscrits!$BE530,Inscrits!$BH530,Inscrits!$BK530,Inscrits!$BN530,Inscrits!$BQ530),"")</f>
        <v/>
      </c>
      <c r="BV530" s="15" t="s">
        <v>81</v>
      </c>
      <c r="BW530" s="15"/>
      <c r="BX530" s="26"/>
    </row>
    <row r="531" spans="1:76">
      <c r="A531" s="27" t="s">
        <v>911</v>
      </c>
      <c r="B531" s="28" t="s">
        <v>68</v>
      </c>
      <c r="C531" s="28" t="s">
        <v>1222</v>
      </c>
      <c r="D531" s="28" t="s">
        <v>1223</v>
      </c>
      <c r="E531" s="28" t="s">
        <v>1224</v>
      </c>
      <c r="F531" s="65">
        <v>2016</v>
      </c>
      <c r="G531" s="28" t="s">
        <v>942</v>
      </c>
      <c r="H531" s="28" t="s">
        <v>452</v>
      </c>
      <c r="I531" s="28" t="s">
        <v>74</v>
      </c>
      <c r="J531" s="28"/>
      <c r="K531" s="28" t="s">
        <v>1207</v>
      </c>
      <c r="L531" s="28"/>
      <c r="M531" s="28"/>
      <c r="N531" s="28"/>
      <c r="O531" s="28" t="s">
        <v>74</v>
      </c>
      <c r="P531" s="28"/>
      <c r="Q531" s="17"/>
      <c r="R531" s="17"/>
      <c r="S531" s="17"/>
      <c r="T531" s="17"/>
      <c r="U531" s="17"/>
      <c r="V531" s="18"/>
      <c r="W531" s="17">
        <f>MAX(0,3-SUMPRODUCT(--(E$2:E531&amp;K$2:K531=E531&amp;K531)))</f>
        <v>2</v>
      </c>
      <c r="X531" s="19"/>
      <c r="Y531" s="19"/>
      <c r="Z531" s="19"/>
      <c r="AA531" s="20" t="str">
        <f>IF(Inscrits!$X531="Déjà Validé","",IF(AND(Inscrits!$X531&lt;&gt;"Dispensé",Inscrits!$Z531="Validé"),Inscrits!$F531+5,""))</f>
        <v/>
      </c>
      <c r="AB531" s="19"/>
      <c r="AC531" s="21"/>
      <c r="AD531" s="21"/>
      <c r="AE531" s="21"/>
      <c r="AF531" s="21" t="s">
        <v>81</v>
      </c>
      <c r="AG531" s="29"/>
      <c r="AH531" s="21"/>
      <c r="AI531" s="23" t="str">
        <f>IF(OR(Inscrits!$U531="",Inscrits!$Z531=""),"",IF(AND(Inscrits!$U531="Validé",Inscrits!$Z531="Validé"),"Admis","Non Admis"))</f>
        <v/>
      </c>
      <c r="AJ531" s="28"/>
      <c r="AK531" s="28" t="str">
        <f>IF(Inscrits!$AJ531="","",IF(Inscrits!$AJ531&gt;=12,"Validé","Non Validé"))</f>
        <v/>
      </c>
      <c r="AL531" s="30"/>
      <c r="AM531" s="28"/>
      <c r="AN531" s="28" t="str">
        <f>IF(Inscrits!$AM531="","",IF(Inscrits!$AM531&gt;=12,"Validé","Non Validé"))</f>
        <v/>
      </c>
      <c r="AO531" s="30"/>
      <c r="AP531" s="28"/>
      <c r="AQ531" s="28" t="str">
        <f>IF(Inscrits!$AP531="","",IF(Inscrits!$AP531&gt;=12,"Validé","Non Validé"))</f>
        <v/>
      </c>
      <c r="AR531" s="30"/>
      <c r="AS531" s="28"/>
      <c r="AT531" s="28" t="str">
        <f>IF(Inscrits!$AS531="","",IF(Inscrits!$AS531&gt;=12,"Validé","Non Validé"))</f>
        <v/>
      </c>
      <c r="AU531" s="30"/>
      <c r="AV531" s="28"/>
      <c r="AW531" s="28" t="str">
        <f>IF(Inscrits!$AV531="","",IF(Inscrits!$AV531&gt;=12,"Validé","Non Validé"))</f>
        <v/>
      </c>
      <c r="AX531" s="30"/>
      <c r="AY531" s="28"/>
      <c r="AZ531" s="28" t="str">
        <f>IF(Inscrits!$AY531="","",IF(Inscrits!$AY531&gt;=12,"Validé","Non Validé"))</f>
        <v/>
      </c>
      <c r="BA531" s="30"/>
      <c r="BB531" s="28"/>
      <c r="BC531" s="28" t="str">
        <f>IF(Inscrits!$BB531="","",IF(Inscrits!$BB531&gt;=12,"Validé","Non Validé"))</f>
        <v/>
      </c>
      <c r="BD531" s="30"/>
      <c r="BE531" s="28"/>
      <c r="BF531" s="28" t="str">
        <f>IF(Inscrits!$BE531="","",IF(Inscrits!$BE531&gt;=12,"Validé","Non Validé"))</f>
        <v/>
      </c>
      <c r="BG531" s="30"/>
      <c r="BH531" s="28"/>
      <c r="BI531" s="28" t="str">
        <f>IF(Inscrits!$BH531="","",IF(Inscrits!$BH531&gt;=12,"Validé","Non Validé"))</f>
        <v/>
      </c>
      <c r="BJ531" s="30"/>
      <c r="BK531" s="28"/>
      <c r="BL531" s="28" t="str">
        <f>IF(Inscrits!$BK531="","",IF(Inscrits!$BK531&gt;=12,"Validé","Non Validé"))</f>
        <v/>
      </c>
      <c r="BM531" s="30"/>
      <c r="BN531" s="28"/>
      <c r="BO531" s="28" t="str">
        <f>IF(Inscrits!$BN531="","",IF(Inscrits!$BN531&gt;=12,"Validé","Non Validé"))</f>
        <v/>
      </c>
      <c r="BP531" s="30"/>
      <c r="BQ531" s="28"/>
      <c r="BR531" s="28" t="str">
        <f>IF(Inscrits!$BQ531="","",IF(Inscrits!$BQ531&gt;=12,"Validé","Non Validé"))</f>
        <v/>
      </c>
      <c r="BS531" s="30"/>
      <c r="BT531" s="28"/>
      <c r="BU531" s="31" t="str">
        <f>IFERROR(AVERAGE(Inscrits!$AJ531,Inscrits!$AM531,Inscrits!$AP531,Inscrits!$AS531,Inscrits!$AV531,Inscrits!$AY531,Inscrits!$BB531,Inscrits!$BE531,Inscrits!$BH531,Inscrits!$BK531,Inscrits!$BN531,Inscrits!$BQ531),"")</f>
        <v/>
      </c>
      <c r="BV531" s="28"/>
      <c r="BW531" s="28"/>
      <c r="BX531" s="32"/>
    </row>
    <row r="532" spans="1:76">
      <c r="A532" s="14" t="s">
        <v>1052</v>
      </c>
      <c r="B532" s="15" t="s">
        <v>210</v>
      </c>
      <c r="C532" s="15" t="s">
        <v>1225</v>
      </c>
      <c r="D532" s="15" t="s">
        <v>1156</v>
      </c>
      <c r="E532" s="15" t="s">
        <v>1226</v>
      </c>
      <c r="F532" s="65">
        <v>2016</v>
      </c>
      <c r="G532" s="15" t="s">
        <v>139</v>
      </c>
      <c r="H532" s="15" t="s">
        <v>73</v>
      </c>
      <c r="I532" s="15" t="s">
        <v>74</v>
      </c>
      <c r="J532" s="15"/>
      <c r="K532" s="15" t="s">
        <v>119</v>
      </c>
      <c r="L532" s="15"/>
      <c r="M532" s="15"/>
      <c r="N532" s="15" t="s">
        <v>74</v>
      </c>
      <c r="O532" s="15" t="s">
        <v>1197</v>
      </c>
      <c r="P532" s="15"/>
      <c r="Q532" s="17"/>
      <c r="R532" s="17"/>
      <c r="S532" s="17"/>
      <c r="T532" s="17"/>
      <c r="U532" s="17"/>
      <c r="V532" s="18"/>
      <c r="W532" s="17">
        <f>MAX(0,3-SUMPRODUCT(--(E$2:E532&amp;K$2:K532=E532&amp;K532)))</f>
        <v>2</v>
      </c>
      <c r="X532" s="19"/>
      <c r="Y532" s="19"/>
      <c r="Z532" s="19"/>
      <c r="AA532" s="20" t="str">
        <f>IF(Inscrits!$X532="Déjà Validé","",IF(AND(Inscrits!$X532&lt;&gt;"Dispensé",Inscrits!$Z532="Validé"),Inscrits!$F532+5,""))</f>
        <v/>
      </c>
      <c r="AB532" s="19"/>
      <c r="AC532" s="21"/>
      <c r="AD532" s="21"/>
      <c r="AE532" s="21"/>
      <c r="AF532" s="21" t="s">
        <v>81</v>
      </c>
      <c r="AG532" s="29"/>
      <c r="AH532" s="21"/>
      <c r="AI532" s="23" t="str">
        <f>IF(OR(Inscrits!$U532="",Inscrits!$Z532=""),"",IF(AND(Inscrits!$U532="Validé",Inscrits!$Z532="Validé"),"Admis","Non Admis"))</f>
        <v/>
      </c>
      <c r="AJ532" s="15" t="s">
        <v>81</v>
      </c>
      <c r="AK532" s="15" t="str">
        <f>IF(Inscrits!$AJ532="","",IF(Inscrits!$AJ532&gt;=12,"Validé","Non Validé"))</f>
        <v/>
      </c>
      <c r="AL532" s="24"/>
      <c r="AM532" s="15" t="s">
        <v>81</v>
      </c>
      <c r="AN532" s="15" t="str">
        <f>IF(Inscrits!$AM532="","",IF(Inscrits!$AM532&gt;=12,"Validé","Non Validé"))</f>
        <v/>
      </c>
      <c r="AO532" s="24"/>
      <c r="AP532" s="15" t="s">
        <v>81</v>
      </c>
      <c r="AQ532" s="15" t="str">
        <f>IF(Inscrits!$AP532="","",IF(Inscrits!$AP532&gt;=12,"Validé","Non Validé"))</f>
        <v/>
      </c>
      <c r="AR532" s="24"/>
      <c r="AS532" s="15" t="s">
        <v>81</v>
      </c>
      <c r="AT532" s="15" t="str">
        <f>IF(Inscrits!$AS532="","",IF(Inscrits!$AS532&gt;=12,"Validé","Non Validé"))</f>
        <v/>
      </c>
      <c r="AU532" s="24"/>
      <c r="AV532" s="15" t="s">
        <v>81</v>
      </c>
      <c r="AW532" s="15" t="str">
        <f>IF(Inscrits!$AV532="","",IF(Inscrits!$AV532&gt;=12,"Validé","Non Validé"))</f>
        <v/>
      </c>
      <c r="AX532" s="24"/>
      <c r="AY532" s="15" t="s">
        <v>81</v>
      </c>
      <c r="AZ532" s="15" t="str">
        <f>IF(Inscrits!$AY532="","",IF(Inscrits!$AY532&gt;=12,"Validé","Non Validé"))</f>
        <v/>
      </c>
      <c r="BA532" s="24"/>
      <c r="BB532" s="15" t="s">
        <v>81</v>
      </c>
      <c r="BC532" s="15" t="str">
        <f>IF(Inscrits!$BB532="","",IF(Inscrits!$BB532&gt;=12,"Validé","Non Validé"))</f>
        <v/>
      </c>
      <c r="BD532" s="24"/>
      <c r="BE532" s="15" t="s">
        <v>81</v>
      </c>
      <c r="BF532" s="15" t="str">
        <f>IF(Inscrits!$BE532="","",IF(Inscrits!$BE532&gt;=12,"Validé","Non Validé"))</f>
        <v/>
      </c>
      <c r="BG532" s="24"/>
      <c r="BH532" s="15" t="s">
        <v>81</v>
      </c>
      <c r="BI532" s="15" t="str">
        <f>IF(Inscrits!$BH532="","",IF(Inscrits!$BH532&gt;=12,"Validé","Non Validé"))</f>
        <v/>
      </c>
      <c r="BJ532" s="24"/>
      <c r="BK532" s="15" t="s">
        <v>81</v>
      </c>
      <c r="BL532" s="15" t="str">
        <f>IF(Inscrits!$BK532="","",IF(Inscrits!$BK532&gt;=12,"Validé","Non Validé"))</f>
        <v/>
      </c>
      <c r="BM532" s="24"/>
      <c r="BN532" s="15" t="s">
        <v>81</v>
      </c>
      <c r="BO532" s="15" t="str">
        <f>IF(Inscrits!$BN532="","",IF(Inscrits!$BN532&gt;=12,"Validé","Non Validé"))</f>
        <v/>
      </c>
      <c r="BP532" s="24"/>
      <c r="BQ532" s="15"/>
      <c r="BR532" s="15" t="str">
        <f>IF(Inscrits!$BQ532="","",IF(Inscrits!$BQ532&gt;=12,"Validé","Non Validé"))</f>
        <v/>
      </c>
      <c r="BS532" s="24"/>
      <c r="BT532" s="15" t="s">
        <v>81</v>
      </c>
      <c r="BU532" s="25" t="str">
        <f>IFERROR(AVERAGE(Inscrits!$AJ532,Inscrits!$AM532,Inscrits!$AP532,Inscrits!$AS532,Inscrits!$AV532,Inscrits!$AY532,Inscrits!$BB532,Inscrits!$BE532,Inscrits!$BH532,Inscrits!$BK532,Inscrits!$BN532,Inscrits!$BQ532),"")</f>
        <v/>
      </c>
      <c r="BV532" s="15" t="s">
        <v>81</v>
      </c>
      <c r="BW532" s="15"/>
      <c r="BX532" s="26"/>
    </row>
    <row r="533" spans="1:76">
      <c r="A533" s="27" t="s">
        <v>1050</v>
      </c>
      <c r="B533" s="28" t="s">
        <v>210</v>
      </c>
      <c r="C533" s="28" t="s">
        <v>1227</v>
      </c>
      <c r="D533" s="28" t="s">
        <v>1228</v>
      </c>
      <c r="E533" s="28" t="s">
        <v>1229</v>
      </c>
      <c r="F533" s="65">
        <v>2016</v>
      </c>
      <c r="G533" s="28" t="s">
        <v>92</v>
      </c>
      <c r="H533" s="28" t="s">
        <v>93</v>
      </c>
      <c r="I533" s="28" t="s">
        <v>74</v>
      </c>
      <c r="J533" s="28"/>
      <c r="K533" s="28" t="s">
        <v>119</v>
      </c>
      <c r="L533" s="28"/>
      <c r="M533" s="28"/>
      <c r="N533" s="28" t="s">
        <v>74</v>
      </c>
      <c r="O533" s="28" t="s">
        <v>1197</v>
      </c>
      <c r="P533" s="28"/>
      <c r="Q533" s="17"/>
      <c r="R533" s="17"/>
      <c r="S533" s="17"/>
      <c r="T533" s="17"/>
      <c r="U533" s="17"/>
      <c r="V533" s="18"/>
      <c r="W533" s="17">
        <f>MAX(0,3-SUMPRODUCT(--(E$2:E533&amp;K$2:K533=E533&amp;K533)))</f>
        <v>2</v>
      </c>
      <c r="X533" s="19"/>
      <c r="Y533" s="19"/>
      <c r="Z533" s="19"/>
      <c r="AA533" s="20" t="str">
        <f>IF(Inscrits!$X533="Déjà Validé","",IF(AND(Inscrits!$X533&lt;&gt;"Dispensé",Inscrits!$Z533="Validé"),Inscrits!$F533+5,""))</f>
        <v/>
      </c>
      <c r="AB533" s="19"/>
      <c r="AC533" s="21"/>
      <c r="AD533" s="21"/>
      <c r="AE533" s="21"/>
      <c r="AF533" s="21" t="s">
        <v>81</v>
      </c>
      <c r="AG533" s="29"/>
      <c r="AH533" s="21"/>
      <c r="AI533" s="23" t="str">
        <f>IF(OR(Inscrits!$U533="",Inscrits!$Z533=""),"",IF(AND(Inscrits!$U533="Validé",Inscrits!$Z533="Validé"),"Admis","Non Admis"))</f>
        <v/>
      </c>
      <c r="AJ533" s="28" t="s">
        <v>81</v>
      </c>
      <c r="AK533" s="28" t="str">
        <f>IF(Inscrits!$AJ533="","",IF(Inscrits!$AJ533&gt;=12,"Validé","Non Validé"))</f>
        <v/>
      </c>
      <c r="AL533" s="30"/>
      <c r="AM533" s="28" t="s">
        <v>81</v>
      </c>
      <c r="AN533" s="28" t="str">
        <f>IF(Inscrits!$AM533="","",IF(Inscrits!$AM533&gt;=12,"Validé","Non Validé"))</f>
        <v/>
      </c>
      <c r="AO533" s="30"/>
      <c r="AP533" s="28" t="s">
        <v>81</v>
      </c>
      <c r="AQ533" s="28" t="str">
        <f>IF(Inscrits!$AP533="","",IF(Inscrits!$AP533&gt;=12,"Validé","Non Validé"))</f>
        <v/>
      </c>
      <c r="AR533" s="30"/>
      <c r="AS533" s="28" t="s">
        <v>81</v>
      </c>
      <c r="AT533" s="28" t="str">
        <f>IF(Inscrits!$AS533="","",IF(Inscrits!$AS533&gt;=12,"Validé","Non Validé"))</f>
        <v/>
      </c>
      <c r="AU533" s="30"/>
      <c r="AV533" s="28" t="s">
        <v>81</v>
      </c>
      <c r="AW533" s="28" t="str">
        <f>IF(Inscrits!$AV533="","",IF(Inscrits!$AV533&gt;=12,"Validé","Non Validé"))</f>
        <v/>
      </c>
      <c r="AX533" s="30"/>
      <c r="AY533" s="28" t="s">
        <v>81</v>
      </c>
      <c r="AZ533" s="28" t="str">
        <f>IF(Inscrits!$AY533="","",IF(Inscrits!$AY533&gt;=12,"Validé","Non Validé"))</f>
        <v/>
      </c>
      <c r="BA533" s="30"/>
      <c r="BB533" s="28" t="s">
        <v>81</v>
      </c>
      <c r="BC533" s="28" t="str">
        <f>IF(Inscrits!$BB533="","",IF(Inscrits!$BB533&gt;=12,"Validé","Non Validé"))</f>
        <v/>
      </c>
      <c r="BD533" s="30"/>
      <c r="BE533" s="28" t="s">
        <v>81</v>
      </c>
      <c r="BF533" s="28" t="str">
        <f>IF(Inscrits!$BE533="","",IF(Inscrits!$BE533&gt;=12,"Validé","Non Validé"))</f>
        <v/>
      </c>
      <c r="BG533" s="30"/>
      <c r="BH533" s="28" t="s">
        <v>81</v>
      </c>
      <c r="BI533" s="28" t="str">
        <f>IF(Inscrits!$BH533="","",IF(Inscrits!$BH533&gt;=12,"Validé","Non Validé"))</f>
        <v/>
      </c>
      <c r="BJ533" s="30"/>
      <c r="BK533" s="28" t="s">
        <v>81</v>
      </c>
      <c r="BL533" s="28" t="str">
        <f>IF(Inscrits!$BK533="","",IF(Inscrits!$BK533&gt;=12,"Validé","Non Validé"))</f>
        <v/>
      </c>
      <c r="BM533" s="30"/>
      <c r="BN533" s="28" t="s">
        <v>81</v>
      </c>
      <c r="BO533" s="28" t="str">
        <f>IF(Inscrits!$BN533="","",IF(Inscrits!$BN533&gt;=12,"Validé","Non Validé"))</f>
        <v/>
      </c>
      <c r="BP533" s="30"/>
      <c r="BQ533" s="28"/>
      <c r="BR533" s="28" t="str">
        <f>IF(Inscrits!$BQ533="","",IF(Inscrits!$BQ533&gt;=12,"Validé","Non Validé"))</f>
        <v/>
      </c>
      <c r="BS533" s="30"/>
      <c r="BT533" s="28" t="s">
        <v>81</v>
      </c>
      <c r="BU533" s="31" t="str">
        <f>IFERROR(AVERAGE(Inscrits!$AJ533,Inscrits!$AM533,Inscrits!$AP533,Inscrits!$AS533,Inscrits!$AV533,Inscrits!$AY533,Inscrits!$BB533,Inscrits!$BE533,Inscrits!$BH533,Inscrits!$BK533,Inscrits!$BN533,Inscrits!$BQ533),"")</f>
        <v/>
      </c>
      <c r="BV533" s="28" t="s">
        <v>81</v>
      </c>
      <c r="BW533" s="28"/>
      <c r="BX533" s="32"/>
    </row>
    <row r="534" spans="1:76">
      <c r="A534" s="14" t="s">
        <v>908</v>
      </c>
      <c r="B534" s="15" t="s">
        <v>68</v>
      </c>
      <c r="C534" s="15" t="s">
        <v>1230</v>
      </c>
      <c r="D534" s="15" t="s">
        <v>1231</v>
      </c>
      <c r="E534" s="15" t="s">
        <v>1232</v>
      </c>
      <c r="F534" s="65">
        <v>2016</v>
      </c>
      <c r="G534" s="15" t="s">
        <v>139</v>
      </c>
      <c r="H534" s="15" t="s">
        <v>73</v>
      </c>
      <c r="I534" s="15" t="s">
        <v>74</v>
      </c>
      <c r="J534" s="15"/>
      <c r="K534" s="15" t="s">
        <v>119</v>
      </c>
      <c r="L534" s="15"/>
      <c r="M534" s="15"/>
      <c r="N534" s="15" t="s">
        <v>74</v>
      </c>
      <c r="O534" s="15" t="s">
        <v>1197</v>
      </c>
      <c r="P534" s="15"/>
      <c r="Q534" s="17"/>
      <c r="R534" s="17"/>
      <c r="S534" s="17"/>
      <c r="T534" s="17"/>
      <c r="U534" s="17"/>
      <c r="V534" s="18"/>
      <c r="W534" s="17">
        <f>MAX(0,3-SUMPRODUCT(--(E$2:E534&amp;K$2:K534=E534&amp;K534)))</f>
        <v>2</v>
      </c>
      <c r="X534" s="19"/>
      <c r="Y534" s="19"/>
      <c r="Z534" s="19"/>
      <c r="AA534" s="20" t="str">
        <f>IF(Inscrits!$X534="Déjà Validé","",IF(AND(Inscrits!$X534&lt;&gt;"Dispensé",Inscrits!$Z534="Validé"),Inscrits!$F534+5,""))</f>
        <v/>
      </c>
      <c r="AB534" s="19"/>
      <c r="AC534" s="21"/>
      <c r="AD534" s="21"/>
      <c r="AE534" s="21"/>
      <c r="AF534" s="21" t="s">
        <v>81</v>
      </c>
      <c r="AG534" s="29"/>
      <c r="AH534" s="21"/>
      <c r="AI534" s="23" t="str">
        <f>IF(OR(Inscrits!$U534="",Inscrits!$Z534=""),"",IF(AND(Inscrits!$U534="Validé",Inscrits!$Z534="Validé"),"Admis","Non Admis"))</f>
        <v/>
      </c>
      <c r="AJ534" s="15" t="s">
        <v>81</v>
      </c>
      <c r="AK534" s="15" t="str">
        <f>IF(Inscrits!$AJ534="","",IF(Inscrits!$AJ534&gt;=12,"Validé","Non Validé"))</f>
        <v/>
      </c>
      <c r="AL534" s="24"/>
      <c r="AM534" s="15" t="s">
        <v>81</v>
      </c>
      <c r="AN534" s="15" t="str">
        <f>IF(Inscrits!$AM534="","",IF(Inscrits!$AM534&gt;=12,"Validé","Non Validé"))</f>
        <v/>
      </c>
      <c r="AO534" s="24"/>
      <c r="AP534" s="15" t="s">
        <v>81</v>
      </c>
      <c r="AQ534" s="15" t="str">
        <f>IF(Inscrits!$AP534="","",IF(Inscrits!$AP534&gt;=12,"Validé","Non Validé"))</f>
        <v/>
      </c>
      <c r="AR534" s="24"/>
      <c r="AS534" s="15" t="s">
        <v>81</v>
      </c>
      <c r="AT534" s="15" t="str">
        <f>IF(Inscrits!$AS534="","",IF(Inscrits!$AS534&gt;=12,"Validé","Non Validé"))</f>
        <v/>
      </c>
      <c r="AU534" s="24"/>
      <c r="AV534" s="15" t="s">
        <v>81</v>
      </c>
      <c r="AW534" s="15" t="str">
        <f>IF(Inscrits!$AV534="","",IF(Inscrits!$AV534&gt;=12,"Validé","Non Validé"))</f>
        <v/>
      </c>
      <c r="AX534" s="24"/>
      <c r="AY534" s="15" t="s">
        <v>81</v>
      </c>
      <c r="AZ534" s="15" t="str">
        <f>IF(Inscrits!$AY534="","",IF(Inscrits!$AY534&gt;=12,"Validé","Non Validé"))</f>
        <v/>
      </c>
      <c r="BA534" s="24"/>
      <c r="BB534" s="15" t="s">
        <v>81</v>
      </c>
      <c r="BC534" s="15" t="str">
        <f>IF(Inscrits!$BB534="","",IF(Inscrits!$BB534&gt;=12,"Validé","Non Validé"))</f>
        <v/>
      </c>
      <c r="BD534" s="24"/>
      <c r="BE534" s="15" t="s">
        <v>81</v>
      </c>
      <c r="BF534" s="15" t="str">
        <f>IF(Inscrits!$BE534="","",IF(Inscrits!$BE534&gt;=12,"Validé","Non Validé"))</f>
        <v/>
      </c>
      <c r="BG534" s="24"/>
      <c r="BH534" s="15" t="s">
        <v>81</v>
      </c>
      <c r="BI534" s="15" t="str">
        <f>IF(Inscrits!$BH534="","",IF(Inscrits!$BH534&gt;=12,"Validé","Non Validé"))</f>
        <v/>
      </c>
      <c r="BJ534" s="24"/>
      <c r="BK534" s="15" t="s">
        <v>81</v>
      </c>
      <c r="BL534" s="15" t="str">
        <f>IF(Inscrits!$BK534="","",IF(Inscrits!$BK534&gt;=12,"Validé","Non Validé"))</f>
        <v/>
      </c>
      <c r="BM534" s="24"/>
      <c r="BN534" s="15" t="s">
        <v>81</v>
      </c>
      <c r="BO534" s="15" t="str">
        <f>IF(Inscrits!$BN534="","",IF(Inscrits!$BN534&gt;=12,"Validé","Non Validé"))</f>
        <v/>
      </c>
      <c r="BP534" s="24"/>
      <c r="BQ534" s="15"/>
      <c r="BR534" s="15" t="str">
        <f>IF(Inscrits!$BQ534="","",IF(Inscrits!$BQ534&gt;=12,"Validé","Non Validé"))</f>
        <v/>
      </c>
      <c r="BS534" s="24"/>
      <c r="BT534" s="15" t="s">
        <v>81</v>
      </c>
      <c r="BU534" s="25" t="str">
        <f>IFERROR(AVERAGE(Inscrits!$AJ534,Inscrits!$AM534,Inscrits!$AP534,Inscrits!$AS534,Inscrits!$AV534,Inscrits!$AY534,Inscrits!$BB534,Inscrits!$BE534,Inscrits!$BH534,Inscrits!$BK534,Inscrits!$BN534,Inscrits!$BQ534),"")</f>
        <v/>
      </c>
      <c r="BV534" s="15" t="s">
        <v>81</v>
      </c>
      <c r="BW534" s="15"/>
      <c r="BX534" s="26"/>
    </row>
    <row r="535" spans="1:76">
      <c r="A535" s="27" t="s">
        <v>996</v>
      </c>
      <c r="B535" s="28" t="s">
        <v>68</v>
      </c>
      <c r="C535" s="28" t="s">
        <v>1233</v>
      </c>
      <c r="D535" s="28" t="s">
        <v>1234</v>
      </c>
      <c r="E535" s="28" t="s">
        <v>1235</v>
      </c>
      <c r="F535" s="65">
        <v>2016</v>
      </c>
      <c r="G535" s="28" t="s">
        <v>139</v>
      </c>
      <c r="H535" s="28" t="s">
        <v>73</v>
      </c>
      <c r="I535" s="28" t="s">
        <v>74</v>
      </c>
      <c r="J535" s="28"/>
      <c r="K535" s="28" t="s">
        <v>119</v>
      </c>
      <c r="L535" s="28"/>
      <c r="M535" s="28"/>
      <c r="N535" s="28" t="s">
        <v>74</v>
      </c>
      <c r="O535" s="28" t="s">
        <v>1197</v>
      </c>
      <c r="P535" s="28"/>
      <c r="Q535" s="17"/>
      <c r="R535" s="17"/>
      <c r="S535" s="17"/>
      <c r="T535" s="17"/>
      <c r="U535" s="17"/>
      <c r="V535" s="18"/>
      <c r="W535" s="17">
        <f>MAX(0,3-SUMPRODUCT(--(E$2:E535&amp;K$2:K535=E535&amp;K535)))</f>
        <v>2</v>
      </c>
      <c r="X535" s="19"/>
      <c r="Y535" s="19"/>
      <c r="Z535" s="19"/>
      <c r="AA535" s="20" t="str">
        <f>IF(Inscrits!$X535="Déjà Validé","",IF(AND(Inscrits!$X535&lt;&gt;"Dispensé",Inscrits!$Z535="Validé"),Inscrits!$F535+5,""))</f>
        <v/>
      </c>
      <c r="AB535" s="19"/>
      <c r="AC535" s="21"/>
      <c r="AD535" s="21"/>
      <c r="AE535" s="21"/>
      <c r="AF535" s="21" t="s">
        <v>81</v>
      </c>
      <c r="AG535" s="29"/>
      <c r="AH535" s="21"/>
      <c r="AI535" s="23" t="str">
        <f>IF(OR(Inscrits!$U535="",Inscrits!$Z535=""),"",IF(AND(Inscrits!$U535="Validé",Inscrits!$Z535="Validé"),"Admis","Non Admis"))</f>
        <v/>
      </c>
      <c r="AJ535" s="28" t="s">
        <v>81</v>
      </c>
      <c r="AK535" s="28" t="str">
        <f>IF(Inscrits!$AJ535="","",IF(Inscrits!$AJ535&gt;=12,"Validé","Non Validé"))</f>
        <v/>
      </c>
      <c r="AL535" s="30"/>
      <c r="AM535" s="28" t="s">
        <v>81</v>
      </c>
      <c r="AN535" s="28" t="str">
        <f>IF(Inscrits!$AM535="","",IF(Inscrits!$AM535&gt;=12,"Validé","Non Validé"))</f>
        <v/>
      </c>
      <c r="AO535" s="30"/>
      <c r="AP535" s="28" t="s">
        <v>81</v>
      </c>
      <c r="AQ535" s="28" t="str">
        <f>IF(Inscrits!$AP535="","",IF(Inscrits!$AP535&gt;=12,"Validé","Non Validé"))</f>
        <v/>
      </c>
      <c r="AR535" s="30"/>
      <c r="AS535" s="28" t="s">
        <v>81</v>
      </c>
      <c r="AT535" s="28" t="str">
        <f>IF(Inscrits!$AS535="","",IF(Inscrits!$AS535&gt;=12,"Validé","Non Validé"))</f>
        <v/>
      </c>
      <c r="AU535" s="30"/>
      <c r="AV535" s="28" t="s">
        <v>81</v>
      </c>
      <c r="AW535" s="28" t="str">
        <f>IF(Inscrits!$AV535="","",IF(Inscrits!$AV535&gt;=12,"Validé","Non Validé"))</f>
        <v/>
      </c>
      <c r="AX535" s="30"/>
      <c r="AY535" s="28" t="s">
        <v>81</v>
      </c>
      <c r="AZ535" s="28" t="str">
        <f>IF(Inscrits!$AY535="","",IF(Inscrits!$AY535&gt;=12,"Validé","Non Validé"))</f>
        <v/>
      </c>
      <c r="BA535" s="30"/>
      <c r="BB535" s="28" t="s">
        <v>81</v>
      </c>
      <c r="BC535" s="28" t="str">
        <f>IF(Inscrits!$BB535="","",IF(Inscrits!$BB535&gt;=12,"Validé","Non Validé"))</f>
        <v/>
      </c>
      <c r="BD535" s="30"/>
      <c r="BE535" s="28" t="s">
        <v>81</v>
      </c>
      <c r="BF535" s="28" t="str">
        <f>IF(Inscrits!$BE535="","",IF(Inscrits!$BE535&gt;=12,"Validé","Non Validé"))</f>
        <v/>
      </c>
      <c r="BG535" s="30"/>
      <c r="BH535" s="28" t="s">
        <v>81</v>
      </c>
      <c r="BI535" s="28" t="str">
        <f>IF(Inscrits!$BH535="","",IF(Inscrits!$BH535&gt;=12,"Validé","Non Validé"))</f>
        <v/>
      </c>
      <c r="BJ535" s="30"/>
      <c r="BK535" s="28" t="s">
        <v>81</v>
      </c>
      <c r="BL535" s="28" t="str">
        <f>IF(Inscrits!$BK535="","",IF(Inscrits!$BK535&gt;=12,"Validé","Non Validé"))</f>
        <v/>
      </c>
      <c r="BM535" s="30"/>
      <c r="BN535" s="28" t="s">
        <v>81</v>
      </c>
      <c r="BO535" s="28" t="str">
        <f>IF(Inscrits!$BN535="","",IF(Inscrits!$BN535&gt;=12,"Validé","Non Validé"))</f>
        <v/>
      </c>
      <c r="BP535" s="30"/>
      <c r="BQ535" s="28"/>
      <c r="BR535" s="28" t="str">
        <f>IF(Inscrits!$BQ535="","",IF(Inscrits!$BQ535&gt;=12,"Validé","Non Validé"))</f>
        <v/>
      </c>
      <c r="BS535" s="30"/>
      <c r="BT535" s="28" t="s">
        <v>81</v>
      </c>
      <c r="BU535" s="31" t="str">
        <f>IFERROR(AVERAGE(Inscrits!$AJ535,Inscrits!$AM535,Inscrits!$AP535,Inscrits!$AS535,Inscrits!$AV535,Inscrits!$AY535,Inscrits!$BB535,Inscrits!$BE535,Inscrits!$BH535,Inscrits!$BK535,Inscrits!$BN535,Inscrits!$BQ535),"")</f>
        <v/>
      </c>
      <c r="BV535" s="28" t="s">
        <v>81</v>
      </c>
      <c r="BW535" s="28"/>
      <c r="BX535" s="32"/>
    </row>
    <row r="536" spans="1:76">
      <c r="A536" s="14" t="s">
        <v>907</v>
      </c>
      <c r="B536" s="15" t="s">
        <v>68</v>
      </c>
      <c r="C536" s="15" t="s">
        <v>1236</v>
      </c>
      <c r="D536" s="15" t="s">
        <v>268</v>
      </c>
      <c r="E536" s="15" t="s">
        <v>1237</v>
      </c>
      <c r="F536" s="65">
        <v>2016</v>
      </c>
      <c r="G536" s="15" t="s">
        <v>139</v>
      </c>
      <c r="H536" s="15" t="s">
        <v>73</v>
      </c>
      <c r="I536" s="15" t="s">
        <v>74</v>
      </c>
      <c r="J536" s="15"/>
      <c r="K536" s="15" t="s">
        <v>119</v>
      </c>
      <c r="L536" s="15"/>
      <c r="M536" s="15"/>
      <c r="N536" s="15" t="s">
        <v>74</v>
      </c>
      <c r="O536" s="15" t="s">
        <v>1197</v>
      </c>
      <c r="P536" s="15"/>
      <c r="Q536" s="17"/>
      <c r="R536" s="17"/>
      <c r="S536" s="17"/>
      <c r="T536" s="17"/>
      <c r="U536" s="17"/>
      <c r="V536" s="18"/>
      <c r="W536" s="17">
        <f>MAX(0,3-SUMPRODUCT(--(E$2:E536&amp;K$2:K536=E536&amp;K536)))</f>
        <v>2</v>
      </c>
      <c r="X536" s="19"/>
      <c r="Y536" s="19"/>
      <c r="Z536" s="19"/>
      <c r="AA536" s="20" t="str">
        <f>IF(Inscrits!$X536="Déjà Validé","",IF(AND(Inscrits!$X536&lt;&gt;"Dispensé",Inscrits!$Z536="Validé"),Inscrits!$F536+5,""))</f>
        <v/>
      </c>
      <c r="AB536" s="19"/>
      <c r="AC536" s="21"/>
      <c r="AD536" s="21"/>
      <c r="AE536" s="21"/>
      <c r="AF536" s="21" t="s">
        <v>81</v>
      </c>
      <c r="AG536" s="29"/>
      <c r="AH536" s="21"/>
      <c r="AI536" s="23" t="str">
        <f>IF(OR(Inscrits!$U536="",Inscrits!$Z536=""),"",IF(AND(Inscrits!$U536="Validé",Inscrits!$Z536="Validé"),"Admis","Non Admis"))</f>
        <v/>
      </c>
      <c r="AJ536" s="15" t="s">
        <v>81</v>
      </c>
      <c r="AK536" s="15" t="str">
        <f>IF(Inscrits!$AJ536="","",IF(Inscrits!$AJ536&gt;=12,"Validé","Non Validé"))</f>
        <v/>
      </c>
      <c r="AL536" s="24"/>
      <c r="AM536" s="15" t="s">
        <v>81</v>
      </c>
      <c r="AN536" s="15" t="str">
        <f>IF(Inscrits!$AM536="","",IF(Inscrits!$AM536&gt;=12,"Validé","Non Validé"))</f>
        <v/>
      </c>
      <c r="AO536" s="24"/>
      <c r="AP536" s="15" t="s">
        <v>81</v>
      </c>
      <c r="AQ536" s="15" t="str">
        <f>IF(Inscrits!$AP536="","",IF(Inscrits!$AP536&gt;=12,"Validé","Non Validé"))</f>
        <v/>
      </c>
      <c r="AR536" s="24"/>
      <c r="AS536" s="15" t="s">
        <v>81</v>
      </c>
      <c r="AT536" s="15" t="str">
        <f>IF(Inscrits!$AS536="","",IF(Inscrits!$AS536&gt;=12,"Validé","Non Validé"))</f>
        <v/>
      </c>
      <c r="AU536" s="24"/>
      <c r="AV536" s="15" t="s">
        <v>81</v>
      </c>
      <c r="AW536" s="15" t="str">
        <f>IF(Inscrits!$AV536="","",IF(Inscrits!$AV536&gt;=12,"Validé","Non Validé"))</f>
        <v/>
      </c>
      <c r="AX536" s="24"/>
      <c r="AY536" s="15" t="s">
        <v>81</v>
      </c>
      <c r="AZ536" s="15" t="str">
        <f>IF(Inscrits!$AY536="","",IF(Inscrits!$AY536&gt;=12,"Validé","Non Validé"))</f>
        <v/>
      </c>
      <c r="BA536" s="24"/>
      <c r="BB536" s="15" t="s">
        <v>81</v>
      </c>
      <c r="BC536" s="15" t="str">
        <f>IF(Inscrits!$BB536="","",IF(Inscrits!$BB536&gt;=12,"Validé","Non Validé"))</f>
        <v/>
      </c>
      <c r="BD536" s="24"/>
      <c r="BE536" s="15" t="s">
        <v>81</v>
      </c>
      <c r="BF536" s="15" t="str">
        <f>IF(Inscrits!$BE536="","",IF(Inscrits!$BE536&gt;=12,"Validé","Non Validé"))</f>
        <v/>
      </c>
      <c r="BG536" s="24"/>
      <c r="BH536" s="15" t="s">
        <v>81</v>
      </c>
      <c r="BI536" s="15" t="str">
        <f>IF(Inscrits!$BH536="","",IF(Inscrits!$BH536&gt;=12,"Validé","Non Validé"))</f>
        <v/>
      </c>
      <c r="BJ536" s="24"/>
      <c r="BK536" s="15" t="s">
        <v>81</v>
      </c>
      <c r="BL536" s="15" t="str">
        <f>IF(Inscrits!$BK536="","",IF(Inscrits!$BK536&gt;=12,"Validé","Non Validé"))</f>
        <v/>
      </c>
      <c r="BM536" s="24"/>
      <c r="BN536" s="15" t="s">
        <v>81</v>
      </c>
      <c r="BO536" s="15" t="str">
        <f>IF(Inscrits!$BN536="","",IF(Inscrits!$BN536&gt;=12,"Validé","Non Validé"))</f>
        <v/>
      </c>
      <c r="BP536" s="24"/>
      <c r="BQ536" s="15"/>
      <c r="BR536" s="15" t="str">
        <f>IF(Inscrits!$BQ536="","",IF(Inscrits!$BQ536&gt;=12,"Validé","Non Validé"))</f>
        <v/>
      </c>
      <c r="BS536" s="24"/>
      <c r="BT536" s="15" t="s">
        <v>81</v>
      </c>
      <c r="BU536" s="25" t="str">
        <f>IFERROR(AVERAGE(Inscrits!$AJ536,Inscrits!$AM536,Inscrits!$AP536,Inscrits!$AS536,Inscrits!$AV536,Inscrits!$AY536,Inscrits!$BB536,Inscrits!$BE536,Inscrits!$BH536,Inscrits!$BK536,Inscrits!$BN536,Inscrits!$BQ536),"")</f>
        <v/>
      </c>
      <c r="BV536" s="15" t="s">
        <v>81</v>
      </c>
      <c r="BW536" s="15"/>
      <c r="BX536" s="26"/>
    </row>
    <row r="537" spans="1:76">
      <c r="A537" s="27" t="s">
        <v>909</v>
      </c>
      <c r="B537" s="28" t="s">
        <v>68</v>
      </c>
      <c r="C537" s="28" t="s">
        <v>517</v>
      </c>
      <c r="D537" s="28" t="s">
        <v>262</v>
      </c>
      <c r="E537" s="28" t="s">
        <v>518</v>
      </c>
      <c r="F537" s="65">
        <v>2016</v>
      </c>
      <c r="G537" s="28" t="s">
        <v>516</v>
      </c>
      <c r="H537" s="28" t="s">
        <v>93</v>
      </c>
      <c r="I537" s="28" t="s">
        <v>74</v>
      </c>
      <c r="J537" s="28"/>
      <c r="K537" s="28" t="s">
        <v>1219</v>
      </c>
      <c r="L537" s="28" t="s">
        <v>857</v>
      </c>
      <c r="M537" s="28"/>
      <c r="N537" s="28"/>
      <c r="O537" s="28" t="s">
        <v>74</v>
      </c>
      <c r="P537" s="28"/>
      <c r="Q537" s="17"/>
      <c r="R537" s="17"/>
      <c r="S537" s="17"/>
      <c r="T537" s="17"/>
      <c r="U537" s="17"/>
      <c r="V537" s="18"/>
      <c r="W537" s="17">
        <f>MAX(0,3-SUMPRODUCT(--(E$2:E537&amp;K$2:K537=E537&amp;K537)))</f>
        <v>2</v>
      </c>
      <c r="X537" s="19"/>
      <c r="Y537" s="19"/>
      <c r="Z537" s="19"/>
      <c r="AA537" s="20" t="str">
        <f>IF(Inscrits!$X537="Déjà Validé","",IF(AND(Inscrits!$X537&lt;&gt;"Dispensé",Inscrits!$Z537="Validé"),Inscrits!$F537+5,""))</f>
        <v/>
      </c>
      <c r="AB537" s="19"/>
      <c r="AC537" s="21"/>
      <c r="AD537" s="21"/>
      <c r="AE537" s="21"/>
      <c r="AF537" s="21" t="s">
        <v>81</v>
      </c>
      <c r="AG537" s="29"/>
      <c r="AH537" s="21"/>
      <c r="AI537" s="23" t="str">
        <f>IF(OR(Inscrits!$U537="",Inscrits!$Z537=""),"",IF(AND(Inscrits!$U537="Validé",Inscrits!$Z537="Validé"),"Admis","Non Admis"))</f>
        <v/>
      </c>
      <c r="AJ537" s="28"/>
      <c r="AK537" s="28" t="str">
        <f>IF(Inscrits!$AJ537="","",IF(Inscrits!$AJ537&gt;=12,"Validé","Non Validé"))</f>
        <v/>
      </c>
      <c r="AL537" s="30"/>
      <c r="AM537" s="28"/>
      <c r="AN537" s="28" t="str">
        <f>IF(Inscrits!$AM537="","",IF(Inscrits!$AM537&gt;=12,"Validé","Non Validé"))</f>
        <v/>
      </c>
      <c r="AO537" s="30"/>
      <c r="AP537" s="28"/>
      <c r="AQ537" s="28" t="str">
        <f>IF(Inscrits!$AP537="","",IF(Inscrits!$AP537&gt;=12,"Validé","Non Validé"))</f>
        <v/>
      </c>
      <c r="AR537" s="30"/>
      <c r="AS537" s="28"/>
      <c r="AT537" s="28" t="str">
        <f>IF(Inscrits!$AS537="","",IF(Inscrits!$AS537&gt;=12,"Validé","Non Validé"))</f>
        <v/>
      </c>
      <c r="AU537" s="30"/>
      <c r="AV537" s="28"/>
      <c r="AW537" s="28" t="str">
        <f>IF(Inscrits!$AV537="","",IF(Inscrits!$AV537&gt;=12,"Validé","Non Validé"))</f>
        <v/>
      </c>
      <c r="AX537" s="30"/>
      <c r="AY537" s="28"/>
      <c r="AZ537" s="28" t="str">
        <f>IF(Inscrits!$AY537="","",IF(Inscrits!$AY537&gt;=12,"Validé","Non Validé"))</f>
        <v/>
      </c>
      <c r="BA537" s="30"/>
      <c r="BB537" s="28"/>
      <c r="BC537" s="28" t="str">
        <f>IF(Inscrits!$BB537="","",IF(Inscrits!$BB537&gt;=12,"Validé","Non Validé"))</f>
        <v/>
      </c>
      <c r="BD537" s="30"/>
      <c r="BE537" s="28"/>
      <c r="BF537" s="28" t="str">
        <f>IF(Inscrits!$BE537="","",IF(Inscrits!$BE537&gt;=12,"Validé","Non Validé"))</f>
        <v/>
      </c>
      <c r="BG537" s="30"/>
      <c r="BH537" s="28"/>
      <c r="BI537" s="28" t="str">
        <f>IF(Inscrits!$BH537="","",IF(Inscrits!$BH537&gt;=12,"Validé","Non Validé"))</f>
        <v/>
      </c>
      <c r="BJ537" s="30"/>
      <c r="BK537" s="28"/>
      <c r="BL537" s="28" t="str">
        <f>IF(Inscrits!$BK537="","",IF(Inscrits!$BK537&gt;=12,"Validé","Non Validé"))</f>
        <v/>
      </c>
      <c r="BM537" s="30"/>
      <c r="BN537" s="28"/>
      <c r="BO537" s="28" t="str">
        <f>IF(Inscrits!$BN537="","",IF(Inscrits!$BN537&gt;=12,"Validé","Non Validé"))</f>
        <v/>
      </c>
      <c r="BP537" s="30"/>
      <c r="BQ537" s="28"/>
      <c r="BR537" s="28" t="str">
        <f>IF(Inscrits!$BQ537="","",IF(Inscrits!$BQ537&gt;=12,"Validé","Non Validé"))</f>
        <v/>
      </c>
      <c r="BS537" s="30"/>
      <c r="BT537" s="28"/>
      <c r="BU537" s="31" t="str">
        <f>IFERROR(AVERAGE(Inscrits!$AJ537,Inscrits!$AM537,Inscrits!$AP537,Inscrits!$AS537,Inscrits!$AV537,Inscrits!$AY537,Inscrits!$BB537,Inscrits!$BE537,Inscrits!$BH537,Inscrits!$BK537,Inscrits!$BN537,Inscrits!$BQ537),"")</f>
        <v/>
      </c>
      <c r="BV537" s="28"/>
      <c r="BW537" s="28"/>
      <c r="BX537" s="32"/>
    </row>
    <row r="538" spans="1:76">
      <c r="A538" s="14" t="s">
        <v>910</v>
      </c>
      <c r="B538" s="15" t="s">
        <v>68</v>
      </c>
      <c r="C538" s="15" t="s">
        <v>1238</v>
      </c>
      <c r="D538" s="15" t="s">
        <v>310</v>
      </c>
      <c r="E538" s="15" t="s">
        <v>1239</v>
      </c>
      <c r="F538" s="65">
        <v>2016</v>
      </c>
      <c r="G538" s="15" t="s">
        <v>506</v>
      </c>
      <c r="H538" s="15" t="s">
        <v>179</v>
      </c>
      <c r="I538" s="15" t="s">
        <v>74</v>
      </c>
      <c r="J538" s="15"/>
      <c r="K538" s="15" t="s">
        <v>1219</v>
      </c>
      <c r="L538" s="15" t="s">
        <v>1220</v>
      </c>
      <c r="M538" s="15"/>
      <c r="N538" s="15"/>
      <c r="O538" s="15" t="s">
        <v>1197</v>
      </c>
      <c r="P538" s="15"/>
      <c r="Q538" s="17"/>
      <c r="R538" s="17"/>
      <c r="S538" s="17"/>
      <c r="T538" s="17"/>
      <c r="U538" s="17"/>
      <c r="V538" s="18"/>
      <c r="W538" s="17">
        <f>MAX(0,3-SUMPRODUCT(--(E$2:E538&amp;K$2:K538=E538&amp;K538)))</f>
        <v>2</v>
      </c>
      <c r="X538" s="19"/>
      <c r="Y538" s="19"/>
      <c r="Z538" s="19"/>
      <c r="AA538" s="20" t="str">
        <f>IF(Inscrits!$X538="Déjà Validé","",IF(AND(Inscrits!$X538&lt;&gt;"Dispensé",Inscrits!$Z538="Validé"),Inscrits!$F538+5,""))</f>
        <v/>
      </c>
      <c r="AB538" s="19"/>
      <c r="AC538" s="21"/>
      <c r="AD538" s="21"/>
      <c r="AE538" s="21"/>
      <c r="AF538" s="21" t="s">
        <v>81</v>
      </c>
      <c r="AG538" s="29"/>
      <c r="AH538" s="21"/>
      <c r="AI538" s="23" t="str">
        <f>IF(OR(Inscrits!$U538="",Inscrits!$Z538=""),"",IF(AND(Inscrits!$U538="Validé",Inscrits!$Z538="Validé"),"Admis","Non Admis"))</f>
        <v/>
      </c>
      <c r="AJ538" s="15"/>
      <c r="AK538" s="15" t="str">
        <f>IF(Inscrits!$AJ538="","",IF(Inscrits!$AJ538&gt;=12,"Validé","Non Validé"))</f>
        <v/>
      </c>
      <c r="AL538" s="24"/>
      <c r="AM538" s="15"/>
      <c r="AN538" s="15" t="str">
        <f>IF(Inscrits!$AM538="","",IF(Inscrits!$AM538&gt;=12,"Validé","Non Validé"))</f>
        <v/>
      </c>
      <c r="AO538" s="24"/>
      <c r="AP538" s="15"/>
      <c r="AQ538" s="15" t="str">
        <f>IF(Inscrits!$AP538="","",IF(Inscrits!$AP538&gt;=12,"Validé","Non Validé"))</f>
        <v/>
      </c>
      <c r="AR538" s="24"/>
      <c r="AS538" s="15"/>
      <c r="AT538" s="15" t="str">
        <f>IF(Inscrits!$AS538="","",IF(Inscrits!$AS538&gt;=12,"Validé","Non Validé"))</f>
        <v/>
      </c>
      <c r="AU538" s="24"/>
      <c r="AV538" s="15"/>
      <c r="AW538" s="15" t="str">
        <f>IF(Inscrits!$AV538="","",IF(Inscrits!$AV538&gt;=12,"Validé","Non Validé"))</f>
        <v/>
      </c>
      <c r="AX538" s="24"/>
      <c r="AY538" s="15"/>
      <c r="AZ538" s="15" t="str">
        <f>IF(Inscrits!$AY538="","",IF(Inscrits!$AY538&gt;=12,"Validé","Non Validé"))</f>
        <v/>
      </c>
      <c r="BA538" s="24"/>
      <c r="BB538" s="15"/>
      <c r="BC538" s="15" t="str">
        <f>IF(Inscrits!$BB538="","",IF(Inscrits!$BB538&gt;=12,"Validé","Non Validé"))</f>
        <v/>
      </c>
      <c r="BD538" s="24"/>
      <c r="BE538" s="15"/>
      <c r="BF538" s="15" t="str">
        <f>IF(Inscrits!$BE538="","",IF(Inscrits!$BE538&gt;=12,"Validé","Non Validé"))</f>
        <v/>
      </c>
      <c r="BG538" s="24"/>
      <c r="BH538" s="15"/>
      <c r="BI538" s="15" t="str">
        <f>IF(Inscrits!$BH538="","",IF(Inscrits!$BH538&gt;=12,"Validé","Non Validé"))</f>
        <v/>
      </c>
      <c r="BJ538" s="24"/>
      <c r="BK538" s="15"/>
      <c r="BL538" s="15" t="str">
        <f>IF(Inscrits!$BK538="","",IF(Inscrits!$BK538&gt;=12,"Validé","Non Validé"))</f>
        <v/>
      </c>
      <c r="BM538" s="24"/>
      <c r="BN538" s="15"/>
      <c r="BO538" s="15" t="str">
        <f>IF(Inscrits!$BN538="","",IF(Inscrits!$BN538&gt;=12,"Validé","Non Validé"))</f>
        <v/>
      </c>
      <c r="BP538" s="24"/>
      <c r="BQ538" s="15"/>
      <c r="BR538" s="15" t="str">
        <f>IF(Inscrits!$BQ538="","",IF(Inscrits!$BQ538&gt;=12,"Validé","Non Validé"))</f>
        <v/>
      </c>
      <c r="BS538" s="24"/>
      <c r="BT538" s="15"/>
      <c r="BU538" s="25" t="str">
        <f>IFERROR(AVERAGE(Inscrits!$AJ538,Inscrits!$AM538,Inscrits!$AP538,Inscrits!$AS538,Inscrits!$AV538,Inscrits!$AY538,Inscrits!$BB538,Inscrits!$BE538,Inscrits!$BH538,Inscrits!$BK538,Inscrits!$BN538,Inscrits!$BQ538),"")</f>
        <v/>
      </c>
      <c r="BV538" s="15"/>
      <c r="BW538" s="15"/>
      <c r="BX538" s="26"/>
    </row>
    <row r="539" spans="1:76">
      <c r="A539" s="27" t="s">
        <v>1109</v>
      </c>
      <c r="B539" s="28" t="s">
        <v>68</v>
      </c>
      <c r="C539" s="28" t="s">
        <v>1240</v>
      </c>
      <c r="D539" s="28" t="s">
        <v>190</v>
      </c>
      <c r="E539" s="28" t="s">
        <v>1241</v>
      </c>
      <c r="F539" s="65">
        <v>2016</v>
      </c>
      <c r="G539" s="28" t="s">
        <v>942</v>
      </c>
      <c r="H539" s="28" t="s">
        <v>452</v>
      </c>
      <c r="I539" s="28" t="s">
        <v>74</v>
      </c>
      <c r="J539" s="28"/>
      <c r="K539" s="28" t="s">
        <v>1207</v>
      </c>
      <c r="L539" s="28"/>
      <c r="M539" s="28"/>
      <c r="N539" s="28"/>
      <c r="O539" s="28" t="s">
        <v>74</v>
      </c>
      <c r="P539" s="28"/>
      <c r="Q539" s="17"/>
      <c r="R539" s="17"/>
      <c r="S539" s="17"/>
      <c r="T539" s="17"/>
      <c r="U539" s="17"/>
      <c r="V539" s="18"/>
      <c r="W539" s="17">
        <f>MAX(0,3-SUMPRODUCT(--(E$2:E539&amp;K$2:K539=E539&amp;K539)))</f>
        <v>2</v>
      </c>
      <c r="X539" s="19"/>
      <c r="Y539" s="19"/>
      <c r="Z539" s="19"/>
      <c r="AA539" s="20" t="str">
        <f>IF(Inscrits!$X539="Déjà Validé","",IF(AND(Inscrits!$X539&lt;&gt;"Dispensé",Inscrits!$Z539="Validé"),Inscrits!$F539+5,""))</f>
        <v/>
      </c>
      <c r="AB539" s="19"/>
      <c r="AC539" s="21"/>
      <c r="AD539" s="21"/>
      <c r="AE539" s="21"/>
      <c r="AF539" s="21" t="s">
        <v>81</v>
      </c>
      <c r="AG539" s="29"/>
      <c r="AH539" s="21"/>
      <c r="AI539" s="23" t="str">
        <f>IF(OR(Inscrits!$U539="",Inscrits!$Z539=""),"",IF(AND(Inscrits!$U539="Validé",Inscrits!$Z539="Validé"),"Admis","Non Admis"))</f>
        <v/>
      </c>
      <c r="AJ539" s="28"/>
      <c r="AK539" s="28" t="str">
        <f>IF(Inscrits!$AJ539="","",IF(Inscrits!$AJ539&gt;=12,"Validé","Non Validé"))</f>
        <v/>
      </c>
      <c r="AL539" s="30"/>
      <c r="AM539" s="28"/>
      <c r="AN539" s="28" t="str">
        <f>IF(Inscrits!$AM539="","",IF(Inscrits!$AM539&gt;=12,"Validé","Non Validé"))</f>
        <v/>
      </c>
      <c r="AO539" s="30"/>
      <c r="AP539" s="28"/>
      <c r="AQ539" s="28" t="str">
        <f>IF(Inscrits!$AP539="","",IF(Inscrits!$AP539&gt;=12,"Validé","Non Validé"))</f>
        <v/>
      </c>
      <c r="AR539" s="30"/>
      <c r="AS539" s="28"/>
      <c r="AT539" s="28" t="str">
        <f>IF(Inscrits!$AS539="","",IF(Inscrits!$AS539&gt;=12,"Validé","Non Validé"))</f>
        <v/>
      </c>
      <c r="AU539" s="30"/>
      <c r="AV539" s="28"/>
      <c r="AW539" s="28" t="str">
        <f>IF(Inscrits!$AV539="","",IF(Inscrits!$AV539&gt;=12,"Validé","Non Validé"))</f>
        <v/>
      </c>
      <c r="AX539" s="30"/>
      <c r="AY539" s="28"/>
      <c r="AZ539" s="28" t="str">
        <f>IF(Inscrits!$AY539="","",IF(Inscrits!$AY539&gt;=12,"Validé","Non Validé"))</f>
        <v/>
      </c>
      <c r="BA539" s="30"/>
      <c r="BB539" s="28"/>
      <c r="BC539" s="28" t="str">
        <f>IF(Inscrits!$BB539="","",IF(Inscrits!$BB539&gt;=12,"Validé","Non Validé"))</f>
        <v/>
      </c>
      <c r="BD539" s="30"/>
      <c r="BE539" s="28"/>
      <c r="BF539" s="28" t="str">
        <f>IF(Inscrits!$BE539="","",IF(Inscrits!$BE539&gt;=12,"Validé","Non Validé"))</f>
        <v/>
      </c>
      <c r="BG539" s="30"/>
      <c r="BH539" s="28"/>
      <c r="BI539" s="28" t="str">
        <f>IF(Inscrits!$BH539="","",IF(Inscrits!$BH539&gt;=12,"Validé","Non Validé"))</f>
        <v/>
      </c>
      <c r="BJ539" s="30"/>
      <c r="BK539" s="28"/>
      <c r="BL539" s="28" t="str">
        <f>IF(Inscrits!$BK539="","",IF(Inscrits!$BK539&gt;=12,"Validé","Non Validé"))</f>
        <v/>
      </c>
      <c r="BM539" s="30"/>
      <c r="BN539" s="28"/>
      <c r="BO539" s="28" t="str">
        <f>IF(Inscrits!$BN539="","",IF(Inscrits!$BN539&gt;=12,"Validé","Non Validé"))</f>
        <v/>
      </c>
      <c r="BP539" s="30"/>
      <c r="BQ539" s="28"/>
      <c r="BR539" s="28" t="str">
        <f>IF(Inscrits!$BQ539="","",IF(Inscrits!$BQ539&gt;=12,"Validé","Non Validé"))</f>
        <v/>
      </c>
      <c r="BS539" s="30"/>
      <c r="BT539" s="28"/>
      <c r="BU539" s="31" t="str">
        <f>IFERROR(AVERAGE(Inscrits!$AJ539,Inscrits!$AM539,Inscrits!$AP539,Inscrits!$AS539,Inscrits!$AV539,Inscrits!$AY539,Inscrits!$BB539,Inscrits!$BE539,Inscrits!$BH539,Inscrits!$BK539,Inscrits!$BN539,Inscrits!$BQ539),"")</f>
        <v/>
      </c>
      <c r="BV539" s="28"/>
      <c r="BW539" s="28"/>
      <c r="BX539" s="32"/>
    </row>
    <row r="540" spans="1:76">
      <c r="A540" s="14" t="s">
        <v>979</v>
      </c>
      <c r="B540" s="15" t="s">
        <v>210</v>
      </c>
      <c r="C540" s="15" t="s">
        <v>1242</v>
      </c>
      <c r="D540" s="15" t="s">
        <v>1243</v>
      </c>
      <c r="E540" s="15" t="s">
        <v>1244</v>
      </c>
      <c r="F540" s="65">
        <v>2016</v>
      </c>
      <c r="G540" s="15" t="s">
        <v>139</v>
      </c>
      <c r="H540" s="15" t="s">
        <v>73</v>
      </c>
      <c r="I540" s="15" t="s">
        <v>74</v>
      </c>
      <c r="J540" s="15"/>
      <c r="K540" s="15" t="s">
        <v>119</v>
      </c>
      <c r="L540" s="15"/>
      <c r="M540" s="15"/>
      <c r="N540" s="15" t="s">
        <v>74</v>
      </c>
      <c r="O540" s="15" t="s">
        <v>1197</v>
      </c>
      <c r="P540" s="15"/>
      <c r="Q540" s="17"/>
      <c r="R540" s="17"/>
      <c r="S540" s="17"/>
      <c r="T540" s="17"/>
      <c r="U540" s="17"/>
      <c r="V540" s="18"/>
      <c r="W540" s="17">
        <f>MAX(0,3-SUMPRODUCT(--(E$2:E540&amp;K$2:K540=E540&amp;K540)))</f>
        <v>2</v>
      </c>
      <c r="X540" s="19"/>
      <c r="Y540" s="19"/>
      <c r="Z540" s="19"/>
      <c r="AA540" s="20" t="str">
        <f>IF(Inscrits!$X540="Déjà Validé","",IF(AND(Inscrits!$X540&lt;&gt;"Dispensé",Inscrits!$Z540="Validé"),Inscrits!$F540+5,""))</f>
        <v/>
      </c>
      <c r="AB540" s="19"/>
      <c r="AC540" s="21"/>
      <c r="AD540" s="21"/>
      <c r="AE540" s="21"/>
      <c r="AF540" s="21" t="s">
        <v>81</v>
      </c>
      <c r="AG540" s="29"/>
      <c r="AH540" s="21"/>
      <c r="AI540" s="23" t="str">
        <f>IF(OR(Inscrits!$U540="",Inscrits!$Z540=""),"",IF(AND(Inscrits!$U540="Validé",Inscrits!$Z540="Validé"),"Admis","Non Admis"))</f>
        <v/>
      </c>
      <c r="AJ540" s="15" t="s">
        <v>81</v>
      </c>
      <c r="AK540" s="15" t="str">
        <f>IF(Inscrits!$AJ540="","",IF(Inscrits!$AJ540&gt;=12,"Validé","Non Validé"))</f>
        <v/>
      </c>
      <c r="AL540" s="24"/>
      <c r="AM540" s="15" t="s">
        <v>81</v>
      </c>
      <c r="AN540" s="15" t="str">
        <f>IF(Inscrits!$AM540="","",IF(Inscrits!$AM540&gt;=12,"Validé","Non Validé"))</f>
        <v/>
      </c>
      <c r="AO540" s="24"/>
      <c r="AP540" s="15" t="s">
        <v>81</v>
      </c>
      <c r="AQ540" s="15" t="str">
        <f>IF(Inscrits!$AP540="","",IF(Inscrits!$AP540&gt;=12,"Validé","Non Validé"))</f>
        <v/>
      </c>
      <c r="AR540" s="24"/>
      <c r="AS540" s="15" t="s">
        <v>81</v>
      </c>
      <c r="AT540" s="15" t="str">
        <f>IF(Inscrits!$AS540="","",IF(Inscrits!$AS540&gt;=12,"Validé","Non Validé"))</f>
        <v/>
      </c>
      <c r="AU540" s="24"/>
      <c r="AV540" s="15" t="s">
        <v>81</v>
      </c>
      <c r="AW540" s="15" t="str">
        <f>IF(Inscrits!$AV540="","",IF(Inscrits!$AV540&gt;=12,"Validé","Non Validé"))</f>
        <v/>
      </c>
      <c r="AX540" s="24"/>
      <c r="AY540" s="15" t="s">
        <v>81</v>
      </c>
      <c r="AZ540" s="15" t="str">
        <f>IF(Inscrits!$AY540="","",IF(Inscrits!$AY540&gt;=12,"Validé","Non Validé"))</f>
        <v/>
      </c>
      <c r="BA540" s="24"/>
      <c r="BB540" s="15" t="s">
        <v>81</v>
      </c>
      <c r="BC540" s="15" t="str">
        <f>IF(Inscrits!$BB540="","",IF(Inscrits!$BB540&gt;=12,"Validé","Non Validé"))</f>
        <v/>
      </c>
      <c r="BD540" s="24"/>
      <c r="BE540" s="15" t="s">
        <v>81</v>
      </c>
      <c r="BF540" s="15" t="str">
        <f>IF(Inscrits!$BE540="","",IF(Inscrits!$BE540&gt;=12,"Validé","Non Validé"))</f>
        <v/>
      </c>
      <c r="BG540" s="24"/>
      <c r="BH540" s="15" t="s">
        <v>81</v>
      </c>
      <c r="BI540" s="15" t="str">
        <f>IF(Inscrits!$BH540="","",IF(Inscrits!$BH540&gt;=12,"Validé","Non Validé"))</f>
        <v/>
      </c>
      <c r="BJ540" s="24"/>
      <c r="BK540" s="15" t="s">
        <v>81</v>
      </c>
      <c r="BL540" s="15" t="str">
        <f>IF(Inscrits!$BK540="","",IF(Inscrits!$BK540&gt;=12,"Validé","Non Validé"))</f>
        <v/>
      </c>
      <c r="BM540" s="24"/>
      <c r="BN540" s="15" t="s">
        <v>81</v>
      </c>
      <c r="BO540" s="15" t="str">
        <f>IF(Inscrits!$BN540="","",IF(Inscrits!$BN540&gt;=12,"Validé","Non Validé"))</f>
        <v/>
      </c>
      <c r="BP540" s="24"/>
      <c r="BQ540" s="15"/>
      <c r="BR540" s="15" t="str">
        <f>IF(Inscrits!$BQ540="","",IF(Inscrits!$BQ540&gt;=12,"Validé","Non Validé"))</f>
        <v/>
      </c>
      <c r="BS540" s="24"/>
      <c r="BT540" s="15" t="s">
        <v>81</v>
      </c>
      <c r="BU540" s="25" t="str">
        <f>IFERROR(AVERAGE(Inscrits!$AJ540,Inscrits!$AM540,Inscrits!$AP540,Inscrits!$AS540,Inscrits!$AV540,Inscrits!$AY540,Inscrits!$BB540,Inscrits!$BE540,Inscrits!$BH540,Inscrits!$BK540,Inscrits!$BN540,Inscrits!$BQ540),"")</f>
        <v/>
      </c>
      <c r="BV540" s="15" t="s">
        <v>81</v>
      </c>
      <c r="BW540" s="15"/>
      <c r="BX540" s="26"/>
    </row>
    <row r="541" spans="1:76">
      <c r="A541" s="27" t="s">
        <v>1634</v>
      </c>
      <c r="B541" s="28" t="s">
        <v>68</v>
      </c>
      <c r="C541" s="28" t="s">
        <v>1245</v>
      </c>
      <c r="D541" s="28" t="s">
        <v>268</v>
      </c>
      <c r="E541" s="28" t="s">
        <v>1246</v>
      </c>
      <c r="F541" s="65">
        <v>2016</v>
      </c>
      <c r="G541" s="28" t="s">
        <v>905</v>
      </c>
      <c r="H541" s="28" t="s">
        <v>93</v>
      </c>
      <c r="I541" s="28" t="s">
        <v>74</v>
      </c>
      <c r="J541" s="28"/>
      <c r="K541" s="28" t="s">
        <v>1219</v>
      </c>
      <c r="L541" s="28" t="s">
        <v>1247</v>
      </c>
      <c r="M541" s="28"/>
      <c r="N541" s="28"/>
      <c r="O541" s="28" t="s">
        <v>74</v>
      </c>
      <c r="P541" s="28"/>
      <c r="Q541" s="17"/>
      <c r="R541" s="17"/>
      <c r="S541" s="17"/>
      <c r="T541" s="17"/>
      <c r="U541" s="17"/>
      <c r="V541" s="18"/>
      <c r="W541" s="17">
        <f>MAX(0,3-SUMPRODUCT(--(E$2:E541&amp;K$2:K541=E541&amp;K541)))</f>
        <v>2</v>
      </c>
      <c r="X541" s="19"/>
      <c r="Y541" s="19"/>
      <c r="Z541" s="19"/>
      <c r="AA541" s="20" t="str">
        <f>IF(Inscrits!$X541="Déjà Validé","",IF(AND(Inscrits!$X541&lt;&gt;"Dispensé",Inscrits!$Z541="Validé"),Inscrits!$F541+5,""))</f>
        <v/>
      </c>
      <c r="AB541" s="19"/>
      <c r="AC541" s="21"/>
      <c r="AD541" s="21"/>
      <c r="AE541" s="21"/>
      <c r="AF541" s="21" t="s">
        <v>81</v>
      </c>
      <c r="AG541" s="29"/>
      <c r="AH541" s="21"/>
      <c r="AI541" s="23" t="str">
        <f>IF(OR(Inscrits!$U541="",Inscrits!$Z541=""),"",IF(AND(Inscrits!$U541="Validé",Inscrits!$Z541="Validé"),"Admis","Non Admis"))</f>
        <v/>
      </c>
      <c r="AJ541" s="28"/>
      <c r="AK541" s="28" t="str">
        <f>IF(Inscrits!$AJ541="","",IF(Inscrits!$AJ541&gt;=12,"Validé","Non Validé"))</f>
        <v/>
      </c>
      <c r="AL541" s="30"/>
      <c r="AM541" s="28"/>
      <c r="AN541" s="28" t="str">
        <f>IF(Inscrits!$AM541="","",IF(Inscrits!$AM541&gt;=12,"Validé","Non Validé"))</f>
        <v/>
      </c>
      <c r="AO541" s="30"/>
      <c r="AP541" s="28"/>
      <c r="AQ541" s="28" t="str">
        <f>IF(Inscrits!$AP541="","",IF(Inscrits!$AP541&gt;=12,"Validé","Non Validé"))</f>
        <v/>
      </c>
      <c r="AR541" s="30"/>
      <c r="AS541" s="28"/>
      <c r="AT541" s="28" t="str">
        <f>IF(Inscrits!$AS541="","",IF(Inscrits!$AS541&gt;=12,"Validé","Non Validé"))</f>
        <v/>
      </c>
      <c r="AU541" s="30"/>
      <c r="AV541" s="28"/>
      <c r="AW541" s="28" t="str">
        <f>IF(Inscrits!$AV541="","",IF(Inscrits!$AV541&gt;=12,"Validé","Non Validé"))</f>
        <v/>
      </c>
      <c r="AX541" s="30"/>
      <c r="AY541" s="28"/>
      <c r="AZ541" s="28" t="str">
        <f>IF(Inscrits!$AY541="","",IF(Inscrits!$AY541&gt;=12,"Validé","Non Validé"))</f>
        <v/>
      </c>
      <c r="BA541" s="30"/>
      <c r="BB541" s="28"/>
      <c r="BC541" s="28" t="str">
        <f>IF(Inscrits!$BB541="","",IF(Inscrits!$BB541&gt;=12,"Validé","Non Validé"))</f>
        <v/>
      </c>
      <c r="BD541" s="30"/>
      <c r="BE541" s="28"/>
      <c r="BF541" s="28" t="str">
        <f>IF(Inscrits!$BE541="","",IF(Inscrits!$BE541&gt;=12,"Validé","Non Validé"))</f>
        <v/>
      </c>
      <c r="BG541" s="30"/>
      <c r="BH541" s="28"/>
      <c r="BI541" s="28" t="str">
        <f>IF(Inscrits!$BH541="","",IF(Inscrits!$BH541&gt;=12,"Validé","Non Validé"))</f>
        <v/>
      </c>
      <c r="BJ541" s="30"/>
      <c r="BK541" s="28"/>
      <c r="BL541" s="28" t="str">
        <f>IF(Inscrits!$BK541="","",IF(Inscrits!$BK541&gt;=12,"Validé","Non Validé"))</f>
        <v/>
      </c>
      <c r="BM541" s="30"/>
      <c r="BN541" s="28"/>
      <c r="BO541" s="28" t="str">
        <f>IF(Inscrits!$BN541="","",IF(Inscrits!$BN541&gt;=12,"Validé","Non Validé"))</f>
        <v/>
      </c>
      <c r="BP541" s="30"/>
      <c r="BQ541" s="28"/>
      <c r="BR541" s="28" t="str">
        <f>IF(Inscrits!$BQ541="","",IF(Inscrits!$BQ541&gt;=12,"Validé","Non Validé"))</f>
        <v/>
      </c>
      <c r="BS541" s="30"/>
      <c r="BT541" s="28"/>
      <c r="BU541" s="31" t="str">
        <f>IFERROR(AVERAGE(Inscrits!$AJ541,Inscrits!$AM541,Inscrits!$AP541,Inscrits!$AS541,Inscrits!$AV541,Inscrits!$AY541,Inscrits!$BB541,Inscrits!$BE541,Inscrits!$BH541,Inscrits!$BK541,Inscrits!$BN541,Inscrits!$BQ541),"")</f>
        <v/>
      </c>
      <c r="BV541" s="28"/>
      <c r="BW541" s="28"/>
      <c r="BX541" s="32"/>
    </row>
    <row r="542" spans="1:76">
      <c r="A542" s="14" t="s">
        <v>1635</v>
      </c>
      <c r="B542" s="15" t="s">
        <v>68</v>
      </c>
      <c r="C542" s="15" t="s">
        <v>1248</v>
      </c>
      <c r="D542" s="15" t="s">
        <v>330</v>
      </c>
      <c r="E542" s="15" t="s">
        <v>1249</v>
      </c>
      <c r="F542" s="65">
        <v>2016</v>
      </c>
      <c r="G542" s="15" t="s">
        <v>86</v>
      </c>
      <c r="H542" s="15" t="s">
        <v>73</v>
      </c>
      <c r="I542" s="15" t="s">
        <v>74</v>
      </c>
      <c r="J542" s="15"/>
      <c r="K542" s="15" t="s">
        <v>119</v>
      </c>
      <c r="L542" s="15"/>
      <c r="M542" s="15"/>
      <c r="N542" s="15" t="s">
        <v>74</v>
      </c>
      <c r="O542" s="15" t="s">
        <v>1197</v>
      </c>
      <c r="P542" s="15"/>
      <c r="Q542" s="17"/>
      <c r="R542" s="17"/>
      <c r="S542" s="17"/>
      <c r="T542" s="17"/>
      <c r="U542" s="17"/>
      <c r="V542" s="18"/>
      <c r="W542" s="17">
        <f>MAX(0,3-SUMPRODUCT(--(E$2:E542&amp;K$2:K542=E542&amp;K542)))</f>
        <v>2</v>
      </c>
      <c r="X542" s="19"/>
      <c r="Y542" s="19"/>
      <c r="Z542" s="19"/>
      <c r="AA542" s="20" t="str">
        <f>IF(Inscrits!$X542="Déjà Validé","",IF(AND(Inscrits!$X542&lt;&gt;"Dispensé",Inscrits!$Z542="Validé"),Inscrits!$F542+5,""))</f>
        <v/>
      </c>
      <c r="AB542" s="19"/>
      <c r="AC542" s="21"/>
      <c r="AD542" s="21"/>
      <c r="AE542" s="21"/>
      <c r="AF542" s="21" t="s">
        <v>81</v>
      </c>
      <c r="AG542" s="29"/>
      <c r="AH542" s="21"/>
      <c r="AI542" s="23" t="str">
        <f>IF(OR(Inscrits!$U542="",Inscrits!$Z542=""),"",IF(AND(Inscrits!$U542="Validé",Inscrits!$Z542="Validé"),"Admis","Non Admis"))</f>
        <v/>
      </c>
      <c r="AJ542" s="15" t="s">
        <v>81</v>
      </c>
      <c r="AK542" s="15" t="str">
        <f>IF(Inscrits!$AJ542="","",IF(Inscrits!$AJ542&gt;=12,"Validé","Non Validé"))</f>
        <v/>
      </c>
      <c r="AL542" s="24"/>
      <c r="AM542" s="15" t="s">
        <v>81</v>
      </c>
      <c r="AN542" s="15" t="str">
        <f>IF(Inscrits!$AM542="","",IF(Inscrits!$AM542&gt;=12,"Validé","Non Validé"))</f>
        <v/>
      </c>
      <c r="AO542" s="24"/>
      <c r="AP542" s="15" t="s">
        <v>81</v>
      </c>
      <c r="AQ542" s="15" t="str">
        <f>IF(Inscrits!$AP542="","",IF(Inscrits!$AP542&gt;=12,"Validé","Non Validé"))</f>
        <v/>
      </c>
      <c r="AR542" s="24"/>
      <c r="AS542" s="15" t="s">
        <v>81</v>
      </c>
      <c r="AT542" s="15" t="str">
        <f>IF(Inscrits!$AS542="","",IF(Inscrits!$AS542&gt;=12,"Validé","Non Validé"))</f>
        <v/>
      </c>
      <c r="AU542" s="24"/>
      <c r="AV542" s="15" t="s">
        <v>81</v>
      </c>
      <c r="AW542" s="15" t="str">
        <f>IF(Inscrits!$AV542="","",IF(Inscrits!$AV542&gt;=12,"Validé","Non Validé"))</f>
        <v/>
      </c>
      <c r="AX542" s="24"/>
      <c r="AY542" s="15" t="s">
        <v>81</v>
      </c>
      <c r="AZ542" s="15" t="str">
        <f>IF(Inscrits!$AY542="","",IF(Inscrits!$AY542&gt;=12,"Validé","Non Validé"))</f>
        <v/>
      </c>
      <c r="BA542" s="24"/>
      <c r="BB542" s="15" t="s">
        <v>81</v>
      </c>
      <c r="BC542" s="15" t="str">
        <f>IF(Inscrits!$BB542="","",IF(Inscrits!$BB542&gt;=12,"Validé","Non Validé"))</f>
        <v/>
      </c>
      <c r="BD542" s="24"/>
      <c r="BE542" s="15" t="s">
        <v>81</v>
      </c>
      <c r="BF542" s="15" t="str">
        <f>IF(Inscrits!$BE542="","",IF(Inscrits!$BE542&gt;=12,"Validé","Non Validé"))</f>
        <v/>
      </c>
      <c r="BG542" s="24"/>
      <c r="BH542" s="15" t="s">
        <v>81</v>
      </c>
      <c r="BI542" s="15" t="str">
        <f>IF(Inscrits!$BH542="","",IF(Inscrits!$BH542&gt;=12,"Validé","Non Validé"))</f>
        <v/>
      </c>
      <c r="BJ542" s="24"/>
      <c r="BK542" s="15" t="s">
        <v>81</v>
      </c>
      <c r="BL542" s="15" t="str">
        <f>IF(Inscrits!$BK542="","",IF(Inscrits!$BK542&gt;=12,"Validé","Non Validé"))</f>
        <v/>
      </c>
      <c r="BM542" s="24"/>
      <c r="BN542" s="15" t="s">
        <v>81</v>
      </c>
      <c r="BO542" s="15" t="str">
        <f>IF(Inscrits!$BN542="","",IF(Inscrits!$BN542&gt;=12,"Validé","Non Validé"))</f>
        <v/>
      </c>
      <c r="BP542" s="24"/>
      <c r="BQ542" s="15"/>
      <c r="BR542" s="15" t="str">
        <f>IF(Inscrits!$BQ542="","",IF(Inscrits!$BQ542&gt;=12,"Validé","Non Validé"))</f>
        <v/>
      </c>
      <c r="BS542" s="24"/>
      <c r="BT542" s="15" t="s">
        <v>81</v>
      </c>
      <c r="BU542" s="25" t="str">
        <f>IFERROR(AVERAGE(Inscrits!$AJ542,Inscrits!$AM542,Inscrits!$AP542,Inscrits!$AS542,Inscrits!$AV542,Inscrits!$AY542,Inscrits!$BB542,Inscrits!$BE542,Inscrits!$BH542,Inscrits!$BK542,Inscrits!$BN542,Inscrits!$BQ542),"")</f>
        <v/>
      </c>
      <c r="BV542" s="15" t="s">
        <v>81</v>
      </c>
      <c r="BW542" s="15"/>
      <c r="BX542" s="26"/>
    </row>
    <row r="543" spans="1:76">
      <c r="A543" s="27" t="s">
        <v>1636</v>
      </c>
      <c r="B543" s="28" t="s">
        <v>210</v>
      </c>
      <c r="C543" s="28" t="s">
        <v>1250</v>
      </c>
      <c r="D543" s="28" t="s">
        <v>363</v>
      </c>
      <c r="E543" s="28" t="s">
        <v>1251</v>
      </c>
      <c r="F543" s="65">
        <v>2016</v>
      </c>
      <c r="G543" s="28" t="s">
        <v>117</v>
      </c>
      <c r="H543" s="28" t="s">
        <v>93</v>
      </c>
      <c r="I543" s="28" t="s">
        <v>74</v>
      </c>
      <c r="J543" s="28"/>
      <c r="K543" s="28" t="s">
        <v>119</v>
      </c>
      <c r="L543" s="28"/>
      <c r="M543" s="28"/>
      <c r="N543" s="28" t="s">
        <v>74</v>
      </c>
      <c r="O543" s="28" t="s">
        <v>1197</v>
      </c>
      <c r="P543" s="28"/>
      <c r="Q543" s="17"/>
      <c r="R543" s="17"/>
      <c r="S543" s="17"/>
      <c r="T543" s="17"/>
      <c r="U543" s="17"/>
      <c r="V543" s="18"/>
      <c r="W543" s="17">
        <f>MAX(0,3-SUMPRODUCT(--(E$2:E543&amp;K$2:K543=E543&amp;K543)))</f>
        <v>2</v>
      </c>
      <c r="X543" s="19"/>
      <c r="Y543" s="19"/>
      <c r="Z543" s="19"/>
      <c r="AA543" s="20" t="str">
        <f>IF(Inscrits!$X543="Déjà Validé","",IF(AND(Inscrits!$X543&lt;&gt;"Dispensé",Inscrits!$Z543="Validé"),Inscrits!$F543+5,""))</f>
        <v/>
      </c>
      <c r="AB543" s="19"/>
      <c r="AC543" s="21"/>
      <c r="AD543" s="21"/>
      <c r="AE543" s="21"/>
      <c r="AF543" s="21" t="s">
        <v>81</v>
      </c>
      <c r="AG543" s="29"/>
      <c r="AH543" s="21"/>
      <c r="AI543" s="23" t="str">
        <f>IF(OR(Inscrits!$U543="",Inscrits!$Z543=""),"",IF(AND(Inscrits!$U543="Validé",Inscrits!$Z543="Validé"),"Admis","Non Admis"))</f>
        <v/>
      </c>
      <c r="AJ543" s="28" t="s">
        <v>81</v>
      </c>
      <c r="AK543" s="28" t="str">
        <f>IF(Inscrits!$AJ543="","",IF(Inscrits!$AJ543&gt;=12,"Validé","Non Validé"))</f>
        <v/>
      </c>
      <c r="AL543" s="30"/>
      <c r="AM543" s="28" t="s">
        <v>81</v>
      </c>
      <c r="AN543" s="28" t="str">
        <f>IF(Inscrits!$AM543="","",IF(Inscrits!$AM543&gt;=12,"Validé","Non Validé"))</f>
        <v/>
      </c>
      <c r="AO543" s="30"/>
      <c r="AP543" s="28" t="s">
        <v>81</v>
      </c>
      <c r="AQ543" s="28" t="str">
        <f>IF(Inscrits!$AP543="","",IF(Inscrits!$AP543&gt;=12,"Validé","Non Validé"))</f>
        <v/>
      </c>
      <c r="AR543" s="30"/>
      <c r="AS543" s="28" t="s">
        <v>81</v>
      </c>
      <c r="AT543" s="28" t="str">
        <f>IF(Inscrits!$AS543="","",IF(Inscrits!$AS543&gt;=12,"Validé","Non Validé"))</f>
        <v/>
      </c>
      <c r="AU543" s="30"/>
      <c r="AV543" s="28" t="s">
        <v>81</v>
      </c>
      <c r="AW543" s="28" t="str">
        <f>IF(Inscrits!$AV543="","",IF(Inscrits!$AV543&gt;=12,"Validé","Non Validé"))</f>
        <v/>
      </c>
      <c r="AX543" s="30"/>
      <c r="AY543" s="28" t="s">
        <v>81</v>
      </c>
      <c r="AZ543" s="28" t="str">
        <f>IF(Inscrits!$AY543="","",IF(Inscrits!$AY543&gt;=12,"Validé","Non Validé"))</f>
        <v/>
      </c>
      <c r="BA543" s="30"/>
      <c r="BB543" s="28" t="s">
        <v>81</v>
      </c>
      <c r="BC543" s="28" t="str">
        <f>IF(Inscrits!$BB543="","",IF(Inscrits!$BB543&gt;=12,"Validé","Non Validé"))</f>
        <v/>
      </c>
      <c r="BD543" s="30"/>
      <c r="BE543" s="28" t="s">
        <v>81</v>
      </c>
      <c r="BF543" s="28" t="str">
        <f>IF(Inscrits!$BE543="","",IF(Inscrits!$BE543&gt;=12,"Validé","Non Validé"))</f>
        <v/>
      </c>
      <c r="BG543" s="30"/>
      <c r="BH543" s="28" t="s">
        <v>81</v>
      </c>
      <c r="BI543" s="28" t="str">
        <f>IF(Inscrits!$BH543="","",IF(Inscrits!$BH543&gt;=12,"Validé","Non Validé"))</f>
        <v/>
      </c>
      <c r="BJ543" s="30"/>
      <c r="BK543" s="28" t="s">
        <v>81</v>
      </c>
      <c r="BL543" s="28" t="str">
        <f>IF(Inscrits!$BK543="","",IF(Inscrits!$BK543&gt;=12,"Validé","Non Validé"))</f>
        <v/>
      </c>
      <c r="BM543" s="30"/>
      <c r="BN543" s="28" t="s">
        <v>81</v>
      </c>
      <c r="BO543" s="28" t="str">
        <f>IF(Inscrits!$BN543="","",IF(Inscrits!$BN543&gt;=12,"Validé","Non Validé"))</f>
        <v/>
      </c>
      <c r="BP543" s="30"/>
      <c r="BQ543" s="28"/>
      <c r="BR543" s="28" t="str">
        <f>IF(Inscrits!$BQ543="","",IF(Inscrits!$BQ543&gt;=12,"Validé","Non Validé"))</f>
        <v/>
      </c>
      <c r="BS543" s="30"/>
      <c r="BT543" s="28" t="s">
        <v>81</v>
      </c>
      <c r="BU543" s="31" t="str">
        <f>IFERROR(AVERAGE(Inscrits!$AJ543,Inscrits!$AM543,Inscrits!$AP543,Inscrits!$AS543,Inscrits!$AV543,Inscrits!$AY543,Inscrits!$BB543,Inscrits!$BE543,Inscrits!$BH543,Inscrits!$BK543,Inscrits!$BN543,Inscrits!$BQ543),"")</f>
        <v/>
      </c>
      <c r="BV543" s="28" t="s">
        <v>81</v>
      </c>
      <c r="BW543" s="28"/>
      <c r="BX543" s="32"/>
    </row>
    <row r="544" spans="1:76">
      <c r="A544" s="14" t="s">
        <v>1637</v>
      </c>
      <c r="B544" s="15" t="s">
        <v>68</v>
      </c>
      <c r="C544" s="15" t="s">
        <v>1252</v>
      </c>
      <c r="D544" s="15" t="s">
        <v>1253</v>
      </c>
      <c r="E544" s="15" t="s">
        <v>1254</v>
      </c>
      <c r="F544" s="65">
        <v>2016</v>
      </c>
      <c r="G544" s="15" t="s">
        <v>689</v>
      </c>
      <c r="H544" s="15" t="s">
        <v>93</v>
      </c>
      <c r="I544" s="15" t="s">
        <v>74</v>
      </c>
      <c r="J544" s="15"/>
      <c r="K544" s="15" t="s">
        <v>119</v>
      </c>
      <c r="L544" s="15"/>
      <c r="M544" s="15"/>
      <c r="N544" s="15" t="s">
        <v>74</v>
      </c>
      <c r="O544" s="15" t="s">
        <v>1197</v>
      </c>
      <c r="P544" s="15"/>
      <c r="Q544" s="17"/>
      <c r="R544" s="17"/>
      <c r="S544" s="17"/>
      <c r="T544" s="17"/>
      <c r="U544" s="17"/>
      <c r="V544" s="18"/>
      <c r="W544" s="17">
        <f>MAX(0,3-SUMPRODUCT(--(E$2:E544&amp;K$2:K544=E544&amp;K544)))</f>
        <v>2</v>
      </c>
      <c r="X544" s="19"/>
      <c r="Y544" s="19"/>
      <c r="Z544" s="19"/>
      <c r="AA544" s="20" t="str">
        <f>IF(Inscrits!$X544="Déjà Validé","",IF(AND(Inscrits!$X544&lt;&gt;"Dispensé",Inscrits!$Z544="Validé"),Inscrits!$F544+5,""))</f>
        <v/>
      </c>
      <c r="AB544" s="19"/>
      <c r="AC544" s="21"/>
      <c r="AD544" s="21"/>
      <c r="AE544" s="21"/>
      <c r="AF544" s="21" t="s">
        <v>81</v>
      </c>
      <c r="AG544" s="29"/>
      <c r="AH544" s="21"/>
      <c r="AI544" s="23" t="str">
        <f>IF(OR(Inscrits!$U544="",Inscrits!$Z544=""),"",IF(AND(Inscrits!$U544="Validé",Inscrits!$Z544="Validé"),"Admis","Non Admis"))</f>
        <v/>
      </c>
      <c r="AJ544" s="15" t="s">
        <v>81</v>
      </c>
      <c r="AK544" s="15" t="str">
        <f>IF(Inscrits!$AJ544="","",IF(Inscrits!$AJ544&gt;=12,"Validé","Non Validé"))</f>
        <v/>
      </c>
      <c r="AL544" s="24"/>
      <c r="AM544" s="15" t="s">
        <v>81</v>
      </c>
      <c r="AN544" s="15" t="str">
        <f>IF(Inscrits!$AM544="","",IF(Inscrits!$AM544&gt;=12,"Validé","Non Validé"))</f>
        <v/>
      </c>
      <c r="AO544" s="24"/>
      <c r="AP544" s="15" t="s">
        <v>81</v>
      </c>
      <c r="AQ544" s="15" t="str">
        <f>IF(Inscrits!$AP544="","",IF(Inscrits!$AP544&gt;=12,"Validé","Non Validé"))</f>
        <v/>
      </c>
      <c r="AR544" s="24"/>
      <c r="AS544" s="15" t="s">
        <v>81</v>
      </c>
      <c r="AT544" s="15" t="str">
        <f>IF(Inscrits!$AS544="","",IF(Inscrits!$AS544&gt;=12,"Validé","Non Validé"))</f>
        <v/>
      </c>
      <c r="AU544" s="24"/>
      <c r="AV544" s="15" t="s">
        <v>81</v>
      </c>
      <c r="AW544" s="15" t="str">
        <f>IF(Inscrits!$AV544="","",IF(Inscrits!$AV544&gt;=12,"Validé","Non Validé"))</f>
        <v/>
      </c>
      <c r="AX544" s="24"/>
      <c r="AY544" s="15" t="s">
        <v>81</v>
      </c>
      <c r="AZ544" s="15" t="str">
        <f>IF(Inscrits!$AY544="","",IF(Inscrits!$AY544&gt;=12,"Validé","Non Validé"))</f>
        <v/>
      </c>
      <c r="BA544" s="24"/>
      <c r="BB544" s="15" t="s">
        <v>81</v>
      </c>
      <c r="BC544" s="15" t="str">
        <f>IF(Inscrits!$BB544="","",IF(Inscrits!$BB544&gt;=12,"Validé","Non Validé"))</f>
        <v/>
      </c>
      <c r="BD544" s="24"/>
      <c r="BE544" s="15" t="s">
        <v>81</v>
      </c>
      <c r="BF544" s="15" t="str">
        <f>IF(Inscrits!$BE544="","",IF(Inscrits!$BE544&gt;=12,"Validé","Non Validé"))</f>
        <v/>
      </c>
      <c r="BG544" s="24"/>
      <c r="BH544" s="15" t="s">
        <v>81</v>
      </c>
      <c r="BI544" s="15" t="str">
        <f>IF(Inscrits!$BH544="","",IF(Inscrits!$BH544&gt;=12,"Validé","Non Validé"))</f>
        <v/>
      </c>
      <c r="BJ544" s="24"/>
      <c r="BK544" s="15" t="s">
        <v>81</v>
      </c>
      <c r="BL544" s="15" t="str">
        <f>IF(Inscrits!$BK544="","",IF(Inscrits!$BK544&gt;=12,"Validé","Non Validé"))</f>
        <v/>
      </c>
      <c r="BM544" s="24"/>
      <c r="BN544" s="15" t="s">
        <v>81</v>
      </c>
      <c r="BO544" s="15" t="str">
        <f>IF(Inscrits!$BN544="","",IF(Inscrits!$BN544&gt;=12,"Validé","Non Validé"))</f>
        <v/>
      </c>
      <c r="BP544" s="24"/>
      <c r="BQ544" s="15"/>
      <c r="BR544" s="15" t="str">
        <f>IF(Inscrits!$BQ544="","",IF(Inscrits!$BQ544&gt;=12,"Validé","Non Validé"))</f>
        <v/>
      </c>
      <c r="BS544" s="24"/>
      <c r="BT544" s="15" t="s">
        <v>81</v>
      </c>
      <c r="BU544" s="25" t="str">
        <f>IFERROR(AVERAGE(Inscrits!$AJ544,Inscrits!$AM544,Inscrits!$AP544,Inscrits!$AS544,Inscrits!$AV544,Inscrits!$AY544,Inscrits!$BB544,Inscrits!$BE544,Inscrits!$BH544,Inscrits!$BK544,Inscrits!$BN544,Inscrits!$BQ544),"")</f>
        <v/>
      </c>
      <c r="BV544" s="15" t="s">
        <v>81</v>
      </c>
      <c r="BW544" s="15"/>
      <c r="BX544" s="26"/>
    </row>
    <row r="545" spans="1:76">
      <c r="A545" s="27" t="s">
        <v>1638</v>
      </c>
      <c r="B545" s="28" t="s">
        <v>68</v>
      </c>
      <c r="C545" s="28" t="s">
        <v>1255</v>
      </c>
      <c r="D545" s="28" t="s">
        <v>509</v>
      </c>
      <c r="E545" s="28" t="s">
        <v>1256</v>
      </c>
      <c r="F545" s="65">
        <v>2016</v>
      </c>
      <c r="G545" s="28" t="s">
        <v>139</v>
      </c>
      <c r="H545" s="28" t="s">
        <v>73</v>
      </c>
      <c r="I545" s="28" t="s">
        <v>74</v>
      </c>
      <c r="J545" s="28"/>
      <c r="K545" s="28" t="s">
        <v>119</v>
      </c>
      <c r="L545" s="28"/>
      <c r="M545" s="28"/>
      <c r="N545" s="28" t="s">
        <v>74</v>
      </c>
      <c r="O545" s="28" t="s">
        <v>1197</v>
      </c>
      <c r="P545" s="28"/>
      <c r="Q545" s="17"/>
      <c r="R545" s="17"/>
      <c r="S545" s="17"/>
      <c r="T545" s="17"/>
      <c r="U545" s="17"/>
      <c r="V545" s="18"/>
      <c r="W545" s="17">
        <f>MAX(0,3-SUMPRODUCT(--(E$2:E545&amp;K$2:K545=E545&amp;K545)))</f>
        <v>2</v>
      </c>
      <c r="X545" s="19"/>
      <c r="Y545" s="19"/>
      <c r="Z545" s="19"/>
      <c r="AA545" s="20" t="str">
        <f>IF(Inscrits!$X545="Déjà Validé","",IF(AND(Inscrits!$X545&lt;&gt;"Dispensé",Inscrits!$Z545="Validé"),Inscrits!$F545+5,""))</f>
        <v/>
      </c>
      <c r="AB545" s="19"/>
      <c r="AC545" s="21"/>
      <c r="AD545" s="21"/>
      <c r="AE545" s="21"/>
      <c r="AF545" s="21" t="s">
        <v>81</v>
      </c>
      <c r="AG545" s="29"/>
      <c r="AH545" s="21"/>
      <c r="AI545" s="23" t="str">
        <f>IF(OR(Inscrits!$U545="",Inscrits!$Z545=""),"",IF(AND(Inscrits!$U545="Validé",Inscrits!$Z545="Validé"),"Admis","Non Admis"))</f>
        <v/>
      </c>
      <c r="AJ545" s="28" t="s">
        <v>81</v>
      </c>
      <c r="AK545" s="28" t="str">
        <f>IF(Inscrits!$AJ545="","",IF(Inscrits!$AJ545&gt;=12,"Validé","Non Validé"))</f>
        <v/>
      </c>
      <c r="AL545" s="30"/>
      <c r="AM545" s="28" t="s">
        <v>81</v>
      </c>
      <c r="AN545" s="28" t="str">
        <f>IF(Inscrits!$AM545="","",IF(Inscrits!$AM545&gt;=12,"Validé","Non Validé"))</f>
        <v/>
      </c>
      <c r="AO545" s="30"/>
      <c r="AP545" s="28" t="s">
        <v>81</v>
      </c>
      <c r="AQ545" s="28" t="str">
        <f>IF(Inscrits!$AP545="","",IF(Inscrits!$AP545&gt;=12,"Validé","Non Validé"))</f>
        <v/>
      </c>
      <c r="AR545" s="30"/>
      <c r="AS545" s="28" t="s">
        <v>81</v>
      </c>
      <c r="AT545" s="28" t="str">
        <f>IF(Inscrits!$AS545="","",IF(Inscrits!$AS545&gt;=12,"Validé","Non Validé"))</f>
        <v/>
      </c>
      <c r="AU545" s="30"/>
      <c r="AV545" s="28" t="s">
        <v>81</v>
      </c>
      <c r="AW545" s="28" t="str">
        <f>IF(Inscrits!$AV545="","",IF(Inscrits!$AV545&gt;=12,"Validé","Non Validé"))</f>
        <v/>
      </c>
      <c r="AX545" s="30"/>
      <c r="AY545" s="28" t="s">
        <v>81</v>
      </c>
      <c r="AZ545" s="28" t="str">
        <f>IF(Inscrits!$AY545="","",IF(Inscrits!$AY545&gt;=12,"Validé","Non Validé"))</f>
        <v/>
      </c>
      <c r="BA545" s="30"/>
      <c r="BB545" s="28" t="s">
        <v>81</v>
      </c>
      <c r="BC545" s="28" t="str">
        <f>IF(Inscrits!$BB545="","",IF(Inscrits!$BB545&gt;=12,"Validé","Non Validé"))</f>
        <v/>
      </c>
      <c r="BD545" s="30"/>
      <c r="BE545" s="28" t="s">
        <v>81</v>
      </c>
      <c r="BF545" s="28" t="str">
        <f>IF(Inscrits!$BE545="","",IF(Inscrits!$BE545&gt;=12,"Validé","Non Validé"))</f>
        <v/>
      </c>
      <c r="BG545" s="30"/>
      <c r="BH545" s="28" t="s">
        <v>81</v>
      </c>
      <c r="BI545" s="28" t="str">
        <f>IF(Inscrits!$BH545="","",IF(Inscrits!$BH545&gt;=12,"Validé","Non Validé"))</f>
        <v/>
      </c>
      <c r="BJ545" s="30"/>
      <c r="BK545" s="28" t="s">
        <v>81</v>
      </c>
      <c r="BL545" s="28" t="str">
        <f>IF(Inscrits!$BK545="","",IF(Inscrits!$BK545&gt;=12,"Validé","Non Validé"))</f>
        <v/>
      </c>
      <c r="BM545" s="30"/>
      <c r="BN545" s="28" t="s">
        <v>81</v>
      </c>
      <c r="BO545" s="28" t="str">
        <f>IF(Inscrits!$BN545="","",IF(Inscrits!$BN545&gt;=12,"Validé","Non Validé"))</f>
        <v/>
      </c>
      <c r="BP545" s="30"/>
      <c r="BQ545" s="28"/>
      <c r="BR545" s="28" t="str">
        <f>IF(Inscrits!$BQ545="","",IF(Inscrits!$BQ545&gt;=12,"Validé","Non Validé"))</f>
        <v/>
      </c>
      <c r="BS545" s="30"/>
      <c r="BT545" s="28" t="s">
        <v>81</v>
      </c>
      <c r="BU545" s="31" t="str">
        <f>IFERROR(AVERAGE(Inscrits!$AJ545,Inscrits!$AM545,Inscrits!$AP545,Inscrits!$AS545,Inscrits!$AV545,Inscrits!$AY545,Inscrits!$BB545,Inscrits!$BE545,Inscrits!$BH545,Inscrits!$BK545,Inscrits!$BN545,Inscrits!$BQ545),"")</f>
        <v/>
      </c>
      <c r="BV545" s="28" t="s">
        <v>81</v>
      </c>
      <c r="BW545" s="28"/>
      <c r="BX545" s="32"/>
    </row>
    <row r="546" spans="1:76">
      <c r="A546" s="14" t="s">
        <v>1639</v>
      </c>
      <c r="B546" s="15" t="s">
        <v>210</v>
      </c>
      <c r="C546" s="15" t="s">
        <v>1255</v>
      </c>
      <c r="D546" s="15" t="s">
        <v>1257</v>
      </c>
      <c r="E546" s="15" t="s">
        <v>1258</v>
      </c>
      <c r="F546" s="65">
        <v>2016</v>
      </c>
      <c r="G546" s="15" t="s">
        <v>689</v>
      </c>
      <c r="H546" s="15" t="s">
        <v>93</v>
      </c>
      <c r="I546" s="15" t="s">
        <v>74</v>
      </c>
      <c r="J546" s="15"/>
      <c r="K546" s="15" t="s">
        <v>119</v>
      </c>
      <c r="L546" s="15"/>
      <c r="M546" s="15"/>
      <c r="N546" s="15" t="s">
        <v>74</v>
      </c>
      <c r="O546" s="15" t="s">
        <v>1197</v>
      </c>
      <c r="P546" s="15"/>
      <c r="Q546" s="17"/>
      <c r="R546" s="17"/>
      <c r="S546" s="17"/>
      <c r="T546" s="17"/>
      <c r="U546" s="17"/>
      <c r="V546" s="18"/>
      <c r="W546" s="17">
        <f>MAX(0,3-SUMPRODUCT(--(E$2:E546&amp;K$2:K546=E546&amp;K546)))</f>
        <v>2</v>
      </c>
      <c r="X546" s="19"/>
      <c r="Y546" s="19"/>
      <c r="Z546" s="19"/>
      <c r="AA546" s="20" t="str">
        <f>IF(Inscrits!$X546="Déjà Validé","",IF(AND(Inscrits!$X546&lt;&gt;"Dispensé",Inscrits!$Z546="Validé"),Inscrits!$F546+5,""))</f>
        <v/>
      </c>
      <c r="AB546" s="19"/>
      <c r="AC546" s="21"/>
      <c r="AD546" s="21"/>
      <c r="AE546" s="21"/>
      <c r="AF546" s="21" t="s">
        <v>81</v>
      </c>
      <c r="AG546" s="29"/>
      <c r="AH546" s="21"/>
      <c r="AI546" s="23" t="str">
        <f>IF(OR(Inscrits!$U546="",Inscrits!$Z546=""),"",IF(AND(Inscrits!$U546="Validé",Inscrits!$Z546="Validé"),"Admis","Non Admis"))</f>
        <v/>
      </c>
      <c r="AJ546" s="15" t="s">
        <v>81</v>
      </c>
      <c r="AK546" s="15" t="str">
        <f>IF(Inscrits!$AJ546="","",IF(Inscrits!$AJ546&gt;=12,"Validé","Non Validé"))</f>
        <v/>
      </c>
      <c r="AL546" s="24"/>
      <c r="AM546" s="15" t="s">
        <v>81</v>
      </c>
      <c r="AN546" s="15" t="str">
        <f>IF(Inscrits!$AM546="","",IF(Inscrits!$AM546&gt;=12,"Validé","Non Validé"))</f>
        <v/>
      </c>
      <c r="AO546" s="24"/>
      <c r="AP546" s="15" t="s">
        <v>81</v>
      </c>
      <c r="AQ546" s="15" t="str">
        <f>IF(Inscrits!$AP546="","",IF(Inscrits!$AP546&gt;=12,"Validé","Non Validé"))</f>
        <v/>
      </c>
      <c r="AR546" s="24"/>
      <c r="AS546" s="15" t="s">
        <v>81</v>
      </c>
      <c r="AT546" s="15" t="str">
        <f>IF(Inscrits!$AS546="","",IF(Inscrits!$AS546&gt;=12,"Validé","Non Validé"))</f>
        <v/>
      </c>
      <c r="AU546" s="24"/>
      <c r="AV546" s="15" t="s">
        <v>81</v>
      </c>
      <c r="AW546" s="15" t="str">
        <f>IF(Inscrits!$AV546="","",IF(Inscrits!$AV546&gt;=12,"Validé","Non Validé"))</f>
        <v/>
      </c>
      <c r="AX546" s="24"/>
      <c r="AY546" s="15" t="s">
        <v>81</v>
      </c>
      <c r="AZ546" s="15" t="str">
        <f>IF(Inscrits!$AY546="","",IF(Inscrits!$AY546&gt;=12,"Validé","Non Validé"))</f>
        <v/>
      </c>
      <c r="BA546" s="24"/>
      <c r="BB546" s="15" t="s">
        <v>81</v>
      </c>
      <c r="BC546" s="15" t="str">
        <f>IF(Inscrits!$BB546="","",IF(Inscrits!$BB546&gt;=12,"Validé","Non Validé"))</f>
        <v/>
      </c>
      <c r="BD546" s="24"/>
      <c r="BE546" s="15" t="s">
        <v>81</v>
      </c>
      <c r="BF546" s="15" t="str">
        <f>IF(Inscrits!$BE546="","",IF(Inscrits!$BE546&gt;=12,"Validé","Non Validé"))</f>
        <v/>
      </c>
      <c r="BG546" s="24"/>
      <c r="BH546" s="15" t="s">
        <v>81</v>
      </c>
      <c r="BI546" s="15" t="str">
        <f>IF(Inscrits!$BH546="","",IF(Inscrits!$BH546&gt;=12,"Validé","Non Validé"))</f>
        <v/>
      </c>
      <c r="BJ546" s="24"/>
      <c r="BK546" s="15" t="s">
        <v>81</v>
      </c>
      <c r="BL546" s="15" t="str">
        <f>IF(Inscrits!$BK546="","",IF(Inscrits!$BK546&gt;=12,"Validé","Non Validé"))</f>
        <v/>
      </c>
      <c r="BM546" s="24"/>
      <c r="BN546" s="15" t="s">
        <v>81</v>
      </c>
      <c r="BO546" s="15" t="str">
        <f>IF(Inscrits!$BN546="","",IF(Inscrits!$BN546&gt;=12,"Validé","Non Validé"))</f>
        <v/>
      </c>
      <c r="BP546" s="24"/>
      <c r="BQ546" s="15"/>
      <c r="BR546" s="15" t="str">
        <f>IF(Inscrits!$BQ546="","",IF(Inscrits!$BQ546&gt;=12,"Validé","Non Validé"))</f>
        <v/>
      </c>
      <c r="BS546" s="24"/>
      <c r="BT546" s="15" t="s">
        <v>81</v>
      </c>
      <c r="BU546" s="25" t="str">
        <f>IFERROR(AVERAGE(Inscrits!$AJ546,Inscrits!$AM546,Inscrits!$AP546,Inscrits!$AS546,Inscrits!$AV546,Inscrits!$AY546,Inscrits!$BB546,Inscrits!$BE546,Inscrits!$BH546,Inscrits!$BK546,Inscrits!$BN546,Inscrits!$BQ546),"")</f>
        <v/>
      </c>
      <c r="BV546" s="15" t="s">
        <v>81</v>
      </c>
      <c r="BW546" s="15"/>
      <c r="BX546" s="26"/>
    </row>
    <row r="547" spans="1:76">
      <c r="A547" s="27" t="s">
        <v>1640</v>
      </c>
      <c r="B547" s="28" t="s">
        <v>68</v>
      </c>
      <c r="C547" s="28" t="s">
        <v>567</v>
      </c>
      <c r="D547" s="28" t="s">
        <v>1259</v>
      </c>
      <c r="E547" s="28" t="s">
        <v>1260</v>
      </c>
      <c r="F547" s="65">
        <v>2016</v>
      </c>
      <c r="G547" s="28" t="s">
        <v>689</v>
      </c>
      <c r="H547" s="28" t="s">
        <v>93</v>
      </c>
      <c r="I547" s="28" t="s">
        <v>74</v>
      </c>
      <c r="J547" s="28"/>
      <c r="K547" s="28" t="s">
        <v>119</v>
      </c>
      <c r="L547" s="28"/>
      <c r="M547" s="28"/>
      <c r="N547" s="28" t="s">
        <v>74</v>
      </c>
      <c r="O547" s="28" t="s">
        <v>1197</v>
      </c>
      <c r="P547" s="28"/>
      <c r="Q547" s="17"/>
      <c r="R547" s="17"/>
      <c r="S547" s="17"/>
      <c r="T547" s="17"/>
      <c r="U547" s="17"/>
      <c r="V547" s="18"/>
      <c r="W547" s="17">
        <f>MAX(0,3-SUMPRODUCT(--(E$2:E547&amp;K$2:K547=E547&amp;K547)))</f>
        <v>2</v>
      </c>
      <c r="X547" s="19"/>
      <c r="Y547" s="19"/>
      <c r="Z547" s="19"/>
      <c r="AA547" s="20" t="str">
        <f>IF(Inscrits!$X547="Déjà Validé","",IF(AND(Inscrits!$X547&lt;&gt;"Dispensé",Inscrits!$Z547="Validé"),Inscrits!$F547+5,""))</f>
        <v/>
      </c>
      <c r="AB547" s="19"/>
      <c r="AC547" s="21"/>
      <c r="AD547" s="21"/>
      <c r="AE547" s="21"/>
      <c r="AF547" s="21" t="s">
        <v>81</v>
      </c>
      <c r="AG547" s="29"/>
      <c r="AH547" s="21"/>
      <c r="AI547" s="23" t="str">
        <f>IF(OR(Inscrits!$U547="",Inscrits!$Z547=""),"",IF(AND(Inscrits!$U547="Validé",Inscrits!$Z547="Validé"),"Admis","Non Admis"))</f>
        <v/>
      </c>
      <c r="AJ547" s="28" t="s">
        <v>81</v>
      </c>
      <c r="AK547" s="28" t="str">
        <f>IF(Inscrits!$AJ547="","",IF(Inscrits!$AJ547&gt;=12,"Validé","Non Validé"))</f>
        <v/>
      </c>
      <c r="AL547" s="30"/>
      <c r="AM547" s="28" t="s">
        <v>81</v>
      </c>
      <c r="AN547" s="28" t="str">
        <f>IF(Inscrits!$AM547="","",IF(Inscrits!$AM547&gt;=12,"Validé","Non Validé"))</f>
        <v/>
      </c>
      <c r="AO547" s="30"/>
      <c r="AP547" s="28" t="s">
        <v>81</v>
      </c>
      <c r="AQ547" s="28" t="str">
        <f>IF(Inscrits!$AP547="","",IF(Inscrits!$AP547&gt;=12,"Validé","Non Validé"))</f>
        <v/>
      </c>
      <c r="AR547" s="30"/>
      <c r="AS547" s="28" t="s">
        <v>81</v>
      </c>
      <c r="AT547" s="28" t="str">
        <f>IF(Inscrits!$AS547="","",IF(Inscrits!$AS547&gt;=12,"Validé","Non Validé"))</f>
        <v/>
      </c>
      <c r="AU547" s="30"/>
      <c r="AV547" s="28" t="s">
        <v>81</v>
      </c>
      <c r="AW547" s="28" t="str">
        <f>IF(Inscrits!$AV547="","",IF(Inscrits!$AV547&gt;=12,"Validé","Non Validé"))</f>
        <v/>
      </c>
      <c r="AX547" s="30"/>
      <c r="AY547" s="28" t="s">
        <v>81</v>
      </c>
      <c r="AZ547" s="28" t="str">
        <f>IF(Inscrits!$AY547="","",IF(Inscrits!$AY547&gt;=12,"Validé","Non Validé"))</f>
        <v/>
      </c>
      <c r="BA547" s="30"/>
      <c r="BB547" s="28" t="s">
        <v>81</v>
      </c>
      <c r="BC547" s="28" t="str">
        <f>IF(Inscrits!$BB547="","",IF(Inscrits!$BB547&gt;=12,"Validé","Non Validé"))</f>
        <v/>
      </c>
      <c r="BD547" s="30"/>
      <c r="BE547" s="28" t="s">
        <v>81</v>
      </c>
      <c r="BF547" s="28" t="str">
        <f>IF(Inscrits!$BE547="","",IF(Inscrits!$BE547&gt;=12,"Validé","Non Validé"))</f>
        <v/>
      </c>
      <c r="BG547" s="30"/>
      <c r="BH547" s="28" t="s">
        <v>81</v>
      </c>
      <c r="BI547" s="28" t="str">
        <f>IF(Inscrits!$BH547="","",IF(Inscrits!$BH547&gt;=12,"Validé","Non Validé"))</f>
        <v/>
      </c>
      <c r="BJ547" s="30"/>
      <c r="BK547" s="28" t="s">
        <v>81</v>
      </c>
      <c r="BL547" s="28" t="str">
        <f>IF(Inscrits!$BK547="","",IF(Inscrits!$BK547&gt;=12,"Validé","Non Validé"))</f>
        <v/>
      </c>
      <c r="BM547" s="30"/>
      <c r="BN547" s="28" t="s">
        <v>81</v>
      </c>
      <c r="BO547" s="28" t="str">
        <f>IF(Inscrits!$BN547="","",IF(Inscrits!$BN547&gt;=12,"Validé","Non Validé"))</f>
        <v/>
      </c>
      <c r="BP547" s="30"/>
      <c r="BQ547" s="28"/>
      <c r="BR547" s="28" t="str">
        <f>IF(Inscrits!$BQ547="","",IF(Inscrits!$BQ547&gt;=12,"Validé","Non Validé"))</f>
        <v/>
      </c>
      <c r="BS547" s="30"/>
      <c r="BT547" s="28" t="s">
        <v>81</v>
      </c>
      <c r="BU547" s="31" t="str">
        <f>IFERROR(AVERAGE(Inscrits!$AJ547,Inscrits!$AM547,Inscrits!$AP547,Inscrits!$AS547,Inscrits!$AV547,Inscrits!$AY547,Inscrits!$BB547,Inscrits!$BE547,Inscrits!$BH547,Inscrits!$BK547,Inscrits!$BN547,Inscrits!$BQ547),"")</f>
        <v/>
      </c>
      <c r="BV547" s="28" t="s">
        <v>81</v>
      </c>
      <c r="BW547" s="28"/>
      <c r="BX547" s="32"/>
    </row>
    <row r="548" spans="1:76">
      <c r="A548" s="14" t="s">
        <v>1641</v>
      </c>
      <c r="B548" s="15" t="s">
        <v>68</v>
      </c>
      <c r="C548" s="15" t="s">
        <v>1261</v>
      </c>
      <c r="D548" s="15" t="s">
        <v>624</v>
      </c>
      <c r="E548" s="15" t="s">
        <v>1262</v>
      </c>
      <c r="F548" s="65">
        <v>2016</v>
      </c>
      <c r="G548" s="15" t="s">
        <v>86</v>
      </c>
      <c r="H548" s="15" t="s">
        <v>73</v>
      </c>
      <c r="I548" s="15" t="s">
        <v>74</v>
      </c>
      <c r="J548" s="15"/>
      <c r="K548" s="15" t="s">
        <v>119</v>
      </c>
      <c r="L548" s="15"/>
      <c r="M548" s="15"/>
      <c r="N548" s="15" t="s">
        <v>74</v>
      </c>
      <c r="O548" s="15" t="s">
        <v>1197</v>
      </c>
      <c r="P548" s="15"/>
      <c r="Q548" s="17"/>
      <c r="R548" s="17"/>
      <c r="S548" s="17"/>
      <c r="T548" s="17"/>
      <c r="U548" s="17"/>
      <c r="V548" s="18"/>
      <c r="W548" s="17">
        <f>MAX(0,3-SUMPRODUCT(--(E$2:E548&amp;K$2:K548=E548&amp;K548)))</f>
        <v>2</v>
      </c>
      <c r="X548" s="19"/>
      <c r="Y548" s="19"/>
      <c r="Z548" s="19"/>
      <c r="AA548" s="20" t="str">
        <f>IF(Inscrits!$X548="Déjà Validé","",IF(AND(Inscrits!$X548&lt;&gt;"Dispensé",Inscrits!$Z548="Validé"),Inscrits!$F548+5,""))</f>
        <v/>
      </c>
      <c r="AB548" s="19"/>
      <c r="AC548" s="21"/>
      <c r="AD548" s="21"/>
      <c r="AE548" s="21"/>
      <c r="AF548" s="21" t="s">
        <v>81</v>
      </c>
      <c r="AG548" s="29"/>
      <c r="AH548" s="21"/>
      <c r="AI548" s="23" t="str">
        <f>IF(OR(Inscrits!$U548="",Inscrits!$Z548=""),"",IF(AND(Inscrits!$U548="Validé",Inscrits!$Z548="Validé"),"Admis","Non Admis"))</f>
        <v/>
      </c>
      <c r="AJ548" s="15" t="s">
        <v>81</v>
      </c>
      <c r="AK548" s="15" t="str">
        <f>IF(Inscrits!$AJ548="","",IF(Inscrits!$AJ548&gt;=12,"Validé","Non Validé"))</f>
        <v/>
      </c>
      <c r="AL548" s="24"/>
      <c r="AM548" s="15" t="s">
        <v>81</v>
      </c>
      <c r="AN548" s="15" t="str">
        <f>IF(Inscrits!$AM548="","",IF(Inscrits!$AM548&gt;=12,"Validé","Non Validé"))</f>
        <v/>
      </c>
      <c r="AO548" s="24"/>
      <c r="AP548" s="15" t="s">
        <v>81</v>
      </c>
      <c r="AQ548" s="15" t="str">
        <f>IF(Inscrits!$AP548="","",IF(Inscrits!$AP548&gt;=12,"Validé","Non Validé"))</f>
        <v/>
      </c>
      <c r="AR548" s="24"/>
      <c r="AS548" s="15" t="s">
        <v>81</v>
      </c>
      <c r="AT548" s="15" t="str">
        <f>IF(Inscrits!$AS548="","",IF(Inscrits!$AS548&gt;=12,"Validé","Non Validé"))</f>
        <v/>
      </c>
      <c r="AU548" s="24"/>
      <c r="AV548" s="15" t="s">
        <v>81</v>
      </c>
      <c r="AW548" s="15" t="str">
        <f>IF(Inscrits!$AV548="","",IF(Inscrits!$AV548&gt;=12,"Validé","Non Validé"))</f>
        <v/>
      </c>
      <c r="AX548" s="24"/>
      <c r="AY548" s="15" t="s">
        <v>81</v>
      </c>
      <c r="AZ548" s="15" t="str">
        <f>IF(Inscrits!$AY548="","",IF(Inscrits!$AY548&gt;=12,"Validé","Non Validé"))</f>
        <v/>
      </c>
      <c r="BA548" s="24"/>
      <c r="BB548" s="15" t="s">
        <v>81</v>
      </c>
      <c r="BC548" s="15" t="str">
        <f>IF(Inscrits!$BB548="","",IF(Inscrits!$BB548&gt;=12,"Validé","Non Validé"))</f>
        <v/>
      </c>
      <c r="BD548" s="24"/>
      <c r="BE548" s="15" t="s">
        <v>81</v>
      </c>
      <c r="BF548" s="15" t="str">
        <f>IF(Inscrits!$BE548="","",IF(Inscrits!$BE548&gt;=12,"Validé","Non Validé"))</f>
        <v/>
      </c>
      <c r="BG548" s="24"/>
      <c r="BH548" s="15" t="s">
        <v>81</v>
      </c>
      <c r="BI548" s="15" t="str">
        <f>IF(Inscrits!$BH548="","",IF(Inscrits!$BH548&gt;=12,"Validé","Non Validé"))</f>
        <v/>
      </c>
      <c r="BJ548" s="24"/>
      <c r="BK548" s="15" t="s">
        <v>81</v>
      </c>
      <c r="BL548" s="15" t="str">
        <f>IF(Inscrits!$BK548="","",IF(Inscrits!$BK548&gt;=12,"Validé","Non Validé"))</f>
        <v/>
      </c>
      <c r="BM548" s="24"/>
      <c r="BN548" s="15" t="s">
        <v>81</v>
      </c>
      <c r="BO548" s="15" t="str">
        <f>IF(Inscrits!$BN548="","",IF(Inscrits!$BN548&gt;=12,"Validé","Non Validé"))</f>
        <v/>
      </c>
      <c r="BP548" s="24"/>
      <c r="BQ548" s="15"/>
      <c r="BR548" s="15" t="str">
        <f>IF(Inscrits!$BQ548="","",IF(Inscrits!$BQ548&gt;=12,"Validé","Non Validé"))</f>
        <v/>
      </c>
      <c r="BS548" s="24"/>
      <c r="BT548" s="15" t="s">
        <v>81</v>
      </c>
      <c r="BU548" s="25" t="str">
        <f>IFERROR(AVERAGE(Inscrits!$AJ548,Inscrits!$AM548,Inscrits!$AP548,Inscrits!$AS548,Inscrits!$AV548,Inscrits!$AY548,Inscrits!$BB548,Inscrits!$BE548,Inscrits!$BH548,Inscrits!$BK548,Inscrits!$BN548,Inscrits!$BQ548),"")</f>
        <v/>
      </c>
      <c r="BV548" s="15" t="s">
        <v>81</v>
      </c>
      <c r="BW548" s="15"/>
      <c r="BX548" s="26"/>
    </row>
    <row r="549" spans="1:76">
      <c r="A549" s="27" t="s">
        <v>1642</v>
      </c>
      <c r="B549" s="28" t="s">
        <v>68</v>
      </c>
      <c r="C549" s="28" t="s">
        <v>1264</v>
      </c>
      <c r="D549" s="28" t="s">
        <v>1265</v>
      </c>
      <c r="E549" s="28" t="s">
        <v>1266</v>
      </c>
      <c r="F549" s="65">
        <v>2016</v>
      </c>
      <c r="G549" s="28" t="s">
        <v>108</v>
      </c>
      <c r="H549" s="28" t="s">
        <v>93</v>
      </c>
      <c r="I549" s="28" t="s">
        <v>74</v>
      </c>
      <c r="J549" s="28"/>
      <c r="K549" s="28" t="s">
        <v>119</v>
      </c>
      <c r="L549" s="28"/>
      <c r="M549" s="28"/>
      <c r="N549" s="28" t="s">
        <v>74</v>
      </c>
      <c r="O549" s="28" t="s">
        <v>1197</v>
      </c>
      <c r="P549" s="28"/>
      <c r="Q549" s="17"/>
      <c r="R549" s="17"/>
      <c r="S549" s="17"/>
      <c r="T549" s="17"/>
      <c r="U549" s="17"/>
      <c r="V549" s="18"/>
      <c r="W549" s="17">
        <f>MAX(0,3-SUMPRODUCT(--(E$2:E549&amp;K$2:K549=E549&amp;K549)))</f>
        <v>2</v>
      </c>
      <c r="X549" s="19"/>
      <c r="Y549" s="19"/>
      <c r="Z549" s="19"/>
      <c r="AA549" s="20" t="str">
        <f>IF(Inscrits!$X549="Déjà Validé","",IF(AND(Inscrits!$X549&lt;&gt;"Dispensé",Inscrits!$Z549="Validé"),Inscrits!$F549+5,""))</f>
        <v/>
      </c>
      <c r="AB549" s="19"/>
      <c r="AC549" s="21"/>
      <c r="AD549" s="21"/>
      <c r="AE549" s="21"/>
      <c r="AF549" s="21" t="s">
        <v>81</v>
      </c>
      <c r="AG549" s="29"/>
      <c r="AH549" s="21"/>
      <c r="AI549" s="23" t="str">
        <f>IF(OR(Inscrits!$U549="",Inscrits!$Z549=""),"",IF(AND(Inscrits!$U549="Validé",Inscrits!$Z549="Validé"),"Admis","Non Admis"))</f>
        <v/>
      </c>
      <c r="AJ549" s="28" t="s">
        <v>81</v>
      </c>
      <c r="AK549" s="28" t="str">
        <f>IF(Inscrits!$AJ549="","",IF(Inscrits!$AJ549&gt;=12,"Validé","Non Validé"))</f>
        <v/>
      </c>
      <c r="AL549" s="30"/>
      <c r="AM549" s="28" t="s">
        <v>81</v>
      </c>
      <c r="AN549" s="28" t="str">
        <f>IF(Inscrits!$AM549="","",IF(Inscrits!$AM549&gt;=12,"Validé","Non Validé"))</f>
        <v/>
      </c>
      <c r="AO549" s="30"/>
      <c r="AP549" s="28" t="s">
        <v>81</v>
      </c>
      <c r="AQ549" s="28" t="str">
        <f>IF(Inscrits!$AP549="","",IF(Inscrits!$AP549&gt;=12,"Validé","Non Validé"))</f>
        <v/>
      </c>
      <c r="AR549" s="30"/>
      <c r="AS549" s="28" t="s">
        <v>81</v>
      </c>
      <c r="AT549" s="28" t="str">
        <f>IF(Inscrits!$AS549="","",IF(Inscrits!$AS549&gt;=12,"Validé","Non Validé"))</f>
        <v/>
      </c>
      <c r="AU549" s="30"/>
      <c r="AV549" s="28" t="s">
        <v>81</v>
      </c>
      <c r="AW549" s="28" t="str">
        <f>IF(Inscrits!$AV549="","",IF(Inscrits!$AV549&gt;=12,"Validé","Non Validé"))</f>
        <v/>
      </c>
      <c r="AX549" s="30"/>
      <c r="AY549" s="28" t="s">
        <v>81</v>
      </c>
      <c r="AZ549" s="28" t="str">
        <f>IF(Inscrits!$AY549="","",IF(Inscrits!$AY549&gt;=12,"Validé","Non Validé"))</f>
        <v/>
      </c>
      <c r="BA549" s="30"/>
      <c r="BB549" s="28" t="s">
        <v>81</v>
      </c>
      <c r="BC549" s="28" t="str">
        <f>IF(Inscrits!$BB549="","",IF(Inscrits!$BB549&gt;=12,"Validé","Non Validé"))</f>
        <v/>
      </c>
      <c r="BD549" s="30"/>
      <c r="BE549" s="28" t="s">
        <v>81</v>
      </c>
      <c r="BF549" s="28" t="str">
        <f>IF(Inscrits!$BE549="","",IF(Inscrits!$BE549&gt;=12,"Validé","Non Validé"))</f>
        <v/>
      </c>
      <c r="BG549" s="30"/>
      <c r="BH549" s="28" t="s">
        <v>81</v>
      </c>
      <c r="BI549" s="28" t="str">
        <f>IF(Inscrits!$BH549="","",IF(Inscrits!$BH549&gt;=12,"Validé","Non Validé"))</f>
        <v/>
      </c>
      <c r="BJ549" s="30"/>
      <c r="BK549" s="28" t="s">
        <v>81</v>
      </c>
      <c r="BL549" s="28" t="str">
        <f>IF(Inscrits!$BK549="","",IF(Inscrits!$BK549&gt;=12,"Validé","Non Validé"))</f>
        <v/>
      </c>
      <c r="BM549" s="30"/>
      <c r="BN549" s="28" t="s">
        <v>81</v>
      </c>
      <c r="BO549" s="28" t="str">
        <f>IF(Inscrits!$BN549="","",IF(Inscrits!$BN549&gt;=12,"Validé","Non Validé"))</f>
        <v/>
      </c>
      <c r="BP549" s="30"/>
      <c r="BQ549" s="28"/>
      <c r="BR549" s="28" t="str">
        <f>IF(Inscrits!$BQ549="","",IF(Inscrits!$BQ549&gt;=12,"Validé","Non Validé"))</f>
        <v/>
      </c>
      <c r="BS549" s="30"/>
      <c r="BT549" s="28" t="s">
        <v>81</v>
      </c>
      <c r="BU549" s="31" t="str">
        <f>IFERROR(AVERAGE(Inscrits!$AJ549,Inscrits!$AM549,Inscrits!$AP549,Inscrits!$AS549,Inscrits!$AV549,Inscrits!$AY549,Inscrits!$BB549,Inscrits!$BE549,Inscrits!$BH549,Inscrits!$BK549,Inscrits!$BN549,Inscrits!$BQ549),"")</f>
        <v/>
      </c>
      <c r="BV549" s="28" t="s">
        <v>81</v>
      </c>
      <c r="BW549" s="28"/>
      <c r="BX549" s="32"/>
    </row>
    <row r="550" spans="1:76">
      <c r="A550" s="14" t="s">
        <v>1643</v>
      </c>
      <c r="B550" s="15" t="s">
        <v>210</v>
      </c>
      <c r="C550" s="15" t="s">
        <v>1267</v>
      </c>
      <c r="D550" s="15" t="s">
        <v>632</v>
      </c>
      <c r="E550" s="15" t="s">
        <v>1268</v>
      </c>
      <c r="F550" s="65">
        <v>2016</v>
      </c>
      <c r="G550" s="15" t="s">
        <v>117</v>
      </c>
      <c r="H550" s="15" t="s">
        <v>93</v>
      </c>
      <c r="I550" s="15" t="s">
        <v>74</v>
      </c>
      <c r="J550" s="15"/>
      <c r="K550" s="15" t="s">
        <v>119</v>
      </c>
      <c r="L550" s="15"/>
      <c r="M550" s="15"/>
      <c r="N550" s="15" t="s">
        <v>74</v>
      </c>
      <c r="O550" s="15" t="s">
        <v>1197</v>
      </c>
      <c r="P550" s="15"/>
      <c r="Q550" s="17"/>
      <c r="R550" s="17"/>
      <c r="S550" s="17"/>
      <c r="T550" s="17"/>
      <c r="U550" s="17"/>
      <c r="V550" s="18"/>
      <c r="W550" s="17">
        <f>MAX(0,3-SUMPRODUCT(--(E$2:E550&amp;K$2:K550=E550&amp;K550)))</f>
        <v>2</v>
      </c>
      <c r="X550" s="19"/>
      <c r="Y550" s="19"/>
      <c r="Z550" s="19"/>
      <c r="AA550" s="20" t="str">
        <f>IF(Inscrits!$X550="Déjà Validé","",IF(AND(Inscrits!$X550&lt;&gt;"Dispensé",Inscrits!$Z550="Validé"),Inscrits!$F550+5,""))</f>
        <v/>
      </c>
      <c r="AB550" s="19"/>
      <c r="AC550" s="21"/>
      <c r="AD550" s="21"/>
      <c r="AE550" s="21"/>
      <c r="AF550" s="21" t="s">
        <v>81</v>
      </c>
      <c r="AG550" s="29"/>
      <c r="AH550" s="21"/>
      <c r="AI550" s="23" t="str">
        <f>IF(OR(Inscrits!$U550="",Inscrits!$Z550=""),"",IF(AND(Inscrits!$U550="Validé",Inscrits!$Z550="Validé"),"Admis","Non Admis"))</f>
        <v/>
      </c>
      <c r="AJ550" s="15" t="s">
        <v>81</v>
      </c>
      <c r="AK550" s="15" t="str">
        <f>IF(Inscrits!$AJ550="","",IF(Inscrits!$AJ550&gt;=12,"Validé","Non Validé"))</f>
        <v/>
      </c>
      <c r="AL550" s="24"/>
      <c r="AM550" s="15" t="s">
        <v>81</v>
      </c>
      <c r="AN550" s="15" t="str">
        <f>IF(Inscrits!$AM550="","",IF(Inscrits!$AM550&gt;=12,"Validé","Non Validé"))</f>
        <v/>
      </c>
      <c r="AO550" s="24"/>
      <c r="AP550" s="15" t="s">
        <v>81</v>
      </c>
      <c r="AQ550" s="15" t="str">
        <f>IF(Inscrits!$AP550="","",IF(Inscrits!$AP550&gt;=12,"Validé","Non Validé"))</f>
        <v/>
      </c>
      <c r="AR550" s="24"/>
      <c r="AS550" s="15" t="s">
        <v>81</v>
      </c>
      <c r="AT550" s="15" t="str">
        <f>IF(Inscrits!$AS550="","",IF(Inscrits!$AS550&gt;=12,"Validé","Non Validé"))</f>
        <v/>
      </c>
      <c r="AU550" s="24"/>
      <c r="AV550" s="15" t="s">
        <v>81</v>
      </c>
      <c r="AW550" s="15" t="str">
        <f>IF(Inscrits!$AV550="","",IF(Inscrits!$AV550&gt;=12,"Validé","Non Validé"))</f>
        <v/>
      </c>
      <c r="AX550" s="24"/>
      <c r="AY550" s="15" t="s">
        <v>81</v>
      </c>
      <c r="AZ550" s="15" t="str">
        <f>IF(Inscrits!$AY550="","",IF(Inscrits!$AY550&gt;=12,"Validé","Non Validé"))</f>
        <v/>
      </c>
      <c r="BA550" s="24"/>
      <c r="BB550" s="15" t="s">
        <v>81</v>
      </c>
      <c r="BC550" s="15" t="str">
        <f>IF(Inscrits!$BB550="","",IF(Inscrits!$BB550&gt;=12,"Validé","Non Validé"))</f>
        <v/>
      </c>
      <c r="BD550" s="24"/>
      <c r="BE550" s="15" t="s">
        <v>81</v>
      </c>
      <c r="BF550" s="15" t="str">
        <f>IF(Inscrits!$BE550="","",IF(Inscrits!$BE550&gt;=12,"Validé","Non Validé"))</f>
        <v/>
      </c>
      <c r="BG550" s="24"/>
      <c r="BH550" s="15" t="s">
        <v>81</v>
      </c>
      <c r="BI550" s="15" t="str">
        <f>IF(Inscrits!$BH550="","",IF(Inscrits!$BH550&gt;=12,"Validé","Non Validé"))</f>
        <v/>
      </c>
      <c r="BJ550" s="24"/>
      <c r="BK550" s="15" t="s">
        <v>81</v>
      </c>
      <c r="BL550" s="15" t="str">
        <f>IF(Inscrits!$BK550="","",IF(Inscrits!$BK550&gt;=12,"Validé","Non Validé"))</f>
        <v/>
      </c>
      <c r="BM550" s="24"/>
      <c r="BN550" s="15" t="s">
        <v>81</v>
      </c>
      <c r="BO550" s="15" t="str">
        <f>IF(Inscrits!$BN550="","",IF(Inscrits!$BN550&gt;=12,"Validé","Non Validé"))</f>
        <v/>
      </c>
      <c r="BP550" s="24"/>
      <c r="BQ550" s="15"/>
      <c r="BR550" s="15" t="str">
        <f>IF(Inscrits!$BQ550="","",IF(Inscrits!$BQ550&gt;=12,"Validé","Non Validé"))</f>
        <v/>
      </c>
      <c r="BS550" s="24"/>
      <c r="BT550" s="15" t="s">
        <v>81</v>
      </c>
      <c r="BU550" s="25" t="str">
        <f>IFERROR(AVERAGE(Inscrits!$AJ550,Inscrits!$AM550,Inscrits!$AP550,Inscrits!$AS550,Inscrits!$AV550,Inscrits!$AY550,Inscrits!$BB550,Inscrits!$BE550,Inscrits!$BH550,Inscrits!$BK550,Inscrits!$BN550,Inscrits!$BQ550),"")</f>
        <v/>
      </c>
      <c r="BV550" s="15" t="s">
        <v>81</v>
      </c>
      <c r="BW550" s="15"/>
      <c r="BX550" s="26"/>
    </row>
    <row r="551" spans="1:76">
      <c r="A551" s="27" t="s">
        <v>1644</v>
      </c>
      <c r="B551" s="28" t="s">
        <v>68</v>
      </c>
      <c r="C551" s="28" t="s">
        <v>1269</v>
      </c>
      <c r="D551" s="28" t="s">
        <v>268</v>
      </c>
      <c r="E551" s="28" t="s">
        <v>1270</v>
      </c>
      <c r="F551" s="65">
        <v>2016</v>
      </c>
      <c r="G551" s="28" t="s">
        <v>689</v>
      </c>
      <c r="H551" s="28" t="s">
        <v>93</v>
      </c>
      <c r="I551" s="28" t="s">
        <v>74</v>
      </c>
      <c r="J551" s="28"/>
      <c r="K551" s="28" t="s">
        <v>119</v>
      </c>
      <c r="L551" s="28"/>
      <c r="M551" s="28"/>
      <c r="N551" s="28" t="s">
        <v>74</v>
      </c>
      <c r="O551" s="28" t="s">
        <v>1197</v>
      </c>
      <c r="P551" s="28"/>
      <c r="Q551" s="17"/>
      <c r="R551" s="17"/>
      <c r="S551" s="17"/>
      <c r="T551" s="17"/>
      <c r="U551" s="17"/>
      <c r="V551" s="18"/>
      <c r="W551" s="17">
        <f>MAX(0,3-SUMPRODUCT(--(E$2:E551&amp;K$2:K551=E551&amp;K551)))</f>
        <v>2</v>
      </c>
      <c r="X551" s="19"/>
      <c r="Y551" s="19"/>
      <c r="Z551" s="19"/>
      <c r="AA551" s="20" t="str">
        <f>IF(Inscrits!$X551="Déjà Validé","",IF(AND(Inscrits!$X551&lt;&gt;"Dispensé",Inscrits!$Z551="Validé"),Inscrits!$F551+5,""))</f>
        <v/>
      </c>
      <c r="AB551" s="19"/>
      <c r="AC551" s="21"/>
      <c r="AD551" s="21"/>
      <c r="AE551" s="21"/>
      <c r="AF551" s="21" t="s">
        <v>81</v>
      </c>
      <c r="AG551" s="29"/>
      <c r="AH551" s="21"/>
      <c r="AI551" s="23" t="str">
        <f>IF(OR(Inscrits!$U551="",Inscrits!$Z551=""),"",IF(AND(Inscrits!$U551="Validé",Inscrits!$Z551="Validé"),"Admis","Non Admis"))</f>
        <v/>
      </c>
      <c r="AJ551" s="28" t="s">
        <v>81</v>
      </c>
      <c r="AK551" s="28" t="str">
        <f>IF(Inscrits!$AJ551="","",IF(Inscrits!$AJ551&gt;=12,"Validé","Non Validé"))</f>
        <v/>
      </c>
      <c r="AL551" s="30"/>
      <c r="AM551" s="28" t="s">
        <v>81</v>
      </c>
      <c r="AN551" s="28" t="str">
        <f>IF(Inscrits!$AM551="","",IF(Inscrits!$AM551&gt;=12,"Validé","Non Validé"))</f>
        <v/>
      </c>
      <c r="AO551" s="30"/>
      <c r="AP551" s="28" t="s">
        <v>81</v>
      </c>
      <c r="AQ551" s="28" t="str">
        <f>IF(Inscrits!$AP551="","",IF(Inscrits!$AP551&gt;=12,"Validé","Non Validé"))</f>
        <v/>
      </c>
      <c r="AR551" s="30"/>
      <c r="AS551" s="28" t="s">
        <v>81</v>
      </c>
      <c r="AT551" s="28" t="str">
        <f>IF(Inscrits!$AS551="","",IF(Inscrits!$AS551&gt;=12,"Validé","Non Validé"))</f>
        <v/>
      </c>
      <c r="AU551" s="30"/>
      <c r="AV551" s="28" t="s">
        <v>81</v>
      </c>
      <c r="AW551" s="28" t="str">
        <f>IF(Inscrits!$AV551="","",IF(Inscrits!$AV551&gt;=12,"Validé","Non Validé"))</f>
        <v/>
      </c>
      <c r="AX551" s="30"/>
      <c r="AY551" s="28" t="s">
        <v>81</v>
      </c>
      <c r="AZ551" s="28" t="str">
        <f>IF(Inscrits!$AY551="","",IF(Inscrits!$AY551&gt;=12,"Validé","Non Validé"))</f>
        <v/>
      </c>
      <c r="BA551" s="30"/>
      <c r="BB551" s="28" t="s">
        <v>81</v>
      </c>
      <c r="BC551" s="28" t="str">
        <f>IF(Inscrits!$BB551="","",IF(Inscrits!$BB551&gt;=12,"Validé","Non Validé"))</f>
        <v/>
      </c>
      <c r="BD551" s="30"/>
      <c r="BE551" s="28" t="s">
        <v>81</v>
      </c>
      <c r="BF551" s="28" t="str">
        <f>IF(Inscrits!$BE551="","",IF(Inscrits!$BE551&gt;=12,"Validé","Non Validé"))</f>
        <v/>
      </c>
      <c r="BG551" s="30"/>
      <c r="BH551" s="28" t="s">
        <v>81</v>
      </c>
      <c r="BI551" s="28" t="str">
        <f>IF(Inscrits!$BH551="","",IF(Inscrits!$BH551&gt;=12,"Validé","Non Validé"))</f>
        <v/>
      </c>
      <c r="BJ551" s="30"/>
      <c r="BK551" s="28" t="s">
        <v>81</v>
      </c>
      <c r="BL551" s="28" t="str">
        <f>IF(Inscrits!$BK551="","",IF(Inscrits!$BK551&gt;=12,"Validé","Non Validé"))</f>
        <v/>
      </c>
      <c r="BM551" s="30"/>
      <c r="BN551" s="28" t="s">
        <v>81</v>
      </c>
      <c r="BO551" s="28" t="str">
        <f>IF(Inscrits!$BN551="","",IF(Inscrits!$BN551&gt;=12,"Validé","Non Validé"))</f>
        <v/>
      </c>
      <c r="BP551" s="30"/>
      <c r="BQ551" s="28"/>
      <c r="BR551" s="28" t="str">
        <f>IF(Inscrits!$BQ551="","",IF(Inscrits!$BQ551&gt;=12,"Validé","Non Validé"))</f>
        <v/>
      </c>
      <c r="BS551" s="30"/>
      <c r="BT551" s="28" t="s">
        <v>81</v>
      </c>
      <c r="BU551" s="31" t="str">
        <f>IFERROR(AVERAGE(Inscrits!$AJ551,Inscrits!$AM551,Inscrits!$AP551,Inscrits!$AS551,Inscrits!$AV551,Inscrits!$AY551,Inscrits!$BB551,Inscrits!$BE551,Inscrits!$BH551,Inscrits!$BK551,Inscrits!$BN551,Inscrits!$BQ551),"")</f>
        <v/>
      </c>
      <c r="BV551" s="28" t="s">
        <v>81</v>
      </c>
      <c r="BW551" s="28"/>
      <c r="BX551" s="32"/>
    </row>
    <row r="552" spans="1:76">
      <c r="A552" s="14" t="s">
        <v>1645</v>
      </c>
      <c r="B552" s="15" t="s">
        <v>210</v>
      </c>
      <c r="C552" s="15" t="s">
        <v>1271</v>
      </c>
      <c r="D552" s="15" t="s">
        <v>1272</v>
      </c>
      <c r="E552" s="15" t="s">
        <v>1273</v>
      </c>
      <c r="F552" s="65">
        <v>2016</v>
      </c>
      <c r="G552" s="15" t="s">
        <v>139</v>
      </c>
      <c r="H552" s="15" t="s">
        <v>73</v>
      </c>
      <c r="I552" s="15" t="s">
        <v>74</v>
      </c>
      <c r="J552" s="15"/>
      <c r="K552" s="15" t="s">
        <v>119</v>
      </c>
      <c r="L552" s="15"/>
      <c r="M552" s="15"/>
      <c r="N552" s="15" t="s">
        <v>74</v>
      </c>
      <c r="O552" s="15" t="s">
        <v>1197</v>
      </c>
      <c r="P552" s="15"/>
      <c r="Q552" s="17"/>
      <c r="R552" s="17"/>
      <c r="S552" s="17"/>
      <c r="T552" s="17"/>
      <c r="U552" s="17"/>
      <c r="V552" s="18"/>
      <c r="W552" s="17">
        <f>MAX(0,3-SUMPRODUCT(--(E$2:E552&amp;K$2:K552=E552&amp;K552)))</f>
        <v>2</v>
      </c>
      <c r="X552" s="19"/>
      <c r="Y552" s="19"/>
      <c r="Z552" s="19"/>
      <c r="AA552" s="20" t="str">
        <f>IF(Inscrits!$X552="Déjà Validé","",IF(AND(Inscrits!$X552&lt;&gt;"Dispensé",Inscrits!$Z552="Validé"),Inscrits!$F552+5,""))</f>
        <v/>
      </c>
      <c r="AB552" s="19"/>
      <c r="AC552" s="21"/>
      <c r="AD552" s="21"/>
      <c r="AE552" s="21"/>
      <c r="AF552" s="21" t="s">
        <v>81</v>
      </c>
      <c r="AG552" s="29"/>
      <c r="AH552" s="21"/>
      <c r="AI552" s="23" t="str">
        <f>IF(OR(Inscrits!$U552="",Inscrits!$Z552=""),"",IF(AND(Inscrits!$U552="Validé",Inscrits!$Z552="Validé"),"Admis","Non Admis"))</f>
        <v/>
      </c>
      <c r="AJ552" s="15" t="s">
        <v>81</v>
      </c>
      <c r="AK552" s="15" t="str">
        <f>IF(Inscrits!$AJ552="","",IF(Inscrits!$AJ552&gt;=12,"Validé","Non Validé"))</f>
        <v/>
      </c>
      <c r="AL552" s="24"/>
      <c r="AM552" s="15" t="s">
        <v>81</v>
      </c>
      <c r="AN552" s="15" t="str">
        <f>IF(Inscrits!$AM552="","",IF(Inscrits!$AM552&gt;=12,"Validé","Non Validé"))</f>
        <v/>
      </c>
      <c r="AO552" s="24"/>
      <c r="AP552" s="15" t="s">
        <v>81</v>
      </c>
      <c r="AQ552" s="15" t="str">
        <f>IF(Inscrits!$AP552="","",IF(Inscrits!$AP552&gt;=12,"Validé","Non Validé"))</f>
        <v/>
      </c>
      <c r="AR552" s="24"/>
      <c r="AS552" s="15" t="s">
        <v>81</v>
      </c>
      <c r="AT552" s="15" t="str">
        <f>IF(Inscrits!$AS552="","",IF(Inscrits!$AS552&gt;=12,"Validé","Non Validé"))</f>
        <v/>
      </c>
      <c r="AU552" s="24"/>
      <c r="AV552" s="15" t="s">
        <v>81</v>
      </c>
      <c r="AW552" s="15" t="str">
        <f>IF(Inscrits!$AV552="","",IF(Inscrits!$AV552&gt;=12,"Validé","Non Validé"))</f>
        <v/>
      </c>
      <c r="AX552" s="24"/>
      <c r="AY552" s="15" t="s">
        <v>81</v>
      </c>
      <c r="AZ552" s="15" t="str">
        <f>IF(Inscrits!$AY552="","",IF(Inscrits!$AY552&gt;=12,"Validé","Non Validé"))</f>
        <v/>
      </c>
      <c r="BA552" s="24"/>
      <c r="BB552" s="15" t="s">
        <v>81</v>
      </c>
      <c r="BC552" s="15" t="str">
        <f>IF(Inscrits!$BB552="","",IF(Inscrits!$BB552&gt;=12,"Validé","Non Validé"))</f>
        <v/>
      </c>
      <c r="BD552" s="24"/>
      <c r="BE552" s="15" t="s">
        <v>81</v>
      </c>
      <c r="BF552" s="15" t="str">
        <f>IF(Inscrits!$BE552="","",IF(Inscrits!$BE552&gt;=12,"Validé","Non Validé"))</f>
        <v/>
      </c>
      <c r="BG552" s="24"/>
      <c r="BH552" s="15" t="s">
        <v>81</v>
      </c>
      <c r="BI552" s="15" t="str">
        <f>IF(Inscrits!$BH552="","",IF(Inscrits!$BH552&gt;=12,"Validé","Non Validé"))</f>
        <v/>
      </c>
      <c r="BJ552" s="24"/>
      <c r="BK552" s="15" t="s">
        <v>81</v>
      </c>
      <c r="BL552" s="15" t="str">
        <f>IF(Inscrits!$BK552="","",IF(Inscrits!$BK552&gt;=12,"Validé","Non Validé"))</f>
        <v/>
      </c>
      <c r="BM552" s="24"/>
      <c r="BN552" s="15" t="s">
        <v>81</v>
      </c>
      <c r="BO552" s="15" t="str">
        <f>IF(Inscrits!$BN552="","",IF(Inscrits!$BN552&gt;=12,"Validé","Non Validé"))</f>
        <v/>
      </c>
      <c r="BP552" s="24"/>
      <c r="BQ552" s="15"/>
      <c r="BR552" s="15" t="str">
        <f>IF(Inscrits!$BQ552="","",IF(Inscrits!$BQ552&gt;=12,"Validé","Non Validé"))</f>
        <v/>
      </c>
      <c r="BS552" s="24"/>
      <c r="BT552" s="15" t="s">
        <v>81</v>
      </c>
      <c r="BU552" s="25" t="str">
        <f>IFERROR(AVERAGE(Inscrits!$AJ552,Inscrits!$AM552,Inscrits!$AP552,Inscrits!$AS552,Inscrits!$AV552,Inscrits!$AY552,Inscrits!$BB552,Inscrits!$BE552,Inscrits!$BH552,Inscrits!$BK552,Inscrits!$BN552,Inscrits!$BQ552),"")</f>
        <v/>
      </c>
      <c r="BV552" s="15" t="s">
        <v>81</v>
      </c>
      <c r="BW552" s="15"/>
      <c r="BX552" s="26"/>
    </row>
    <row r="553" spans="1:76">
      <c r="A553" s="27" t="s">
        <v>1646</v>
      </c>
      <c r="B553" s="28" t="s">
        <v>68</v>
      </c>
      <c r="C553" s="28" t="s">
        <v>1274</v>
      </c>
      <c r="D553" s="28" t="s">
        <v>491</v>
      </c>
      <c r="E553" s="28" t="s">
        <v>1275</v>
      </c>
      <c r="F553" s="65">
        <v>2016</v>
      </c>
      <c r="G553" s="28" t="s">
        <v>773</v>
      </c>
      <c r="H553" s="28"/>
      <c r="I553" s="28" t="s">
        <v>74</v>
      </c>
      <c r="J553" s="28"/>
      <c r="K553" s="28" t="s">
        <v>119</v>
      </c>
      <c r="L553" s="28"/>
      <c r="M553" s="28"/>
      <c r="N553" s="28" t="s">
        <v>74</v>
      </c>
      <c r="O553" s="28" t="s">
        <v>1197</v>
      </c>
      <c r="P553" s="28"/>
      <c r="Q553" s="17"/>
      <c r="R553" s="17"/>
      <c r="S553" s="17"/>
      <c r="T553" s="17"/>
      <c r="U553" s="17"/>
      <c r="V553" s="18"/>
      <c r="W553" s="17">
        <f>MAX(0,3-SUMPRODUCT(--(E$2:E553&amp;K$2:K553=E553&amp;K553)))</f>
        <v>2</v>
      </c>
      <c r="X553" s="19"/>
      <c r="Y553" s="19"/>
      <c r="Z553" s="19"/>
      <c r="AA553" s="20" t="str">
        <f>IF(Inscrits!$X553="Déjà Validé","",IF(AND(Inscrits!$X553&lt;&gt;"Dispensé",Inscrits!$Z553="Validé"),Inscrits!$F553+5,""))</f>
        <v/>
      </c>
      <c r="AB553" s="19"/>
      <c r="AC553" s="21"/>
      <c r="AD553" s="21"/>
      <c r="AE553" s="21"/>
      <c r="AF553" s="21" t="s">
        <v>81</v>
      </c>
      <c r="AG553" s="29"/>
      <c r="AH553" s="21"/>
      <c r="AI553" s="23" t="str">
        <f>IF(OR(Inscrits!$U553="",Inscrits!$Z553=""),"",IF(AND(Inscrits!$U553="Validé",Inscrits!$Z553="Validé"),"Admis","Non Admis"))</f>
        <v/>
      </c>
      <c r="AJ553" s="28" t="s">
        <v>81</v>
      </c>
      <c r="AK553" s="28" t="str">
        <f>IF(Inscrits!$AJ553="","",IF(Inscrits!$AJ553&gt;=12,"Validé","Non Validé"))</f>
        <v/>
      </c>
      <c r="AL553" s="30"/>
      <c r="AM553" s="28" t="s">
        <v>81</v>
      </c>
      <c r="AN553" s="28" t="str">
        <f>IF(Inscrits!$AM553="","",IF(Inscrits!$AM553&gt;=12,"Validé","Non Validé"))</f>
        <v/>
      </c>
      <c r="AO553" s="30"/>
      <c r="AP553" s="28" t="s">
        <v>81</v>
      </c>
      <c r="AQ553" s="28" t="str">
        <f>IF(Inscrits!$AP553="","",IF(Inscrits!$AP553&gt;=12,"Validé","Non Validé"))</f>
        <v/>
      </c>
      <c r="AR553" s="30"/>
      <c r="AS553" s="28" t="s">
        <v>81</v>
      </c>
      <c r="AT553" s="28" t="str">
        <f>IF(Inscrits!$AS553="","",IF(Inscrits!$AS553&gt;=12,"Validé","Non Validé"))</f>
        <v/>
      </c>
      <c r="AU553" s="30"/>
      <c r="AV553" s="28" t="s">
        <v>81</v>
      </c>
      <c r="AW553" s="28" t="str">
        <f>IF(Inscrits!$AV553="","",IF(Inscrits!$AV553&gt;=12,"Validé","Non Validé"))</f>
        <v/>
      </c>
      <c r="AX553" s="30"/>
      <c r="AY553" s="28" t="s">
        <v>81</v>
      </c>
      <c r="AZ553" s="28" t="str">
        <f>IF(Inscrits!$AY553="","",IF(Inscrits!$AY553&gt;=12,"Validé","Non Validé"))</f>
        <v/>
      </c>
      <c r="BA553" s="30"/>
      <c r="BB553" s="28" t="s">
        <v>81</v>
      </c>
      <c r="BC553" s="28" t="str">
        <f>IF(Inscrits!$BB553="","",IF(Inscrits!$BB553&gt;=12,"Validé","Non Validé"))</f>
        <v/>
      </c>
      <c r="BD553" s="30"/>
      <c r="BE553" s="28" t="s">
        <v>81</v>
      </c>
      <c r="BF553" s="28" t="str">
        <f>IF(Inscrits!$BE553="","",IF(Inscrits!$BE553&gt;=12,"Validé","Non Validé"))</f>
        <v/>
      </c>
      <c r="BG553" s="30"/>
      <c r="BH553" s="28" t="s">
        <v>81</v>
      </c>
      <c r="BI553" s="28" t="str">
        <f>IF(Inscrits!$BH553="","",IF(Inscrits!$BH553&gt;=12,"Validé","Non Validé"))</f>
        <v/>
      </c>
      <c r="BJ553" s="30"/>
      <c r="BK553" s="28" t="s">
        <v>81</v>
      </c>
      <c r="BL553" s="28" t="str">
        <f>IF(Inscrits!$BK553="","",IF(Inscrits!$BK553&gt;=12,"Validé","Non Validé"))</f>
        <v/>
      </c>
      <c r="BM553" s="30"/>
      <c r="BN553" s="28" t="s">
        <v>81</v>
      </c>
      <c r="BO553" s="28" t="str">
        <f>IF(Inscrits!$BN553="","",IF(Inscrits!$BN553&gt;=12,"Validé","Non Validé"))</f>
        <v/>
      </c>
      <c r="BP553" s="30"/>
      <c r="BQ553" s="28"/>
      <c r="BR553" s="28" t="str">
        <f>IF(Inscrits!$BQ553="","",IF(Inscrits!$BQ553&gt;=12,"Validé","Non Validé"))</f>
        <v/>
      </c>
      <c r="BS553" s="30"/>
      <c r="BT553" s="28" t="s">
        <v>81</v>
      </c>
      <c r="BU553" s="31" t="str">
        <f>IFERROR(AVERAGE(Inscrits!$AJ553,Inscrits!$AM553,Inscrits!$AP553,Inscrits!$AS553,Inscrits!$AV553,Inscrits!$AY553,Inscrits!$BB553,Inscrits!$BE553,Inscrits!$BH553,Inscrits!$BK553,Inscrits!$BN553,Inscrits!$BQ553),"")</f>
        <v/>
      </c>
      <c r="BV553" s="28" t="s">
        <v>81</v>
      </c>
      <c r="BW553" s="28"/>
      <c r="BX553" s="32"/>
    </row>
    <row r="554" spans="1:76">
      <c r="A554" s="14" t="s">
        <v>1647</v>
      </c>
      <c r="B554" s="15" t="s">
        <v>68</v>
      </c>
      <c r="C554" s="15" t="s">
        <v>1276</v>
      </c>
      <c r="D554" s="15" t="s">
        <v>1277</v>
      </c>
      <c r="E554" s="15" t="s">
        <v>1278</v>
      </c>
      <c r="F554" s="65">
        <v>2016</v>
      </c>
      <c r="G554" s="15" t="s">
        <v>119</v>
      </c>
      <c r="H554" s="15" t="s">
        <v>1279</v>
      </c>
      <c r="I554" s="15" t="s">
        <v>340</v>
      </c>
      <c r="J554" s="15"/>
      <c r="K554" s="15" t="s">
        <v>1207</v>
      </c>
      <c r="L554" s="15"/>
      <c r="M554" s="15"/>
      <c r="N554" s="15"/>
      <c r="O554" s="15" t="s">
        <v>340</v>
      </c>
      <c r="P554" s="15"/>
      <c r="Q554" s="17"/>
      <c r="R554" s="17"/>
      <c r="S554" s="17"/>
      <c r="T554" s="17"/>
      <c r="U554" s="17"/>
      <c r="V554" s="18"/>
      <c r="W554" s="17">
        <f>MAX(0,3-SUMPRODUCT(--(E$2:E554&amp;K$2:K554=E554&amp;K554)))</f>
        <v>2</v>
      </c>
      <c r="X554" s="19"/>
      <c r="Y554" s="19"/>
      <c r="Z554" s="19"/>
      <c r="AA554" s="20" t="str">
        <f>IF(Inscrits!$X554="Déjà Validé","",IF(AND(Inscrits!$X554&lt;&gt;"Dispensé",Inscrits!$Z554="Validé"),Inscrits!$F554+5,""))</f>
        <v/>
      </c>
      <c r="AB554" s="19"/>
      <c r="AC554" s="21"/>
      <c r="AD554" s="21"/>
      <c r="AE554" s="21"/>
      <c r="AF554" s="21" t="s">
        <v>81</v>
      </c>
      <c r="AG554" s="29"/>
      <c r="AH554" s="21"/>
      <c r="AI554" s="23" t="str">
        <f>IF(OR(Inscrits!$U554="",Inscrits!$Z554=""),"",IF(AND(Inscrits!$U554="Validé",Inscrits!$Z554="Validé"),"Admis","Non Admis"))</f>
        <v/>
      </c>
      <c r="AJ554" s="15"/>
      <c r="AK554" s="15" t="str">
        <f>IF(Inscrits!$AJ554="","",IF(Inscrits!$AJ554&gt;=12,"Validé","Non Validé"))</f>
        <v/>
      </c>
      <c r="AL554" s="24"/>
      <c r="AM554" s="15"/>
      <c r="AN554" s="15" t="str">
        <f>IF(Inscrits!$AM554="","",IF(Inscrits!$AM554&gt;=12,"Validé","Non Validé"))</f>
        <v/>
      </c>
      <c r="AO554" s="24"/>
      <c r="AP554" s="15"/>
      <c r="AQ554" s="15" t="str">
        <f>IF(Inscrits!$AP554="","",IF(Inscrits!$AP554&gt;=12,"Validé","Non Validé"))</f>
        <v/>
      </c>
      <c r="AR554" s="24"/>
      <c r="AS554" s="15"/>
      <c r="AT554" s="15" t="str">
        <f>IF(Inscrits!$AS554="","",IF(Inscrits!$AS554&gt;=12,"Validé","Non Validé"))</f>
        <v/>
      </c>
      <c r="AU554" s="24"/>
      <c r="AV554" s="15"/>
      <c r="AW554" s="15" t="str">
        <f>IF(Inscrits!$AV554="","",IF(Inscrits!$AV554&gt;=12,"Validé","Non Validé"))</f>
        <v/>
      </c>
      <c r="AX554" s="24"/>
      <c r="AY554" s="15"/>
      <c r="AZ554" s="15" t="str">
        <f>IF(Inscrits!$AY554="","",IF(Inscrits!$AY554&gt;=12,"Validé","Non Validé"))</f>
        <v/>
      </c>
      <c r="BA554" s="24"/>
      <c r="BB554" s="15"/>
      <c r="BC554" s="15" t="str">
        <f>IF(Inscrits!$BB554="","",IF(Inscrits!$BB554&gt;=12,"Validé","Non Validé"))</f>
        <v/>
      </c>
      <c r="BD554" s="24"/>
      <c r="BE554" s="15"/>
      <c r="BF554" s="15" t="str">
        <f>IF(Inscrits!$BE554="","",IF(Inscrits!$BE554&gt;=12,"Validé","Non Validé"))</f>
        <v/>
      </c>
      <c r="BG554" s="24"/>
      <c r="BH554" s="15"/>
      <c r="BI554" s="15" t="str">
        <f>IF(Inscrits!$BH554="","",IF(Inscrits!$BH554&gt;=12,"Validé","Non Validé"))</f>
        <v/>
      </c>
      <c r="BJ554" s="24"/>
      <c r="BK554" s="15"/>
      <c r="BL554" s="15" t="str">
        <f>IF(Inscrits!$BK554="","",IF(Inscrits!$BK554&gt;=12,"Validé","Non Validé"))</f>
        <v/>
      </c>
      <c r="BM554" s="24"/>
      <c r="BN554" s="15"/>
      <c r="BO554" s="15" t="str">
        <f>IF(Inscrits!$BN554="","",IF(Inscrits!$BN554&gt;=12,"Validé","Non Validé"))</f>
        <v/>
      </c>
      <c r="BP554" s="24"/>
      <c r="BQ554" s="15"/>
      <c r="BR554" s="15" t="str">
        <f>IF(Inscrits!$BQ554="","",IF(Inscrits!$BQ554&gt;=12,"Validé","Non Validé"))</f>
        <v/>
      </c>
      <c r="BS554" s="24"/>
      <c r="BT554" s="15"/>
      <c r="BU554" s="25" t="str">
        <f>IFERROR(AVERAGE(Inscrits!$AJ554,Inscrits!$AM554,Inscrits!$AP554,Inscrits!$AS554,Inscrits!$AV554,Inscrits!$AY554,Inscrits!$BB554,Inscrits!$BE554,Inscrits!$BH554,Inscrits!$BK554,Inscrits!$BN554,Inscrits!$BQ554),"")</f>
        <v/>
      </c>
      <c r="BV554" s="15"/>
      <c r="BW554" s="15"/>
      <c r="BX554" s="26"/>
    </row>
    <row r="555" spans="1:76">
      <c r="A555" s="27" t="s">
        <v>1648</v>
      </c>
      <c r="B555" s="28" t="s">
        <v>68</v>
      </c>
      <c r="C555" s="28" t="s">
        <v>1055</v>
      </c>
      <c r="D555" s="28" t="s">
        <v>268</v>
      </c>
      <c r="E555" s="28" t="s">
        <v>1056</v>
      </c>
      <c r="F555" s="65">
        <v>2016</v>
      </c>
      <c r="G555" s="28" t="s">
        <v>1218</v>
      </c>
      <c r="H555" s="28" t="s">
        <v>179</v>
      </c>
      <c r="I555" s="28" t="s">
        <v>74</v>
      </c>
      <c r="J555" s="28"/>
      <c r="K555" s="28" t="s">
        <v>1219</v>
      </c>
      <c r="L555" s="28" t="s">
        <v>857</v>
      </c>
      <c r="M555" s="28"/>
      <c r="N555" s="28"/>
      <c r="O555" s="28" t="s">
        <v>74</v>
      </c>
      <c r="P555" s="28"/>
      <c r="Q555" s="17"/>
      <c r="R555" s="17"/>
      <c r="S555" s="17"/>
      <c r="T555" s="17"/>
      <c r="U555" s="17"/>
      <c r="V555" s="18"/>
      <c r="W555" s="17">
        <f>MAX(0,3-SUMPRODUCT(--(E$2:E555&amp;K$2:K555=E555&amp;K555)))</f>
        <v>2</v>
      </c>
      <c r="X555" s="19"/>
      <c r="Y555" s="19"/>
      <c r="Z555" s="19"/>
      <c r="AA555" s="20" t="str">
        <f>IF(Inscrits!$X555="Déjà Validé","",IF(AND(Inscrits!$X555&lt;&gt;"Dispensé",Inscrits!$Z555="Validé"),Inscrits!$F555+5,""))</f>
        <v/>
      </c>
      <c r="AB555" s="19"/>
      <c r="AC555" s="21"/>
      <c r="AD555" s="21"/>
      <c r="AE555" s="21"/>
      <c r="AF555" s="21" t="s">
        <v>81</v>
      </c>
      <c r="AG555" s="29"/>
      <c r="AH555" s="21"/>
      <c r="AI555" s="23" t="str">
        <f>IF(OR(Inscrits!$U555="",Inscrits!$Z555=""),"",IF(AND(Inscrits!$U555="Validé",Inscrits!$Z555="Validé"),"Admis","Non Admis"))</f>
        <v/>
      </c>
      <c r="AJ555" s="28"/>
      <c r="AK555" s="28" t="str">
        <f>IF(Inscrits!$AJ555="","",IF(Inscrits!$AJ555&gt;=12,"Validé","Non Validé"))</f>
        <v/>
      </c>
      <c r="AL555" s="30"/>
      <c r="AM555" s="28"/>
      <c r="AN555" s="28" t="str">
        <f>IF(Inscrits!$AM555="","",IF(Inscrits!$AM555&gt;=12,"Validé","Non Validé"))</f>
        <v/>
      </c>
      <c r="AO555" s="30"/>
      <c r="AP555" s="28"/>
      <c r="AQ555" s="28" t="str">
        <f>IF(Inscrits!$AP555="","",IF(Inscrits!$AP555&gt;=12,"Validé","Non Validé"))</f>
        <v/>
      </c>
      <c r="AR555" s="30"/>
      <c r="AS555" s="28"/>
      <c r="AT555" s="28" t="str">
        <f>IF(Inscrits!$AS555="","",IF(Inscrits!$AS555&gt;=12,"Validé","Non Validé"))</f>
        <v/>
      </c>
      <c r="AU555" s="30"/>
      <c r="AV555" s="28"/>
      <c r="AW555" s="28" t="str">
        <f>IF(Inscrits!$AV555="","",IF(Inscrits!$AV555&gt;=12,"Validé","Non Validé"))</f>
        <v/>
      </c>
      <c r="AX555" s="30"/>
      <c r="AY555" s="28"/>
      <c r="AZ555" s="28" t="str">
        <f>IF(Inscrits!$AY555="","",IF(Inscrits!$AY555&gt;=12,"Validé","Non Validé"))</f>
        <v/>
      </c>
      <c r="BA555" s="30"/>
      <c r="BB555" s="28"/>
      <c r="BC555" s="28" t="str">
        <f>IF(Inscrits!$BB555="","",IF(Inscrits!$BB555&gt;=12,"Validé","Non Validé"))</f>
        <v/>
      </c>
      <c r="BD555" s="30"/>
      <c r="BE555" s="28"/>
      <c r="BF555" s="28" t="str">
        <f>IF(Inscrits!$BE555="","",IF(Inscrits!$BE555&gt;=12,"Validé","Non Validé"))</f>
        <v/>
      </c>
      <c r="BG555" s="30"/>
      <c r="BH555" s="28"/>
      <c r="BI555" s="28" t="str">
        <f>IF(Inscrits!$BH555="","",IF(Inscrits!$BH555&gt;=12,"Validé","Non Validé"))</f>
        <v/>
      </c>
      <c r="BJ555" s="30"/>
      <c r="BK555" s="28"/>
      <c r="BL555" s="28" t="str">
        <f>IF(Inscrits!$BK555="","",IF(Inscrits!$BK555&gt;=12,"Validé","Non Validé"))</f>
        <v/>
      </c>
      <c r="BM555" s="30"/>
      <c r="BN555" s="28"/>
      <c r="BO555" s="28" t="str">
        <f>IF(Inscrits!$BN555="","",IF(Inscrits!$BN555&gt;=12,"Validé","Non Validé"))</f>
        <v/>
      </c>
      <c r="BP555" s="30"/>
      <c r="BQ555" s="28"/>
      <c r="BR555" s="28" t="str">
        <f>IF(Inscrits!$BQ555="","",IF(Inscrits!$BQ555&gt;=12,"Validé","Non Validé"))</f>
        <v/>
      </c>
      <c r="BS555" s="30"/>
      <c r="BT555" s="28"/>
      <c r="BU555" s="31" t="str">
        <f>IFERROR(AVERAGE(Inscrits!$AJ555,Inscrits!$AM555,Inscrits!$AP555,Inscrits!$AS555,Inscrits!$AV555,Inscrits!$AY555,Inscrits!$BB555,Inscrits!$BE555,Inscrits!$BH555,Inscrits!$BK555,Inscrits!$BN555,Inscrits!$BQ555),"")</f>
        <v/>
      </c>
      <c r="BV555" s="28"/>
      <c r="BW555" s="28"/>
      <c r="BX555" s="32"/>
    </row>
    <row r="556" spans="1:76">
      <c r="A556" s="14" t="s">
        <v>1649</v>
      </c>
      <c r="B556" s="15" t="s">
        <v>68</v>
      </c>
      <c r="C556" s="15" t="s">
        <v>1280</v>
      </c>
      <c r="D556" s="15" t="s">
        <v>1281</v>
      </c>
      <c r="E556" s="15" t="s">
        <v>1282</v>
      </c>
      <c r="F556" s="65">
        <v>2016</v>
      </c>
      <c r="G556" s="15" t="s">
        <v>139</v>
      </c>
      <c r="H556" s="15" t="s">
        <v>73</v>
      </c>
      <c r="I556" s="15" t="s">
        <v>74</v>
      </c>
      <c r="J556" s="15"/>
      <c r="K556" s="15" t="s">
        <v>119</v>
      </c>
      <c r="L556" s="15"/>
      <c r="M556" s="15"/>
      <c r="N556" s="15" t="s">
        <v>74</v>
      </c>
      <c r="O556" s="15" t="s">
        <v>1197</v>
      </c>
      <c r="P556" s="15"/>
      <c r="Q556" s="17"/>
      <c r="R556" s="17"/>
      <c r="S556" s="17"/>
      <c r="T556" s="17"/>
      <c r="U556" s="17"/>
      <c r="V556" s="18"/>
      <c r="W556" s="17">
        <f>MAX(0,3-SUMPRODUCT(--(E$2:E556&amp;K$2:K556=E556&amp;K556)))</f>
        <v>2</v>
      </c>
      <c r="X556" s="19"/>
      <c r="Y556" s="19"/>
      <c r="Z556" s="19"/>
      <c r="AA556" s="20" t="str">
        <f>IF(Inscrits!$X556="Déjà Validé","",IF(AND(Inscrits!$X556&lt;&gt;"Dispensé",Inscrits!$Z556="Validé"),Inscrits!$F556+5,""))</f>
        <v/>
      </c>
      <c r="AB556" s="19"/>
      <c r="AC556" s="21"/>
      <c r="AD556" s="21"/>
      <c r="AE556" s="21"/>
      <c r="AF556" s="21" t="s">
        <v>81</v>
      </c>
      <c r="AG556" s="29"/>
      <c r="AH556" s="21"/>
      <c r="AI556" s="23" t="str">
        <f>IF(OR(Inscrits!$U556="",Inscrits!$Z556=""),"",IF(AND(Inscrits!$U556="Validé",Inscrits!$Z556="Validé"),"Admis","Non Admis"))</f>
        <v/>
      </c>
      <c r="AJ556" s="15" t="s">
        <v>81</v>
      </c>
      <c r="AK556" s="15" t="str">
        <f>IF(Inscrits!$AJ556="","",IF(Inscrits!$AJ556&gt;=12,"Validé","Non Validé"))</f>
        <v/>
      </c>
      <c r="AL556" s="24"/>
      <c r="AM556" s="15" t="s">
        <v>81</v>
      </c>
      <c r="AN556" s="15" t="str">
        <f>IF(Inscrits!$AM556="","",IF(Inscrits!$AM556&gt;=12,"Validé","Non Validé"))</f>
        <v/>
      </c>
      <c r="AO556" s="24"/>
      <c r="AP556" s="15" t="s">
        <v>81</v>
      </c>
      <c r="AQ556" s="15" t="str">
        <f>IF(Inscrits!$AP556="","",IF(Inscrits!$AP556&gt;=12,"Validé","Non Validé"))</f>
        <v/>
      </c>
      <c r="AR556" s="24"/>
      <c r="AS556" s="15" t="s">
        <v>81</v>
      </c>
      <c r="AT556" s="15" t="str">
        <f>IF(Inscrits!$AS556="","",IF(Inscrits!$AS556&gt;=12,"Validé","Non Validé"))</f>
        <v/>
      </c>
      <c r="AU556" s="24"/>
      <c r="AV556" s="15" t="s">
        <v>81</v>
      </c>
      <c r="AW556" s="15" t="str">
        <f>IF(Inscrits!$AV556="","",IF(Inscrits!$AV556&gt;=12,"Validé","Non Validé"))</f>
        <v/>
      </c>
      <c r="AX556" s="24"/>
      <c r="AY556" s="15" t="s">
        <v>81</v>
      </c>
      <c r="AZ556" s="15" t="str">
        <f>IF(Inscrits!$AY556="","",IF(Inscrits!$AY556&gt;=12,"Validé","Non Validé"))</f>
        <v/>
      </c>
      <c r="BA556" s="24"/>
      <c r="BB556" s="15" t="s">
        <v>81</v>
      </c>
      <c r="BC556" s="15" t="str">
        <f>IF(Inscrits!$BB556="","",IF(Inscrits!$BB556&gt;=12,"Validé","Non Validé"))</f>
        <v/>
      </c>
      <c r="BD556" s="24"/>
      <c r="BE556" s="15" t="s">
        <v>81</v>
      </c>
      <c r="BF556" s="15" t="str">
        <f>IF(Inscrits!$BE556="","",IF(Inscrits!$BE556&gt;=12,"Validé","Non Validé"))</f>
        <v/>
      </c>
      <c r="BG556" s="24"/>
      <c r="BH556" s="15" t="s">
        <v>81</v>
      </c>
      <c r="BI556" s="15" t="str">
        <f>IF(Inscrits!$BH556="","",IF(Inscrits!$BH556&gt;=12,"Validé","Non Validé"))</f>
        <v/>
      </c>
      <c r="BJ556" s="24"/>
      <c r="BK556" s="15" t="s">
        <v>81</v>
      </c>
      <c r="BL556" s="15" t="str">
        <f>IF(Inscrits!$BK556="","",IF(Inscrits!$BK556&gt;=12,"Validé","Non Validé"))</f>
        <v/>
      </c>
      <c r="BM556" s="24"/>
      <c r="BN556" s="15" t="s">
        <v>81</v>
      </c>
      <c r="BO556" s="15" t="str">
        <f>IF(Inscrits!$BN556="","",IF(Inscrits!$BN556&gt;=12,"Validé","Non Validé"))</f>
        <v/>
      </c>
      <c r="BP556" s="24"/>
      <c r="BQ556" s="15"/>
      <c r="BR556" s="15" t="str">
        <f>IF(Inscrits!$BQ556="","",IF(Inscrits!$BQ556&gt;=12,"Validé","Non Validé"))</f>
        <v/>
      </c>
      <c r="BS556" s="24"/>
      <c r="BT556" s="15" t="s">
        <v>81</v>
      </c>
      <c r="BU556" s="25" t="str">
        <f>IFERROR(AVERAGE(Inscrits!$AJ556,Inscrits!$AM556,Inscrits!$AP556,Inscrits!$AS556,Inscrits!$AV556,Inscrits!$AY556,Inscrits!$BB556,Inscrits!$BE556,Inscrits!$BH556,Inscrits!$BK556,Inscrits!$BN556,Inscrits!$BQ556),"")</f>
        <v/>
      </c>
      <c r="BV556" s="15" t="s">
        <v>81</v>
      </c>
      <c r="BW556" s="15"/>
      <c r="BX556" s="26"/>
    </row>
    <row r="557" spans="1:76">
      <c r="A557" s="27" t="s">
        <v>1650</v>
      </c>
      <c r="B557" s="28" t="s">
        <v>68</v>
      </c>
      <c r="C557" s="28" t="s">
        <v>1283</v>
      </c>
      <c r="D557" s="28" t="s">
        <v>227</v>
      </c>
      <c r="E557" s="28" t="s">
        <v>1284</v>
      </c>
      <c r="F557" s="65">
        <v>2016</v>
      </c>
      <c r="G557" s="28" t="s">
        <v>689</v>
      </c>
      <c r="H557" s="28" t="s">
        <v>93</v>
      </c>
      <c r="I557" s="28" t="s">
        <v>74</v>
      </c>
      <c r="J557" s="28"/>
      <c r="K557" s="28" t="s">
        <v>119</v>
      </c>
      <c r="L557" s="28"/>
      <c r="M557" s="28"/>
      <c r="N557" s="28" t="s">
        <v>74</v>
      </c>
      <c r="O557" s="28" t="s">
        <v>1197</v>
      </c>
      <c r="P557" s="28"/>
      <c r="Q557" s="17"/>
      <c r="R557" s="17"/>
      <c r="S557" s="17"/>
      <c r="T557" s="17"/>
      <c r="U557" s="17"/>
      <c r="V557" s="18"/>
      <c r="W557" s="17">
        <f>MAX(0,3-SUMPRODUCT(--(E$2:E557&amp;K$2:K557=E557&amp;K557)))</f>
        <v>2</v>
      </c>
      <c r="X557" s="19"/>
      <c r="Y557" s="19"/>
      <c r="Z557" s="19"/>
      <c r="AA557" s="20" t="str">
        <f>IF(Inscrits!$X557="Déjà Validé","",IF(AND(Inscrits!$X557&lt;&gt;"Dispensé",Inscrits!$Z557="Validé"),Inscrits!$F557+5,""))</f>
        <v/>
      </c>
      <c r="AB557" s="19"/>
      <c r="AC557" s="21"/>
      <c r="AD557" s="21"/>
      <c r="AE557" s="21"/>
      <c r="AF557" s="21" t="s">
        <v>81</v>
      </c>
      <c r="AG557" s="29"/>
      <c r="AH557" s="21"/>
      <c r="AI557" s="23" t="str">
        <f>IF(OR(Inscrits!$U557="",Inscrits!$Z557=""),"",IF(AND(Inscrits!$U557="Validé",Inscrits!$Z557="Validé"),"Admis","Non Admis"))</f>
        <v/>
      </c>
      <c r="AJ557" s="28" t="s">
        <v>81</v>
      </c>
      <c r="AK557" s="28" t="str">
        <f>IF(Inscrits!$AJ557="","",IF(Inscrits!$AJ557&gt;=12,"Validé","Non Validé"))</f>
        <v/>
      </c>
      <c r="AL557" s="30"/>
      <c r="AM557" s="28" t="s">
        <v>81</v>
      </c>
      <c r="AN557" s="28" t="str">
        <f>IF(Inscrits!$AM557="","",IF(Inscrits!$AM557&gt;=12,"Validé","Non Validé"))</f>
        <v/>
      </c>
      <c r="AO557" s="30"/>
      <c r="AP557" s="28" t="s">
        <v>81</v>
      </c>
      <c r="AQ557" s="28" t="str">
        <f>IF(Inscrits!$AP557="","",IF(Inscrits!$AP557&gt;=12,"Validé","Non Validé"))</f>
        <v/>
      </c>
      <c r="AR557" s="30"/>
      <c r="AS557" s="28" t="s">
        <v>81</v>
      </c>
      <c r="AT557" s="28" t="str">
        <f>IF(Inscrits!$AS557="","",IF(Inscrits!$AS557&gt;=12,"Validé","Non Validé"))</f>
        <v/>
      </c>
      <c r="AU557" s="30"/>
      <c r="AV557" s="28" t="s">
        <v>81</v>
      </c>
      <c r="AW557" s="28" t="str">
        <f>IF(Inscrits!$AV557="","",IF(Inscrits!$AV557&gt;=12,"Validé","Non Validé"))</f>
        <v/>
      </c>
      <c r="AX557" s="30"/>
      <c r="AY557" s="28" t="s">
        <v>81</v>
      </c>
      <c r="AZ557" s="28" t="str">
        <f>IF(Inscrits!$AY557="","",IF(Inscrits!$AY557&gt;=12,"Validé","Non Validé"))</f>
        <v/>
      </c>
      <c r="BA557" s="30"/>
      <c r="BB557" s="28" t="s">
        <v>81</v>
      </c>
      <c r="BC557" s="28" t="str">
        <f>IF(Inscrits!$BB557="","",IF(Inscrits!$BB557&gt;=12,"Validé","Non Validé"))</f>
        <v/>
      </c>
      <c r="BD557" s="30"/>
      <c r="BE557" s="28" t="s">
        <v>81</v>
      </c>
      <c r="BF557" s="28" t="str">
        <f>IF(Inscrits!$BE557="","",IF(Inscrits!$BE557&gt;=12,"Validé","Non Validé"))</f>
        <v/>
      </c>
      <c r="BG557" s="30"/>
      <c r="BH557" s="28" t="s">
        <v>81</v>
      </c>
      <c r="BI557" s="28" t="str">
        <f>IF(Inscrits!$BH557="","",IF(Inscrits!$BH557&gt;=12,"Validé","Non Validé"))</f>
        <v/>
      </c>
      <c r="BJ557" s="30"/>
      <c r="BK557" s="28" t="s">
        <v>81</v>
      </c>
      <c r="BL557" s="28" t="str">
        <f>IF(Inscrits!$BK557="","",IF(Inscrits!$BK557&gt;=12,"Validé","Non Validé"))</f>
        <v/>
      </c>
      <c r="BM557" s="30"/>
      <c r="BN557" s="28" t="s">
        <v>81</v>
      </c>
      <c r="BO557" s="28" t="str">
        <f>IF(Inscrits!$BN557="","",IF(Inscrits!$BN557&gt;=12,"Validé","Non Validé"))</f>
        <v/>
      </c>
      <c r="BP557" s="30"/>
      <c r="BQ557" s="28"/>
      <c r="BR557" s="28" t="str">
        <f>IF(Inscrits!$BQ557="","",IF(Inscrits!$BQ557&gt;=12,"Validé","Non Validé"))</f>
        <v/>
      </c>
      <c r="BS557" s="30"/>
      <c r="BT557" s="28" t="s">
        <v>81</v>
      </c>
      <c r="BU557" s="31" t="str">
        <f>IFERROR(AVERAGE(Inscrits!$AJ557,Inscrits!$AM557,Inscrits!$AP557,Inscrits!$AS557,Inscrits!$AV557,Inscrits!$AY557,Inscrits!$BB557,Inscrits!$BE557,Inscrits!$BH557,Inscrits!$BK557,Inscrits!$BN557,Inscrits!$BQ557),"")</f>
        <v/>
      </c>
      <c r="BV557" s="28" t="s">
        <v>81</v>
      </c>
      <c r="BW557" s="28"/>
      <c r="BX557" s="32"/>
    </row>
    <row r="558" spans="1:76">
      <c r="A558" s="14" t="s">
        <v>1651</v>
      </c>
      <c r="B558" s="15" t="s">
        <v>68</v>
      </c>
      <c r="C558" s="15" t="s">
        <v>114</v>
      </c>
      <c r="D558" s="15" t="s">
        <v>115</v>
      </c>
      <c r="E558" s="15" t="s">
        <v>116</v>
      </c>
      <c r="F558" s="65">
        <v>2016</v>
      </c>
      <c r="G558" s="15" t="s">
        <v>117</v>
      </c>
      <c r="H558" s="15" t="s">
        <v>93</v>
      </c>
      <c r="I558" s="15" t="s">
        <v>74</v>
      </c>
      <c r="J558" s="15"/>
      <c r="K558" s="15" t="s">
        <v>119</v>
      </c>
      <c r="L558" s="15"/>
      <c r="M558" s="15"/>
      <c r="N558" s="15" t="s">
        <v>74</v>
      </c>
      <c r="O558" s="15" t="s">
        <v>1197</v>
      </c>
      <c r="P558" s="15"/>
      <c r="Q558" s="17"/>
      <c r="R558" s="17"/>
      <c r="S558" s="17"/>
      <c r="T558" s="17"/>
      <c r="U558" s="17"/>
      <c r="V558" s="18"/>
      <c r="W558" s="17">
        <f>MAX(0,3-SUMPRODUCT(--(E$2:E558&amp;K$2:K558=E558&amp;K558)))</f>
        <v>0</v>
      </c>
      <c r="X558" s="19"/>
      <c r="Y558" s="19"/>
      <c r="Z558" s="19"/>
      <c r="AA558" s="20" t="str">
        <f>IF(Inscrits!$X558="Déjà Validé","",IF(AND(Inscrits!$X558&lt;&gt;"Dispensé",Inscrits!$Z558="Validé"),Inscrits!$F558+5,""))</f>
        <v/>
      </c>
      <c r="AB558" s="19"/>
      <c r="AC558" s="21"/>
      <c r="AD558" s="21"/>
      <c r="AE558" s="21"/>
      <c r="AF558" s="21" t="s">
        <v>81</v>
      </c>
      <c r="AG558" s="29"/>
      <c r="AH558" s="21"/>
      <c r="AI558" s="23" t="str">
        <f>IF(OR(Inscrits!$U558="",Inscrits!$Z558=""),"",IF(AND(Inscrits!$U558="Validé",Inscrits!$Z558="Validé"),"Admis","Non Admis"))</f>
        <v/>
      </c>
      <c r="AJ558" s="15" t="s">
        <v>81</v>
      </c>
      <c r="AK558" s="15" t="str">
        <f>IF(Inscrits!$AJ558="","",IF(Inscrits!$AJ558&gt;=12,"Validé","Non Validé"))</f>
        <v/>
      </c>
      <c r="AL558" s="24"/>
      <c r="AM558" s="15" t="s">
        <v>81</v>
      </c>
      <c r="AN558" s="15" t="str">
        <f>IF(Inscrits!$AM558="","",IF(Inscrits!$AM558&gt;=12,"Validé","Non Validé"))</f>
        <v/>
      </c>
      <c r="AO558" s="24"/>
      <c r="AP558" s="15" t="s">
        <v>81</v>
      </c>
      <c r="AQ558" s="15" t="str">
        <f>IF(Inscrits!$AP558="","",IF(Inscrits!$AP558&gt;=12,"Validé","Non Validé"))</f>
        <v/>
      </c>
      <c r="AR558" s="24"/>
      <c r="AS558" s="15" t="s">
        <v>81</v>
      </c>
      <c r="AT558" s="15" t="str">
        <f>IF(Inscrits!$AS558="","",IF(Inscrits!$AS558&gt;=12,"Validé","Non Validé"))</f>
        <v/>
      </c>
      <c r="AU558" s="24"/>
      <c r="AV558" s="15" t="s">
        <v>81</v>
      </c>
      <c r="AW558" s="15" t="str">
        <f>IF(Inscrits!$AV558="","",IF(Inscrits!$AV558&gt;=12,"Validé","Non Validé"))</f>
        <v/>
      </c>
      <c r="AX558" s="24"/>
      <c r="AY558" s="15" t="s">
        <v>81</v>
      </c>
      <c r="AZ558" s="15" t="str">
        <f>IF(Inscrits!$AY558="","",IF(Inscrits!$AY558&gt;=12,"Validé","Non Validé"))</f>
        <v/>
      </c>
      <c r="BA558" s="24"/>
      <c r="BB558" s="15" t="s">
        <v>81</v>
      </c>
      <c r="BC558" s="15" t="str">
        <f>IF(Inscrits!$BB558="","",IF(Inscrits!$BB558&gt;=12,"Validé","Non Validé"))</f>
        <v/>
      </c>
      <c r="BD558" s="24"/>
      <c r="BE558" s="15" t="s">
        <v>81</v>
      </c>
      <c r="BF558" s="15" t="str">
        <f>IF(Inscrits!$BE558="","",IF(Inscrits!$BE558&gt;=12,"Validé","Non Validé"))</f>
        <v/>
      </c>
      <c r="BG558" s="24"/>
      <c r="BH558" s="15" t="s">
        <v>81</v>
      </c>
      <c r="BI558" s="15" t="str">
        <f>IF(Inscrits!$BH558="","",IF(Inscrits!$BH558&gt;=12,"Validé","Non Validé"))</f>
        <v/>
      </c>
      <c r="BJ558" s="24"/>
      <c r="BK558" s="15" t="s">
        <v>81</v>
      </c>
      <c r="BL558" s="15" t="str">
        <f>IF(Inscrits!$BK558="","",IF(Inscrits!$BK558&gt;=12,"Validé","Non Validé"))</f>
        <v/>
      </c>
      <c r="BM558" s="24"/>
      <c r="BN558" s="15" t="s">
        <v>81</v>
      </c>
      <c r="BO558" s="15" t="str">
        <f>IF(Inscrits!$BN558="","",IF(Inscrits!$BN558&gt;=12,"Validé","Non Validé"))</f>
        <v/>
      </c>
      <c r="BP558" s="24"/>
      <c r="BQ558" s="15"/>
      <c r="BR558" s="15" t="str">
        <f>IF(Inscrits!$BQ558="","",IF(Inscrits!$BQ558&gt;=12,"Validé","Non Validé"))</f>
        <v/>
      </c>
      <c r="BS558" s="24"/>
      <c r="BT558" s="15" t="s">
        <v>81</v>
      </c>
      <c r="BU558" s="25" t="str">
        <f>IFERROR(AVERAGE(Inscrits!$AJ558,Inscrits!$AM558,Inscrits!$AP558,Inscrits!$AS558,Inscrits!$AV558,Inscrits!$AY558,Inscrits!$BB558,Inscrits!$BE558,Inscrits!$BH558,Inscrits!$BK558,Inscrits!$BN558,Inscrits!$BQ558),"")</f>
        <v/>
      </c>
      <c r="BV558" s="15" t="s">
        <v>81</v>
      </c>
      <c r="BW558" s="15"/>
      <c r="BX558" s="26"/>
    </row>
    <row r="559" spans="1:76">
      <c r="A559" s="27" t="s">
        <v>1652</v>
      </c>
      <c r="B559" s="28" t="s">
        <v>68</v>
      </c>
      <c r="C559" s="28" t="s">
        <v>1285</v>
      </c>
      <c r="D559" s="28" t="s">
        <v>493</v>
      </c>
      <c r="E559" s="28" t="s">
        <v>1286</v>
      </c>
      <c r="F559" s="65">
        <v>2016</v>
      </c>
      <c r="G559" s="28" t="s">
        <v>139</v>
      </c>
      <c r="H559" s="28" t="s">
        <v>73</v>
      </c>
      <c r="I559" s="28" t="s">
        <v>74</v>
      </c>
      <c r="J559" s="28"/>
      <c r="K559" s="28" t="s">
        <v>119</v>
      </c>
      <c r="L559" s="28"/>
      <c r="M559" s="28"/>
      <c r="N559" s="28" t="s">
        <v>74</v>
      </c>
      <c r="O559" s="28" t="s">
        <v>1197</v>
      </c>
      <c r="P559" s="28"/>
      <c r="Q559" s="17"/>
      <c r="R559" s="17"/>
      <c r="S559" s="17"/>
      <c r="T559" s="17"/>
      <c r="U559" s="17"/>
      <c r="V559" s="18"/>
      <c r="W559" s="17">
        <f>MAX(0,3-SUMPRODUCT(--(E$2:E559&amp;K$2:K559=E559&amp;K559)))</f>
        <v>2</v>
      </c>
      <c r="X559" s="19"/>
      <c r="Y559" s="19"/>
      <c r="Z559" s="19"/>
      <c r="AA559" s="20" t="str">
        <f>IF(Inscrits!$X559="Déjà Validé","",IF(AND(Inscrits!$X559&lt;&gt;"Dispensé",Inscrits!$Z559="Validé"),Inscrits!$F559+5,""))</f>
        <v/>
      </c>
      <c r="AB559" s="19"/>
      <c r="AC559" s="21"/>
      <c r="AD559" s="21"/>
      <c r="AE559" s="21"/>
      <c r="AF559" s="21" t="s">
        <v>81</v>
      </c>
      <c r="AG559" s="29"/>
      <c r="AH559" s="21"/>
      <c r="AI559" s="23" t="str">
        <f>IF(OR(Inscrits!$U559="",Inscrits!$Z559=""),"",IF(AND(Inscrits!$U559="Validé",Inscrits!$Z559="Validé"),"Admis","Non Admis"))</f>
        <v/>
      </c>
      <c r="AJ559" s="28" t="s">
        <v>81</v>
      </c>
      <c r="AK559" s="28" t="str">
        <f>IF(Inscrits!$AJ559="","",IF(Inscrits!$AJ559&gt;=12,"Validé","Non Validé"))</f>
        <v/>
      </c>
      <c r="AL559" s="30"/>
      <c r="AM559" s="28" t="s">
        <v>81</v>
      </c>
      <c r="AN559" s="28" t="str">
        <f>IF(Inscrits!$AM559="","",IF(Inscrits!$AM559&gt;=12,"Validé","Non Validé"))</f>
        <v/>
      </c>
      <c r="AO559" s="30"/>
      <c r="AP559" s="28" t="s">
        <v>81</v>
      </c>
      <c r="AQ559" s="28" t="str">
        <f>IF(Inscrits!$AP559="","",IF(Inscrits!$AP559&gt;=12,"Validé","Non Validé"))</f>
        <v/>
      </c>
      <c r="AR559" s="30"/>
      <c r="AS559" s="28" t="s">
        <v>81</v>
      </c>
      <c r="AT559" s="28" t="str">
        <f>IF(Inscrits!$AS559="","",IF(Inscrits!$AS559&gt;=12,"Validé","Non Validé"))</f>
        <v/>
      </c>
      <c r="AU559" s="30"/>
      <c r="AV559" s="28" t="s">
        <v>81</v>
      </c>
      <c r="AW559" s="28" t="str">
        <f>IF(Inscrits!$AV559="","",IF(Inscrits!$AV559&gt;=12,"Validé","Non Validé"))</f>
        <v/>
      </c>
      <c r="AX559" s="30"/>
      <c r="AY559" s="28" t="s">
        <v>81</v>
      </c>
      <c r="AZ559" s="28" t="str">
        <f>IF(Inscrits!$AY559="","",IF(Inscrits!$AY559&gt;=12,"Validé","Non Validé"))</f>
        <v/>
      </c>
      <c r="BA559" s="30"/>
      <c r="BB559" s="28" t="s">
        <v>81</v>
      </c>
      <c r="BC559" s="28" t="str">
        <f>IF(Inscrits!$BB559="","",IF(Inscrits!$BB559&gt;=12,"Validé","Non Validé"))</f>
        <v/>
      </c>
      <c r="BD559" s="30"/>
      <c r="BE559" s="28" t="s">
        <v>81</v>
      </c>
      <c r="BF559" s="28" t="str">
        <f>IF(Inscrits!$BE559="","",IF(Inscrits!$BE559&gt;=12,"Validé","Non Validé"))</f>
        <v/>
      </c>
      <c r="BG559" s="30"/>
      <c r="BH559" s="28" t="s">
        <v>81</v>
      </c>
      <c r="BI559" s="28" t="str">
        <f>IF(Inscrits!$BH559="","",IF(Inscrits!$BH559&gt;=12,"Validé","Non Validé"))</f>
        <v/>
      </c>
      <c r="BJ559" s="30"/>
      <c r="BK559" s="28" t="s">
        <v>81</v>
      </c>
      <c r="BL559" s="28" t="str">
        <f>IF(Inscrits!$BK559="","",IF(Inscrits!$BK559&gt;=12,"Validé","Non Validé"))</f>
        <v/>
      </c>
      <c r="BM559" s="30"/>
      <c r="BN559" s="28" t="s">
        <v>81</v>
      </c>
      <c r="BO559" s="28" t="str">
        <f>IF(Inscrits!$BN559="","",IF(Inscrits!$BN559&gt;=12,"Validé","Non Validé"))</f>
        <v/>
      </c>
      <c r="BP559" s="30"/>
      <c r="BQ559" s="28"/>
      <c r="BR559" s="28" t="str">
        <f>IF(Inscrits!$BQ559="","",IF(Inscrits!$BQ559&gt;=12,"Validé","Non Validé"))</f>
        <v/>
      </c>
      <c r="BS559" s="30"/>
      <c r="BT559" s="28" t="s">
        <v>81</v>
      </c>
      <c r="BU559" s="31" t="str">
        <f>IFERROR(AVERAGE(Inscrits!$AJ559,Inscrits!$AM559,Inscrits!$AP559,Inscrits!$AS559,Inscrits!$AV559,Inscrits!$AY559,Inscrits!$BB559,Inscrits!$BE559,Inscrits!$BH559,Inscrits!$BK559,Inscrits!$BN559,Inscrits!$BQ559),"")</f>
        <v/>
      </c>
      <c r="BV559" s="28" t="s">
        <v>81</v>
      </c>
      <c r="BW559" s="28"/>
      <c r="BX559" s="32"/>
    </row>
    <row r="560" spans="1:76">
      <c r="A560" s="14" t="s">
        <v>1653</v>
      </c>
      <c r="B560" s="15" t="s">
        <v>68</v>
      </c>
      <c r="C560" s="15" t="s">
        <v>1287</v>
      </c>
      <c r="D560" s="15" t="s">
        <v>216</v>
      </c>
      <c r="E560" s="15" t="s">
        <v>1288</v>
      </c>
      <c r="F560" s="65">
        <v>2016</v>
      </c>
      <c r="G560" s="15" t="s">
        <v>103</v>
      </c>
      <c r="H560" s="15" t="s">
        <v>1279</v>
      </c>
      <c r="I560" s="15" t="s">
        <v>74</v>
      </c>
      <c r="J560" s="15"/>
      <c r="K560" s="15" t="s">
        <v>1207</v>
      </c>
      <c r="L560" s="15"/>
      <c r="M560" s="15"/>
      <c r="N560" s="15"/>
      <c r="O560" s="15" t="s">
        <v>74</v>
      </c>
      <c r="P560" s="15"/>
      <c r="Q560" s="17"/>
      <c r="R560" s="17"/>
      <c r="S560" s="17"/>
      <c r="T560" s="17"/>
      <c r="U560" s="17"/>
      <c r="V560" s="18"/>
      <c r="W560" s="17">
        <f>MAX(0,3-SUMPRODUCT(--(E$2:E560&amp;K$2:K560=E560&amp;K560)))</f>
        <v>2</v>
      </c>
      <c r="X560" s="19"/>
      <c r="Y560" s="19"/>
      <c r="Z560" s="19"/>
      <c r="AA560" s="20" t="str">
        <f>IF(Inscrits!$X560="Déjà Validé","",IF(AND(Inscrits!$X560&lt;&gt;"Dispensé",Inscrits!$Z560="Validé"),Inscrits!$F560+5,""))</f>
        <v/>
      </c>
      <c r="AB560" s="19"/>
      <c r="AC560" s="21"/>
      <c r="AD560" s="21"/>
      <c r="AE560" s="21"/>
      <c r="AF560" s="21" t="s">
        <v>81</v>
      </c>
      <c r="AG560" s="29"/>
      <c r="AH560" s="21"/>
      <c r="AI560" s="23" t="str">
        <f>IF(OR(Inscrits!$U560="",Inscrits!$Z560=""),"",IF(AND(Inscrits!$U560="Validé",Inscrits!$Z560="Validé"),"Admis","Non Admis"))</f>
        <v/>
      </c>
      <c r="AJ560" s="15"/>
      <c r="AK560" s="15" t="str">
        <f>IF(Inscrits!$AJ560="","",IF(Inscrits!$AJ560&gt;=12,"Validé","Non Validé"))</f>
        <v/>
      </c>
      <c r="AL560" s="24"/>
      <c r="AM560" s="15"/>
      <c r="AN560" s="15" t="str">
        <f>IF(Inscrits!$AM560="","",IF(Inscrits!$AM560&gt;=12,"Validé","Non Validé"))</f>
        <v/>
      </c>
      <c r="AO560" s="24"/>
      <c r="AP560" s="15"/>
      <c r="AQ560" s="15" t="str">
        <f>IF(Inscrits!$AP560="","",IF(Inscrits!$AP560&gt;=12,"Validé","Non Validé"))</f>
        <v/>
      </c>
      <c r="AR560" s="24"/>
      <c r="AS560" s="15"/>
      <c r="AT560" s="15" t="str">
        <f>IF(Inscrits!$AS560="","",IF(Inscrits!$AS560&gt;=12,"Validé","Non Validé"))</f>
        <v/>
      </c>
      <c r="AU560" s="24"/>
      <c r="AV560" s="15"/>
      <c r="AW560" s="15" t="str">
        <f>IF(Inscrits!$AV560="","",IF(Inscrits!$AV560&gt;=12,"Validé","Non Validé"))</f>
        <v/>
      </c>
      <c r="AX560" s="24"/>
      <c r="AY560" s="15"/>
      <c r="AZ560" s="15" t="str">
        <f>IF(Inscrits!$AY560="","",IF(Inscrits!$AY560&gt;=12,"Validé","Non Validé"))</f>
        <v/>
      </c>
      <c r="BA560" s="24"/>
      <c r="BB560" s="15"/>
      <c r="BC560" s="15" t="str">
        <f>IF(Inscrits!$BB560="","",IF(Inscrits!$BB560&gt;=12,"Validé","Non Validé"))</f>
        <v/>
      </c>
      <c r="BD560" s="24"/>
      <c r="BE560" s="15"/>
      <c r="BF560" s="15" t="str">
        <f>IF(Inscrits!$BE560="","",IF(Inscrits!$BE560&gt;=12,"Validé","Non Validé"))</f>
        <v/>
      </c>
      <c r="BG560" s="24"/>
      <c r="BH560" s="15"/>
      <c r="BI560" s="15" t="str">
        <f>IF(Inscrits!$BH560="","",IF(Inscrits!$BH560&gt;=12,"Validé","Non Validé"))</f>
        <v/>
      </c>
      <c r="BJ560" s="24"/>
      <c r="BK560" s="15"/>
      <c r="BL560" s="15" t="str">
        <f>IF(Inscrits!$BK560="","",IF(Inscrits!$BK560&gt;=12,"Validé","Non Validé"))</f>
        <v/>
      </c>
      <c r="BM560" s="24"/>
      <c r="BN560" s="15"/>
      <c r="BO560" s="15" t="str">
        <f>IF(Inscrits!$BN560="","",IF(Inscrits!$BN560&gt;=12,"Validé","Non Validé"))</f>
        <v/>
      </c>
      <c r="BP560" s="24"/>
      <c r="BQ560" s="15"/>
      <c r="BR560" s="15" t="str">
        <f>IF(Inscrits!$BQ560="","",IF(Inscrits!$BQ560&gt;=12,"Validé","Non Validé"))</f>
        <v/>
      </c>
      <c r="BS560" s="24"/>
      <c r="BT560" s="15"/>
      <c r="BU560" s="25" t="str">
        <f>IFERROR(AVERAGE(Inscrits!$AJ560,Inscrits!$AM560,Inscrits!$AP560,Inscrits!$AS560,Inscrits!$AV560,Inscrits!$AY560,Inscrits!$BB560,Inscrits!$BE560,Inscrits!$BH560,Inscrits!$BK560,Inscrits!$BN560,Inscrits!$BQ560),"")</f>
        <v/>
      </c>
      <c r="BV560" s="15"/>
      <c r="BW560" s="15"/>
      <c r="BX560" s="26"/>
    </row>
    <row r="561" spans="1:76">
      <c r="A561" s="27" t="s">
        <v>464</v>
      </c>
      <c r="B561" s="28" t="s">
        <v>210</v>
      </c>
      <c r="C561" s="28" t="s">
        <v>1076</v>
      </c>
      <c r="D561" s="28" t="s">
        <v>1077</v>
      </c>
      <c r="E561" s="28" t="s">
        <v>1078</v>
      </c>
      <c r="F561" s="65">
        <v>2016</v>
      </c>
      <c r="G561" s="28" t="s">
        <v>86</v>
      </c>
      <c r="H561" s="28" t="s">
        <v>73</v>
      </c>
      <c r="I561" s="28" t="s">
        <v>74</v>
      </c>
      <c r="J561" s="28"/>
      <c r="K561" s="28" t="s">
        <v>119</v>
      </c>
      <c r="L561" s="28"/>
      <c r="M561" s="28"/>
      <c r="N561" s="28" t="s">
        <v>74</v>
      </c>
      <c r="O561" s="28" t="s">
        <v>1197</v>
      </c>
      <c r="P561" s="28"/>
      <c r="Q561" s="17"/>
      <c r="R561" s="17"/>
      <c r="S561" s="17"/>
      <c r="T561" s="17"/>
      <c r="U561" s="17"/>
      <c r="V561" s="18"/>
      <c r="W561" s="17">
        <f>MAX(0,3-SUMPRODUCT(--(E$2:E561&amp;K$2:K561=E561&amp;K561)))</f>
        <v>1</v>
      </c>
      <c r="X561" s="19"/>
      <c r="Y561" s="19"/>
      <c r="Z561" s="19"/>
      <c r="AA561" s="20" t="str">
        <f>IF(Inscrits!$X561="Déjà Validé","",IF(AND(Inscrits!$X561&lt;&gt;"Dispensé",Inscrits!$Z561="Validé"),Inscrits!$F561+5,""))</f>
        <v/>
      </c>
      <c r="AB561" s="19"/>
      <c r="AC561" s="21"/>
      <c r="AD561" s="21"/>
      <c r="AE561" s="21"/>
      <c r="AF561" s="21" t="s">
        <v>81</v>
      </c>
      <c r="AG561" s="29"/>
      <c r="AH561" s="21"/>
      <c r="AI561" s="23" t="str">
        <f>IF(OR(Inscrits!$U561="",Inscrits!$Z561=""),"",IF(AND(Inscrits!$U561="Validé",Inscrits!$Z561="Validé"),"Admis","Non Admis"))</f>
        <v/>
      </c>
      <c r="AJ561" s="28" t="s">
        <v>81</v>
      </c>
      <c r="AK561" s="28" t="str">
        <f>IF(Inscrits!$AJ561="","",IF(Inscrits!$AJ561&gt;=12,"Validé","Non Validé"))</f>
        <v/>
      </c>
      <c r="AL561" s="30"/>
      <c r="AM561" s="28" t="s">
        <v>81</v>
      </c>
      <c r="AN561" s="28" t="str">
        <f>IF(Inscrits!$AM561="","",IF(Inscrits!$AM561&gt;=12,"Validé","Non Validé"))</f>
        <v/>
      </c>
      <c r="AO561" s="30"/>
      <c r="AP561" s="28" t="s">
        <v>81</v>
      </c>
      <c r="AQ561" s="28" t="str">
        <f>IF(Inscrits!$AP561="","",IF(Inscrits!$AP561&gt;=12,"Validé","Non Validé"))</f>
        <v/>
      </c>
      <c r="AR561" s="30"/>
      <c r="AS561" s="28" t="s">
        <v>81</v>
      </c>
      <c r="AT561" s="28" t="str">
        <f>IF(Inscrits!$AS561="","",IF(Inscrits!$AS561&gt;=12,"Validé","Non Validé"))</f>
        <v/>
      </c>
      <c r="AU561" s="30"/>
      <c r="AV561" s="28" t="s">
        <v>81</v>
      </c>
      <c r="AW561" s="28" t="str">
        <f>IF(Inscrits!$AV561="","",IF(Inscrits!$AV561&gt;=12,"Validé","Non Validé"))</f>
        <v/>
      </c>
      <c r="AX561" s="30"/>
      <c r="AY561" s="28" t="s">
        <v>81</v>
      </c>
      <c r="AZ561" s="28" t="str">
        <f>IF(Inscrits!$AY561="","",IF(Inscrits!$AY561&gt;=12,"Validé","Non Validé"))</f>
        <v/>
      </c>
      <c r="BA561" s="30"/>
      <c r="BB561" s="28" t="s">
        <v>81</v>
      </c>
      <c r="BC561" s="28" t="str">
        <f>IF(Inscrits!$BB561="","",IF(Inscrits!$BB561&gt;=12,"Validé","Non Validé"))</f>
        <v/>
      </c>
      <c r="BD561" s="30"/>
      <c r="BE561" s="28" t="s">
        <v>81</v>
      </c>
      <c r="BF561" s="28" t="str">
        <f>IF(Inscrits!$BE561="","",IF(Inscrits!$BE561&gt;=12,"Validé","Non Validé"))</f>
        <v/>
      </c>
      <c r="BG561" s="30"/>
      <c r="BH561" s="28" t="s">
        <v>81</v>
      </c>
      <c r="BI561" s="28" t="str">
        <f>IF(Inscrits!$BH561="","",IF(Inscrits!$BH561&gt;=12,"Validé","Non Validé"))</f>
        <v/>
      </c>
      <c r="BJ561" s="30"/>
      <c r="BK561" s="28" t="s">
        <v>81</v>
      </c>
      <c r="BL561" s="28" t="str">
        <f>IF(Inscrits!$BK561="","",IF(Inscrits!$BK561&gt;=12,"Validé","Non Validé"))</f>
        <v/>
      </c>
      <c r="BM561" s="30"/>
      <c r="BN561" s="28" t="s">
        <v>81</v>
      </c>
      <c r="BO561" s="28" t="str">
        <f>IF(Inscrits!$BN561="","",IF(Inscrits!$BN561&gt;=12,"Validé","Non Validé"))</f>
        <v/>
      </c>
      <c r="BP561" s="30"/>
      <c r="BQ561" s="28"/>
      <c r="BR561" s="28" t="str">
        <f>IF(Inscrits!$BQ561="","",IF(Inscrits!$BQ561&gt;=12,"Validé","Non Validé"))</f>
        <v/>
      </c>
      <c r="BS561" s="30"/>
      <c r="BT561" s="28" t="s">
        <v>81</v>
      </c>
      <c r="BU561" s="31" t="str">
        <f>IFERROR(AVERAGE(Inscrits!$AJ561,Inscrits!$AM561,Inscrits!$AP561,Inscrits!$AS561,Inscrits!$AV561,Inscrits!$AY561,Inscrits!$BB561,Inscrits!$BE561,Inscrits!$BH561,Inscrits!$BK561,Inscrits!$BN561,Inscrits!$BQ561),"")</f>
        <v/>
      </c>
      <c r="BV561" s="28" t="s">
        <v>81</v>
      </c>
      <c r="BW561" s="28"/>
      <c r="BX561" s="32"/>
    </row>
    <row r="562" spans="1:76">
      <c r="A562" s="14" t="s">
        <v>1654</v>
      </c>
      <c r="B562" s="15" t="s">
        <v>68</v>
      </c>
      <c r="C562" s="15" t="s">
        <v>1290</v>
      </c>
      <c r="D562" s="15" t="s">
        <v>893</v>
      </c>
      <c r="E562" s="15" t="s">
        <v>1291</v>
      </c>
      <c r="F562" s="65">
        <v>2016</v>
      </c>
      <c r="G562" s="15" t="s">
        <v>117</v>
      </c>
      <c r="H562" s="15" t="s">
        <v>93</v>
      </c>
      <c r="I562" s="15" t="s">
        <v>74</v>
      </c>
      <c r="J562" s="15"/>
      <c r="K562" s="15" t="s">
        <v>119</v>
      </c>
      <c r="L562" s="15"/>
      <c r="M562" s="15"/>
      <c r="N562" s="15" t="s">
        <v>74</v>
      </c>
      <c r="O562" s="15" t="s">
        <v>1197</v>
      </c>
      <c r="P562" s="15"/>
      <c r="Q562" s="17"/>
      <c r="R562" s="17"/>
      <c r="S562" s="17"/>
      <c r="T562" s="17"/>
      <c r="U562" s="17"/>
      <c r="V562" s="18"/>
      <c r="W562" s="17">
        <f>MAX(0,3-SUMPRODUCT(--(E$2:E562&amp;K$2:K562=E562&amp;K562)))</f>
        <v>2</v>
      </c>
      <c r="X562" s="19"/>
      <c r="Y562" s="19"/>
      <c r="Z562" s="19"/>
      <c r="AA562" s="20" t="str">
        <f>IF(Inscrits!$X562="Déjà Validé","",IF(AND(Inscrits!$X562&lt;&gt;"Dispensé",Inscrits!$Z562="Validé"),Inscrits!$F562+5,""))</f>
        <v/>
      </c>
      <c r="AB562" s="19"/>
      <c r="AC562" s="21"/>
      <c r="AD562" s="21"/>
      <c r="AE562" s="21"/>
      <c r="AF562" s="21" t="s">
        <v>81</v>
      </c>
      <c r="AG562" s="29"/>
      <c r="AH562" s="21"/>
      <c r="AI562" s="23" t="str">
        <f>IF(OR(Inscrits!$U562="",Inscrits!$Z562=""),"",IF(AND(Inscrits!$U562="Validé",Inscrits!$Z562="Validé"),"Admis","Non Admis"))</f>
        <v/>
      </c>
      <c r="AJ562" s="15" t="s">
        <v>81</v>
      </c>
      <c r="AK562" s="15" t="str">
        <f>IF(Inscrits!$AJ562="","",IF(Inscrits!$AJ562&gt;=12,"Validé","Non Validé"))</f>
        <v/>
      </c>
      <c r="AL562" s="24"/>
      <c r="AM562" s="15" t="s">
        <v>81</v>
      </c>
      <c r="AN562" s="15" t="str">
        <f>IF(Inscrits!$AM562="","",IF(Inscrits!$AM562&gt;=12,"Validé","Non Validé"))</f>
        <v/>
      </c>
      <c r="AO562" s="24"/>
      <c r="AP562" s="15" t="s">
        <v>81</v>
      </c>
      <c r="AQ562" s="15" t="str">
        <f>IF(Inscrits!$AP562="","",IF(Inscrits!$AP562&gt;=12,"Validé","Non Validé"))</f>
        <v/>
      </c>
      <c r="AR562" s="24"/>
      <c r="AS562" s="15" t="s">
        <v>81</v>
      </c>
      <c r="AT562" s="15" t="str">
        <f>IF(Inscrits!$AS562="","",IF(Inscrits!$AS562&gt;=12,"Validé","Non Validé"))</f>
        <v/>
      </c>
      <c r="AU562" s="24"/>
      <c r="AV562" s="15" t="s">
        <v>81</v>
      </c>
      <c r="AW562" s="15" t="str">
        <f>IF(Inscrits!$AV562="","",IF(Inscrits!$AV562&gt;=12,"Validé","Non Validé"))</f>
        <v/>
      </c>
      <c r="AX562" s="24"/>
      <c r="AY562" s="15" t="s">
        <v>81</v>
      </c>
      <c r="AZ562" s="15" t="str">
        <f>IF(Inscrits!$AY562="","",IF(Inscrits!$AY562&gt;=12,"Validé","Non Validé"))</f>
        <v/>
      </c>
      <c r="BA562" s="24"/>
      <c r="BB562" s="15" t="s">
        <v>81</v>
      </c>
      <c r="BC562" s="15" t="str">
        <f>IF(Inscrits!$BB562="","",IF(Inscrits!$BB562&gt;=12,"Validé","Non Validé"))</f>
        <v/>
      </c>
      <c r="BD562" s="24"/>
      <c r="BE562" s="15" t="s">
        <v>81</v>
      </c>
      <c r="BF562" s="15" t="str">
        <f>IF(Inscrits!$BE562="","",IF(Inscrits!$BE562&gt;=12,"Validé","Non Validé"))</f>
        <v/>
      </c>
      <c r="BG562" s="24"/>
      <c r="BH562" s="15" t="s">
        <v>81</v>
      </c>
      <c r="BI562" s="15" t="str">
        <f>IF(Inscrits!$BH562="","",IF(Inscrits!$BH562&gt;=12,"Validé","Non Validé"))</f>
        <v/>
      </c>
      <c r="BJ562" s="24"/>
      <c r="BK562" s="15" t="s">
        <v>81</v>
      </c>
      <c r="BL562" s="15" t="str">
        <f>IF(Inscrits!$BK562="","",IF(Inscrits!$BK562&gt;=12,"Validé","Non Validé"))</f>
        <v/>
      </c>
      <c r="BM562" s="24"/>
      <c r="BN562" s="15" t="s">
        <v>81</v>
      </c>
      <c r="BO562" s="15" t="str">
        <f>IF(Inscrits!$BN562="","",IF(Inscrits!$BN562&gt;=12,"Validé","Non Validé"))</f>
        <v/>
      </c>
      <c r="BP562" s="24"/>
      <c r="BQ562" s="15"/>
      <c r="BR562" s="15" t="str">
        <f>IF(Inscrits!$BQ562="","",IF(Inscrits!$BQ562&gt;=12,"Validé","Non Validé"))</f>
        <v/>
      </c>
      <c r="BS562" s="24"/>
      <c r="BT562" s="15" t="s">
        <v>81</v>
      </c>
      <c r="BU562" s="25" t="str">
        <f>IFERROR(AVERAGE(Inscrits!$AJ562,Inscrits!$AM562,Inscrits!$AP562,Inscrits!$AS562,Inscrits!$AV562,Inscrits!$AY562,Inscrits!$BB562,Inscrits!$BE562,Inscrits!$BH562,Inscrits!$BK562,Inscrits!$BN562,Inscrits!$BQ562),"")</f>
        <v/>
      </c>
      <c r="BV562" s="15" t="s">
        <v>81</v>
      </c>
      <c r="BW562" s="15"/>
      <c r="BX562" s="26"/>
    </row>
    <row r="563" spans="1:76">
      <c r="A563" s="27" t="s">
        <v>1655</v>
      </c>
      <c r="B563" s="28" t="s">
        <v>68</v>
      </c>
      <c r="C563" s="28" t="s">
        <v>1292</v>
      </c>
      <c r="D563" s="28" t="s">
        <v>476</v>
      </c>
      <c r="E563" s="28" t="s">
        <v>1293</v>
      </c>
      <c r="F563" s="65">
        <v>2016</v>
      </c>
      <c r="G563" s="28" t="s">
        <v>92</v>
      </c>
      <c r="H563" s="28" t="s">
        <v>93</v>
      </c>
      <c r="I563" s="28" t="s">
        <v>74</v>
      </c>
      <c r="J563" s="28"/>
      <c r="K563" s="28" t="s">
        <v>119</v>
      </c>
      <c r="L563" s="28"/>
      <c r="M563" s="28"/>
      <c r="N563" s="28" t="s">
        <v>74</v>
      </c>
      <c r="O563" s="28" t="s">
        <v>1197</v>
      </c>
      <c r="P563" s="28"/>
      <c r="Q563" s="17"/>
      <c r="R563" s="17"/>
      <c r="S563" s="17"/>
      <c r="T563" s="17"/>
      <c r="U563" s="17"/>
      <c r="V563" s="18"/>
      <c r="W563" s="17">
        <f>MAX(0,3-SUMPRODUCT(--(E$2:E563&amp;K$2:K563=E563&amp;K563)))</f>
        <v>2</v>
      </c>
      <c r="X563" s="19"/>
      <c r="Y563" s="19"/>
      <c r="Z563" s="19"/>
      <c r="AA563" s="20" t="str">
        <f>IF(Inscrits!$X563="Déjà Validé","",IF(AND(Inscrits!$X563&lt;&gt;"Dispensé",Inscrits!$Z563="Validé"),Inscrits!$F563+5,""))</f>
        <v/>
      </c>
      <c r="AB563" s="19"/>
      <c r="AC563" s="21"/>
      <c r="AD563" s="21"/>
      <c r="AE563" s="21"/>
      <c r="AF563" s="21" t="s">
        <v>81</v>
      </c>
      <c r="AG563" s="29"/>
      <c r="AH563" s="21"/>
      <c r="AI563" s="23" t="str">
        <f>IF(OR(Inscrits!$U563="",Inscrits!$Z563=""),"",IF(AND(Inscrits!$U563="Validé",Inscrits!$Z563="Validé"),"Admis","Non Admis"))</f>
        <v/>
      </c>
      <c r="AJ563" s="28" t="s">
        <v>81</v>
      </c>
      <c r="AK563" s="28" t="str">
        <f>IF(Inscrits!$AJ563="","",IF(Inscrits!$AJ563&gt;=12,"Validé","Non Validé"))</f>
        <v/>
      </c>
      <c r="AL563" s="30"/>
      <c r="AM563" s="28" t="s">
        <v>81</v>
      </c>
      <c r="AN563" s="28" t="str">
        <f>IF(Inscrits!$AM563="","",IF(Inscrits!$AM563&gt;=12,"Validé","Non Validé"))</f>
        <v/>
      </c>
      <c r="AO563" s="30"/>
      <c r="AP563" s="28" t="s">
        <v>81</v>
      </c>
      <c r="AQ563" s="28" t="str">
        <f>IF(Inscrits!$AP563="","",IF(Inscrits!$AP563&gt;=12,"Validé","Non Validé"))</f>
        <v/>
      </c>
      <c r="AR563" s="30"/>
      <c r="AS563" s="28" t="s">
        <v>81</v>
      </c>
      <c r="AT563" s="28" t="str">
        <f>IF(Inscrits!$AS563="","",IF(Inscrits!$AS563&gt;=12,"Validé","Non Validé"))</f>
        <v/>
      </c>
      <c r="AU563" s="30"/>
      <c r="AV563" s="28" t="s">
        <v>81</v>
      </c>
      <c r="AW563" s="28" t="str">
        <f>IF(Inscrits!$AV563="","",IF(Inscrits!$AV563&gt;=12,"Validé","Non Validé"))</f>
        <v/>
      </c>
      <c r="AX563" s="30"/>
      <c r="AY563" s="28" t="s">
        <v>81</v>
      </c>
      <c r="AZ563" s="28" t="str">
        <f>IF(Inscrits!$AY563="","",IF(Inscrits!$AY563&gt;=12,"Validé","Non Validé"))</f>
        <v/>
      </c>
      <c r="BA563" s="30"/>
      <c r="BB563" s="28" t="s">
        <v>81</v>
      </c>
      <c r="BC563" s="28" t="str">
        <f>IF(Inscrits!$BB563="","",IF(Inscrits!$BB563&gt;=12,"Validé","Non Validé"))</f>
        <v/>
      </c>
      <c r="BD563" s="30"/>
      <c r="BE563" s="28" t="s">
        <v>81</v>
      </c>
      <c r="BF563" s="28" t="str">
        <f>IF(Inscrits!$BE563="","",IF(Inscrits!$BE563&gt;=12,"Validé","Non Validé"))</f>
        <v/>
      </c>
      <c r="BG563" s="30"/>
      <c r="BH563" s="28" t="s">
        <v>81</v>
      </c>
      <c r="BI563" s="28" t="str">
        <f>IF(Inscrits!$BH563="","",IF(Inscrits!$BH563&gt;=12,"Validé","Non Validé"))</f>
        <v/>
      </c>
      <c r="BJ563" s="30"/>
      <c r="BK563" s="28" t="s">
        <v>81</v>
      </c>
      <c r="BL563" s="28" t="str">
        <f>IF(Inscrits!$BK563="","",IF(Inscrits!$BK563&gt;=12,"Validé","Non Validé"))</f>
        <v/>
      </c>
      <c r="BM563" s="30"/>
      <c r="BN563" s="28" t="s">
        <v>81</v>
      </c>
      <c r="BO563" s="28" t="str">
        <f>IF(Inscrits!$BN563="","",IF(Inscrits!$BN563&gt;=12,"Validé","Non Validé"))</f>
        <v/>
      </c>
      <c r="BP563" s="30"/>
      <c r="BQ563" s="28"/>
      <c r="BR563" s="28" t="str">
        <f>IF(Inscrits!$BQ563="","",IF(Inscrits!$BQ563&gt;=12,"Validé","Non Validé"))</f>
        <v/>
      </c>
      <c r="BS563" s="30"/>
      <c r="BT563" s="28" t="s">
        <v>81</v>
      </c>
      <c r="BU563" s="31" t="str">
        <f>IFERROR(AVERAGE(Inscrits!$AJ563,Inscrits!$AM563,Inscrits!$AP563,Inscrits!$AS563,Inscrits!$AV563,Inscrits!$AY563,Inscrits!$BB563,Inscrits!$BE563,Inscrits!$BH563,Inscrits!$BK563,Inscrits!$BN563,Inscrits!$BQ563),"")</f>
        <v/>
      </c>
      <c r="BV563" s="28" t="s">
        <v>81</v>
      </c>
      <c r="BW563" s="28"/>
      <c r="BX563" s="32"/>
    </row>
    <row r="564" spans="1:76">
      <c r="A564" s="14" t="s">
        <v>1656</v>
      </c>
      <c r="B564" s="15" t="s">
        <v>210</v>
      </c>
      <c r="C564" s="15" t="s">
        <v>1294</v>
      </c>
      <c r="D564" s="15" t="s">
        <v>129</v>
      </c>
      <c r="E564" s="15" t="s">
        <v>1295</v>
      </c>
      <c r="F564" s="65">
        <v>2016</v>
      </c>
      <c r="G564" s="15" t="s">
        <v>689</v>
      </c>
      <c r="H564" s="15" t="s">
        <v>93</v>
      </c>
      <c r="I564" s="15" t="s">
        <v>74</v>
      </c>
      <c r="J564" s="15"/>
      <c r="K564" s="15" t="s">
        <v>1207</v>
      </c>
      <c r="L564" s="15"/>
      <c r="M564" s="15"/>
      <c r="N564" s="15"/>
      <c r="O564" s="15" t="s">
        <v>74</v>
      </c>
      <c r="P564" s="15"/>
      <c r="Q564" s="17"/>
      <c r="R564" s="17"/>
      <c r="S564" s="17"/>
      <c r="T564" s="17"/>
      <c r="U564" s="17"/>
      <c r="V564" s="18"/>
      <c r="W564" s="17">
        <f>MAX(0,3-SUMPRODUCT(--(E$2:E564&amp;K$2:K564=E564&amp;K564)))</f>
        <v>2</v>
      </c>
      <c r="X564" s="19"/>
      <c r="Y564" s="19"/>
      <c r="Z564" s="19"/>
      <c r="AA564" s="20" t="str">
        <f>IF(Inscrits!$X564="Déjà Validé","",IF(AND(Inscrits!$X564&lt;&gt;"Dispensé",Inscrits!$Z564="Validé"),Inscrits!$F564+5,""))</f>
        <v/>
      </c>
      <c r="AB564" s="19"/>
      <c r="AC564" s="21"/>
      <c r="AD564" s="21"/>
      <c r="AE564" s="21"/>
      <c r="AF564" s="21" t="s">
        <v>81</v>
      </c>
      <c r="AG564" s="29"/>
      <c r="AH564" s="21"/>
      <c r="AI564" s="23" t="str">
        <f>IF(OR(Inscrits!$U564="",Inscrits!$Z564=""),"",IF(AND(Inscrits!$U564="Validé",Inscrits!$Z564="Validé"),"Admis","Non Admis"))</f>
        <v/>
      </c>
      <c r="AJ564" s="15"/>
      <c r="AK564" s="15" t="str">
        <f>IF(Inscrits!$AJ564="","",IF(Inscrits!$AJ564&gt;=12,"Validé","Non Validé"))</f>
        <v/>
      </c>
      <c r="AL564" s="24"/>
      <c r="AM564" s="15"/>
      <c r="AN564" s="15" t="str">
        <f>IF(Inscrits!$AM564="","",IF(Inscrits!$AM564&gt;=12,"Validé","Non Validé"))</f>
        <v/>
      </c>
      <c r="AO564" s="24"/>
      <c r="AP564" s="15"/>
      <c r="AQ564" s="15" t="str">
        <f>IF(Inscrits!$AP564="","",IF(Inscrits!$AP564&gt;=12,"Validé","Non Validé"))</f>
        <v/>
      </c>
      <c r="AR564" s="24"/>
      <c r="AS564" s="15"/>
      <c r="AT564" s="15" t="str">
        <f>IF(Inscrits!$AS564="","",IF(Inscrits!$AS564&gt;=12,"Validé","Non Validé"))</f>
        <v/>
      </c>
      <c r="AU564" s="24"/>
      <c r="AV564" s="15"/>
      <c r="AW564" s="15" t="str">
        <f>IF(Inscrits!$AV564="","",IF(Inscrits!$AV564&gt;=12,"Validé","Non Validé"))</f>
        <v/>
      </c>
      <c r="AX564" s="24"/>
      <c r="AY564" s="15"/>
      <c r="AZ564" s="15" t="str">
        <f>IF(Inscrits!$AY564="","",IF(Inscrits!$AY564&gt;=12,"Validé","Non Validé"))</f>
        <v/>
      </c>
      <c r="BA564" s="24"/>
      <c r="BB564" s="15"/>
      <c r="BC564" s="15" t="str">
        <f>IF(Inscrits!$BB564="","",IF(Inscrits!$BB564&gt;=12,"Validé","Non Validé"))</f>
        <v/>
      </c>
      <c r="BD564" s="24"/>
      <c r="BE564" s="15"/>
      <c r="BF564" s="15" t="str">
        <f>IF(Inscrits!$BE564="","",IF(Inscrits!$BE564&gt;=12,"Validé","Non Validé"))</f>
        <v/>
      </c>
      <c r="BG564" s="24"/>
      <c r="BH564" s="15"/>
      <c r="BI564" s="15" t="str">
        <f>IF(Inscrits!$BH564="","",IF(Inscrits!$BH564&gt;=12,"Validé","Non Validé"))</f>
        <v/>
      </c>
      <c r="BJ564" s="24"/>
      <c r="BK564" s="15"/>
      <c r="BL564" s="15" t="str">
        <f>IF(Inscrits!$BK564="","",IF(Inscrits!$BK564&gt;=12,"Validé","Non Validé"))</f>
        <v/>
      </c>
      <c r="BM564" s="24"/>
      <c r="BN564" s="15"/>
      <c r="BO564" s="15" t="str">
        <f>IF(Inscrits!$BN564="","",IF(Inscrits!$BN564&gt;=12,"Validé","Non Validé"))</f>
        <v/>
      </c>
      <c r="BP564" s="24"/>
      <c r="BQ564" s="15"/>
      <c r="BR564" s="15" t="str">
        <f>IF(Inscrits!$BQ564="","",IF(Inscrits!$BQ564&gt;=12,"Validé","Non Validé"))</f>
        <v/>
      </c>
      <c r="BS564" s="24"/>
      <c r="BT564" s="15"/>
      <c r="BU564" s="25" t="str">
        <f>IFERROR(AVERAGE(Inscrits!$AJ564,Inscrits!$AM564,Inscrits!$AP564,Inscrits!$AS564,Inscrits!$AV564,Inscrits!$AY564,Inscrits!$BB564,Inscrits!$BE564,Inscrits!$BH564,Inscrits!$BK564,Inscrits!$BN564,Inscrits!$BQ564),"")</f>
        <v/>
      </c>
      <c r="BV564" s="15"/>
      <c r="BW564" s="15"/>
      <c r="BX564" s="26"/>
    </row>
    <row r="565" spans="1:76">
      <c r="A565" s="27" t="s">
        <v>1657</v>
      </c>
      <c r="B565" s="28" t="s">
        <v>210</v>
      </c>
      <c r="C565" s="28" t="s">
        <v>1297</v>
      </c>
      <c r="D565" s="28" t="s">
        <v>747</v>
      </c>
      <c r="E565" s="28" t="s">
        <v>1298</v>
      </c>
      <c r="F565" s="65">
        <v>2016</v>
      </c>
      <c r="G565" s="28" t="s">
        <v>119</v>
      </c>
      <c r="H565" s="28" t="s">
        <v>1279</v>
      </c>
      <c r="I565" s="28" t="s">
        <v>74</v>
      </c>
      <c r="J565" s="28"/>
      <c r="K565" s="28" t="s">
        <v>1207</v>
      </c>
      <c r="L565" s="28"/>
      <c r="M565" s="28"/>
      <c r="N565" s="28"/>
      <c r="O565" s="28" t="s">
        <v>74</v>
      </c>
      <c r="P565" s="28"/>
      <c r="Q565" s="17"/>
      <c r="R565" s="17"/>
      <c r="S565" s="17"/>
      <c r="T565" s="17"/>
      <c r="U565" s="17"/>
      <c r="V565" s="18"/>
      <c r="W565" s="17">
        <f>MAX(0,3-SUMPRODUCT(--(E$2:E565&amp;K$2:K565=E565&amp;K565)))</f>
        <v>2</v>
      </c>
      <c r="X565" s="19"/>
      <c r="Y565" s="19"/>
      <c r="Z565" s="19"/>
      <c r="AA565" s="20" t="str">
        <f>IF(Inscrits!$X565="Déjà Validé","",IF(AND(Inscrits!$X565&lt;&gt;"Dispensé",Inscrits!$Z565="Validé"),Inscrits!$F565+5,""))</f>
        <v/>
      </c>
      <c r="AB565" s="19"/>
      <c r="AC565" s="21"/>
      <c r="AD565" s="21"/>
      <c r="AE565" s="21"/>
      <c r="AF565" s="21" t="s">
        <v>81</v>
      </c>
      <c r="AG565" s="29"/>
      <c r="AH565" s="21"/>
      <c r="AI565" s="23" t="str">
        <f>IF(OR(Inscrits!$U565="",Inscrits!$Z565=""),"",IF(AND(Inscrits!$U565="Validé",Inscrits!$Z565="Validé"),"Admis","Non Admis"))</f>
        <v/>
      </c>
      <c r="AJ565" s="28"/>
      <c r="AK565" s="28" t="str">
        <f>IF(Inscrits!$AJ565="","",IF(Inscrits!$AJ565&gt;=12,"Validé","Non Validé"))</f>
        <v/>
      </c>
      <c r="AL565" s="30"/>
      <c r="AM565" s="28"/>
      <c r="AN565" s="28" t="str">
        <f>IF(Inscrits!$AM565="","",IF(Inscrits!$AM565&gt;=12,"Validé","Non Validé"))</f>
        <v/>
      </c>
      <c r="AO565" s="30"/>
      <c r="AP565" s="28"/>
      <c r="AQ565" s="28" t="str">
        <f>IF(Inscrits!$AP565="","",IF(Inscrits!$AP565&gt;=12,"Validé","Non Validé"))</f>
        <v/>
      </c>
      <c r="AR565" s="30"/>
      <c r="AS565" s="28"/>
      <c r="AT565" s="28" t="str">
        <f>IF(Inscrits!$AS565="","",IF(Inscrits!$AS565&gt;=12,"Validé","Non Validé"))</f>
        <v/>
      </c>
      <c r="AU565" s="30"/>
      <c r="AV565" s="28"/>
      <c r="AW565" s="28" t="str">
        <f>IF(Inscrits!$AV565="","",IF(Inscrits!$AV565&gt;=12,"Validé","Non Validé"))</f>
        <v/>
      </c>
      <c r="AX565" s="30"/>
      <c r="AY565" s="28"/>
      <c r="AZ565" s="28" t="str">
        <f>IF(Inscrits!$AY565="","",IF(Inscrits!$AY565&gt;=12,"Validé","Non Validé"))</f>
        <v/>
      </c>
      <c r="BA565" s="30"/>
      <c r="BB565" s="28"/>
      <c r="BC565" s="28" t="str">
        <f>IF(Inscrits!$BB565="","",IF(Inscrits!$BB565&gt;=12,"Validé","Non Validé"))</f>
        <v/>
      </c>
      <c r="BD565" s="30"/>
      <c r="BE565" s="28"/>
      <c r="BF565" s="28" t="str">
        <f>IF(Inscrits!$BE565="","",IF(Inscrits!$BE565&gt;=12,"Validé","Non Validé"))</f>
        <v/>
      </c>
      <c r="BG565" s="30"/>
      <c r="BH565" s="28"/>
      <c r="BI565" s="28" t="str">
        <f>IF(Inscrits!$BH565="","",IF(Inscrits!$BH565&gt;=12,"Validé","Non Validé"))</f>
        <v/>
      </c>
      <c r="BJ565" s="30"/>
      <c r="BK565" s="28"/>
      <c r="BL565" s="28" t="str">
        <f>IF(Inscrits!$BK565="","",IF(Inscrits!$BK565&gt;=12,"Validé","Non Validé"))</f>
        <v/>
      </c>
      <c r="BM565" s="30"/>
      <c r="BN565" s="28"/>
      <c r="BO565" s="28" t="str">
        <f>IF(Inscrits!$BN565="","",IF(Inscrits!$BN565&gt;=12,"Validé","Non Validé"))</f>
        <v/>
      </c>
      <c r="BP565" s="30"/>
      <c r="BQ565" s="28"/>
      <c r="BR565" s="28" t="str">
        <f>IF(Inscrits!$BQ565="","",IF(Inscrits!$BQ565&gt;=12,"Validé","Non Validé"))</f>
        <v/>
      </c>
      <c r="BS565" s="30"/>
      <c r="BT565" s="28"/>
      <c r="BU565" s="31" t="str">
        <f>IFERROR(AVERAGE(Inscrits!$AJ565,Inscrits!$AM565,Inscrits!$AP565,Inscrits!$AS565,Inscrits!$AV565,Inscrits!$AY565,Inscrits!$BB565,Inscrits!$BE565,Inscrits!$BH565,Inscrits!$BK565,Inscrits!$BN565,Inscrits!$BQ565),"")</f>
        <v/>
      </c>
      <c r="BV565" s="28"/>
      <c r="BW565" s="28"/>
      <c r="BX565" s="32"/>
    </row>
    <row r="566" spans="1:76">
      <c r="A566" s="14" t="s">
        <v>1658</v>
      </c>
      <c r="B566" s="15" t="s">
        <v>68</v>
      </c>
      <c r="C566" s="15" t="s">
        <v>1299</v>
      </c>
      <c r="D566" s="15" t="s">
        <v>310</v>
      </c>
      <c r="E566" s="15" t="s">
        <v>1300</v>
      </c>
      <c r="F566" s="65">
        <v>2016</v>
      </c>
      <c r="G566" s="15" t="s">
        <v>139</v>
      </c>
      <c r="H566" s="15" t="s">
        <v>73</v>
      </c>
      <c r="I566" s="15" t="s">
        <v>74</v>
      </c>
      <c r="J566" s="15"/>
      <c r="K566" s="15" t="s">
        <v>119</v>
      </c>
      <c r="L566" s="15"/>
      <c r="M566" s="15"/>
      <c r="N566" s="15" t="s">
        <v>74</v>
      </c>
      <c r="O566" s="15" t="s">
        <v>1197</v>
      </c>
      <c r="P566" s="15"/>
      <c r="Q566" s="17"/>
      <c r="R566" s="17"/>
      <c r="S566" s="17"/>
      <c r="T566" s="17"/>
      <c r="U566" s="17"/>
      <c r="V566" s="18"/>
      <c r="W566" s="17">
        <f>MAX(0,3-SUMPRODUCT(--(E$2:E566&amp;K$2:K566=E566&amp;K566)))</f>
        <v>2</v>
      </c>
      <c r="X566" s="19"/>
      <c r="Y566" s="19"/>
      <c r="Z566" s="19"/>
      <c r="AA566" s="20" t="str">
        <f>IF(Inscrits!$X566="Déjà Validé","",IF(AND(Inscrits!$X566&lt;&gt;"Dispensé",Inscrits!$Z566="Validé"),Inscrits!$F566+5,""))</f>
        <v/>
      </c>
      <c r="AB566" s="19"/>
      <c r="AC566" s="21"/>
      <c r="AD566" s="21"/>
      <c r="AE566" s="21"/>
      <c r="AF566" s="21" t="s">
        <v>81</v>
      </c>
      <c r="AG566" s="29"/>
      <c r="AH566" s="21"/>
      <c r="AI566" s="23" t="str">
        <f>IF(OR(Inscrits!$U566="",Inscrits!$Z566=""),"",IF(AND(Inscrits!$U566="Validé",Inscrits!$Z566="Validé"),"Admis","Non Admis"))</f>
        <v/>
      </c>
      <c r="AJ566" s="15" t="s">
        <v>81</v>
      </c>
      <c r="AK566" s="15" t="str">
        <f>IF(Inscrits!$AJ566="","",IF(Inscrits!$AJ566&gt;=12,"Validé","Non Validé"))</f>
        <v/>
      </c>
      <c r="AL566" s="24"/>
      <c r="AM566" s="15" t="s">
        <v>81</v>
      </c>
      <c r="AN566" s="15" t="str">
        <f>IF(Inscrits!$AM566="","",IF(Inscrits!$AM566&gt;=12,"Validé","Non Validé"))</f>
        <v/>
      </c>
      <c r="AO566" s="24"/>
      <c r="AP566" s="15" t="s">
        <v>81</v>
      </c>
      <c r="AQ566" s="15" t="str">
        <f>IF(Inscrits!$AP566="","",IF(Inscrits!$AP566&gt;=12,"Validé","Non Validé"))</f>
        <v/>
      </c>
      <c r="AR566" s="24"/>
      <c r="AS566" s="15" t="s">
        <v>81</v>
      </c>
      <c r="AT566" s="15" t="str">
        <f>IF(Inscrits!$AS566="","",IF(Inscrits!$AS566&gt;=12,"Validé","Non Validé"))</f>
        <v/>
      </c>
      <c r="AU566" s="24"/>
      <c r="AV566" s="15" t="s">
        <v>81</v>
      </c>
      <c r="AW566" s="15" t="str">
        <f>IF(Inscrits!$AV566="","",IF(Inscrits!$AV566&gt;=12,"Validé","Non Validé"))</f>
        <v/>
      </c>
      <c r="AX566" s="24"/>
      <c r="AY566" s="15" t="s">
        <v>81</v>
      </c>
      <c r="AZ566" s="15" t="str">
        <f>IF(Inscrits!$AY566="","",IF(Inscrits!$AY566&gt;=12,"Validé","Non Validé"))</f>
        <v/>
      </c>
      <c r="BA566" s="24"/>
      <c r="BB566" s="15" t="s">
        <v>81</v>
      </c>
      <c r="BC566" s="15" t="str">
        <f>IF(Inscrits!$BB566="","",IF(Inscrits!$BB566&gt;=12,"Validé","Non Validé"))</f>
        <v/>
      </c>
      <c r="BD566" s="24"/>
      <c r="BE566" s="15" t="s">
        <v>81</v>
      </c>
      <c r="BF566" s="15" t="str">
        <f>IF(Inscrits!$BE566="","",IF(Inscrits!$BE566&gt;=12,"Validé","Non Validé"))</f>
        <v/>
      </c>
      <c r="BG566" s="24"/>
      <c r="BH566" s="15" t="s">
        <v>81</v>
      </c>
      <c r="BI566" s="15" t="str">
        <f>IF(Inscrits!$BH566="","",IF(Inscrits!$BH566&gt;=12,"Validé","Non Validé"))</f>
        <v/>
      </c>
      <c r="BJ566" s="24"/>
      <c r="BK566" s="15" t="s">
        <v>81</v>
      </c>
      <c r="BL566" s="15" t="str">
        <f>IF(Inscrits!$BK566="","",IF(Inscrits!$BK566&gt;=12,"Validé","Non Validé"))</f>
        <v/>
      </c>
      <c r="BM566" s="24"/>
      <c r="BN566" s="15" t="s">
        <v>81</v>
      </c>
      <c r="BO566" s="15" t="str">
        <f>IF(Inscrits!$BN566="","",IF(Inscrits!$BN566&gt;=12,"Validé","Non Validé"))</f>
        <v/>
      </c>
      <c r="BP566" s="24"/>
      <c r="BQ566" s="15"/>
      <c r="BR566" s="15" t="str">
        <f>IF(Inscrits!$BQ566="","",IF(Inscrits!$BQ566&gt;=12,"Validé","Non Validé"))</f>
        <v/>
      </c>
      <c r="BS566" s="24"/>
      <c r="BT566" s="15" t="s">
        <v>81</v>
      </c>
      <c r="BU566" s="25" t="str">
        <f>IFERROR(AVERAGE(Inscrits!$AJ566,Inscrits!$AM566,Inscrits!$AP566,Inscrits!$AS566,Inscrits!$AV566,Inscrits!$AY566,Inscrits!$BB566,Inscrits!$BE566,Inscrits!$BH566,Inscrits!$BK566,Inscrits!$BN566,Inscrits!$BQ566),"")</f>
        <v/>
      </c>
      <c r="BV566" s="15" t="s">
        <v>81</v>
      </c>
      <c r="BW566" s="15"/>
      <c r="BX566" s="26"/>
    </row>
    <row r="567" spans="1:76">
      <c r="A567" s="27" t="s">
        <v>1659</v>
      </c>
      <c r="B567" s="28" t="s">
        <v>68</v>
      </c>
      <c r="C567" s="28" t="s">
        <v>1301</v>
      </c>
      <c r="D567" s="28" t="s">
        <v>914</v>
      </c>
      <c r="E567" s="28" t="s">
        <v>1302</v>
      </c>
      <c r="F567" s="65">
        <v>2016</v>
      </c>
      <c r="G567" s="28" t="s">
        <v>322</v>
      </c>
      <c r="H567" s="28" t="s">
        <v>179</v>
      </c>
      <c r="I567" s="28" t="s">
        <v>74</v>
      </c>
      <c r="J567" s="28"/>
      <c r="K567" s="28" t="s">
        <v>1219</v>
      </c>
      <c r="L567" s="28" t="s">
        <v>407</v>
      </c>
      <c r="M567" s="28"/>
      <c r="N567" s="28"/>
      <c r="O567" s="28" t="s">
        <v>74</v>
      </c>
      <c r="P567" s="28"/>
      <c r="Q567" s="17"/>
      <c r="R567" s="17"/>
      <c r="S567" s="17"/>
      <c r="T567" s="17"/>
      <c r="U567" s="17"/>
      <c r="V567" s="18"/>
      <c r="W567" s="17">
        <f>MAX(0,3-SUMPRODUCT(--(E$2:E567&amp;K$2:K567=E567&amp;K567)))</f>
        <v>2</v>
      </c>
      <c r="X567" s="19"/>
      <c r="Y567" s="19"/>
      <c r="Z567" s="19"/>
      <c r="AA567" s="20" t="str">
        <f>IF(Inscrits!$X567="Déjà Validé","",IF(AND(Inscrits!$X567&lt;&gt;"Dispensé",Inscrits!$Z567="Validé"),Inscrits!$F567+5,""))</f>
        <v/>
      </c>
      <c r="AB567" s="19"/>
      <c r="AC567" s="21"/>
      <c r="AD567" s="21"/>
      <c r="AE567" s="21"/>
      <c r="AF567" s="21" t="s">
        <v>81</v>
      </c>
      <c r="AG567" s="29"/>
      <c r="AH567" s="21"/>
      <c r="AI567" s="23" t="str">
        <f>IF(OR(Inscrits!$U567="",Inscrits!$Z567=""),"",IF(AND(Inscrits!$U567="Validé",Inscrits!$Z567="Validé"),"Admis","Non Admis"))</f>
        <v/>
      </c>
      <c r="AJ567" s="28"/>
      <c r="AK567" s="28" t="str">
        <f>IF(Inscrits!$AJ567="","",IF(Inscrits!$AJ567&gt;=12,"Validé","Non Validé"))</f>
        <v/>
      </c>
      <c r="AL567" s="30"/>
      <c r="AM567" s="28"/>
      <c r="AN567" s="28" t="str">
        <f>IF(Inscrits!$AM567="","",IF(Inscrits!$AM567&gt;=12,"Validé","Non Validé"))</f>
        <v/>
      </c>
      <c r="AO567" s="30"/>
      <c r="AP567" s="28"/>
      <c r="AQ567" s="28" t="str">
        <f>IF(Inscrits!$AP567="","",IF(Inscrits!$AP567&gt;=12,"Validé","Non Validé"))</f>
        <v/>
      </c>
      <c r="AR567" s="30"/>
      <c r="AS567" s="28"/>
      <c r="AT567" s="28" t="str">
        <f>IF(Inscrits!$AS567="","",IF(Inscrits!$AS567&gt;=12,"Validé","Non Validé"))</f>
        <v/>
      </c>
      <c r="AU567" s="30"/>
      <c r="AV567" s="28"/>
      <c r="AW567" s="28" t="str">
        <f>IF(Inscrits!$AV567="","",IF(Inscrits!$AV567&gt;=12,"Validé","Non Validé"))</f>
        <v/>
      </c>
      <c r="AX567" s="30"/>
      <c r="AY567" s="28"/>
      <c r="AZ567" s="28" t="str">
        <f>IF(Inscrits!$AY567="","",IF(Inscrits!$AY567&gt;=12,"Validé","Non Validé"))</f>
        <v/>
      </c>
      <c r="BA567" s="30"/>
      <c r="BB567" s="28"/>
      <c r="BC567" s="28" t="str">
        <f>IF(Inscrits!$BB567="","",IF(Inscrits!$BB567&gt;=12,"Validé","Non Validé"))</f>
        <v/>
      </c>
      <c r="BD567" s="30"/>
      <c r="BE567" s="28"/>
      <c r="BF567" s="28" t="str">
        <f>IF(Inscrits!$BE567="","",IF(Inscrits!$BE567&gt;=12,"Validé","Non Validé"))</f>
        <v/>
      </c>
      <c r="BG567" s="30"/>
      <c r="BH567" s="28"/>
      <c r="BI567" s="28" t="str">
        <f>IF(Inscrits!$BH567="","",IF(Inscrits!$BH567&gt;=12,"Validé","Non Validé"))</f>
        <v/>
      </c>
      <c r="BJ567" s="30"/>
      <c r="BK567" s="28"/>
      <c r="BL567" s="28" t="str">
        <f>IF(Inscrits!$BK567="","",IF(Inscrits!$BK567&gt;=12,"Validé","Non Validé"))</f>
        <v/>
      </c>
      <c r="BM567" s="30"/>
      <c r="BN567" s="28"/>
      <c r="BO567" s="28" t="str">
        <f>IF(Inscrits!$BN567="","",IF(Inscrits!$BN567&gt;=12,"Validé","Non Validé"))</f>
        <v/>
      </c>
      <c r="BP567" s="30"/>
      <c r="BQ567" s="28"/>
      <c r="BR567" s="28" t="str">
        <f>IF(Inscrits!$BQ567="","",IF(Inscrits!$BQ567&gt;=12,"Validé","Non Validé"))</f>
        <v/>
      </c>
      <c r="BS567" s="30"/>
      <c r="BT567" s="28"/>
      <c r="BU567" s="31" t="str">
        <f>IFERROR(AVERAGE(Inscrits!$AJ567,Inscrits!$AM567,Inscrits!$AP567,Inscrits!$AS567,Inscrits!$AV567,Inscrits!$AY567,Inscrits!$BB567,Inscrits!$BE567,Inscrits!$BH567,Inscrits!$BK567,Inscrits!$BN567,Inscrits!$BQ567),"")</f>
        <v/>
      </c>
      <c r="BV567" s="28"/>
      <c r="BW567" s="28"/>
      <c r="BX567" s="32"/>
    </row>
    <row r="568" spans="1:76">
      <c r="A568" s="14" t="s">
        <v>1660</v>
      </c>
      <c r="B568" s="15" t="s">
        <v>210</v>
      </c>
      <c r="C568" s="15" t="s">
        <v>1303</v>
      </c>
      <c r="D568" s="15" t="s">
        <v>154</v>
      </c>
      <c r="E568" s="15" t="s">
        <v>1304</v>
      </c>
      <c r="F568" s="65">
        <v>2016</v>
      </c>
      <c r="G568" s="15" t="s">
        <v>689</v>
      </c>
      <c r="H568" s="15" t="s">
        <v>93</v>
      </c>
      <c r="I568" s="15" t="s">
        <v>74</v>
      </c>
      <c r="J568" s="15"/>
      <c r="K568" s="15" t="s">
        <v>119</v>
      </c>
      <c r="L568" s="15"/>
      <c r="M568" s="15"/>
      <c r="N568" s="15" t="s">
        <v>74</v>
      </c>
      <c r="O568" s="15" t="s">
        <v>1197</v>
      </c>
      <c r="P568" s="15"/>
      <c r="Q568" s="17"/>
      <c r="R568" s="17"/>
      <c r="S568" s="17"/>
      <c r="T568" s="17"/>
      <c r="U568" s="17"/>
      <c r="V568" s="18"/>
      <c r="W568" s="17">
        <f>MAX(0,3-SUMPRODUCT(--(E$2:E568&amp;K$2:K568=E568&amp;K568)))</f>
        <v>2</v>
      </c>
      <c r="X568" s="19"/>
      <c r="Y568" s="19"/>
      <c r="Z568" s="19"/>
      <c r="AA568" s="20" t="str">
        <f>IF(Inscrits!$X568="Déjà Validé","",IF(AND(Inscrits!$X568&lt;&gt;"Dispensé",Inscrits!$Z568="Validé"),Inscrits!$F568+5,""))</f>
        <v/>
      </c>
      <c r="AB568" s="19"/>
      <c r="AC568" s="21"/>
      <c r="AD568" s="21"/>
      <c r="AE568" s="21"/>
      <c r="AF568" s="21" t="s">
        <v>81</v>
      </c>
      <c r="AG568" s="29"/>
      <c r="AH568" s="21"/>
      <c r="AI568" s="23" t="str">
        <f>IF(OR(Inscrits!$U568="",Inscrits!$Z568=""),"",IF(AND(Inscrits!$U568="Validé",Inscrits!$Z568="Validé"),"Admis","Non Admis"))</f>
        <v/>
      </c>
      <c r="AJ568" s="15" t="s">
        <v>81</v>
      </c>
      <c r="AK568" s="15" t="str">
        <f>IF(Inscrits!$AJ568="","",IF(Inscrits!$AJ568&gt;=12,"Validé","Non Validé"))</f>
        <v/>
      </c>
      <c r="AL568" s="24"/>
      <c r="AM568" s="15" t="s">
        <v>81</v>
      </c>
      <c r="AN568" s="15" t="str">
        <f>IF(Inscrits!$AM568="","",IF(Inscrits!$AM568&gt;=12,"Validé","Non Validé"))</f>
        <v/>
      </c>
      <c r="AO568" s="24"/>
      <c r="AP568" s="15" t="s">
        <v>81</v>
      </c>
      <c r="AQ568" s="15" t="str">
        <f>IF(Inscrits!$AP568="","",IF(Inscrits!$AP568&gt;=12,"Validé","Non Validé"))</f>
        <v/>
      </c>
      <c r="AR568" s="24"/>
      <c r="AS568" s="15" t="s">
        <v>81</v>
      </c>
      <c r="AT568" s="15" t="str">
        <f>IF(Inscrits!$AS568="","",IF(Inscrits!$AS568&gt;=12,"Validé","Non Validé"))</f>
        <v/>
      </c>
      <c r="AU568" s="24"/>
      <c r="AV568" s="15" t="s">
        <v>81</v>
      </c>
      <c r="AW568" s="15" t="str">
        <f>IF(Inscrits!$AV568="","",IF(Inscrits!$AV568&gt;=12,"Validé","Non Validé"))</f>
        <v/>
      </c>
      <c r="AX568" s="24"/>
      <c r="AY568" s="15" t="s">
        <v>81</v>
      </c>
      <c r="AZ568" s="15" t="str">
        <f>IF(Inscrits!$AY568="","",IF(Inscrits!$AY568&gt;=12,"Validé","Non Validé"))</f>
        <v/>
      </c>
      <c r="BA568" s="24"/>
      <c r="BB568" s="15" t="s">
        <v>81</v>
      </c>
      <c r="BC568" s="15" t="str">
        <f>IF(Inscrits!$BB568="","",IF(Inscrits!$BB568&gt;=12,"Validé","Non Validé"))</f>
        <v/>
      </c>
      <c r="BD568" s="24"/>
      <c r="BE568" s="15" t="s">
        <v>81</v>
      </c>
      <c r="BF568" s="15" t="str">
        <f>IF(Inscrits!$BE568="","",IF(Inscrits!$BE568&gt;=12,"Validé","Non Validé"))</f>
        <v/>
      </c>
      <c r="BG568" s="24"/>
      <c r="BH568" s="15" t="s">
        <v>81</v>
      </c>
      <c r="BI568" s="15" t="str">
        <f>IF(Inscrits!$BH568="","",IF(Inscrits!$BH568&gt;=12,"Validé","Non Validé"))</f>
        <v/>
      </c>
      <c r="BJ568" s="24"/>
      <c r="BK568" s="15" t="s">
        <v>81</v>
      </c>
      <c r="BL568" s="15" t="str">
        <f>IF(Inscrits!$BK568="","",IF(Inscrits!$BK568&gt;=12,"Validé","Non Validé"))</f>
        <v/>
      </c>
      <c r="BM568" s="24"/>
      <c r="BN568" s="15" t="s">
        <v>81</v>
      </c>
      <c r="BO568" s="15" t="str">
        <f>IF(Inscrits!$BN568="","",IF(Inscrits!$BN568&gt;=12,"Validé","Non Validé"))</f>
        <v/>
      </c>
      <c r="BP568" s="24"/>
      <c r="BQ568" s="15"/>
      <c r="BR568" s="15" t="str">
        <f>IF(Inscrits!$BQ568="","",IF(Inscrits!$BQ568&gt;=12,"Validé","Non Validé"))</f>
        <v/>
      </c>
      <c r="BS568" s="24"/>
      <c r="BT568" s="15" t="s">
        <v>81</v>
      </c>
      <c r="BU568" s="25" t="str">
        <f>IFERROR(AVERAGE(Inscrits!$AJ568,Inscrits!$AM568,Inscrits!$AP568,Inscrits!$AS568,Inscrits!$AV568,Inscrits!$AY568,Inscrits!$BB568,Inscrits!$BE568,Inscrits!$BH568,Inscrits!$BK568,Inscrits!$BN568,Inscrits!$BQ568),"")</f>
        <v/>
      </c>
      <c r="BV568" s="15" t="s">
        <v>81</v>
      </c>
      <c r="BW568" s="15"/>
      <c r="BX568" s="26"/>
    </row>
    <row r="569" spans="1:76">
      <c r="A569" s="27" t="s">
        <v>1661</v>
      </c>
      <c r="B569" s="28" t="s">
        <v>210</v>
      </c>
      <c r="C569" s="28" t="s">
        <v>1305</v>
      </c>
      <c r="D569" s="28" t="s">
        <v>1306</v>
      </c>
      <c r="E569" s="28" t="s">
        <v>1307</v>
      </c>
      <c r="F569" s="65">
        <v>2016</v>
      </c>
      <c r="G569" s="28" t="s">
        <v>86</v>
      </c>
      <c r="H569" s="28" t="s">
        <v>73</v>
      </c>
      <c r="I569" s="28" t="s">
        <v>74</v>
      </c>
      <c r="J569" s="28"/>
      <c r="K569" s="28" t="s">
        <v>119</v>
      </c>
      <c r="L569" s="28"/>
      <c r="M569" s="28"/>
      <c r="N569" s="28" t="s">
        <v>74</v>
      </c>
      <c r="O569" s="28" t="s">
        <v>1197</v>
      </c>
      <c r="P569" s="28"/>
      <c r="Q569" s="17"/>
      <c r="R569" s="17"/>
      <c r="S569" s="17"/>
      <c r="T569" s="17"/>
      <c r="U569" s="17"/>
      <c r="V569" s="18"/>
      <c r="W569" s="17">
        <f>MAX(0,3-SUMPRODUCT(--(E$2:E569&amp;K$2:K569=E569&amp;K569)))</f>
        <v>2</v>
      </c>
      <c r="X569" s="19"/>
      <c r="Y569" s="19"/>
      <c r="Z569" s="19"/>
      <c r="AA569" s="20" t="str">
        <f>IF(Inscrits!$X569="Déjà Validé","",IF(AND(Inscrits!$X569&lt;&gt;"Dispensé",Inscrits!$Z569="Validé"),Inscrits!$F569+5,""))</f>
        <v/>
      </c>
      <c r="AB569" s="19"/>
      <c r="AC569" s="21"/>
      <c r="AD569" s="21"/>
      <c r="AE569" s="21"/>
      <c r="AF569" s="21" t="s">
        <v>81</v>
      </c>
      <c r="AG569" s="29"/>
      <c r="AH569" s="21"/>
      <c r="AI569" s="23" t="str">
        <f>IF(OR(Inscrits!$U569="",Inscrits!$Z569=""),"",IF(AND(Inscrits!$U569="Validé",Inscrits!$Z569="Validé"),"Admis","Non Admis"))</f>
        <v/>
      </c>
      <c r="AJ569" s="28" t="s">
        <v>81</v>
      </c>
      <c r="AK569" s="28" t="str">
        <f>IF(Inscrits!$AJ569="","",IF(Inscrits!$AJ569&gt;=12,"Validé","Non Validé"))</f>
        <v/>
      </c>
      <c r="AL569" s="30"/>
      <c r="AM569" s="28" t="s">
        <v>81</v>
      </c>
      <c r="AN569" s="28" t="str">
        <f>IF(Inscrits!$AM569="","",IF(Inscrits!$AM569&gt;=12,"Validé","Non Validé"))</f>
        <v/>
      </c>
      <c r="AO569" s="30"/>
      <c r="AP569" s="28" t="s">
        <v>81</v>
      </c>
      <c r="AQ569" s="28" t="str">
        <f>IF(Inscrits!$AP569="","",IF(Inscrits!$AP569&gt;=12,"Validé","Non Validé"))</f>
        <v/>
      </c>
      <c r="AR569" s="30"/>
      <c r="AS569" s="28" t="s">
        <v>81</v>
      </c>
      <c r="AT569" s="28" t="str">
        <f>IF(Inscrits!$AS569="","",IF(Inscrits!$AS569&gt;=12,"Validé","Non Validé"))</f>
        <v/>
      </c>
      <c r="AU569" s="30"/>
      <c r="AV569" s="28" t="s">
        <v>81</v>
      </c>
      <c r="AW569" s="28" t="str">
        <f>IF(Inscrits!$AV569="","",IF(Inscrits!$AV569&gt;=12,"Validé","Non Validé"))</f>
        <v/>
      </c>
      <c r="AX569" s="30"/>
      <c r="AY569" s="28" t="s">
        <v>81</v>
      </c>
      <c r="AZ569" s="28" t="str">
        <f>IF(Inscrits!$AY569="","",IF(Inscrits!$AY569&gt;=12,"Validé","Non Validé"))</f>
        <v/>
      </c>
      <c r="BA569" s="30"/>
      <c r="BB569" s="28" t="s">
        <v>81</v>
      </c>
      <c r="BC569" s="28" t="str">
        <f>IF(Inscrits!$BB569="","",IF(Inscrits!$BB569&gt;=12,"Validé","Non Validé"))</f>
        <v/>
      </c>
      <c r="BD569" s="30"/>
      <c r="BE569" s="28" t="s">
        <v>81</v>
      </c>
      <c r="BF569" s="28" t="str">
        <f>IF(Inscrits!$BE569="","",IF(Inscrits!$BE569&gt;=12,"Validé","Non Validé"))</f>
        <v/>
      </c>
      <c r="BG569" s="30"/>
      <c r="BH569" s="28" t="s">
        <v>81</v>
      </c>
      <c r="BI569" s="28" t="str">
        <f>IF(Inscrits!$BH569="","",IF(Inscrits!$BH569&gt;=12,"Validé","Non Validé"))</f>
        <v/>
      </c>
      <c r="BJ569" s="30"/>
      <c r="BK569" s="28" t="s">
        <v>81</v>
      </c>
      <c r="BL569" s="28" t="str">
        <f>IF(Inscrits!$BK569="","",IF(Inscrits!$BK569&gt;=12,"Validé","Non Validé"))</f>
        <v/>
      </c>
      <c r="BM569" s="30"/>
      <c r="BN569" s="28" t="s">
        <v>81</v>
      </c>
      <c r="BO569" s="28" t="str">
        <f>IF(Inscrits!$BN569="","",IF(Inscrits!$BN569&gt;=12,"Validé","Non Validé"))</f>
        <v/>
      </c>
      <c r="BP569" s="30"/>
      <c r="BQ569" s="28"/>
      <c r="BR569" s="28" t="str">
        <f>IF(Inscrits!$BQ569="","",IF(Inscrits!$BQ569&gt;=12,"Validé","Non Validé"))</f>
        <v/>
      </c>
      <c r="BS569" s="30"/>
      <c r="BT569" s="28" t="s">
        <v>81</v>
      </c>
      <c r="BU569" s="31" t="str">
        <f>IFERROR(AVERAGE(Inscrits!$AJ569,Inscrits!$AM569,Inscrits!$AP569,Inscrits!$AS569,Inscrits!$AV569,Inscrits!$AY569,Inscrits!$BB569,Inscrits!$BE569,Inscrits!$BH569,Inscrits!$BK569,Inscrits!$BN569,Inscrits!$BQ569),"")</f>
        <v/>
      </c>
      <c r="BV569" s="28" t="s">
        <v>81</v>
      </c>
      <c r="BW569" s="28"/>
      <c r="BX569" s="32"/>
    </row>
    <row r="570" spans="1:76">
      <c r="A570" s="14" t="s">
        <v>1662</v>
      </c>
      <c r="B570" s="15" t="s">
        <v>68</v>
      </c>
      <c r="C570" s="15" t="s">
        <v>1308</v>
      </c>
      <c r="D570" s="15" t="s">
        <v>491</v>
      </c>
      <c r="E570" s="15" t="s">
        <v>1309</v>
      </c>
      <c r="F570" s="65">
        <v>2016</v>
      </c>
      <c r="G570" s="15" t="s">
        <v>119</v>
      </c>
      <c r="H570" s="15" t="s">
        <v>1279</v>
      </c>
      <c r="I570" s="15" t="s">
        <v>74</v>
      </c>
      <c r="J570" s="15"/>
      <c r="K570" s="15" t="s">
        <v>1207</v>
      </c>
      <c r="L570" s="15"/>
      <c r="M570" s="15"/>
      <c r="N570" s="15"/>
      <c r="O570" s="15" t="s">
        <v>74</v>
      </c>
      <c r="P570" s="15"/>
      <c r="Q570" s="17"/>
      <c r="R570" s="17"/>
      <c r="S570" s="17"/>
      <c r="T570" s="17"/>
      <c r="U570" s="17"/>
      <c r="V570" s="18"/>
      <c r="W570" s="17">
        <f>MAX(0,3-SUMPRODUCT(--(E$2:E570&amp;K$2:K570=E570&amp;K570)))</f>
        <v>2</v>
      </c>
      <c r="X570" s="19"/>
      <c r="Y570" s="19"/>
      <c r="Z570" s="19"/>
      <c r="AA570" s="20" t="str">
        <f>IF(Inscrits!$X570="Déjà Validé","",IF(AND(Inscrits!$X570&lt;&gt;"Dispensé",Inscrits!$Z570="Validé"),Inscrits!$F570+5,""))</f>
        <v/>
      </c>
      <c r="AB570" s="19"/>
      <c r="AC570" s="21"/>
      <c r="AD570" s="21"/>
      <c r="AE570" s="21"/>
      <c r="AF570" s="21" t="s">
        <v>81</v>
      </c>
      <c r="AG570" s="29"/>
      <c r="AH570" s="21"/>
      <c r="AI570" s="23" t="str">
        <f>IF(OR(Inscrits!$U570="",Inscrits!$Z570=""),"",IF(AND(Inscrits!$U570="Validé",Inscrits!$Z570="Validé"),"Admis","Non Admis"))</f>
        <v/>
      </c>
      <c r="AJ570" s="15"/>
      <c r="AK570" s="15" t="str">
        <f>IF(Inscrits!$AJ570="","",IF(Inscrits!$AJ570&gt;=12,"Validé","Non Validé"))</f>
        <v/>
      </c>
      <c r="AL570" s="24"/>
      <c r="AM570" s="15"/>
      <c r="AN570" s="15" t="str">
        <f>IF(Inscrits!$AM570="","",IF(Inscrits!$AM570&gt;=12,"Validé","Non Validé"))</f>
        <v/>
      </c>
      <c r="AO570" s="24"/>
      <c r="AP570" s="15"/>
      <c r="AQ570" s="15" t="str">
        <f>IF(Inscrits!$AP570="","",IF(Inscrits!$AP570&gt;=12,"Validé","Non Validé"))</f>
        <v/>
      </c>
      <c r="AR570" s="24"/>
      <c r="AS570" s="15"/>
      <c r="AT570" s="15" t="str">
        <f>IF(Inscrits!$AS570="","",IF(Inscrits!$AS570&gt;=12,"Validé","Non Validé"))</f>
        <v/>
      </c>
      <c r="AU570" s="24"/>
      <c r="AV570" s="15"/>
      <c r="AW570" s="15" t="str">
        <f>IF(Inscrits!$AV570="","",IF(Inscrits!$AV570&gt;=12,"Validé","Non Validé"))</f>
        <v/>
      </c>
      <c r="AX570" s="24"/>
      <c r="AY570" s="15"/>
      <c r="AZ570" s="15" t="str">
        <f>IF(Inscrits!$AY570="","",IF(Inscrits!$AY570&gt;=12,"Validé","Non Validé"))</f>
        <v/>
      </c>
      <c r="BA570" s="24"/>
      <c r="BB570" s="15"/>
      <c r="BC570" s="15" t="str">
        <f>IF(Inscrits!$BB570="","",IF(Inscrits!$BB570&gt;=12,"Validé","Non Validé"))</f>
        <v/>
      </c>
      <c r="BD570" s="24"/>
      <c r="BE570" s="15"/>
      <c r="BF570" s="15" t="str">
        <f>IF(Inscrits!$BE570="","",IF(Inscrits!$BE570&gt;=12,"Validé","Non Validé"))</f>
        <v/>
      </c>
      <c r="BG570" s="24"/>
      <c r="BH570" s="15"/>
      <c r="BI570" s="15" t="str">
        <f>IF(Inscrits!$BH570="","",IF(Inscrits!$BH570&gt;=12,"Validé","Non Validé"))</f>
        <v/>
      </c>
      <c r="BJ570" s="24"/>
      <c r="BK570" s="15"/>
      <c r="BL570" s="15" t="str">
        <f>IF(Inscrits!$BK570="","",IF(Inscrits!$BK570&gt;=12,"Validé","Non Validé"))</f>
        <v/>
      </c>
      <c r="BM570" s="24"/>
      <c r="BN570" s="15"/>
      <c r="BO570" s="15" t="str">
        <f>IF(Inscrits!$BN570="","",IF(Inscrits!$BN570&gt;=12,"Validé","Non Validé"))</f>
        <v/>
      </c>
      <c r="BP570" s="24"/>
      <c r="BQ570" s="15"/>
      <c r="BR570" s="15" t="str">
        <f>IF(Inscrits!$BQ570="","",IF(Inscrits!$BQ570&gt;=12,"Validé","Non Validé"))</f>
        <v/>
      </c>
      <c r="BS570" s="24"/>
      <c r="BT570" s="15"/>
      <c r="BU570" s="25" t="str">
        <f>IFERROR(AVERAGE(Inscrits!$AJ570,Inscrits!$AM570,Inscrits!$AP570,Inscrits!$AS570,Inscrits!$AV570,Inscrits!$AY570,Inscrits!$BB570,Inscrits!$BE570,Inscrits!$BH570,Inscrits!$BK570,Inscrits!$BN570,Inscrits!$BQ570),"")</f>
        <v/>
      </c>
      <c r="BV570" s="15"/>
      <c r="BW570" s="15"/>
      <c r="BX570" s="26"/>
    </row>
    <row r="571" spans="1:76" ht="15" thickBot="1">
      <c r="A571" s="27" t="s">
        <v>1663</v>
      </c>
      <c r="B571" s="28" t="s">
        <v>68</v>
      </c>
      <c r="C571" s="28" t="s">
        <v>1310</v>
      </c>
      <c r="D571" s="28" t="s">
        <v>1032</v>
      </c>
      <c r="E571" s="28" t="s">
        <v>1311</v>
      </c>
      <c r="F571" s="65">
        <v>2016</v>
      </c>
      <c r="G571" s="28" t="s">
        <v>1312</v>
      </c>
      <c r="H571" s="28" t="s">
        <v>1279</v>
      </c>
      <c r="I571" s="28" t="s">
        <v>340</v>
      </c>
      <c r="J571" s="28"/>
      <c r="K571" s="28" t="s">
        <v>1207</v>
      </c>
      <c r="L571" s="28"/>
      <c r="M571" s="28"/>
      <c r="N571" s="28"/>
      <c r="O571" s="28" t="s">
        <v>340</v>
      </c>
      <c r="P571" s="28"/>
      <c r="Q571" s="17"/>
      <c r="R571" s="17"/>
      <c r="S571" s="17"/>
      <c r="T571" s="17"/>
      <c r="U571" s="17"/>
      <c r="V571" s="18"/>
      <c r="W571" s="17">
        <f>MAX(0,3-SUMPRODUCT(--(E$2:E571&amp;K$2:K571=E571&amp;K571)))</f>
        <v>2</v>
      </c>
      <c r="X571" s="19"/>
      <c r="Y571" s="19"/>
      <c r="Z571" s="19"/>
      <c r="AA571" s="20" t="str">
        <f>IF(Inscrits!$X571="Déjà Validé","",IF(AND(Inscrits!$X571&lt;&gt;"Dispensé",Inscrits!$Z571="Validé"),Inscrits!$F571+5,""))</f>
        <v/>
      </c>
      <c r="AB571" s="19"/>
      <c r="AC571" s="66"/>
      <c r="AD571" s="66"/>
      <c r="AE571" s="66"/>
      <c r="AF571" s="66" t="s">
        <v>81</v>
      </c>
      <c r="AG571" s="67"/>
      <c r="AH571" s="66"/>
      <c r="AI571" s="23" t="str">
        <f>IF(OR(Inscrits!$U571="",Inscrits!$Z571=""),"",IF(AND(Inscrits!$U571="Validé",Inscrits!$Z571="Validé"),"Admis","Non Admis"))</f>
        <v/>
      </c>
      <c r="AJ571" s="28"/>
      <c r="AK571" s="28" t="str">
        <f>IF(Inscrits!$AJ571="","",IF(Inscrits!$AJ571&gt;=12,"Validé","Non Validé"))</f>
        <v/>
      </c>
      <c r="AL571" s="30"/>
      <c r="AM571" s="28"/>
      <c r="AN571" s="28" t="str">
        <f>IF(Inscrits!$AM571="","",IF(Inscrits!$AM571&gt;=12,"Validé","Non Validé"))</f>
        <v/>
      </c>
      <c r="AO571" s="30"/>
      <c r="AP571" s="28"/>
      <c r="AQ571" s="28" t="str">
        <f>IF(Inscrits!$AP571="","",IF(Inscrits!$AP571&gt;=12,"Validé","Non Validé"))</f>
        <v/>
      </c>
      <c r="AR571" s="30"/>
      <c r="AS571" s="28"/>
      <c r="AT571" s="28" t="str">
        <f>IF(Inscrits!$AS571="","",IF(Inscrits!$AS571&gt;=12,"Validé","Non Validé"))</f>
        <v/>
      </c>
      <c r="AU571" s="30"/>
      <c r="AV571" s="28"/>
      <c r="AW571" s="28" t="str">
        <f>IF(Inscrits!$AV571="","",IF(Inscrits!$AV571&gt;=12,"Validé","Non Validé"))</f>
        <v/>
      </c>
      <c r="AX571" s="30"/>
      <c r="AY571" s="28"/>
      <c r="AZ571" s="28" t="str">
        <f>IF(Inscrits!$AY571="","",IF(Inscrits!$AY571&gt;=12,"Validé","Non Validé"))</f>
        <v/>
      </c>
      <c r="BA571" s="30"/>
      <c r="BB571" s="28"/>
      <c r="BC571" s="28" t="str">
        <f>IF(Inscrits!$BB571="","",IF(Inscrits!$BB571&gt;=12,"Validé","Non Validé"))</f>
        <v/>
      </c>
      <c r="BD571" s="30"/>
      <c r="BE571" s="28"/>
      <c r="BF571" s="28" t="str">
        <f>IF(Inscrits!$BE571="","",IF(Inscrits!$BE571&gt;=12,"Validé","Non Validé"))</f>
        <v/>
      </c>
      <c r="BG571" s="30"/>
      <c r="BH571" s="28"/>
      <c r="BI571" s="28" t="str">
        <f>IF(Inscrits!$BH571="","",IF(Inscrits!$BH571&gt;=12,"Validé","Non Validé"))</f>
        <v/>
      </c>
      <c r="BJ571" s="30"/>
      <c r="BK571" s="28"/>
      <c r="BL571" s="28" t="str">
        <f>IF(Inscrits!$BK571="","",IF(Inscrits!$BK571&gt;=12,"Validé","Non Validé"))</f>
        <v/>
      </c>
      <c r="BM571" s="30"/>
      <c r="BN571" s="28"/>
      <c r="BO571" s="28" t="str">
        <f>IF(Inscrits!$BN571="","",IF(Inscrits!$BN571&gt;=12,"Validé","Non Validé"))</f>
        <v/>
      </c>
      <c r="BP571" s="30"/>
      <c r="BQ571" s="28"/>
      <c r="BR571" s="28" t="str">
        <f>IF(Inscrits!$BQ571="","",IF(Inscrits!$BQ571&gt;=12,"Validé","Non Validé"))</f>
        <v/>
      </c>
      <c r="BS571" s="30"/>
      <c r="BT571" s="28"/>
      <c r="BU571" s="31" t="str">
        <f>IFERROR(AVERAGE(Inscrits!$AJ571,Inscrits!$AM571,Inscrits!$AP571,Inscrits!$AS571,Inscrits!$AV571,Inscrits!$AY571,Inscrits!$BB571,Inscrits!$BE571,Inscrits!$BH571,Inscrits!$BK571,Inscrits!$BN571,Inscrits!$BQ571),"")</f>
        <v/>
      </c>
      <c r="BV571" s="28"/>
      <c r="BW571" s="28"/>
      <c r="BX571" s="32"/>
    </row>
    <row r="572" spans="1:76" ht="15.5" thickTop="1" thickBot="1">
      <c r="A572" s="14" t="s">
        <v>1664</v>
      </c>
      <c r="B572" s="15" t="s">
        <v>210</v>
      </c>
      <c r="C572" s="15" t="s">
        <v>1127</v>
      </c>
      <c r="D572" s="15" t="s">
        <v>1128</v>
      </c>
      <c r="E572" s="15" t="s">
        <v>1129</v>
      </c>
      <c r="F572" s="65">
        <v>2016</v>
      </c>
      <c r="G572" s="15" t="s">
        <v>92</v>
      </c>
      <c r="H572" s="15" t="s">
        <v>93</v>
      </c>
      <c r="I572" s="15" t="s">
        <v>74</v>
      </c>
      <c r="J572" s="15"/>
      <c r="K572" s="15" t="s">
        <v>119</v>
      </c>
      <c r="L572" s="15"/>
      <c r="M572" s="15"/>
      <c r="N572" s="15" t="s">
        <v>74</v>
      </c>
      <c r="O572" s="15" t="s">
        <v>1197</v>
      </c>
      <c r="P572" s="15"/>
      <c r="Q572" s="17"/>
      <c r="R572" s="17"/>
      <c r="S572" s="17"/>
      <c r="T572" s="17"/>
      <c r="U572" s="17"/>
      <c r="V572" s="18"/>
      <c r="W572" s="17">
        <f>MAX(0,3-SUMPRODUCT(--(E$2:E572&amp;K$2:K572=E572&amp;K572)))</f>
        <v>1</v>
      </c>
      <c r="X572" s="19"/>
      <c r="Y572" s="19"/>
      <c r="Z572" s="19"/>
      <c r="AA572" s="20" t="str">
        <f>IF(Inscrits!$X572="Déjà Validé","",IF(AND(Inscrits!$X572&lt;&gt;"Dispensé",Inscrits!$Z572="Validé"),Inscrits!$F572+5,""))</f>
        <v/>
      </c>
      <c r="AB572" s="19"/>
      <c r="AC572" s="68"/>
      <c r="AD572" s="68"/>
      <c r="AE572" s="68"/>
      <c r="AF572" s="68" t="s">
        <v>81</v>
      </c>
      <c r="AG572" s="69"/>
      <c r="AH572" s="68"/>
      <c r="AI572" s="23" t="str">
        <f>IF(OR(Inscrits!$U572="",Inscrits!$Z572=""),"",IF(AND(Inscrits!$U572="Validé",Inscrits!$Z572="Validé"),"Admis","Non Admis"))</f>
        <v/>
      </c>
      <c r="AJ572" s="15" t="s">
        <v>81</v>
      </c>
      <c r="AK572" s="15" t="str">
        <f>IF(Inscrits!$AJ572="","",IF(Inscrits!$AJ572&gt;=12,"Validé","Non Validé"))</f>
        <v/>
      </c>
      <c r="AL572" s="24"/>
      <c r="AM572" s="15" t="s">
        <v>81</v>
      </c>
      <c r="AN572" s="15" t="str">
        <f>IF(Inscrits!$AM572="","",IF(Inscrits!$AM572&gt;=12,"Validé","Non Validé"))</f>
        <v/>
      </c>
      <c r="AO572" s="24"/>
      <c r="AP572" s="15" t="s">
        <v>81</v>
      </c>
      <c r="AQ572" s="15" t="str">
        <f>IF(Inscrits!$AP572="","",IF(Inscrits!$AP572&gt;=12,"Validé","Non Validé"))</f>
        <v/>
      </c>
      <c r="AR572" s="24"/>
      <c r="AS572" s="15" t="s">
        <v>81</v>
      </c>
      <c r="AT572" s="15" t="str">
        <f>IF(Inscrits!$AS572="","",IF(Inscrits!$AS572&gt;=12,"Validé","Non Validé"))</f>
        <v/>
      </c>
      <c r="AU572" s="24"/>
      <c r="AV572" s="15" t="s">
        <v>81</v>
      </c>
      <c r="AW572" s="15" t="str">
        <f>IF(Inscrits!$AV572="","",IF(Inscrits!$AV572&gt;=12,"Validé","Non Validé"))</f>
        <v/>
      </c>
      <c r="AX572" s="24"/>
      <c r="AY572" s="15" t="s">
        <v>81</v>
      </c>
      <c r="AZ572" s="15" t="str">
        <f>IF(Inscrits!$AY572="","",IF(Inscrits!$AY572&gt;=12,"Validé","Non Validé"))</f>
        <v/>
      </c>
      <c r="BA572" s="24"/>
      <c r="BB572" s="15" t="s">
        <v>81</v>
      </c>
      <c r="BC572" s="15" t="str">
        <f>IF(Inscrits!$BB572="","",IF(Inscrits!$BB572&gt;=12,"Validé","Non Validé"))</f>
        <v/>
      </c>
      <c r="BD572" s="24"/>
      <c r="BE572" s="15" t="s">
        <v>81</v>
      </c>
      <c r="BF572" s="15" t="str">
        <f>IF(Inscrits!$BE572="","",IF(Inscrits!$BE572&gt;=12,"Validé","Non Validé"))</f>
        <v/>
      </c>
      <c r="BG572" s="24"/>
      <c r="BH572" s="15" t="s">
        <v>81</v>
      </c>
      <c r="BI572" s="15" t="str">
        <f>IF(Inscrits!$BH572="","",IF(Inscrits!$BH572&gt;=12,"Validé","Non Validé"))</f>
        <v/>
      </c>
      <c r="BJ572" s="24"/>
      <c r="BK572" s="15" t="s">
        <v>81</v>
      </c>
      <c r="BL572" s="15" t="str">
        <f>IF(Inscrits!$BK572="","",IF(Inscrits!$BK572&gt;=12,"Validé","Non Validé"))</f>
        <v/>
      </c>
      <c r="BM572" s="24"/>
      <c r="BN572" s="15" t="s">
        <v>81</v>
      </c>
      <c r="BO572" s="15" t="str">
        <f>IF(Inscrits!$BN572="","",IF(Inscrits!$BN572&gt;=12,"Validé","Non Validé"))</f>
        <v/>
      </c>
      <c r="BP572" s="24"/>
      <c r="BQ572" s="15"/>
      <c r="BR572" s="15" t="str">
        <f>IF(Inscrits!$BQ572="","",IF(Inscrits!$BQ572&gt;=12,"Validé","Non Validé"))</f>
        <v/>
      </c>
      <c r="BS572" s="24"/>
      <c r="BT572" s="15" t="s">
        <v>81</v>
      </c>
      <c r="BU572" s="25" t="str">
        <f>IFERROR(AVERAGE(Inscrits!$AJ572,Inscrits!$AM572,Inscrits!$AP572,Inscrits!$AS572,Inscrits!$AV572,Inscrits!$AY572,Inscrits!$BB572,Inscrits!$BE572,Inscrits!$BH572,Inscrits!$BK572,Inscrits!$BN572,Inscrits!$BQ572),"")</f>
        <v/>
      </c>
      <c r="BV572" s="15" t="s">
        <v>81</v>
      </c>
      <c r="BW572" s="15"/>
      <c r="BX572" s="26"/>
    </row>
    <row r="573" spans="1:76" ht="15" thickTop="1">
      <c r="A573" s="27" t="s">
        <v>1665</v>
      </c>
      <c r="B573" s="28" t="s">
        <v>210</v>
      </c>
      <c r="C573" s="28" t="s">
        <v>1313</v>
      </c>
      <c r="D573" s="28" t="s">
        <v>204</v>
      </c>
      <c r="E573" s="28" t="s">
        <v>1314</v>
      </c>
      <c r="F573" s="65">
        <v>2016</v>
      </c>
      <c r="G573" s="28" t="s">
        <v>101</v>
      </c>
      <c r="H573" s="28" t="s">
        <v>93</v>
      </c>
      <c r="I573" s="28" t="s">
        <v>74</v>
      </c>
      <c r="J573" s="28"/>
      <c r="K573" s="28" t="s">
        <v>103</v>
      </c>
      <c r="L573" s="28"/>
      <c r="M573" s="28"/>
      <c r="N573" s="28"/>
      <c r="O573" s="28" t="s">
        <v>74</v>
      </c>
      <c r="P573" s="28" t="s">
        <v>74</v>
      </c>
      <c r="Q573" s="17"/>
      <c r="R573" s="17"/>
      <c r="S573" s="17"/>
      <c r="T573" s="17"/>
      <c r="U573" s="17"/>
      <c r="V573" s="18"/>
      <c r="W573" s="17">
        <f>MAX(0,3-SUMPRODUCT(--(E$2:E573&amp;K$2:K573=E573&amp;K573)))</f>
        <v>2</v>
      </c>
      <c r="X573" s="19"/>
      <c r="Y573" s="19"/>
      <c r="Z573" s="19"/>
      <c r="AA573" s="20" t="str">
        <f>IF(Inscrits!$X573="Déjà Validé","",IF(AND(Inscrits!$X573&lt;&gt;"Dispensé",Inscrits!$Z573="Validé"),Inscrits!$F573+5,""))</f>
        <v/>
      </c>
      <c r="AB573" s="19"/>
      <c r="AC573" s="21"/>
      <c r="AD573" s="21"/>
      <c r="AE573" s="21"/>
      <c r="AF573" s="21" t="s">
        <v>81</v>
      </c>
      <c r="AG573" s="70"/>
      <c r="AH573" s="21"/>
      <c r="AI573" s="23" t="str">
        <f>IF(OR(Inscrits!$U573="",Inscrits!$Z573=""),"",IF(AND(Inscrits!$U573="Validé",Inscrits!$Z573="Validé"),"Admis","Non Admis"))</f>
        <v/>
      </c>
      <c r="AJ573" s="28"/>
      <c r="AK573" s="28" t="str">
        <f>IF(Inscrits!$AJ573="","",IF(Inscrits!$AJ573&gt;=12,"Validé","Non Validé"))</f>
        <v/>
      </c>
      <c r="AL573" s="30"/>
      <c r="AM573" s="28"/>
      <c r="AN573" s="28" t="str">
        <f>IF(Inscrits!$AM573="","",IF(Inscrits!$AM573&gt;=12,"Validé","Non Validé"))</f>
        <v/>
      </c>
      <c r="AO573" s="30"/>
      <c r="AP573" s="28"/>
      <c r="AQ573" s="28" t="str">
        <f>IF(Inscrits!$AP573="","",IF(Inscrits!$AP573&gt;=12,"Validé","Non Validé"))</f>
        <v/>
      </c>
      <c r="AR573" s="30"/>
      <c r="AS573" s="28"/>
      <c r="AT573" s="28" t="str">
        <f>IF(Inscrits!$AS573="","",IF(Inscrits!$AS573&gt;=12,"Validé","Non Validé"))</f>
        <v/>
      </c>
      <c r="AU573" s="30"/>
      <c r="AV573" s="28"/>
      <c r="AW573" s="28" t="str">
        <f>IF(Inscrits!$AV573="","",IF(Inscrits!$AV573&gt;=12,"Validé","Non Validé"))</f>
        <v/>
      </c>
      <c r="AX573" s="30"/>
      <c r="AY573" s="28"/>
      <c r="AZ573" s="28" t="str">
        <f>IF(Inscrits!$AY573="","",IF(Inscrits!$AY573&gt;=12,"Validé","Non Validé"))</f>
        <v/>
      </c>
      <c r="BA573" s="30"/>
      <c r="BB573" s="28"/>
      <c r="BC573" s="28" t="str">
        <f>IF(Inscrits!$BB573="","",IF(Inscrits!$BB573&gt;=12,"Validé","Non Validé"))</f>
        <v/>
      </c>
      <c r="BD573" s="30"/>
      <c r="BE573" s="28"/>
      <c r="BF573" s="28" t="str">
        <f>IF(Inscrits!$BE573="","",IF(Inscrits!$BE573&gt;=12,"Validé","Non Validé"))</f>
        <v/>
      </c>
      <c r="BG573" s="30"/>
      <c r="BH573" s="28"/>
      <c r="BI573" s="28" t="str">
        <f>IF(Inscrits!$BH573="","",IF(Inscrits!$BH573&gt;=12,"Validé","Non Validé"))</f>
        <v/>
      </c>
      <c r="BJ573" s="30"/>
      <c r="BK573" s="28"/>
      <c r="BL573" s="28" t="str">
        <f>IF(Inscrits!$BK573="","",IF(Inscrits!$BK573&gt;=12,"Validé","Non Validé"))</f>
        <v/>
      </c>
      <c r="BM573" s="30"/>
      <c r="BN573" s="28"/>
      <c r="BO573" s="28" t="str">
        <f>IF(Inscrits!$BN573="","",IF(Inscrits!$BN573&gt;=12,"Validé","Non Validé"))</f>
        <v/>
      </c>
      <c r="BP573" s="30"/>
      <c r="BQ573" s="28"/>
      <c r="BR573" s="28" t="str">
        <f>IF(Inscrits!$BQ573="","",IF(Inscrits!$BQ573&gt;=12,"Validé","Non Validé"))</f>
        <v/>
      </c>
      <c r="BS573" s="30"/>
      <c r="BT573" s="28"/>
      <c r="BU573" s="31" t="str">
        <f>IFERROR(AVERAGE(Inscrits!$AJ573,Inscrits!$AM573,Inscrits!$AP573,Inscrits!$AS573,Inscrits!$AV573,Inscrits!$AY573,Inscrits!$BB573,Inscrits!$BE573,Inscrits!$BH573,Inscrits!$BK573,Inscrits!$BN573,Inscrits!$BQ573),"")</f>
        <v/>
      </c>
      <c r="BV573" s="28"/>
      <c r="BW573" s="28"/>
      <c r="BX573" s="32"/>
    </row>
    <row r="574" spans="1:76">
      <c r="A574" s="14" t="s">
        <v>1666</v>
      </c>
      <c r="B574" s="15" t="s">
        <v>68</v>
      </c>
      <c r="C574" s="15" t="s">
        <v>1315</v>
      </c>
      <c r="D574" s="15" t="s">
        <v>493</v>
      </c>
      <c r="E574" s="15" t="s">
        <v>1316</v>
      </c>
      <c r="F574" s="65">
        <v>2016</v>
      </c>
      <c r="G574" s="15" t="s">
        <v>101</v>
      </c>
      <c r="H574" s="15" t="s">
        <v>93</v>
      </c>
      <c r="I574" s="15" t="s">
        <v>74</v>
      </c>
      <c r="J574" s="15"/>
      <c r="K574" s="15" t="s">
        <v>103</v>
      </c>
      <c r="L574" s="15"/>
      <c r="M574" s="15"/>
      <c r="N574" s="15"/>
      <c r="O574" s="15" t="s">
        <v>74</v>
      </c>
      <c r="P574" s="15" t="s">
        <v>74</v>
      </c>
      <c r="Q574" s="17"/>
      <c r="R574" s="17"/>
      <c r="S574" s="17"/>
      <c r="T574" s="17"/>
      <c r="U574" s="17"/>
      <c r="V574" s="18"/>
      <c r="W574" s="17">
        <f>MAX(0,3-SUMPRODUCT(--(E$2:E574&amp;K$2:K574=E574&amp;K574)))</f>
        <v>2</v>
      </c>
      <c r="X574" s="19"/>
      <c r="Y574" s="19"/>
      <c r="Z574" s="19"/>
      <c r="AA574" s="20" t="str">
        <f>IF(Inscrits!$X574="Déjà Validé","",IF(AND(Inscrits!$X574&lt;&gt;"Dispensé",Inscrits!$Z574="Validé"),Inscrits!$F574+5,""))</f>
        <v/>
      </c>
      <c r="AB574" s="19"/>
      <c r="AC574" s="21"/>
      <c r="AD574" s="21"/>
      <c r="AE574" s="21"/>
      <c r="AF574" s="21" t="s">
        <v>81</v>
      </c>
      <c r="AG574" s="29"/>
      <c r="AH574" s="21"/>
      <c r="AI574" s="23" t="str">
        <f>IF(OR(Inscrits!$U574="",Inscrits!$Z574=""),"",IF(AND(Inscrits!$U574="Validé",Inscrits!$Z574="Validé"),"Admis","Non Admis"))</f>
        <v/>
      </c>
      <c r="AJ574" s="15"/>
      <c r="AK574" s="15" t="str">
        <f>IF(Inscrits!$AJ574="","",IF(Inscrits!$AJ574&gt;=12,"Validé","Non Validé"))</f>
        <v/>
      </c>
      <c r="AL574" s="24"/>
      <c r="AM574" s="15"/>
      <c r="AN574" s="15" t="str">
        <f>IF(Inscrits!$AM574="","",IF(Inscrits!$AM574&gt;=12,"Validé","Non Validé"))</f>
        <v/>
      </c>
      <c r="AO574" s="24"/>
      <c r="AP574" s="15"/>
      <c r="AQ574" s="15" t="str">
        <f>IF(Inscrits!$AP574="","",IF(Inscrits!$AP574&gt;=12,"Validé","Non Validé"))</f>
        <v/>
      </c>
      <c r="AR574" s="24"/>
      <c r="AS574" s="15"/>
      <c r="AT574" s="15" t="str">
        <f>IF(Inscrits!$AS574="","",IF(Inscrits!$AS574&gt;=12,"Validé","Non Validé"))</f>
        <v/>
      </c>
      <c r="AU574" s="24"/>
      <c r="AV574" s="15"/>
      <c r="AW574" s="15" t="str">
        <f>IF(Inscrits!$AV574="","",IF(Inscrits!$AV574&gt;=12,"Validé","Non Validé"))</f>
        <v/>
      </c>
      <c r="AX574" s="24"/>
      <c r="AY574" s="15"/>
      <c r="AZ574" s="15" t="str">
        <f>IF(Inscrits!$AY574="","",IF(Inscrits!$AY574&gt;=12,"Validé","Non Validé"))</f>
        <v/>
      </c>
      <c r="BA574" s="24"/>
      <c r="BB574" s="15"/>
      <c r="BC574" s="15" t="str">
        <f>IF(Inscrits!$BB574="","",IF(Inscrits!$BB574&gt;=12,"Validé","Non Validé"))</f>
        <v/>
      </c>
      <c r="BD574" s="24"/>
      <c r="BE574" s="15"/>
      <c r="BF574" s="15" t="str">
        <f>IF(Inscrits!$BE574="","",IF(Inscrits!$BE574&gt;=12,"Validé","Non Validé"))</f>
        <v/>
      </c>
      <c r="BG574" s="24"/>
      <c r="BH574" s="15"/>
      <c r="BI574" s="15" t="str">
        <f>IF(Inscrits!$BH574="","",IF(Inscrits!$BH574&gt;=12,"Validé","Non Validé"))</f>
        <v/>
      </c>
      <c r="BJ574" s="24"/>
      <c r="BK574" s="15"/>
      <c r="BL574" s="15" t="str">
        <f>IF(Inscrits!$BK574="","",IF(Inscrits!$BK574&gt;=12,"Validé","Non Validé"))</f>
        <v/>
      </c>
      <c r="BM574" s="24"/>
      <c r="BN574" s="15"/>
      <c r="BO574" s="15" t="str">
        <f>IF(Inscrits!$BN574="","",IF(Inscrits!$BN574&gt;=12,"Validé","Non Validé"))</f>
        <v/>
      </c>
      <c r="BP574" s="24"/>
      <c r="BQ574" s="15"/>
      <c r="BR574" s="15" t="str">
        <f>IF(Inscrits!$BQ574="","",IF(Inscrits!$BQ574&gt;=12,"Validé","Non Validé"))</f>
        <v/>
      </c>
      <c r="BS574" s="24"/>
      <c r="BT574" s="15"/>
      <c r="BU574" s="25" t="str">
        <f>IFERROR(AVERAGE(Inscrits!$AJ574,Inscrits!$AM574,Inscrits!$AP574,Inscrits!$AS574,Inscrits!$AV574,Inscrits!$AY574,Inscrits!$BB574,Inscrits!$BE574,Inscrits!$BH574,Inscrits!$BK574,Inscrits!$BN574,Inscrits!$BQ574),"")</f>
        <v/>
      </c>
      <c r="BV574" s="15"/>
      <c r="BW574" s="15"/>
      <c r="BX574" s="26"/>
    </row>
    <row r="575" spans="1:76" ht="15" customHeight="1">
      <c r="A575" s="27" t="s">
        <v>1667</v>
      </c>
      <c r="B575" s="28" t="s">
        <v>68</v>
      </c>
      <c r="C575" s="28" t="s">
        <v>1317</v>
      </c>
      <c r="D575" s="28" t="s">
        <v>262</v>
      </c>
      <c r="E575" s="28" t="s">
        <v>1318</v>
      </c>
      <c r="F575" s="65">
        <v>2016</v>
      </c>
      <c r="G575" s="28" t="s">
        <v>101</v>
      </c>
      <c r="H575" s="28" t="s">
        <v>93</v>
      </c>
      <c r="I575" s="28" t="s">
        <v>74</v>
      </c>
      <c r="J575" s="28"/>
      <c r="K575" s="28" t="s">
        <v>103</v>
      </c>
      <c r="L575" s="28"/>
      <c r="M575" s="28"/>
      <c r="N575" s="28"/>
      <c r="O575" s="28" t="s">
        <v>74</v>
      </c>
      <c r="P575" s="28" t="s">
        <v>74</v>
      </c>
      <c r="Q575" s="17"/>
      <c r="R575" s="17"/>
      <c r="S575" s="17"/>
      <c r="T575" s="17"/>
      <c r="U575" s="17"/>
      <c r="V575" s="18"/>
      <c r="W575" s="17">
        <f>MAX(0,3-SUMPRODUCT(--(E$2:E575&amp;K$2:K575=E575&amp;K575)))</f>
        <v>2</v>
      </c>
      <c r="X575" s="19"/>
      <c r="Y575" s="19"/>
      <c r="Z575" s="19"/>
      <c r="AA575" s="20" t="str">
        <f>IF(Inscrits!$X575="Déjà Validé","",IF(AND(Inscrits!$X575&lt;&gt;"Dispensé",Inscrits!$Z575="Validé"),Inscrits!$F575+5,""))</f>
        <v/>
      </c>
      <c r="AB575" s="19"/>
      <c r="AC575" s="21"/>
      <c r="AD575" s="21"/>
      <c r="AE575" s="21"/>
      <c r="AF575" s="21" t="s">
        <v>81</v>
      </c>
      <c r="AG575" s="29"/>
      <c r="AH575" s="21"/>
      <c r="AI575" s="23" t="str">
        <f>IF(OR(Inscrits!$U575="",Inscrits!$Z575=""),"",IF(AND(Inscrits!$U575="Validé",Inscrits!$Z575="Validé"),"Admis","Non Admis"))</f>
        <v/>
      </c>
      <c r="AJ575" s="28"/>
      <c r="AK575" s="28" t="str">
        <f>IF(Inscrits!$AJ575="","",IF(Inscrits!$AJ575&gt;=12,"Validé","Non Validé"))</f>
        <v/>
      </c>
      <c r="AL575" s="30"/>
      <c r="AM575" s="28"/>
      <c r="AN575" s="28" t="str">
        <f>IF(Inscrits!$AM575="","",IF(Inscrits!$AM575&gt;=12,"Validé","Non Validé"))</f>
        <v/>
      </c>
      <c r="AO575" s="30"/>
      <c r="AP575" s="28"/>
      <c r="AQ575" s="28" t="str">
        <f>IF(Inscrits!$AP575="","",IF(Inscrits!$AP575&gt;=12,"Validé","Non Validé"))</f>
        <v/>
      </c>
      <c r="AR575" s="30"/>
      <c r="AS575" s="28"/>
      <c r="AT575" s="28" t="str">
        <f>IF(Inscrits!$AS575="","",IF(Inscrits!$AS575&gt;=12,"Validé","Non Validé"))</f>
        <v/>
      </c>
      <c r="AU575" s="30"/>
      <c r="AV575" s="28"/>
      <c r="AW575" s="28" t="str">
        <f>IF(Inscrits!$AV575="","",IF(Inscrits!$AV575&gt;=12,"Validé","Non Validé"))</f>
        <v/>
      </c>
      <c r="AX575" s="30"/>
      <c r="AY575" s="28"/>
      <c r="AZ575" s="28" t="str">
        <f>IF(Inscrits!$AY575="","",IF(Inscrits!$AY575&gt;=12,"Validé","Non Validé"))</f>
        <v/>
      </c>
      <c r="BA575" s="30"/>
      <c r="BB575" s="28"/>
      <c r="BC575" s="28" t="str">
        <f>IF(Inscrits!$BB575="","",IF(Inscrits!$BB575&gt;=12,"Validé","Non Validé"))</f>
        <v/>
      </c>
      <c r="BD575" s="30"/>
      <c r="BE575" s="28"/>
      <c r="BF575" s="28" t="str">
        <f>IF(Inscrits!$BE575="","",IF(Inscrits!$BE575&gt;=12,"Validé","Non Validé"))</f>
        <v/>
      </c>
      <c r="BG575" s="30"/>
      <c r="BH575" s="28"/>
      <c r="BI575" s="28" t="str">
        <f>IF(Inscrits!$BH575="","",IF(Inscrits!$BH575&gt;=12,"Validé","Non Validé"))</f>
        <v/>
      </c>
      <c r="BJ575" s="30"/>
      <c r="BK575" s="28"/>
      <c r="BL575" s="28" t="str">
        <f>IF(Inscrits!$BK575="","",IF(Inscrits!$BK575&gt;=12,"Validé","Non Validé"))</f>
        <v/>
      </c>
      <c r="BM575" s="30"/>
      <c r="BN575" s="28"/>
      <c r="BO575" s="28" t="str">
        <f>IF(Inscrits!$BN575="","",IF(Inscrits!$BN575&gt;=12,"Validé","Non Validé"))</f>
        <v/>
      </c>
      <c r="BP575" s="30"/>
      <c r="BQ575" s="28"/>
      <c r="BR575" s="28" t="str">
        <f>IF(Inscrits!$BQ575="","",IF(Inscrits!$BQ575&gt;=12,"Validé","Non Validé"))</f>
        <v/>
      </c>
      <c r="BS575" s="30"/>
      <c r="BT575" s="28"/>
      <c r="BU575" s="31" t="str">
        <f>IFERROR(AVERAGE(Inscrits!$AJ575,Inscrits!$AM575,Inscrits!$AP575,Inscrits!$AS575,Inscrits!$AV575,Inscrits!$AY575,Inscrits!$BB575,Inscrits!$BE575,Inscrits!$BH575,Inscrits!$BK575,Inscrits!$BN575,Inscrits!$BQ575),"")</f>
        <v/>
      </c>
      <c r="BV575" s="28"/>
      <c r="BW575" s="28"/>
      <c r="BX575" s="32"/>
    </row>
    <row r="576" spans="1:76">
      <c r="A576" s="14" t="s">
        <v>1668</v>
      </c>
      <c r="B576" s="15" t="s">
        <v>210</v>
      </c>
      <c r="C576" s="15" t="s">
        <v>1319</v>
      </c>
      <c r="D576" s="15" t="s">
        <v>1320</v>
      </c>
      <c r="E576" s="15" t="s">
        <v>1321</v>
      </c>
      <c r="F576" s="65">
        <v>2016</v>
      </c>
      <c r="G576" s="15" t="s">
        <v>139</v>
      </c>
      <c r="H576" s="15" t="s">
        <v>73</v>
      </c>
      <c r="I576" s="15" t="s">
        <v>74</v>
      </c>
      <c r="J576" s="15"/>
      <c r="K576" s="15" t="s">
        <v>119</v>
      </c>
      <c r="L576" s="15"/>
      <c r="M576" s="15"/>
      <c r="N576" s="15" t="s">
        <v>74</v>
      </c>
      <c r="O576" s="15" t="s">
        <v>1197</v>
      </c>
      <c r="P576" s="15"/>
      <c r="Q576" s="17"/>
      <c r="R576" s="17"/>
      <c r="S576" s="17"/>
      <c r="T576" s="17"/>
      <c r="U576" s="17"/>
      <c r="V576" s="18"/>
      <c r="W576" s="17">
        <f>MAX(0,3-SUMPRODUCT(--(E$2:E576&amp;K$2:K576=E576&amp;K576)))</f>
        <v>2</v>
      </c>
      <c r="X576" s="19"/>
      <c r="Y576" s="19"/>
      <c r="Z576" s="19"/>
      <c r="AA576" s="20" t="str">
        <f>IF(Inscrits!$X576="Déjà Validé","",IF(AND(Inscrits!$X576&lt;&gt;"Dispensé",Inscrits!$Z576="Validé"),Inscrits!$F576+5,""))</f>
        <v/>
      </c>
      <c r="AB576" s="19"/>
      <c r="AC576" s="21"/>
      <c r="AD576" s="21"/>
      <c r="AE576" s="21"/>
      <c r="AF576" s="21" t="s">
        <v>81</v>
      </c>
      <c r="AG576" s="29"/>
      <c r="AH576" s="21"/>
      <c r="AI576" s="23" t="str">
        <f>IF(OR(Inscrits!$U576="",Inscrits!$Z576=""),"",IF(AND(Inscrits!$U576="Validé",Inscrits!$Z576="Validé"),"Admis","Non Admis"))</f>
        <v/>
      </c>
      <c r="AJ576" s="15" t="s">
        <v>81</v>
      </c>
      <c r="AK576" s="15" t="str">
        <f>IF(Inscrits!$AJ576="","",IF(Inscrits!$AJ576&gt;=12,"Validé","Non Validé"))</f>
        <v/>
      </c>
      <c r="AL576" s="24"/>
      <c r="AM576" s="15" t="s">
        <v>81</v>
      </c>
      <c r="AN576" s="15" t="str">
        <f>IF(Inscrits!$AM576="","",IF(Inscrits!$AM576&gt;=12,"Validé","Non Validé"))</f>
        <v/>
      </c>
      <c r="AO576" s="24"/>
      <c r="AP576" s="15" t="s">
        <v>81</v>
      </c>
      <c r="AQ576" s="15" t="str">
        <f>IF(Inscrits!$AP576="","",IF(Inscrits!$AP576&gt;=12,"Validé","Non Validé"))</f>
        <v/>
      </c>
      <c r="AR576" s="24"/>
      <c r="AS576" s="15" t="s">
        <v>81</v>
      </c>
      <c r="AT576" s="15" t="str">
        <f>IF(Inscrits!$AS576="","",IF(Inscrits!$AS576&gt;=12,"Validé","Non Validé"))</f>
        <v/>
      </c>
      <c r="AU576" s="24"/>
      <c r="AV576" s="15" t="s">
        <v>81</v>
      </c>
      <c r="AW576" s="15" t="str">
        <f>IF(Inscrits!$AV576="","",IF(Inscrits!$AV576&gt;=12,"Validé","Non Validé"))</f>
        <v/>
      </c>
      <c r="AX576" s="24"/>
      <c r="AY576" s="15" t="s">
        <v>81</v>
      </c>
      <c r="AZ576" s="15" t="str">
        <f>IF(Inscrits!$AY576="","",IF(Inscrits!$AY576&gt;=12,"Validé","Non Validé"))</f>
        <v/>
      </c>
      <c r="BA576" s="24"/>
      <c r="BB576" s="15" t="s">
        <v>81</v>
      </c>
      <c r="BC576" s="15" t="str">
        <f>IF(Inscrits!$BB576="","",IF(Inscrits!$BB576&gt;=12,"Validé","Non Validé"))</f>
        <v/>
      </c>
      <c r="BD576" s="24"/>
      <c r="BE576" s="15" t="s">
        <v>81</v>
      </c>
      <c r="BF576" s="15" t="str">
        <f>IF(Inscrits!$BE576="","",IF(Inscrits!$BE576&gt;=12,"Validé","Non Validé"))</f>
        <v/>
      </c>
      <c r="BG576" s="24"/>
      <c r="BH576" s="15" t="s">
        <v>81</v>
      </c>
      <c r="BI576" s="15" t="str">
        <f>IF(Inscrits!$BH576="","",IF(Inscrits!$BH576&gt;=12,"Validé","Non Validé"))</f>
        <v/>
      </c>
      <c r="BJ576" s="24"/>
      <c r="BK576" s="15" t="s">
        <v>81</v>
      </c>
      <c r="BL576" s="15" t="str">
        <f>IF(Inscrits!$BK576="","",IF(Inscrits!$BK576&gt;=12,"Validé","Non Validé"))</f>
        <v/>
      </c>
      <c r="BM576" s="24"/>
      <c r="BN576" s="15" t="s">
        <v>81</v>
      </c>
      <c r="BO576" s="15" t="str">
        <f>IF(Inscrits!$BN576="","",IF(Inscrits!$BN576&gt;=12,"Validé","Non Validé"))</f>
        <v/>
      </c>
      <c r="BP576" s="24"/>
      <c r="BQ576" s="15"/>
      <c r="BR576" s="15" t="str">
        <f>IF(Inscrits!$BQ576="","",IF(Inscrits!$BQ576&gt;=12,"Validé","Non Validé"))</f>
        <v/>
      </c>
      <c r="BS576" s="24"/>
      <c r="BT576" s="15" t="s">
        <v>81</v>
      </c>
      <c r="BU576" s="25" t="str">
        <f>IFERROR(AVERAGE(Inscrits!$AJ576,Inscrits!$AM576,Inscrits!$AP576,Inscrits!$AS576,Inscrits!$AV576,Inscrits!$AY576,Inscrits!$BB576,Inscrits!$BE576,Inscrits!$BH576,Inscrits!$BK576,Inscrits!$BN576,Inscrits!$BQ576),"")</f>
        <v/>
      </c>
      <c r="BV576" s="15" t="s">
        <v>81</v>
      </c>
      <c r="BW576" s="15"/>
      <c r="BX576" s="26"/>
    </row>
    <row r="577" spans="1:76">
      <c r="A577" s="27" t="s">
        <v>1669</v>
      </c>
      <c r="B577" s="28" t="s">
        <v>68</v>
      </c>
      <c r="C577" s="28" t="s">
        <v>1322</v>
      </c>
      <c r="D577" s="28" t="s">
        <v>70</v>
      </c>
      <c r="E577" s="28" t="s">
        <v>1323</v>
      </c>
      <c r="F577" s="65">
        <v>2016</v>
      </c>
      <c r="G577" s="28" t="s">
        <v>119</v>
      </c>
      <c r="H577" s="28" t="s">
        <v>1279</v>
      </c>
      <c r="I577" s="28" t="s">
        <v>74</v>
      </c>
      <c r="J577" s="28"/>
      <c r="K577" s="28" t="s">
        <v>1207</v>
      </c>
      <c r="L577" s="28"/>
      <c r="M577" s="28"/>
      <c r="N577" s="28"/>
      <c r="O577" s="28" t="s">
        <v>74</v>
      </c>
      <c r="P577" s="28"/>
      <c r="Q577" s="17"/>
      <c r="R577" s="17"/>
      <c r="S577" s="17"/>
      <c r="T577" s="17"/>
      <c r="U577" s="17"/>
      <c r="V577" s="18"/>
      <c r="W577" s="17">
        <f>MAX(0,3-SUMPRODUCT(--(E$2:E577&amp;K$2:K577=E577&amp;K577)))</f>
        <v>2</v>
      </c>
      <c r="X577" s="19"/>
      <c r="Y577" s="19"/>
      <c r="Z577" s="19"/>
      <c r="AA577" s="20" t="str">
        <f>IF(Inscrits!$X577="Déjà Validé","",IF(AND(Inscrits!$X577&lt;&gt;"Dispensé",Inscrits!$Z577="Validé"),Inscrits!$F577+5,""))</f>
        <v/>
      </c>
      <c r="AB577" s="19"/>
      <c r="AC577" s="21"/>
      <c r="AD577" s="21"/>
      <c r="AE577" s="21"/>
      <c r="AF577" s="21" t="s">
        <v>81</v>
      </c>
      <c r="AG577" s="29"/>
      <c r="AH577" s="21"/>
      <c r="AI577" s="23" t="str">
        <f>IF(OR(Inscrits!$U577="",Inscrits!$Z577=""),"",IF(AND(Inscrits!$U577="Validé",Inscrits!$Z577="Validé"),"Admis","Non Admis"))</f>
        <v/>
      </c>
      <c r="AJ577" s="28"/>
      <c r="AK577" s="28" t="str">
        <f>IF(Inscrits!$AJ577="","",IF(Inscrits!$AJ577&gt;=12,"Validé","Non Validé"))</f>
        <v/>
      </c>
      <c r="AL577" s="30"/>
      <c r="AM577" s="28"/>
      <c r="AN577" s="28" t="str">
        <f>IF(Inscrits!$AM577="","",IF(Inscrits!$AM577&gt;=12,"Validé","Non Validé"))</f>
        <v/>
      </c>
      <c r="AO577" s="30"/>
      <c r="AP577" s="28"/>
      <c r="AQ577" s="28" t="str">
        <f>IF(Inscrits!$AP577="","",IF(Inscrits!$AP577&gt;=12,"Validé","Non Validé"))</f>
        <v/>
      </c>
      <c r="AR577" s="30"/>
      <c r="AS577" s="28"/>
      <c r="AT577" s="28" t="str">
        <f>IF(Inscrits!$AS577="","",IF(Inscrits!$AS577&gt;=12,"Validé","Non Validé"))</f>
        <v/>
      </c>
      <c r="AU577" s="30"/>
      <c r="AV577" s="28"/>
      <c r="AW577" s="28" t="str">
        <f>IF(Inscrits!$AV577="","",IF(Inscrits!$AV577&gt;=12,"Validé","Non Validé"))</f>
        <v/>
      </c>
      <c r="AX577" s="30"/>
      <c r="AY577" s="28"/>
      <c r="AZ577" s="28" t="str">
        <f>IF(Inscrits!$AY577="","",IF(Inscrits!$AY577&gt;=12,"Validé","Non Validé"))</f>
        <v/>
      </c>
      <c r="BA577" s="30"/>
      <c r="BB577" s="28"/>
      <c r="BC577" s="28" t="str">
        <f>IF(Inscrits!$BB577="","",IF(Inscrits!$BB577&gt;=12,"Validé","Non Validé"))</f>
        <v/>
      </c>
      <c r="BD577" s="30"/>
      <c r="BE577" s="28"/>
      <c r="BF577" s="28" t="str">
        <f>IF(Inscrits!$BE577="","",IF(Inscrits!$BE577&gt;=12,"Validé","Non Validé"))</f>
        <v/>
      </c>
      <c r="BG577" s="30"/>
      <c r="BH577" s="28"/>
      <c r="BI577" s="28" t="str">
        <f>IF(Inscrits!$BH577="","",IF(Inscrits!$BH577&gt;=12,"Validé","Non Validé"))</f>
        <v/>
      </c>
      <c r="BJ577" s="30"/>
      <c r="BK577" s="28"/>
      <c r="BL577" s="28" t="str">
        <f>IF(Inscrits!$BK577="","",IF(Inscrits!$BK577&gt;=12,"Validé","Non Validé"))</f>
        <v/>
      </c>
      <c r="BM577" s="30"/>
      <c r="BN577" s="28"/>
      <c r="BO577" s="28" t="str">
        <f>IF(Inscrits!$BN577="","",IF(Inscrits!$BN577&gt;=12,"Validé","Non Validé"))</f>
        <v/>
      </c>
      <c r="BP577" s="30"/>
      <c r="BQ577" s="28"/>
      <c r="BR577" s="28" t="str">
        <f>IF(Inscrits!$BQ577="","",IF(Inscrits!$BQ577&gt;=12,"Validé","Non Validé"))</f>
        <v/>
      </c>
      <c r="BS577" s="30"/>
      <c r="BT577" s="28"/>
      <c r="BU577" s="31" t="str">
        <f>IFERROR(AVERAGE(Inscrits!$AJ577,Inscrits!$AM577,Inscrits!$AP577,Inscrits!$AS577,Inscrits!$AV577,Inscrits!$AY577,Inscrits!$BB577,Inscrits!$BE577,Inscrits!$BH577,Inscrits!$BK577,Inscrits!$BN577,Inscrits!$BQ577),"")</f>
        <v/>
      </c>
      <c r="BV577" s="28"/>
      <c r="BW577" s="28"/>
      <c r="BX577" s="32"/>
    </row>
    <row r="578" spans="1:76">
      <c r="A578" s="14" t="s">
        <v>1670</v>
      </c>
      <c r="B578" s="15" t="s">
        <v>210</v>
      </c>
      <c r="C578" s="15" t="s">
        <v>746</v>
      </c>
      <c r="D578" s="15" t="s">
        <v>747</v>
      </c>
      <c r="E578" s="15" t="s">
        <v>748</v>
      </c>
      <c r="F578" s="65">
        <v>2016</v>
      </c>
      <c r="G578" s="15" t="s">
        <v>139</v>
      </c>
      <c r="H578" s="15" t="s">
        <v>73</v>
      </c>
      <c r="I578" s="15" t="s">
        <v>74</v>
      </c>
      <c r="J578" s="15"/>
      <c r="K578" s="15" t="s">
        <v>119</v>
      </c>
      <c r="L578" s="15"/>
      <c r="M578" s="15"/>
      <c r="N578" s="15" t="s">
        <v>74</v>
      </c>
      <c r="O578" s="15" t="s">
        <v>1197</v>
      </c>
      <c r="P578" s="15"/>
      <c r="Q578" s="17"/>
      <c r="R578" s="17"/>
      <c r="S578" s="17"/>
      <c r="T578" s="17"/>
      <c r="U578" s="17"/>
      <c r="V578" s="18"/>
      <c r="W578" s="17">
        <f>MAX(0,3-SUMPRODUCT(--(E$2:E578&amp;K$2:K578=E578&amp;K578)))</f>
        <v>2</v>
      </c>
      <c r="X578" s="19"/>
      <c r="Y578" s="19"/>
      <c r="Z578" s="19"/>
      <c r="AA578" s="20" t="str">
        <f>IF(Inscrits!$X578="Déjà Validé","",IF(AND(Inscrits!$X578&lt;&gt;"Dispensé",Inscrits!$Z578="Validé"),Inscrits!$F578+5,""))</f>
        <v/>
      </c>
      <c r="AB578" s="19"/>
      <c r="AC578" s="21"/>
      <c r="AD578" s="21"/>
      <c r="AE578" s="21"/>
      <c r="AF578" s="21" t="s">
        <v>81</v>
      </c>
      <c r="AG578" s="70"/>
      <c r="AH578" s="21"/>
      <c r="AI578" s="23" t="str">
        <f>IF(OR(Inscrits!$U578="",Inscrits!$Z578=""),"",IF(AND(Inscrits!$U578="Validé",Inscrits!$Z578="Validé"),"Admis","Non Admis"))</f>
        <v/>
      </c>
      <c r="AJ578" s="15" t="s">
        <v>81</v>
      </c>
      <c r="AK578" s="15" t="str">
        <f>IF(Inscrits!$AJ578="","",IF(Inscrits!$AJ578&gt;=12,"Validé","Non Validé"))</f>
        <v/>
      </c>
      <c r="AL578" s="24"/>
      <c r="AM578" s="15" t="s">
        <v>81</v>
      </c>
      <c r="AN578" s="15" t="str">
        <f>IF(Inscrits!$AM578="","",IF(Inscrits!$AM578&gt;=12,"Validé","Non Validé"))</f>
        <v/>
      </c>
      <c r="AO578" s="24"/>
      <c r="AP578" s="15" t="s">
        <v>81</v>
      </c>
      <c r="AQ578" s="15" t="str">
        <f>IF(Inscrits!$AP578="","",IF(Inscrits!$AP578&gt;=12,"Validé","Non Validé"))</f>
        <v/>
      </c>
      <c r="AR578" s="24"/>
      <c r="AS578" s="15" t="s">
        <v>81</v>
      </c>
      <c r="AT578" s="15" t="str">
        <f>IF(Inscrits!$AS578="","",IF(Inscrits!$AS578&gt;=12,"Validé","Non Validé"))</f>
        <v/>
      </c>
      <c r="AU578" s="24"/>
      <c r="AV578" s="15" t="s">
        <v>81</v>
      </c>
      <c r="AW578" s="15" t="str">
        <f>IF(Inscrits!$AV578="","",IF(Inscrits!$AV578&gt;=12,"Validé","Non Validé"))</f>
        <v/>
      </c>
      <c r="AX578" s="24"/>
      <c r="AY578" s="15" t="s">
        <v>81</v>
      </c>
      <c r="AZ578" s="15" t="str">
        <f>IF(Inscrits!$AY578="","",IF(Inscrits!$AY578&gt;=12,"Validé","Non Validé"))</f>
        <v/>
      </c>
      <c r="BA578" s="24"/>
      <c r="BB578" s="15" t="s">
        <v>81</v>
      </c>
      <c r="BC578" s="15" t="str">
        <f>IF(Inscrits!$BB578="","",IF(Inscrits!$BB578&gt;=12,"Validé","Non Validé"))</f>
        <v/>
      </c>
      <c r="BD578" s="24"/>
      <c r="BE578" s="15" t="s">
        <v>81</v>
      </c>
      <c r="BF578" s="15" t="str">
        <f>IF(Inscrits!$BE578="","",IF(Inscrits!$BE578&gt;=12,"Validé","Non Validé"))</f>
        <v/>
      </c>
      <c r="BG578" s="24"/>
      <c r="BH578" s="15" t="s">
        <v>81</v>
      </c>
      <c r="BI578" s="15" t="str">
        <f>IF(Inscrits!$BH578="","",IF(Inscrits!$BH578&gt;=12,"Validé","Non Validé"))</f>
        <v/>
      </c>
      <c r="BJ578" s="24"/>
      <c r="BK578" s="15" t="s">
        <v>81</v>
      </c>
      <c r="BL578" s="15" t="str">
        <f>IF(Inscrits!$BK578="","",IF(Inscrits!$BK578&gt;=12,"Validé","Non Validé"))</f>
        <v/>
      </c>
      <c r="BM578" s="24"/>
      <c r="BN578" s="15" t="s">
        <v>81</v>
      </c>
      <c r="BO578" s="15" t="str">
        <f>IF(Inscrits!$BN578="","",IF(Inscrits!$BN578&gt;=12,"Validé","Non Validé"))</f>
        <v/>
      </c>
      <c r="BP578" s="24"/>
      <c r="BQ578" s="15"/>
      <c r="BR578" s="15" t="str">
        <f>IF(Inscrits!$BQ578="","",IF(Inscrits!$BQ578&gt;=12,"Validé","Non Validé"))</f>
        <v/>
      </c>
      <c r="BS578" s="24"/>
      <c r="BT578" s="15" t="s">
        <v>81</v>
      </c>
      <c r="BU578" s="25" t="str">
        <f>IFERROR(AVERAGE(Inscrits!$AJ578,Inscrits!$AM578,Inscrits!$AP578,Inscrits!$AS578,Inscrits!$AV578,Inscrits!$AY578,Inscrits!$BB578,Inscrits!$BE578,Inscrits!$BH578,Inscrits!$BK578,Inscrits!$BN578,Inscrits!$BQ578),"")</f>
        <v/>
      </c>
      <c r="BV578" s="15" t="s">
        <v>81</v>
      </c>
      <c r="BW578" s="15"/>
      <c r="BX578" s="26"/>
    </row>
    <row r="579" spans="1:76">
      <c r="A579" s="27" t="s">
        <v>1671</v>
      </c>
      <c r="B579" s="28" t="s">
        <v>68</v>
      </c>
      <c r="C579" s="28" t="s">
        <v>1324</v>
      </c>
      <c r="D579" s="28" t="s">
        <v>734</v>
      </c>
      <c r="E579" s="28" t="s">
        <v>1325</v>
      </c>
      <c r="F579" s="65">
        <v>2016</v>
      </c>
      <c r="G579" s="28" t="s">
        <v>770</v>
      </c>
      <c r="H579" s="28" t="s">
        <v>1108</v>
      </c>
      <c r="I579" s="28" t="s">
        <v>74</v>
      </c>
      <c r="J579" s="28"/>
      <c r="K579" s="28" t="s">
        <v>1207</v>
      </c>
      <c r="L579" s="28"/>
      <c r="M579" s="28"/>
      <c r="N579" s="28"/>
      <c r="O579" s="28" t="s">
        <v>74</v>
      </c>
      <c r="P579" s="28"/>
      <c r="Q579" s="17"/>
      <c r="R579" s="17"/>
      <c r="S579" s="17"/>
      <c r="T579" s="17"/>
      <c r="U579" s="17"/>
      <c r="V579" s="18"/>
      <c r="W579" s="17">
        <f>MAX(0,3-SUMPRODUCT(--(E$2:E579&amp;K$2:K579=E579&amp;K579)))</f>
        <v>2</v>
      </c>
      <c r="X579" s="19"/>
      <c r="Y579" s="19"/>
      <c r="Z579" s="19"/>
      <c r="AA579" s="20" t="str">
        <f>IF(Inscrits!$X579="Déjà Validé","",IF(AND(Inscrits!$X579&lt;&gt;"Dispensé",Inscrits!$Z579="Validé"),Inscrits!$F579+5,""))</f>
        <v/>
      </c>
      <c r="AB579" s="19"/>
      <c r="AC579" s="21"/>
      <c r="AD579" s="21"/>
      <c r="AE579" s="21"/>
      <c r="AF579" s="21" t="s">
        <v>81</v>
      </c>
      <c r="AG579" s="29"/>
      <c r="AH579" s="21"/>
      <c r="AI579" s="23" t="str">
        <f>IF(OR(Inscrits!$U579="",Inscrits!$Z579=""),"",IF(AND(Inscrits!$U579="Validé",Inscrits!$Z579="Validé"),"Admis","Non Admis"))</f>
        <v/>
      </c>
      <c r="AJ579" s="28"/>
      <c r="AK579" s="28" t="str">
        <f>IF(Inscrits!$AJ579="","",IF(Inscrits!$AJ579&gt;=12,"Validé","Non Validé"))</f>
        <v/>
      </c>
      <c r="AL579" s="30"/>
      <c r="AM579" s="28"/>
      <c r="AN579" s="28" t="str">
        <f>IF(Inscrits!$AM579="","",IF(Inscrits!$AM579&gt;=12,"Validé","Non Validé"))</f>
        <v/>
      </c>
      <c r="AO579" s="30"/>
      <c r="AP579" s="28"/>
      <c r="AQ579" s="28" t="str">
        <f>IF(Inscrits!$AP579="","",IF(Inscrits!$AP579&gt;=12,"Validé","Non Validé"))</f>
        <v/>
      </c>
      <c r="AR579" s="30"/>
      <c r="AS579" s="28"/>
      <c r="AT579" s="28" t="str">
        <f>IF(Inscrits!$AS579="","",IF(Inscrits!$AS579&gt;=12,"Validé","Non Validé"))</f>
        <v/>
      </c>
      <c r="AU579" s="30"/>
      <c r="AV579" s="28"/>
      <c r="AW579" s="28" t="str">
        <f>IF(Inscrits!$AV579="","",IF(Inscrits!$AV579&gt;=12,"Validé","Non Validé"))</f>
        <v/>
      </c>
      <c r="AX579" s="30"/>
      <c r="AY579" s="28"/>
      <c r="AZ579" s="28" t="str">
        <f>IF(Inscrits!$AY579="","",IF(Inscrits!$AY579&gt;=12,"Validé","Non Validé"))</f>
        <v/>
      </c>
      <c r="BA579" s="30"/>
      <c r="BB579" s="28"/>
      <c r="BC579" s="28" t="str">
        <f>IF(Inscrits!$BB579="","",IF(Inscrits!$BB579&gt;=12,"Validé","Non Validé"))</f>
        <v/>
      </c>
      <c r="BD579" s="30"/>
      <c r="BE579" s="28"/>
      <c r="BF579" s="28" t="str">
        <f>IF(Inscrits!$BE579="","",IF(Inscrits!$BE579&gt;=12,"Validé","Non Validé"))</f>
        <v/>
      </c>
      <c r="BG579" s="30"/>
      <c r="BH579" s="28"/>
      <c r="BI579" s="28" t="str">
        <f>IF(Inscrits!$BH579="","",IF(Inscrits!$BH579&gt;=12,"Validé","Non Validé"))</f>
        <v/>
      </c>
      <c r="BJ579" s="30"/>
      <c r="BK579" s="28"/>
      <c r="BL579" s="28" t="str">
        <f>IF(Inscrits!$BK579="","",IF(Inscrits!$BK579&gt;=12,"Validé","Non Validé"))</f>
        <v/>
      </c>
      <c r="BM579" s="30"/>
      <c r="BN579" s="28"/>
      <c r="BO579" s="28" t="str">
        <f>IF(Inscrits!$BN579="","",IF(Inscrits!$BN579&gt;=12,"Validé","Non Validé"))</f>
        <v/>
      </c>
      <c r="BP579" s="30"/>
      <c r="BQ579" s="28"/>
      <c r="BR579" s="28" t="str">
        <f>IF(Inscrits!$BQ579="","",IF(Inscrits!$BQ579&gt;=12,"Validé","Non Validé"))</f>
        <v/>
      </c>
      <c r="BS579" s="30"/>
      <c r="BT579" s="28"/>
      <c r="BU579" s="31" t="str">
        <f>IFERROR(AVERAGE(Inscrits!$AJ579,Inscrits!$AM579,Inscrits!$AP579,Inscrits!$AS579,Inscrits!$AV579,Inscrits!$AY579,Inscrits!$BB579,Inscrits!$BE579,Inscrits!$BH579,Inscrits!$BK579,Inscrits!$BN579,Inscrits!$BQ579),"")</f>
        <v/>
      </c>
      <c r="BV579" s="28"/>
      <c r="BW579" s="28"/>
      <c r="BX579" s="32"/>
    </row>
    <row r="580" spans="1:76">
      <c r="A580" s="14" t="s">
        <v>1672</v>
      </c>
      <c r="B580" s="15" t="s">
        <v>68</v>
      </c>
      <c r="C580" s="15" t="s">
        <v>1326</v>
      </c>
      <c r="D580" s="15" t="s">
        <v>1327</v>
      </c>
      <c r="E580" s="15" t="s">
        <v>1328</v>
      </c>
      <c r="F580" s="65">
        <v>2016</v>
      </c>
      <c r="G580" s="15" t="s">
        <v>117</v>
      </c>
      <c r="H580" s="15" t="s">
        <v>93</v>
      </c>
      <c r="I580" s="15" t="s">
        <v>74</v>
      </c>
      <c r="J580" s="15"/>
      <c r="K580" s="15" t="s">
        <v>119</v>
      </c>
      <c r="L580" s="15"/>
      <c r="M580" s="15"/>
      <c r="N580" s="15" t="s">
        <v>74</v>
      </c>
      <c r="O580" s="15" t="s">
        <v>1197</v>
      </c>
      <c r="P580" s="15"/>
      <c r="Q580" s="17"/>
      <c r="R580" s="17"/>
      <c r="S580" s="17"/>
      <c r="T580" s="17"/>
      <c r="U580" s="17"/>
      <c r="V580" s="18"/>
      <c r="W580" s="17">
        <f>MAX(0,3-SUMPRODUCT(--(E$2:E580&amp;K$2:K580=E580&amp;K580)))</f>
        <v>2</v>
      </c>
      <c r="X580" s="19"/>
      <c r="Y580" s="19"/>
      <c r="Z580" s="19"/>
      <c r="AA580" s="20" t="str">
        <f>IF(Inscrits!$X580="Déjà Validé","",IF(AND(Inscrits!$X580&lt;&gt;"Dispensé",Inscrits!$Z580="Validé"),Inscrits!$F580+5,""))</f>
        <v/>
      </c>
      <c r="AB580" s="19"/>
      <c r="AC580" s="21"/>
      <c r="AD580" s="21"/>
      <c r="AE580" s="21"/>
      <c r="AF580" s="21" t="s">
        <v>81</v>
      </c>
      <c r="AG580" s="29"/>
      <c r="AH580" s="21"/>
      <c r="AI580" s="23" t="str">
        <f>IF(OR(Inscrits!$U580="",Inscrits!$Z580=""),"",IF(AND(Inscrits!$U580="Validé",Inscrits!$Z580="Validé"),"Admis","Non Admis"))</f>
        <v/>
      </c>
      <c r="AJ580" s="15" t="s">
        <v>81</v>
      </c>
      <c r="AK580" s="15" t="str">
        <f>IF(Inscrits!$AJ580="","",IF(Inscrits!$AJ580&gt;=12,"Validé","Non Validé"))</f>
        <v/>
      </c>
      <c r="AL580" s="24"/>
      <c r="AM580" s="15" t="s">
        <v>81</v>
      </c>
      <c r="AN580" s="15" t="str">
        <f>IF(Inscrits!$AM580="","",IF(Inscrits!$AM580&gt;=12,"Validé","Non Validé"))</f>
        <v/>
      </c>
      <c r="AO580" s="24"/>
      <c r="AP580" s="15" t="s">
        <v>81</v>
      </c>
      <c r="AQ580" s="15" t="str">
        <f>IF(Inscrits!$AP580="","",IF(Inscrits!$AP580&gt;=12,"Validé","Non Validé"))</f>
        <v/>
      </c>
      <c r="AR580" s="24"/>
      <c r="AS580" s="15" t="s">
        <v>81</v>
      </c>
      <c r="AT580" s="15" t="str">
        <f>IF(Inscrits!$AS580="","",IF(Inscrits!$AS580&gt;=12,"Validé","Non Validé"))</f>
        <v/>
      </c>
      <c r="AU580" s="24"/>
      <c r="AV580" s="15" t="s">
        <v>81</v>
      </c>
      <c r="AW580" s="15" t="str">
        <f>IF(Inscrits!$AV580="","",IF(Inscrits!$AV580&gt;=12,"Validé","Non Validé"))</f>
        <v/>
      </c>
      <c r="AX580" s="24"/>
      <c r="AY580" s="15" t="s">
        <v>81</v>
      </c>
      <c r="AZ580" s="15" t="str">
        <f>IF(Inscrits!$AY580="","",IF(Inscrits!$AY580&gt;=12,"Validé","Non Validé"))</f>
        <v/>
      </c>
      <c r="BA580" s="24"/>
      <c r="BB580" s="15" t="s">
        <v>81</v>
      </c>
      <c r="BC580" s="15" t="str">
        <f>IF(Inscrits!$BB580="","",IF(Inscrits!$BB580&gt;=12,"Validé","Non Validé"))</f>
        <v/>
      </c>
      <c r="BD580" s="24"/>
      <c r="BE580" s="15" t="s">
        <v>81</v>
      </c>
      <c r="BF580" s="15" t="str">
        <f>IF(Inscrits!$BE580="","",IF(Inscrits!$BE580&gt;=12,"Validé","Non Validé"))</f>
        <v/>
      </c>
      <c r="BG580" s="24"/>
      <c r="BH580" s="15" t="s">
        <v>81</v>
      </c>
      <c r="BI580" s="15" t="str">
        <f>IF(Inscrits!$BH580="","",IF(Inscrits!$BH580&gt;=12,"Validé","Non Validé"))</f>
        <v/>
      </c>
      <c r="BJ580" s="24"/>
      <c r="BK580" s="15" t="s">
        <v>81</v>
      </c>
      <c r="BL580" s="15" t="str">
        <f>IF(Inscrits!$BK580="","",IF(Inscrits!$BK580&gt;=12,"Validé","Non Validé"))</f>
        <v/>
      </c>
      <c r="BM580" s="24"/>
      <c r="BN580" s="15" t="s">
        <v>81</v>
      </c>
      <c r="BO580" s="15" t="str">
        <f>IF(Inscrits!$BN580="","",IF(Inscrits!$BN580&gt;=12,"Validé","Non Validé"))</f>
        <v/>
      </c>
      <c r="BP580" s="24"/>
      <c r="BQ580" s="15"/>
      <c r="BR580" s="15" t="str">
        <f>IF(Inscrits!$BQ580="","",IF(Inscrits!$BQ580&gt;=12,"Validé","Non Validé"))</f>
        <v/>
      </c>
      <c r="BS580" s="24"/>
      <c r="BT580" s="15" t="s">
        <v>81</v>
      </c>
      <c r="BU580" s="25" t="str">
        <f>IFERROR(AVERAGE(Inscrits!$AJ580,Inscrits!$AM580,Inscrits!$AP580,Inscrits!$AS580,Inscrits!$AV580,Inscrits!$AY580,Inscrits!$BB580,Inscrits!$BE580,Inscrits!$BH580,Inscrits!$BK580,Inscrits!$BN580,Inscrits!$BQ580),"")</f>
        <v/>
      </c>
      <c r="BV580" s="15" t="s">
        <v>81</v>
      </c>
      <c r="BW580" s="15"/>
      <c r="BX580" s="26"/>
    </row>
    <row r="581" spans="1:76">
      <c r="A581" s="27" t="s">
        <v>1673</v>
      </c>
      <c r="B581" s="28" t="s">
        <v>68</v>
      </c>
      <c r="C581" s="28" t="s">
        <v>777</v>
      </c>
      <c r="D581" s="28" t="s">
        <v>268</v>
      </c>
      <c r="E581" s="28" t="s">
        <v>778</v>
      </c>
      <c r="F581" s="65">
        <v>2016</v>
      </c>
      <c r="G581" s="28" t="s">
        <v>506</v>
      </c>
      <c r="H581" s="28" t="s">
        <v>179</v>
      </c>
      <c r="I581" s="28" t="s">
        <v>74</v>
      </c>
      <c r="J581" s="28"/>
      <c r="K581" s="28" t="s">
        <v>1219</v>
      </c>
      <c r="L581" s="28" t="s">
        <v>407</v>
      </c>
      <c r="M581" s="28"/>
      <c r="N581" s="28"/>
      <c r="O581" s="28" t="s">
        <v>74</v>
      </c>
      <c r="P581" s="28"/>
      <c r="Q581" s="17"/>
      <c r="R581" s="17"/>
      <c r="S581" s="17"/>
      <c r="T581" s="17"/>
      <c r="U581" s="17"/>
      <c r="V581" s="18"/>
      <c r="W581" s="17">
        <f>MAX(0,3-SUMPRODUCT(--(E$2:E581&amp;K$2:K581=E581&amp;K581)))</f>
        <v>2</v>
      </c>
      <c r="X581" s="19"/>
      <c r="Y581" s="19"/>
      <c r="Z581" s="19"/>
      <c r="AA581" s="20" t="str">
        <f>IF(Inscrits!$X581="Déjà Validé","",IF(AND(Inscrits!$X581&lt;&gt;"Dispensé",Inscrits!$Z581="Validé"),Inscrits!$F581+5,""))</f>
        <v/>
      </c>
      <c r="AB581" s="19"/>
      <c r="AC581" s="21"/>
      <c r="AD581" s="21"/>
      <c r="AE581" s="21"/>
      <c r="AF581" s="21" t="s">
        <v>81</v>
      </c>
      <c r="AG581" s="29"/>
      <c r="AH581" s="21"/>
      <c r="AI581" s="23" t="str">
        <f>IF(OR(Inscrits!$U581="",Inscrits!$Z581=""),"",IF(AND(Inscrits!$U581="Validé",Inscrits!$Z581="Validé"),"Admis","Non Admis"))</f>
        <v/>
      </c>
      <c r="AJ581" s="28"/>
      <c r="AK581" s="28" t="str">
        <f>IF(Inscrits!$AJ581="","",IF(Inscrits!$AJ581&gt;=12,"Validé","Non Validé"))</f>
        <v/>
      </c>
      <c r="AL581" s="30"/>
      <c r="AM581" s="28"/>
      <c r="AN581" s="28" t="str">
        <f>IF(Inscrits!$AM581="","",IF(Inscrits!$AM581&gt;=12,"Validé","Non Validé"))</f>
        <v/>
      </c>
      <c r="AO581" s="30"/>
      <c r="AP581" s="28"/>
      <c r="AQ581" s="28" t="str">
        <f>IF(Inscrits!$AP581="","",IF(Inscrits!$AP581&gt;=12,"Validé","Non Validé"))</f>
        <v/>
      </c>
      <c r="AR581" s="30"/>
      <c r="AS581" s="28"/>
      <c r="AT581" s="28" t="str">
        <f>IF(Inscrits!$AS581="","",IF(Inscrits!$AS581&gt;=12,"Validé","Non Validé"))</f>
        <v/>
      </c>
      <c r="AU581" s="30"/>
      <c r="AV581" s="28"/>
      <c r="AW581" s="28" t="str">
        <f>IF(Inscrits!$AV581="","",IF(Inscrits!$AV581&gt;=12,"Validé","Non Validé"))</f>
        <v/>
      </c>
      <c r="AX581" s="30"/>
      <c r="AY581" s="28"/>
      <c r="AZ581" s="28" t="str">
        <f>IF(Inscrits!$AY581="","",IF(Inscrits!$AY581&gt;=12,"Validé","Non Validé"))</f>
        <v/>
      </c>
      <c r="BA581" s="30"/>
      <c r="BB581" s="28"/>
      <c r="BC581" s="28" t="str">
        <f>IF(Inscrits!$BB581="","",IF(Inscrits!$BB581&gt;=12,"Validé","Non Validé"))</f>
        <v/>
      </c>
      <c r="BD581" s="30"/>
      <c r="BE581" s="28"/>
      <c r="BF581" s="28" t="str">
        <f>IF(Inscrits!$BE581="","",IF(Inscrits!$BE581&gt;=12,"Validé","Non Validé"))</f>
        <v/>
      </c>
      <c r="BG581" s="30"/>
      <c r="BH581" s="28"/>
      <c r="BI581" s="28" t="str">
        <f>IF(Inscrits!$BH581="","",IF(Inscrits!$BH581&gt;=12,"Validé","Non Validé"))</f>
        <v/>
      </c>
      <c r="BJ581" s="30"/>
      <c r="BK581" s="28"/>
      <c r="BL581" s="28" t="str">
        <f>IF(Inscrits!$BK581="","",IF(Inscrits!$BK581&gt;=12,"Validé","Non Validé"))</f>
        <v/>
      </c>
      <c r="BM581" s="30"/>
      <c r="BN581" s="28"/>
      <c r="BO581" s="28" t="str">
        <f>IF(Inscrits!$BN581="","",IF(Inscrits!$BN581&gt;=12,"Validé","Non Validé"))</f>
        <v/>
      </c>
      <c r="BP581" s="30"/>
      <c r="BQ581" s="28"/>
      <c r="BR581" s="28" t="str">
        <f>IF(Inscrits!$BQ581="","",IF(Inscrits!$BQ581&gt;=12,"Validé","Non Validé"))</f>
        <v/>
      </c>
      <c r="BS581" s="30"/>
      <c r="BT581" s="28"/>
      <c r="BU581" s="31" t="str">
        <f>IFERROR(AVERAGE(Inscrits!$AJ581,Inscrits!$AM581,Inscrits!$AP581,Inscrits!$AS581,Inscrits!$AV581,Inscrits!$AY581,Inscrits!$BB581,Inscrits!$BE581,Inscrits!$BH581,Inscrits!$BK581,Inscrits!$BN581,Inscrits!$BQ581),"")</f>
        <v/>
      </c>
      <c r="BV581" s="28"/>
      <c r="BW581" s="28"/>
      <c r="BX581" s="32"/>
    </row>
    <row r="582" spans="1:76">
      <c r="A582" s="14" t="s">
        <v>1674</v>
      </c>
      <c r="B582" s="15" t="s">
        <v>210</v>
      </c>
      <c r="C582" s="15" t="s">
        <v>1329</v>
      </c>
      <c r="D582" s="15" t="s">
        <v>1330</v>
      </c>
      <c r="E582" s="15" t="s">
        <v>1331</v>
      </c>
      <c r="F582" s="65">
        <v>2016</v>
      </c>
      <c r="G582" s="15" t="s">
        <v>88</v>
      </c>
      <c r="H582" s="15" t="s">
        <v>1279</v>
      </c>
      <c r="I582" s="15" t="s">
        <v>74</v>
      </c>
      <c r="J582" s="15"/>
      <c r="K582" s="15" t="s">
        <v>1207</v>
      </c>
      <c r="L582" s="15"/>
      <c r="M582" s="15"/>
      <c r="N582" s="15"/>
      <c r="O582" s="15" t="s">
        <v>74</v>
      </c>
      <c r="P582" s="15"/>
      <c r="Q582" s="17"/>
      <c r="R582" s="17"/>
      <c r="S582" s="17"/>
      <c r="T582" s="17"/>
      <c r="U582" s="17"/>
      <c r="V582" s="18"/>
      <c r="W582" s="17">
        <f>MAX(0,3-SUMPRODUCT(--(E$2:E582&amp;K$2:K582=E582&amp;K582)))</f>
        <v>2</v>
      </c>
      <c r="X582" s="19"/>
      <c r="Y582" s="19"/>
      <c r="Z582" s="19"/>
      <c r="AA582" s="20" t="str">
        <f>IF(Inscrits!$X582="Déjà Validé","",IF(AND(Inscrits!$X582&lt;&gt;"Dispensé",Inscrits!$Z582="Validé"),Inscrits!$F582+5,""))</f>
        <v/>
      </c>
      <c r="AB582" s="19"/>
      <c r="AC582" s="21"/>
      <c r="AD582" s="21"/>
      <c r="AE582" s="21"/>
      <c r="AF582" s="21" t="s">
        <v>81</v>
      </c>
      <c r="AG582" s="29"/>
      <c r="AH582" s="21"/>
      <c r="AI582" s="23" t="str">
        <f>IF(OR(Inscrits!$U582="",Inscrits!$Z582=""),"",IF(AND(Inscrits!$U582="Validé",Inscrits!$Z582="Validé"),"Admis","Non Admis"))</f>
        <v/>
      </c>
      <c r="AJ582" s="15"/>
      <c r="AK582" s="15" t="str">
        <f>IF(Inscrits!$AJ582="","",IF(Inscrits!$AJ582&gt;=12,"Validé","Non Validé"))</f>
        <v/>
      </c>
      <c r="AL582" s="24"/>
      <c r="AM582" s="15"/>
      <c r="AN582" s="15" t="str">
        <f>IF(Inscrits!$AM582="","",IF(Inscrits!$AM582&gt;=12,"Validé","Non Validé"))</f>
        <v/>
      </c>
      <c r="AO582" s="24"/>
      <c r="AP582" s="15"/>
      <c r="AQ582" s="15" t="str">
        <f>IF(Inscrits!$AP582="","",IF(Inscrits!$AP582&gt;=12,"Validé","Non Validé"))</f>
        <v/>
      </c>
      <c r="AR582" s="24"/>
      <c r="AS582" s="15"/>
      <c r="AT582" s="15" t="str">
        <f>IF(Inscrits!$AS582="","",IF(Inscrits!$AS582&gt;=12,"Validé","Non Validé"))</f>
        <v/>
      </c>
      <c r="AU582" s="24"/>
      <c r="AV582" s="15"/>
      <c r="AW582" s="15" t="str">
        <f>IF(Inscrits!$AV582="","",IF(Inscrits!$AV582&gt;=12,"Validé","Non Validé"))</f>
        <v/>
      </c>
      <c r="AX582" s="24"/>
      <c r="AY582" s="15"/>
      <c r="AZ582" s="15" t="str">
        <f>IF(Inscrits!$AY582="","",IF(Inscrits!$AY582&gt;=12,"Validé","Non Validé"))</f>
        <v/>
      </c>
      <c r="BA582" s="24"/>
      <c r="BB582" s="15"/>
      <c r="BC582" s="15" t="str">
        <f>IF(Inscrits!$BB582="","",IF(Inscrits!$BB582&gt;=12,"Validé","Non Validé"))</f>
        <v/>
      </c>
      <c r="BD582" s="24"/>
      <c r="BE582" s="15"/>
      <c r="BF582" s="15" t="str">
        <f>IF(Inscrits!$BE582="","",IF(Inscrits!$BE582&gt;=12,"Validé","Non Validé"))</f>
        <v/>
      </c>
      <c r="BG582" s="24"/>
      <c r="BH582" s="15"/>
      <c r="BI582" s="15" t="str">
        <f>IF(Inscrits!$BH582="","",IF(Inscrits!$BH582&gt;=12,"Validé","Non Validé"))</f>
        <v/>
      </c>
      <c r="BJ582" s="24"/>
      <c r="BK582" s="15"/>
      <c r="BL582" s="15" t="str">
        <f>IF(Inscrits!$BK582="","",IF(Inscrits!$BK582&gt;=12,"Validé","Non Validé"))</f>
        <v/>
      </c>
      <c r="BM582" s="24"/>
      <c r="BN582" s="15"/>
      <c r="BO582" s="15" t="str">
        <f>IF(Inscrits!$BN582="","",IF(Inscrits!$BN582&gt;=12,"Validé","Non Validé"))</f>
        <v/>
      </c>
      <c r="BP582" s="24"/>
      <c r="BQ582" s="15"/>
      <c r="BR582" s="15" t="str">
        <f>IF(Inscrits!$BQ582="","",IF(Inscrits!$BQ582&gt;=12,"Validé","Non Validé"))</f>
        <v/>
      </c>
      <c r="BS582" s="24"/>
      <c r="BT582" s="15"/>
      <c r="BU582" s="25" t="str">
        <f>IFERROR(AVERAGE(Inscrits!$AJ582,Inscrits!$AM582,Inscrits!$AP582,Inscrits!$AS582,Inscrits!$AV582,Inscrits!$AY582,Inscrits!$BB582,Inscrits!$BE582,Inscrits!$BH582,Inscrits!$BK582,Inscrits!$BN582,Inscrits!$BQ582),"")</f>
        <v/>
      </c>
      <c r="BV582" s="15"/>
      <c r="BW582" s="15"/>
      <c r="BX582" s="26"/>
    </row>
    <row r="583" spans="1:76">
      <c r="A583" s="27" t="s">
        <v>1675</v>
      </c>
      <c r="B583" s="28" t="s">
        <v>68</v>
      </c>
      <c r="C583" s="28" t="s">
        <v>797</v>
      </c>
      <c r="D583" s="28" t="s">
        <v>171</v>
      </c>
      <c r="E583" s="28" t="s">
        <v>1332</v>
      </c>
      <c r="F583" s="65">
        <v>2016</v>
      </c>
      <c r="G583" s="28" t="s">
        <v>773</v>
      </c>
      <c r="H583" s="28" t="s">
        <v>73</v>
      </c>
      <c r="I583" s="28" t="s">
        <v>74</v>
      </c>
      <c r="J583" s="28"/>
      <c r="K583" s="28" t="s">
        <v>119</v>
      </c>
      <c r="L583" s="28"/>
      <c r="M583" s="28"/>
      <c r="N583" s="28"/>
      <c r="O583" s="28" t="s">
        <v>1197</v>
      </c>
      <c r="P583" s="28"/>
      <c r="Q583" s="17"/>
      <c r="R583" s="17"/>
      <c r="S583" s="17"/>
      <c r="T583" s="17"/>
      <c r="U583" s="17"/>
      <c r="V583" s="18"/>
      <c r="W583" s="17">
        <f>MAX(0,3-SUMPRODUCT(--(E$2:E583&amp;K$2:K583=E583&amp;K583)))</f>
        <v>2</v>
      </c>
      <c r="X583" s="19"/>
      <c r="Y583" s="19"/>
      <c r="Z583" s="19"/>
      <c r="AA583" s="20" t="str">
        <f>IF(Inscrits!$X583="Déjà Validé","",IF(AND(Inscrits!$X583&lt;&gt;"Dispensé",Inscrits!$Z583="Validé"),Inscrits!$F583+5,""))</f>
        <v/>
      </c>
      <c r="AB583" s="19"/>
      <c r="AC583" s="21"/>
      <c r="AD583" s="21"/>
      <c r="AE583" s="21"/>
      <c r="AF583" s="21" t="s">
        <v>81</v>
      </c>
      <c r="AG583" s="29"/>
      <c r="AH583" s="21"/>
      <c r="AI583" s="23" t="str">
        <f>IF(OR(Inscrits!$U583="",Inscrits!$Z583=""),"",IF(AND(Inscrits!$U583="Validé",Inscrits!$Z583="Validé"),"Admis","Non Admis"))</f>
        <v/>
      </c>
      <c r="AJ583" s="28"/>
      <c r="AK583" s="28" t="str">
        <f>IF(Inscrits!$AJ583="","",IF(Inscrits!$AJ583&gt;=12,"Validé","Non Validé"))</f>
        <v/>
      </c>
      <c r="AL583" s="30"/>
      <c r="AM583" s="28"/>
      <c r="AN583" s="28" t="str">
        <f>IF(Inscrits!$AM583="","",IF(Inscrits!$AM583&gt;=12,"Validé","Non Validé"))</f>
        <v/>
      </c>
      <c r="AO583" s="30"/>
      <c r="AP583" s="28"/>
      <c r="AQ583" s="28" t="str">
        <f>IF(Inscrits!$AP583="","",IF(Inscrits!$AP583&gt;=12,"Validé","Non Validé"))</f>
        <v/>
      </c>
      <c r="AR583" s="30"/>
      <c r="AS583" s="28"/>
      <c r="AT583" s="28" t="str">
        <f>IF(Inscrits!$AS583="","",IF(Inscrits!$AS583&gt;=12,"Validé","Non Validé"))</f>
        <v/>
      </c>
      <c r="AU583" s="30"/>
      <c r="AV583" s="28"/>
      <c r="AW583" s="28" t="str">
        <f>IF(Inscrits!$AV583="","",IF(Inscrits!$AV583&gt;=12,"Validé","Non Validé"))</f>
        <v/>
      </c>
      <c r="AX583" s="30"/>
      <c r="AY583" s="28"/>
      <c r="AZ583" s="28" t="str">
        <f>IF(Inscrits!$AY583="","",IF(Inscrits!$AY583&gt;=12,"Validé","Non Validé"))</f>
        <v/>
      </c>
      <c r="BA583" s="30"/>
      <c r="BB583" s="28"/>
      <c r="BC583" s="28" t="str">
        <f>IF(Inscrits!$BB583="","",IF(Inscrits!$BB583&gt;=12,"Validé","Non Validé"))</f>
        <v/>
      </c>
      <c r="BD583" s="30"/>
      <c r="BE583" s="28"/>
      <c r="BF583" s="28" t="str">
        <f>IF(Inscrits!$BE583="","",IF(Inscrits!$BE583&gt;=12,"Validé","Non Validé"))</f>
        <v/>
      </c>
      <c r="BG583" s="30"/>
      <c r="BH583" s="28"/>
      <c r="BI583" s="28" t="str">
        <f>IF(Inscrits!$BH583="","",IF(Inscrits!$BH583&gt;=12,"Validé","Non Validé"))</f>
        <v/>
      </c>
      <c r="BJ583" s="30"/>
      <c r="BK583" s="28"/>
      <c r="BL583" s="28" t="str">
        <f>IF(Inscrits!$BK583="","",IF(Inscrits!$BK583&gt;=12,"Validé","Non Validé"))</f>
        <v/>
      </c>
      <c r="BM583" s="30"/>
      <c r="BN583" s="28"/>
      <c r="BO583" s="28" t="str">
        <f>IF(Inscrits!$BN583="","",IF(Inscrits!$BN583&gt;=12,"Validé","Non Validé"))</f>
        <v/>
      </c>
      <c r="BP583" s="30"/>
      <c r="BQ583" s="28"/>
      <c r="BR583" s="28" t="str">
        <f>IF(Inscrits!$BQ583="","",IF(Inscrits!$BQ583&gt;=12,"Validé","Non Validé"))</f>
        <v/>
      </c>
      <c r="BS583" s="30"/>
      <c r="BT583" s="28"/>
      <c r="BU583" s="31" t="str">
        <f>IFERROR(AVERAGE(Inscrits!$AJ583,Inscrits!$AM583,Inscrits!$AP583,Inscrits!$AS583,Inscrits!$AV583,Inscrits!$AY583,Inscrits!$BB583,Inscrits!$BE583,Inscrits!$BH583,Inscrits!$BK583,Inscrits!$BN583,Inscrits!$BQ583),"")</f>
        <v/>
      </c>
      <c r="BV583" s="28"/>
      <c r="BW583" s="28"/>
      <c r="BX583" s="32"/>
    </row>
    <row r="584" spans="1:76">
      <c r="A584" s="14" t="s">
        <v>1676</v>
      </c>
      <c r="B584" s="15" t="s">
        <v>68</v>
      </c>
      <c r="C584" s="15" t="s">
        <v>1333</v>
      </c>
      <c r="D584" s="15" t="s">
        <v>1334</v>
      </c>
      <c r="E584" s="15" t="s">
        <v>1335</v>
      </c>
      <c r="F584" s="65">
        <v>2016</v>
      </c>
      <c r="G584" s="15" t="s">
        <v>335</v>
      </c>
      <c r="H584" s="15" t="s">
        <v>93</v>
      </c>
      <c r="I584" s="15" t="s">
        <v>74</v>
      </c>
      <c r="J584" s="15"/>
      <c r="K584" s="15" t="s">
        <v>1336</v>
      </c>
      <c r="L584" s="15" t="s">
        <v>1337</v>
      </c>
      <c r="M584" s="15"/>
      <c r="N584" s="15"/>
      <c r="O584" s="15" t="s">
        <v>74</v>
      </c>
      <c r="P584" s="15"/>
      <c r="Q584" s="17"/>
      <c r="R584" s="17"/>
      <c r="S584" s="17"/>
      <c r="T584" s="17"/>
      <c r="U584" s="17"/>
      <c r="V584" s="18"/>
      <c r="W584" s="17">
        <f>MAX(0,3-SUMPRODUCT(--(E$2:E584&amp;K$2:K584=E584&amp;K584)))</f>
        <v>2</v>
      </c>
      <c r="X584" s="19"/>
      <c r="Y584" s="19"/>
      <c r="Z584" s="19"/>
      <c r="AA584" s="20" t="str">
        <f>IF(Inscrits!$X584="Déjà Validé","",IF(AND(Inscrits!$X584&lt;&gt;"Dispensé",Inscrits!$Z584="Validé"),Inscrits!$F584+5,""))</f>
        <v/>
      </c>
      <c r="AB584" s="19"/>
      <c r="AC584" s="21"/>
      <c r="AD584" s="21"/>
      <c r="AE584" s="21"/>
      <c r="AF584" s="21" t="s">
        <v>81</v>
      </c>
      <c r="AG584" s="29"/>
      <c r="AH584" s="21"/>
      <c r="AI584" s="23" t="str">
        <f>IF(OR(Inscrits!$U584="",Inscrits!$Z584=""),"",IF(AND(Inscrits!$U584="Validé",Inscrits!$Z584="Validé"),"Admis","Non Admis"))</f>
        <v/>
      </c>
      <c r="AJ584" s="15"/>
      <c r="AK584" s="15" t="str">
        <f>IF(Inscrits!$AJ584="","",IF(Inscrits!$AJ584&gt;=12,"Validé","Non Validé"))</f>
        <v/>
      </c>
      <c r="AL584" s="24"/>
      <c r="AM584" s="15"/>
      <c r="AN584" s="15" t="str">
        <f>IF(Inscrits!$AM584="","",IF(Inscrits!$AM584&gt;=12,"Validé","Non Validé"))</f>
        <v/>
      </c>
      <c r="AO584" s="24"/>
      <c r="AP584" s="15"/>
      <c r="AQ584" s="15" t="str">
        <f>IF(Inscrits!$AP584="","",IF(Inscrits!$AP584&gt;=12,"Validé","Non Validé"))</f>
        <v/>
      </c>
      <c r="AR584" s="24"/>
      <c r="AS584" s="15"/>
      <c r="AT584" s="15" t="str">
        <f>IF(Inscrits!$AS584="","",IF(Inscrits!$AS584&gt;=12,"Validé","Non Validé"))</f>
        <v/>
      </c>
      <c r="AU584" s="24"/>
      <c r="AV584" s="15"/>
      <c r="AW584" s="15" t="str">
        <f>IF(Inscrits!$AV584="","",IF(Inscrits!$AV584&gt;=12,"Validé","Non Validé"))</f>
        <v/>
      </c>
      <c r="AX584" s="24"/>
      <c r="AY584" s="15"/>
      <c r="AZ584" s="15" t="str">
        <f>IF(Inscrits!$AY584="","",IF(Inscrits!$AY584&gt;=12,"Validé","Non Validé"))</f>
        <v/>
      </c>
      <c r="BA584" s="24"/>
      <c r="BB584" s="15"/>
      <c r="BC584" s="15" t="str">
        <f>IF(Inscrits!$BB584="","",IF(Inscrits!$BB584&gt;=12,"Validé","Non Validé"))</f>
        <v/>
      </c>
      <c r="BD584" s="24"/>
      <c r="BE584" s="15"/>
      <c r="BF584" s="15" t="str">
        <f>IF(Inscrits!$BE584="","",IF(Inscrits!$BE584&gt;=12,"Validé","Non Validé"))</f>
        <v/>
      </c>
      <c r="BG584" s="24"/>
      <c r="BH584" s="15"/>
      <c r="BI584" s="15" t="str">
        <f>IF(Inscrits!$BH584="","",IF(Inscrits!$BH584&gt;=12,"Validé","Non Validé"))</f>
        <v/>
      </c>
      <c r="BJ584" s="24"/>
      <c r="BK584" s="15"/>
      <c r="BL584" s="15" t="str">
        <f>IF(Inscrits!$BK584="","",IF(Inscrits!$BK584&gt;=12,"Validé","Non Validé"))</f>
        <v/>
      </c>
      <c r="BM584" s="24"/>
      <c r="BN584" s="15"/>
      <c r="BO584" s="15" t="str">
        <f>IF(Inscrits!$BN584="","",IF(Inscrits!$BN584&gt;=12,"Validé","Non Validé"))</f>
        <v/>
      </c>
      <c r="BP584" s="24"/>
      <c r="BQ584" s="15"/>
      <c r="BR584" s="15" t="str">
        <f>IF(Inscrits!$BQ584="","",IF(Inscrits!$BQ584&gt;=12,"Validé","Non Validé"))</f>
        <v/>
      </c>
      <c r="BS584" s="24"/>
      <c r="BT584" s="15"/>
      <c r="BU584" s="25" t="str">
        <f>IFERROR(AVERAGE(Inscrits!$AJ584,Inscrits!$AM584,Inscrits!$AP584,Inscrits!$AS584,Inscrits!$AV584,Inscrits!$AY584,Inscrits!$BB584,Inscrits!$BE584,Inscrits!$BH584,Inscrits!$BK584,Inscrits!$BN584,Inscrits!$BQ584),"")</f>
        <v/>
      </c>
      <c r="BV584" s="15"/>
      <c r="BW584" s="15"/>
      <c r="BX584" s="26"/>
    </row>
    <row r="585" spans="1:76">
      <c r="A585" s="27" t="s">
        <v>1677</v>
      </c>
      <c r="B585" s="28" t="s">
        <v>68</v>
      </c>
      <c r="C585" s="28" t="s">
        <v>1338</v>
      </c>
      <c r="D585" s="28" t="s">
        <v>787</v>
      </c>
      <c r="E585" s="28"/>
      <c r="F585" s="65">
        <v>2016</v>
      </c>
      <c r="G585" s="28" t="s">
        <v>101</v>
      </c>
      <c r="H585" s="28" t="s">
        <v>93</v>
      </c>
      <c r="I585" s="28" t="s">
        <v>74</v>
      </c>
      <c r="J585" s="28"/>
      <c r="K585" s="28" t="s">
        <v>119</v>
      </c>
      <c r="L585" s="28"/>
      <c r="M585" s="28"/>
      <c r="N585" s="28"/>
      <c r="O585" s="28" t="s">
        <v>1197</v>
      </c>
      <c r="P585" s="28"/>
      <c r="Q585" s="17"/>
      <c r="R585" s="17"/>
      <c r="S585" s="17"/>
      <c r="T585" s="17"/>
      <c r="U585" s="17"/>
      <c r="V585" s="18"/>
      <c r="W585" s="17">
        <f>MAX(0,3-SUMPRODUCT(--(E$2:E585&amp;K$2:K585=E585&amp;K585)))</f>
        <v>2</v>
      </c>
      <c r="X585" s="19"/>
      <c r="Y585" s="19"/>
      <c r="Z585" s="19"/>
      <c r="AA585" s="20" t="str">
        <f>IF(Inscrits!$X585="Déjà Validé","",IF(AND(Inscrits!$X585&lt;&gt;"Dispensé",Inscrits!$Z585="Validé"),Inscrits!$F585+5,""))</f>
        <v/>
      </c>
      <c r="AB585" s="19"/>
      <c r="AC585" s="21"/>
      <c r="AD585" s="21"/>
      <c r="AE585" s="21"/>
      <c r="AF585" s="21" t="s">
        <v>81</v>
      </c>
      <c r="AG585" s="29"/>
      <c r="AH585" s="21"/>
      <c r="AI585" s="23" t="str">
        <f>IF(OR(Inscrits!$U585="",Inscrits!$Z585=""),"",IF(AND(Inscrits!$U585="Validé",Inscrits!$Z585="Validé"),"Admis","Non Admis"))</f>
        <v/>
      </c>
      <c r="AJ585" s="28"/>
      <c r="AK585" s="28" t="str">
        <f>IF(Inscrits!$AJ585="","",IF(Inscrits!$AJ585&gt;=12,"Validé","Non Validé"))</f>
        <v/>
      </c>
      <c r="AL585" s="30"/>
      <c r="AM585" s="28"/>
      <c r="AN585" s="28" t="str">
        <f>IF(Inscrits!$AM585="","",IF(Inscrits!$AM585&gt;=12,"Validé","Non Validé"))</f>
        <v/>
      </c>
      <c r="AO585" s="30"/>
      <c r="AP585" s="28"/>
      <c r="AQ585" s="28" t="str">
        <f>IF(Inscrits!$AP585="","",IF(Inscrits!$AP585&gt;=12,"Validé","Non Validé"))</f>
        <v/>
      </c>
      <c r="AR585" s="30"/>
      <c r="AS585" s="28"/>
      <c r="AT585" s="28" t="str">
        <f>IF(Inscrits!$AS585="","",IF(Inscrits!$AS585&gt;=12,"Validé","Non Validé"))</f>
        <v/>
      </c>
      <c r="AU585" s="30"/>
      <c r="AV585" s="28"/>
      <c r="AW585" s="28" t="str">
        <f>IF(Inscrits!$AV585="","",IF(Inscrits!$AV585&gt;=12,"Validé","Non Validé"))</f>
        <v/>
      </c>
      <c r="AX585" s="30"/>
      <c r="AY585" s="28"/>
      <c r="AZ585" s="28" t="str">
        <f>IF(Inscrits!$AY585="","",IF(Inscrits!$AY585&gt;=12,"Validé","Non Validé"))</f>
        <v/>
      </c>
      <c r="BA585" s="30"/>
      <c r="BB585" s="28"/>
      <c r="BC585" s="28" t="str">
        <f>IF(Inscrits!$BB585="","",IF(Inscrits!$BB585&gt;=12,"Validé","Non Validé"))</f>
        <v/>
      </c>
      <c r="BD585" s="30"/>
      <c r="BE585" s="28"/>
      <c r="BF585" s="28" t="str">
        <f>IF(Inscrits!$BE585="","",IF(Inscrits!$BE585&gt;=12,"Validé","Non Validé"))</f>
        <v/>
      </c>
      <c r="BG585" s="30"/>
      <c r="BH585" s="28"/>
      <c r="BI585" s="28" t="str">
        <f>IF(Inscrits!$BH585="","",IF(Inscrits!$BH585&gt;=12,"Validé","Non Validé"))</f>
        <v/>
      </c>
      <c r="BJ585" s="30"/>
      <c r="BK585" s="28"/>
      <c r="BL585" s="28" t="str">
        <f>IF(Inscrits!$BK585="","",IF(Inscrits!$BK585&gt;=12,"Validé","Non Validé"))</f>
        <v/>
      </c>
      <c r="BM585" s="30"/>
      <c r="BN585" s="28"/>
      <c r="BO585" s="28" t="str">
        <f>IF(Inscrits!$BN585="","",IF(Inscrits!$BN585&gt;=12,"Validé","Non Validé"))</f>
        <v/>
      </c>
      <c r="BP585" s="30"/>
      <c r="BQ585" s="28"/>
      <c r="BR585" s="28" t="str">
        <f>IF(Inscrits!$BQ585="","",IF(Inscrits!$BQ585&gt;=12,"Validé","Non Validé"))</f>
        <v/>
      </c>
      <c r="BS585" s="30"/>
      <c r="BT585" s="28"/>
      <c r="BU585" s="31" t="str">
        <f>IFERROR(AVERAGE(Inscrits!$AJ585,Inscrits!$AM585,Inscrits!$AP585,Inscrits!$AS585,Inscrits!$AV585,Inscrits!$AY585,Inscrits!$BB585,Inscrits!$BE585,Inscrits!$BH585,Inscrits!$BK585,Inscrits!$BN585,Inscrits!$BQ585),"")</f>
        <v/>
      </c>
      <c r="BV585" s="28"/>
      <c r="BW585" s="28"/>
      <c r="BX585" s="32"/>
    </row>
    <row r="586" spans="1:76">
      <c r="A586" s="14" t="s">
        <v>1678</v>
      </c>
      <c r="B586" s="15" t="s">
        <v>68</v>
      </c>
      <c r="C586" s="15" t="s">
        <v>1339</v>
      </c>
      <c r="D586" s="15" t="s">
        <v>1103</v>
      </c>
      <c r="E586" s="15" t="s">
        <v>1340</v>
      </c>
      <c r="F586" s="65">
        <v>2016</v>
      </c>
      <c r="G586" s="15" t="s">
        <v>689</v>
      </c>
      <c r="H586" s="15" t="s">
        <v>93</v>
      </c>
      <c r="I586" s="15" t="s">
        <v>74</v>
      </c>
      <c r="J586" s="15"/>
      <c r="K586" s="15" t="s">
        <v>119</v>
      </c>
      <c r="L586" s="15"/>
      <c r="M586" s="15"/>
      <c r="N586" s="15"/>
      <c r="O586" s="15" t="s">
        <v>1197</v>
      </c>
      <c r="P586" s="15"/>
      <c r="Q586" s="17"/>
      <c r="R586" s="17"/>
      <c r="S586" s="17"/>
      <c r="T586" s="17"/>
      <c r="U586" s="17"/>
      <c r="V586" s="18"/>
      <c r="W586" s="17">
        <f>MAX(0,3-SUMPRODUCT(--(E$2:E586&amp;K$2:K586=E586&amp;K586)))</f>
        <v>2</v>
      </c>
      <c r="X586" s="19"/>
      <c r="Y586" s="19"/>
      <c r="Z586" s="19"/>
      <c r="AA586" s="20" t="str">
        <f>IF(Inscrits!$X586="Déjà Validé","",IF(AND(Inscrits!$X586&lt;&gt;"Dispensé",Inscrits!$Z586="Validé"),Inscrits!$F586+5,""))</f>
        <v/>
      </c>
      <c r="AB586" s="19"/>
      <c r="AC586" s="21"/>
      <c r="AD586" s="21"/>
      <c r="AE586" s="21"/>
      <c r="AF586" s="21" t="s">
        <v>81</v>
      </c>
      <c r="AG586" s="29"/>
      <c r="AH586" s="21"/>
      <c r="AI586" s="23" t="str">
        <f>IF(OR(Inscrits!$U586="",Inscrits!$Z586=""),"",IF(AND(Inscrits!$U586="Validé",Inscrits!$Z586="Validé"),"Admis","Non Admis"))</f>
        <v/>
      </c>
      <c r="AJ586" s="15"/>
      <c r="AK586" s="15" t="str">
        <f>IF(Inscrits!$AJ586="","",IF(Inscrits!$AJ586&gt;=12,"Validé","Non Validé"))</f>
        <v/>
      </c>
      <c r="AL586" s="24"/>
      <c r="AM586" s="15"/>
      <c r="AN586" s="15" t="str">
        <f>IF(Inscrits!$AM586="","",IF(Inscrits!$AM586&gt;=12,"Validé","Non Validé"))</f>
        <v/>
      </c>
      <c r="AO586" s="24"/>
      <c r="AP586" s="15"/>
      <c r="AQ586" s="15" t="str">
        <f>IF(Inscrits!$AP586="","",IF(Inscrits!$AP586&gt;=12,"Validé","Non Validé"))</f>
        <v/>
      </c>
      <c r="AR586" s="24"/>
      <c r="AS586" s="15"/>
      <c r="AT586" s="15" t="str">
        <f>IF(Inscrits!$AS586="","",IF(Inscrits!$AS586&gt;=12,"Validé","Non Validé"))</f>
        <v/>
      </c>
      <c r="AU586" s="24"/>
      <c r="AV586" s="15"/>
      <c r="AW586" s="15" t="str">
        <f>IF(Inscrits!$AV586="","",IF(Inscrits!$AV586&gt;=12,"Validé","Non Validé"))</f>
        <v/>
      </c>
      <c r="AX586" s="24"/>
      <c r="AY586" s="15"/>
      <c r="AZ586" s="15" t="str">
        <f>IF(Inscrits!$AY586="","",IF(Inscrits!$AY586&gt;=12,"Validé","Non Validé"))</f>
        <v/>
      </c>
      <c r="BA586" s="24"/>
      <c r="BB586" s="15"/>
      <c r="BC586" s="15" t="str">
        <f>IF(Inscrits!$BB586="","",IF(Inscrits!$BB586&gt;=12,"Validé","Non Validé"))</f>
        <v/>
      </c>
      <c r="BD586" s="24"/>
      <c r="BE586" s="15"/>
      <c r="BF586" s="15" t="str">
        <f>IF(Inscrits!$BE586="","",IF(Inscrits!$BE586&gt;=12,"Validé","Non Validé"))</f>
        <v/>
      </c>
      <c r="BG586" s="24"/>
      <c r="BH586" s="15"/>
      <c r="BI586" s="15" t="str">
        <f>IF(Inscrits!$BH586="","",IF(Inscrits!$BH586&gt;=12,"Validé","Non Validé"))</f>
        <v/>
      </c>
      <c r="BJ586" s="24"/>
      <c r="BK586" s="15"/>
      <c r="BL586" s="15" t="str">
        <f>IF(Inscrits!$BK586="","",IF(Inscrits!$BK586&gt;=12,"Validé","Non Validé"))</f>
        <v/>
      </c>
      <c r="BM586" s="24"/>
      <c r="BN586" s="15"/>
      <c r="BO586" s="15" t="str">
        <f>IF(Inscrits!$BN586="","",IF(Inscrits!$BN586&gt;=12,"Validé","Non Validé"))</f>
        <v/>
      </c>
      <c r="BP586" s="24"/>
      <c r="BQ586" s="15"/>
      <c r="BR586" s="15" t="str">
        <f>IF(Inscrits!$BQ586="","",IF(Inscrits!$BQ586&gt;=12,"Validé","Non Validé"))</f>
        <v/>
      </c>
      <c r="BS586" s="24"/>
      <c r="BT586" s="15"/>
      <c r="BU586" s="25" t="str">
        <f>IFERROR(AVERAGE(Inscrits!$AJ586,Inscrits!$AM586,Inscrits!$AP586,Inscrits!$AS586,Inscrits!$AV586,Inscrits!$AY586,Inscrits!$BB586,Inscrits!$BE586,Inscrits!$BH586,Inscrits!$BK586,Inscrits!$BN586,Inscrits!$BQ586),"")</f>
        <v/>
      </c>
      <c r="BV586" s="15"/>
      <c r="BW586" s="15"/>
      <c r="BX586" s="26"/>
    </row>
    <row r="587" spans="1:76">
      <c r="A587" s="27" t="s">
        <v>1679</v>
      </c>
      <c r="B587" s="28" t="s">
        <v>68</v>
      </c>
      <c r="C587" s="28" t="s">
        <v>1341</v>
      </c>
      <c r="D587" s="28" t="s">
        <v>262</v>
      </c>
      <c r="E587" s="28" t="s">
        <v>1342</v>
      </c>
      <c r="F587" s="65">
        <v>2016</v>
      </c>
      <c r="G587" s="28" t="s">
        <v>942</v>
      </c>
      <c r="H587" s="28" t="s">
        <v>452</v>
      </c>
      <c r="I587" s="28" t="s">
        <v>74</v>
      </c>
      <c r="J587" s="28"/>
      <c r="K587" s="28" t="s">
        <v>1207</v>
      </c>
      <c r="L587" s="28"/>
      <c r="M587" s="28"/>
      <c r="N587" s="28"/>
      <c r="O587" s="28" t="s">
        <v>74</v>
      </c>
      <c r="P587" s="28"/>
      <c r="Q587" s="17"/>
      <c r="R587" s="17"/>
      <c r="S587" s="17"/>
      <c r="T587" s="17"/>
      <c r="U587" s="17"/>
      <c r="V587" s="18"/>
      <c r="W587" s="17">
        <f>MAX(0,3-SUMPRODUCT(--(E$2:E587&amp;K$2:K587=E587&amp;K587)))</f>
        <v>2</v>
      </c>
      <c r="X587" s="19"/>
      <c r="Y587" s="19"/>
      <c r="Z587" s="19"/>
      <c r="AA587" s="20" t="str">
        <f>IF(Inscrits!$X587="Déjà Validé","",IF(AND(Inscrits!$X587&lt;&gt;"Dispensé",Inscrits!$Z587="Validé"),Inscrits!$F587+5,""))</f>
        <v/>
      </c>
      <c r="AB587" s="19"/>
      <c r="AC587" s="21"/>
      <c r="AD587" s="21"/>
      <c r="AE587" s="21"/>
      <c r="AF587" s="21" t="s">
        <v>81</v>
      </c>
      <c r="AG587" s="29"/>
      <c r="AH587" s="21"/>
      <c r="AI587" s="23" t="str">
        <f>IF(OR(Inscrits!$U587="",Inscrits!$Z587=""),"",IF(AND(Inscrits!$U587="Validé",Inscrits!$Z587="Validé"),"Admis","Non Admis"))</f>
        <v/>
      </c>
      <c r="AJ587" s="28"/>
      <c r="AK587" s="28" t="str">
        <f>IF(Inscrits!$AJ587="","",IF(Inscrits!$AJ587&gt;=12,"Validé","Non Validé"))</f>
        <v/>
      </c>
      <c r="AL587" s="30"/>
      <c r="AM587" s="28"/>
      <c r="AN587" s="28" t="str">
        <f>IF(Inscrits!$AM587="","",IF(Inscrits!$AM587&gt;=12,"Validé","Non Validé"))</f>
        <v/>
      </c>
      <c r="AO587" s="30"/>
      <c r="AP587" s="28"/>
      <c r="AQ587" s="28" t="str">
        <f>IF(Inscrits!$AP587="","",IF(Inscrits!$AP587&gt;=12,"Validé","Non Validé"))</f>
        <v/>
      </c>
      <c r="AR587" s="30"/>
      <c r="AS587" s="28"/>
      <c r="AT587" s="28" t="str">
        <f>IF(Inscrits!$AS587="","",IF(Inscrits!$AS587&gt;=12,"Validé","Non Validé"))</f>
        <v/>
      </c>
      <c r="AU587" s="30"/>
      <c r="AV587" s="28"/>
      <c r="AW587" s="28" t="str">
        <f>IF(Inscrits!$AV587="","",IF(Inscrits!$AV587&gt;=12,"Validé","Non Validé"))</f>
        <v/>
      </c>
      <c r="AX587" s="30"/>
      <c r="AY587" s="28"/>
      <c r="AZ587" s="28" t="str">
        <f>IF(Inscrits!$AY587="","",IF(Inscrits!$AY587&gt;=12,"Validé","Non Validé"))</f>
        <v/>
      </c>
      <c r="BA587" s="30"/>
      <c r="BB587" s="28"/>
      <c r="BC587" s="28" t="str">
        <f>IF(Inscrits!$BB587="","",IF(Inscrits!$BB587&gt;=12,"Validé","Non Validé"))</f>
        <v/>
      </c>
      <c r="BD587" s="30"/>
      <c r="BE587" s="28"/>
      <c r="BF587" s="28" t="str">
        <f>IF(Inscrits!$BE587="","",IF(Inscrits!$BE587&gt;=12,"Validé","Non Validé"))</f>
        <v/>
      </c>
      <c r="BG587" s="30"/>
      <c r="BH587" s="28"/>
      <c r="BI587" s="28" t="str">
        <f>IF(Inscrits!$BH587="","",IF(Inscrits!$BH587&gt;=12,"Validé","Non Validé"))</f>
        <v/>
      </c>
      <c r="BJ587" s="30"/>
      <c r="BK587" s="28"/>
      <c r="BL587" s="28" t="str">
        <f>IF(Inscrits!$BK587="","",IF(Inscrits!$BK587&gt;=12,"Validé","Non Validé"))</f>
        <v/>
      </c>
      <c r="BM587" s="30"/>
      <c r="BN587" s="28"/>
      <c r="BO587" s="28" t="str">
        <f>IF(Inscrits!$BN587="","",IF(Inscrits!$BN587&gt;=12,"Validé","Non Validé"))</f>
        <v/>
      </c>
      <c r="BP587" s="30"/>
      <c r="BQ587" s="28"/>
      <c r="BR587" s="28" t="str">
        <f>IF(Inscrits!$BQ587="","",IF(Inscrits!$BQ587&gt;=12,"Validé","Non Validé"))</f>
        <v/>
      </c>
      <c r="BS587" s="30"/>
      <c r="BT587" s="28"/>
      <c r="BU587" s="31" t="str">
        <f>IFERROR(AVERAGE(Inscrits!$AJ587,Inscrits!$AM587,Inscrits!$AP587,Inscrits!$AS587,Inscrits!$AV587,Inscrits!$AY587,Inscrits!$BB587,Inscrits!$BE587,Inscrits!$BH587,Inscrits!$BK587,Inscrits!$BN587,Inscrits!$BQ587),"")</f>
        <v/>
      </c>
      <c r="BV587" s="28"/>
      <c r="BW587" s="28"/>
      <c r="BX587" s="32"/>
    </row>
    <row r="588" spans="1:76">
      <c r="A588" s="14">
        <v>68</v>
      </c>
      <c r="B588" s="15" t="s">
        <v>210</v>
      </c>
      <c r="C588" s="15" t="s">
        <v>1343</v>
      </c>
      <c r="D588" s="15" t="s">
        <v>121</v>
      </c>
      <c r="E588" s="15" t="s">
        <v>1344</v>
      </c>
      <c r="F588" s="65">
        <v>2016</v>
      </c>
      <c r="G588" s="15" t="s">
        <v>1345</v>
      </c>
      <c r="H588" s="15" t="s">
        <v>179</v>
      </c>
      <c r="I588" s="15" t="s">
        <v>74</v>
      </c>
      <c r="J588" s="15"/>
      <c r="K588" s="15" t="s">
        <v>1002</v>
      </c>
      <c r="L588" s="15" t="s">
        <v>1346</v>
      </c>
      <c r="M588" s="15"/>
      <c r="N588" s="15"/>
      <c r="O588" s="15" t="s">
        <v>74</v>
      </c>
      <c r="P588" s="15"/>
      <c r="Q588" s="17"/>
      <c r="R588" s="17"/>
      <c r="S588" s="17"/>
      <c r="T588" s="17"/>
      <c r="U588" s="17"/>
      <c r="V588" s="18"/>
      <c r="W588" s="17">
        <f>MAX(0,3-SUMPRODUCT(--(E$2:E588&amp;K$2:K588=E588&amp;K588)))</f>
        <v>2</v>
      </c>
      <c r="X588" s="19"/>
      <c r="Y588" s="19"/>
      <c r="Z588" s="19"/>
      <c r="AA588" s="20" t="str">
        <f>IF(Inscrits!$X588="Déjà Validé","",IF(AND(Inscrits!$X588&lt;&gt;"Dispensé",Inscrits!$Z588="Validé"),Inscrits!$F588+5,""))</f>
        <v/>
      </c>
      <c r="AB588" s="19"/>
      <c r="AC588" s="21"/>
      <c r="AD588" s="21"/>
      <c r="AE588" s="21"/>
      <c r="AF588" s="21" t="s">
        <v>81</v>
      </c>
      <c r="AG588" s="29"/>
      <c r="AH588" s="21"/>
      <c r="AI588" s="23" t="str">
        <f>IF(OR(Inscrits!$U588="",Inscrits!$Z588=""),"",IF(AND(Inscrits!$U588="Validé",Inscrits!$Z588="Validé"),"Admis","Non Admis"))</f>
        <v/>
      </c>
      <c r="AJ588" s="15"/>
      <c r="AK588" s="15" t="str">
        <f>IF(Inscrits!$AJ588="","",IF(Inscrits!$AJ588&gt;=12,"Validé","Non Validé"))</f>
        <v/>
      </c>
      <c r="AL588" s="24"/>
      <c r="AM588" s="15"/>
      <c r="AN588" s="15" t="str">
        <f>IF(Inscrits!$AM588="","",IF(Inscrits!$AM588&gt;=12,"Validé","Non Validé"))</f>
        <v/>
      </c>
      <c r="AO588" s="24"/>
      <c r="AP588" s="15"/>
      <c r="AQ588" s="15" t="str">
        <f>IF(Inscrits!$AP588="","",IF(Inscrits!$AP588&gt;=12,"Validé","Non Validé"))</f>
        <v/>
      </c>
      <c r="AR588" s="24"/>
      <c r="AS588" s="15"/>
      <c r="AT588" s="15" t="str">
        <f>IF(Inscrits!$AS588="","",IF(Inscrits!$AS588&gt;=12,"Validé","Non Validé"))</f>
        <v/>
      </c>
      <c r="AU588" s="24"/>
      <c r="AV588" s="15"/>
      <c r="AW588" s="15" t="str">
        <f>IF(Inscrits!$AV588="","",IF(Inscrits!$AV588&gt;=12,"Validé","Non Validé"))</f>
        <v/>
      </c>
      <c r="AX588" s="24"/>
      <c r="AY588" s="15"/>
      <c r="AZ588" s="15" t="str">
        <f>IF(Inscrits!$AY588="","",IF(Inscrits!$AY588&gt;=12,"Validé","Non Validé"))</f>
        <v/>
      </c>
      <c r="BA588" s="24"/>
      <c r="BB588" s="15"/>
      <c r="BC588" s="15" t="str">
        <f>IF(Inscrits!$BB588="","",IF(Inscrits!$BB588&gt;=12,"Validé","Non Validé"))</f>
        <v/>
      </c>
      <c r="BD588" s="24"/>
      <c r="BE588" s="15"/>
      <c r="BF588" s="15" t="str">
        <f>IF(Inscrits!$BE588="","",IF(Inscrits!$BE588&gt;=12,"Validé","Non Validé"))</f>
        <v/>
      </c>
      <c r="BG588" s="24"/>
      <c r="BH588" s="15"/>
      <c r="BI588" s="15" t="str">
        <f>IF(Inscrits!$BH588="","",IF(Inscrits!$BH588&gt;=12,"Validé","Non Validé"))</f>
        <v/>
      </c>
      <c r="BJ588" s="24"/>
      <c r="BK588" s="15"/>
      <c r="BL588" s="15" t="str">
        <f>IF(Inscrits!$BK588="","",IF(Inscrits!$BK588&gt;=12,"Validé","Non Validé"))</f>
        <v/>
      </c>
      <c r="BM588" s="24"/>
      <c r="BN588" s="15"/>
      <c r="BO588" s="15" t="str">
        <f>IF(Inscrits!$BN588="","",IF(Inscrits!$BN588&gt;=12,"Validé","Non Validé"))</f>
        <v/>
      </c>
      <c r="BP588" s="24"/>
      <c r="BQ588" s="15"/>
      <c r="BR588" s="15" t="str">
        <f>IF(Inscrits!$BQ588="","",IF(Inscrits!$BQ588&gt;=12,"Validé","Non Validé"))</f>
        <v/>
      </c>
      <c r="BS588" s="24"/>
      <c r="BT588" s="15"/>
      <c r="BU588" s="25" t="str">
        <f>IFERROR(AVERAGE(Inscrits!$AJ588,Inscrits!$AM588,Inscrits!$AP588,Inscrits!$AS588,Inscrits!$AV588,Inscrits!$AY588,Inscrits!$BB588,Inscrits!$BE588,Inscrits!$BH588,Inscrits!$BK588,Inscrits!$BN588,Inscrits!$BQ588),"")</f>
        <v/>
      </c>
      <c r="BV588" s="15"/>
      <c r="BW588" s="15"/>
      <c r="BX588" s="26"/>
    </row>
    <row r="589" spans="1:76">
      <c r="A589" s="27" t="s">
        <v>1680</v>
      </c>
      <c r="B589" s="28" t="s">
        <v>68</v>
      </c>
      <c r="C589" s="28" t="s">
        <v>1347</v>
      </c>
      <c r="D589" s="28" t="s">
        <v>1348</v>
      </c>
      <c r="E589" s="28" t="s">
        <v>1349</v>
      </c>
      <c r="F589" s="65">
        <v>2016</v>
      </c>
      <c r="G589" s="28" t="s">
        <v>516</v>
      </c>
      <c r="H589" s="28" t="s">
        <v>93</v>
      </c>
      <c r="I589" s="28" t="s">
        <v>74</v>
      </c>
      <c r="J589" s="28"/>
      <c r="K589" s="28" t="s">
        <v>1219</v>
      </c>
      <c r="L589" s="28" t="s">
        <v>407</v>
      </c>
      <c r="M589" s="28"/>
      <c r="N589" s="28"/>
      <c r="O589" s="28" t="s">
        <v>74</v>
      </c>
      <c r="P589" s="28"/>
      <c r="Q589" s="17"/>
      <c r="R589" s="17"/>
      <c r="S589" s="17"/>
      <c r="T589" s="17"/>
      <c r="U589" s="17"/>
      <c r="V589" s="18"/>
      <c r="W589" s="17">
        <f>MAX(0,3-SUMPRODUCT(--(E$2:E589&amp;K$2:K589=E589&amp;K589)))</f>
        <v>2</v>
      </c>
      <c r="X589" s="19"/>
      <c r="Y589" s="19"/>
      <c r="Z589" s="19"/>
      <c r="AA589" s="20" t="str">
        <f>IF(Inscrits!$X589="Déjà Validé","",IF(AND(Inscrits!$X589&lt;&gt;"Dispensé",Inscrits!$Z589="Validé"),Inscrits!$F589+5,""))</f>
        <v/>
      </c>
      <c r="AB589" s="19"/>
      <c r="AC589" s="21"/>
      <c r="AD589" s="21"/>
      <c r="AE589" s="21"/>
      <c r="AF589" s="21" t="s">
        <v>81</v>
      </c>
      <c r="AG589" s="29"/>
      <c r="AH589" s="21"/>
      <c r="AI589" s="23" t="str">
        <f>IF(OR(Inscrits!$U589="",Inscrits!$Z589=""),"",IF(AND(Inscrits!$U589="Validé",Inscrits!$Z589="Validé"),"Admis","Non Admis"))</f>
        <v/>
      </c>
      <c r="AJ589" s="28"/>
      <c r="AK589" s="28" t="str">
        <f>IF(Inscrits!$AJ589="","",IF(Inscrits!$AJ589&gt;=12,"Validé","Non Validé"))</f>
        <v/>
      </c>
      <c r="AL589" s="30"/>
      <c r="AM589" s="28"/>
      <c r="AN589" s="28" t="str">
        <f>IF(Inscrits!$AM589="","",IF(Inscrits!$AM589&gt;=12,"Validé","Non Validé"))</f>
        <v/>
      </c>
      <c r="AO589" s="30"/>
      <c r="AP589" s="28"/>
      <c r="AQ589" s="28" t="str">
        <f>IF(Inscrits!$AP589="","",IF(Inscrits!$AP589&gt;=12,"Validé","Non Validé"))</f>
        <v/>
      </c>
      <c r="AR589" s="30"/>
      <c r="AS589" s="28"/>
      <c r="AT589" s="28" t="str">
        <f>IF(Inscrits!$AS589="","",IF(Inscrits!$AS589&gt;=12,"Validé","Non Validé"))</f>
        <v/>
      </c>
      <c r="AU589" s="30"/>
      <c r="AV589" s="28"/>
      <c r="AW589" s="28" t="str">
        <f>IF(Inscrits!$AV589="","",IF(Inscrits!$AV589&gt;=12,"Validé","Non Validé"))</f>
        <v/>
      </c>
      <c r="AX589" s="30"/>
      <c r="AY589" s="28"/>
      <c r="AZ589" s="28" t="str">
        <f>IF(Inscrits!$AY589="","",IF(Inscrits!$AY589&gt;=12,"Validé","Non Validé"))</f>
        <v/>
      </c>
      <c r="BA589" s="30"/>
      <c r="BB589" s="28"/>
      <c r="BC589" s="28" t="str">
        <f>IF(Inscrits!$BB589="","",IF(Inscrits!$BB589&gt;=12,"Validé","Non Validé"))</f>
        <v/>
      </c>
      <c r="BD589" s="30"/>
      <c r="BE589" s="28"/>
      <c r="BF589" s="28" t="str">
        <f>IF(Inscrits!$BE589="","",IF(Inscrits!$BE589&gt;=12,"Validé","Non Validé"))</f>
        <v/>
      </c>
      <c r="BG589" s="30"/>
      <c r="BH589" s="28"/>
      <c r="BI589" s="28" t="str">
        <f>IF(Inscrits!$BH589="","",IF(Inscrits!$BH589&gt;=12,"Validé","Non Validé"))</f>
        <v/>
      </c>
      <c r="BJ589" s="30"/>
      <c r="BK589" s="28"/>
      <c r="BL589" s="28" t="str">
        <f>IF(Inscrits!$BK589="","",IF(Inscrits!$BK589&gt;=12,"Validé","Non Validé"))</f>
        <v/>
      </c>
      <c r="BM589" s="30"/>
      <c r="BN589" s="28"/>
      <c r="BO589" s="28" t="str">
        <f>IF(Inscrits!$BN589="","",IF(Inscrits!$BN589&gt;=12,"Validé","Non Validé"))</f>
        <v/>
      </c>
      <c r="BP589" s="30"/>
      <c r="BQ589" s="28"/>
      <c r="BR589" s="28" t="str">
        <f>IF(Inscrits!$BQ589="","",IF(Inscrits!$BQ589&gt;=12,"Validé","Non Validé"))</f>
        <v/>
      </c>
      <c r="BS589" s="30"/>
      <c r="BT589" s="28"/>
      <c r="BU589" s="31" t="str">
        <f>IFERROR(AVERAGE(Inscrits!$AJ589,Inscrits!$AM589,Inscrits!$AP589,Inscrits!$AS589,Inscrits!$AV589,Inscrits!$AY589,Inscrits!$BB589,Inscrits!$BE589,Inscrits!$BH589,Inscrits!$BK589,Inscrits!$BN589,Inscrits!$BQ589),"")</f>
        <v/>
      </c>
      <c r="BV589" s="28"/>
      <c r="BW589" s="28"/>
      <c r="BX589" s="32"/>
    </row>
    <row r="590" spans="1:76">
      <c r="A590" s="14" t="s">
        <v>1681</v>
      </c>
      <c r="B590" s="15" t="s">
        <v>68</v>
      </c>
      <c r="C590" s="15" t="s">
        <v>1350</v>
      </c>
      <c r="D590" s="15" t="s">
        <v>265</v>
      </c>
      <c r="E590" s="15" t="s">
        <v>1351</v>
      </c>
      <c r="F590" s="65">
        <v>2016</v>
      </c>
      <c r="G590" s="15" t="s">
        <v>1312</v>
      </c>
      <c r="H590" s="15" t="s">
        <v>1279</v>
      </c>
      <c r="I590" s="15" t="s">
        <v>74</v>
      </c>
      <c r="J590" s="15"/>
      <c r="K590" s="15" t="s">
        <v>1207</v>
      </c>
      <c r="L590" s="15"/>
      <c r="M590" s="15"/>
      <c r="N590" s="15"/>
      <c r="O590" s="15" t="s">
        <v>74</v>
      </c>
      <c r="P590" s="15"/>
      <c r="Q590" s="17"/>
      <c r="R590" s="17"/>
      <c r="S590" s="17"/>
      <c r="T590" s="17"/>
      <c r="U590" s="17"/>
      <c r="V590" s="18"/>
      <c r="W590" s="17">
        <f>MAX(0,3-SUMPRODUCT(--(E$2:E590&amp;K$2:K590=E590&amp;K590)))</f>
        <v>2</v>
      </c>
      <c r="X590" s="19"/>
      <c r="Y590" s="19"/>
      <c r="Z590" s="19"/>
      <c r="AA590" s="20" t="str">
        <f>IF(Inscrits!$X590="Déjà Validé","",IF(AND(Inscrits!$X590&lt;&gt;"Dispensé",Inscrits!$Z590="Validé"),Inscrits!$F590+5,""))</f>
        <v/>
      </c>
      <c r="AB590" s="19"/>
      <c r="AC590" s="21"/>
      <c r="AD590" s="21"/>
      <c r="AE590" s="21"/>
      <c r="AF590" s="21" t="s">
        <v>81</v>
      </c>
      <c r="AG590" s="29"/>
      <c r="AH590" s="21"/>
      <c r="AI590" s="23" t="str">
        <f>IF(OR(Inscrits!$U590="",Inscrits!$Z590=""),"",IF(AND(Inscrits!$U590="Validé",Inscrits!$Z590="Validé"),"Admis","Non Admis"))</f>
        <v/>
      </c>
      <c r="AJ590" s="15"/>
      <c r="AK590" s="15" t="str">
        <f>IF(Inscrits!$AJ590="","",IF(Inscrits!$AJ590&gt;=12,"Validé","Non Validé"))</f>
        <v/>
      </c>
      <c r="AL590" s="24"/>
      <c r="AM590" s="15"/>
      <c r="AN590" s="15" t="str">
        <f>IF(Inscrits!$AM590="","",IF(Inscrits!$AM590&gt;=12,"Validé","Non Validé"))</f>
        <v/>
      </c>
      <c r="AO590" s="24"/>
      <c r="AP590" s="15"/>
      <c r="AQ590" s="15" t="str">
        <f>IF(Inscrits!$AP590="","",IF(Inscrits!$AP590&gt;=12,"Validé","Non Validé"))</f>
        <v/>
      </c>
      <c r="AR590" s="24"/>
      <c r="AS590" s="15"/>
      <c r="AT590" s="15" t="str">
        <f>IF(Inscrits!$AS590="","",IF(Inscrits!$AS590&gt;=12,"Validé","Non Validé"))</f>
        <v/>
      </c>
      <c r="AU590" s="24"/>
      <c r="AV590" s="15"/>
      <c r="AW590" s="15" t="str">
        <f>IF(Inscrits!$AV590="","",IF(Inscrits!$AV590&gt;=12,"Validé","Non Validé"))</f>
        <v/>
      </c>
      <c r="AX590" s="24"/>
      <c r="AY590" s="15"/>
      <c r="AZ590" s="15" t="str">
        <f>IF(Inscrits!$AY590="","",IF(Inscrits!$AY590&gt;=12,"Validé","Non Validé"))</f>
        <v/>
      </c>
      <c r="BA590" s="24"/>
      <c r="BB590" s="15"/>
      <c r="BC590" s="15" t="str">
        <f>IF(Inscrits!$BB590="","",IF(Inscrits!$BB590&gt;=12,"Validé","Non Validé"))</f>
        <v/>
      </c>
      <c r="BD590" s="24"/>
      <c r="BE590" s="15"/>
      <c r="BF590" s="15" t="str">
        <f>IF(Inscrits!$BE590="","",IF(Inscrits!$BE590&gt;=12,"Validé","Non Validé"))</f>
        <v/>
      </c>
      <c r="BG590" s="24"/>
      <c r="BH590" s="15"/>
      <c r="BI590" s="15" t="str">
        <f>IF(Inscrits!$BH590="","",IF(Inscrits!$BH590&gt;=12,"Validé","Non Validé"))</f>
        <v/>
      </c>
      <c r="BJ590" s="24"/>
      <c r="BK590" s="15"/>
      <c r="BL590" s="15" t="str">
        <f>IF(Inscrits!$BK590="","",IF(Inscrits!$BK590&gt;=12,"Validé","Non Validé"))</f>
        <v/>
      </c>
      <c r="BM590" s="24"/>
      <c r="BN590" s="15"/>
      <c r="BO590" s="15" t="str">
        <f>IF(Inscrits!$BN590="","",IF(Inscrits!$BN590&gt;=12,"Validé","Non Validé"))</f>
        <v/>
      </c>
      <c r="BP590" s="24"/>
      <c r="BQ590" s="15"/>
      <c r="BR590" s="15" t="str">
        <f>IF(Inscrits!$BQ590="","",IF(Inscrits!$BQ590&gt;=12,"Validé","Non Validé"))</f>
        <v/>
      </c>
      <c r="BS590" s="24"/>
      <c r="BT590" s="15"/>
      <c r="BU590" s="25" t="str">
        <f>IFERROR(AVERAGE(Inscrits!$AJ590,Inscrits!$AM590,Inscrits!$AP590,Inscrits!$AS590,Inscrits!$AV590,Inscrits!$AY590,Inscrits!$BB590,Inscrits!$BE590,Inscrits!$BH590,Inscrits!$BK590,Inscrits!$BN590,Inscrits!$BQ590),"")</f>
        <v/>
      </c>
      <c r="BV590" s="15"/>
      <c r="BW590" s="15"/>
      <c r="BX590" s="26"/>
    </row>
    <row r="591" spans="1:76">
      <c r="A591" s="27" t="s">
        <v>1682</v>
      </c>
      <c r="B591" s="28" t="s">
        <v>210</v>
      </c>
      <c r="C591" s="28" t="s">
        <v>1180</v>
      </c>
      <c r="D591" s="28" t="s">
        <v>1181</v>
      </c>
      <c r="E591" s="28"/>
      <c r="F591" s="65">
        <v>2016</v>
      </c>
      <c r="G591" s="28" t="s">
        <v>86</v>
      </c>
      <c r="H591" s="28" t="s">
        <v>73</v>
      </c>
      <c r="I591" s="28" t="s">
        <v>74</v>
      </c>
      <c r="J591" s="28"/>
      <c r="K591" s="28" t="s">
        <v>119</v>
      </c>
      <c r="L591" s="28"/>
      <c r="M591" s="28"/>
      <c r="N591" s="28"/>
      <c r="O591" s="28" t="s">
        <v>1197</v>
      </c>
      <c r="P591" s="28"/>
      <c r="Q591" s="17"/>
      <c r="R591" s="17"/>
      <c r="S591" s="17"/>
      <c r="T591" s="17"/>
      <c r="U591" s="17"/>
      <c r="V591" s="18"/>
      <c r="W591" s="17">
        <f>MAX(0,3-SUMPRODUCT(--(E$2:E591&amp;K$2:K591=E591&amp;K591)))</f>
        <v>1</v>
      </c>
      <c r="X591" s="19"/>
      <c r="Y591" s="19"/>
      <c r="Z591" s="19"/>
      <c r="AA591" s="20" t="str">
        <f>IF(Inscrits!$X591="Déjà Validé","",IF(AND(Inscrits!$X591&lt;&gt;"Dispensé",Inscrits!$Z591="Validé"),Inscrits!$F591+5,""))</f>
        <v/>
      </c>
      <c r="AB591" s="19"/>
      <c r="AC591" s="21"/>
      <c r="AD591" s="21"/>
      <c r="AE591" s="21"/>
      <c r="AF591" s="21" t="s">
        <v>81</v>
      </c>
      <c r="AG591" s="29"/>
      <c r="AH591" s="21"/>
      <c r="AI591" s="23" t="str">
        <f>IF(OR(Inscrits!$U591="",Inscrits!$Z591=""),"",IF(AND(Inscrits!$U591="Validé",Inscrits!$Z591="Validé"),"Admis","Non Admis"))</f>
        <v/>
      </c>
      <c r="AJ591" s="28"/>
      <c r="AK591" s="28" t="str">
        <f>IF(Inscrits!$AJ591="","",IF(Inscrits!$AJ591&gt;=12,"Validé","Non Validé"))</f>
        <v/>
      </c>
      <c r="AL591" s="30"/>
      <c r="AM591" s="28"/>
      <c r="AN591" s="28" t="str">
        <f>IF(Inscrits!$AM591="","",IF(Inscrits!$AM591&gt;=12,"Validé","Non Validé"))</f>
        <v/>
      </c>
      <c r="AO591" s="30"/>
      <c r="AP591" s="28"/>
      <c r="AQ591" s="28" t="str">
        <f>IF(Inscrits!$AP591="","",IF(Inscrits!$AP591&gt;=12,"Validé","Non Validé"))</f>
        <v/>
      </c>
      <c r="AR591" s="30"/>
      <c r="AS591" s="28"/>
      <c r="AT591" s="28" t="str">
        <f>IF(Inscrits!$AS591="","",IF(Inscrits!$AS591&gt;=12,"Validé","Non Validé"))</f>
        <v/>
      </c>
      <c r="AU591" s="30"/>
      <c r="AV591" s="28"/>
      <c r="AW591" s="28" t="str">
        <f>IF(Inscrits!$AV591="","",IF(Inscrits!$AV591&gt;=12,"Validé","Non Validé"))</f>
        <v/>
      </c>
      <c r="AX591" s="30"/>
      <c r="AY591" s="28"/>
      <c r="AZ591" s="28" t="str">
        <f>IF(Inscrits!$AY591="","",IF(Inscrits!$AY591&gt;=12,"Validé","Non Validé"))</f>
        <v/>
      </c>
      <c r="BA591" s="30"/>
      <c r="BB591" s="28"/>
      <c r="BC591" s="28" t="str">
        <f>IF(Inscrits!$BB591="","",IF(Inscrits!$BB591&gt;=12,"Validé","Non Validé"))</f>
        <v/>
      </c>
      <c r="BD591" s="30"/>
      <c r="BE591" s="28"/>
      <c r="BF591" s="28" t="str">
        <f>IF(Inscrits!$BE591="","",IF(Inscrits!$BE591&gt;=12,"Validé","Non Validé"))</f>
        <v/>
      </c>
      <c r="BG591" s="30"/>
      <c r="BH591" s="28"/>
      <c r="BI591" s="28" t="str">
        <f>IF(Inscrits!$BH591="","",IF(Inscrits!$BH591&gt;=12,"Validé","Non Validé"))</f>
        <v/>
      </c>
      <c r="BJ591" s="30"/>
      <c r="BK591" s="28"/>
      <c r="BL591" s="28" t="str">
        <f>IF(Inscrits!$BK591="","",IF(Inscrits!$BK591&gt;=12,"Validé","Non Validé"))</f>
        <v/>
      </c>
      <c r="BM591" s="30"/>
      <c r="BN591" s="28"/>
      <c r="BO591" s="28" t="str">
        <f>IF(Inscrits!$BN591="","",IF(Inscrits!$BN591&gt;=12,"Validé","Non Validé"))</f>
        <v/>
      </c>
      <c r="BP591" s="30"/>
      <c r="BQ591" s="28"/>
      <c r="BR591" s="28" t="str">
        <f>IF(Inscrits!$BQ591="","",IF(Inscrits!$BQ591&gt;=12,"Validé","Non Validé"))</f>
        <v/>
      </c>
      <c r="BS591" s="30"/>
      <c r="BT591" s="28"/>
      <c r="BU591" s="31" t="str">
        <f>IFERROR(AVERAGE(Inscrits!$AJ591,Inscrits!$AM591,Inscrits!$AP591,Inscrits!$AS591,Inscrits!$AV591,Inscrits!$AY591,Inscrits!$BB591,Inscrits!$BE591,Inscrits!$BH591,Inscrits!$BK591,Inscrits!$BN591,Inscrits!$BQ591),"")</f>
        <v/>
      </c>
      <c r="BV591" s="28"/>
      <c r="BW591" s="28"/>
      <c r="BX591" s="32"/>
    </row>
    <row r="592" spans="1:76">
      <c r="A592" s="14" t="s">
        <v>1683</v>
      </c>
      <c r="B592" s="15" t="s">
        <v>210</v>
      </c>
      <c r="C592" s="15" t="s">
        <v>1186</v>
      </c>
      <c r="D592" s="15" t="s">
        <v>632</v>
      </c>
      <c r="E592" s="15" t="s">
        <v>1187</v>
      </c>
      <c r="F592" s="65">
        <v>2016</v>
      </c>
      <c r="G592" s="15" t="s">
        <v>689</v>
      </c>
      <c r="H592" s="15" t="s">
        <v>93</v>
      </c>
      <c r="I592" s="15" t="s">
        <v>74</v>
      </c>
      <c r="J592" s="15"/>
      <c r="K592" s="15" t="s">
        <v>119</v>
      </c>
      <c r="L592" s="15"/>
      <c r="M592" s="15"/>
      <c r="N592" s="15"/>
      <c r="O592" s="15" t="s">
        <v>1197</v>
      </c>
      <c r="P592" s="15"/>
      <c r="Q592" s="17"/>
      <c r="R592" s="17"/>
      <c r="S592" s="17"/>
      <c r="T592" s="17"/>
      <c r="U592" s="17"/>
      <c r="V592" s="18"/>
      <c r="W592" s="17">
        <f>MAX(0,3-SUMPRODUCT(--(E$2:E592&amp;K$2:K592=E592&amp;K592)))</f>
        <v>1</v>
      </c>
      <c r="X592" s="19"/>
      <c r="Y592" s="19"/>
      <c r="Z592" s="19"/>
      <c r="AA592" s="20" t="str">
        <f>IF(Inscrits!$X592="Déjà Validé","",IF(AND(Inscrits!$X592&lt;&gt;"Dispensé",Inscrits!$Z592="Validé"),Inscrits!$F592+5,""))</f>
        <v/>
      </c>
      <c r="AB592" s="19"/>
      <c r="AC592" s="21"/>
      <c r="AD592" s="21"/>
      <c r="AE592" s="21"/>
      <c r="AF592" s="21" t="s">
        <v>81</v>
      </c>
      <c r="AG592" s="29"/>
      <c r="AH592" s="21"/>
      <c r="AI592" s="23" t="str">
        <f>IF(OR(Inscrits!$U592="",Inscrits!$Z592=""),"",IF(AND(Inscrits!$U592="Validé",Inscrits!$Z592="Validé"),"Admis","Non Admis"))</f>
        <v/>
      </c>
      <c r="AJ592" s="15"/>
      <c r="AK592" s="15" t="str">
        <f>IF(Inscrits!$AJ592="","",IF(Inscrits!$AJ592&gt;=12,"Validé","Non Validé"))</f>
        <v/>
      </c>
      <c r="AL592" s="24"/>
      <c r="AM592" s="15"/>
      <c r="AN592" s="15" t="str">
        <f>IF(Inscrits!$AM592="","",IF(Inscrits!$AM592&gt;=12,"Validé","Non Validé"))</f>
        <v/>
      </c>
      <c r="AO592" s="24"/>
      <c r="AP592" s="15"/>
      <c r="AQ592" s="15" t="str">
        <f>IF(Inscrits!$AP592="","",IF(Inscrits!$AP592&gt;=12,"Validé","Non Validé"))</f>
        <v/>
      </c>
      <c r="AR592" s="24"/>
      <c r="AS592" s="15"/>
      <c r="AT592" s="15" t="str">
        <f>IF(Inscrits!$AS592="","",IF(Inscrits!$AS592&gt;=12,"Validé","Non Validé"))</f>
        <v/>
      </c>
      <c r="AU592" s="24"/>
      <c r="AV592" s="15"/>
      <c r="AW592" s="15" t="str">
        <f>IF(Inscrits!$AV592="","",IF(Inscrits!$AV592&gt;=12,"Validé","Non Validé"))</f>
        <v/>
      </c>
      <c r="AX592" s="24"/>
      <c r="AY592" s="15"/>
      <c r="AZ592" s="15" t="str">
        <f>IF(Inscrits!$AY592="","",IF(Inscrits!$AY592&gt;=12,"Validé","Non Validé"))</f>
        <v/>
      </c>
      <c r="BA592" s="24"/>
      <c r="BB592" s="15"/>
      <c r="BC592" s="15" t="str">
        <f>IF(Inscrits!$BB592="","",IF(Inscrits!$BB592&gt;=12,"Validé","Non Validé"))</f>
        <v/>
      </c>
      <c r="BD592" s="24"/>
      <c r="BE592" s="15"/>
      <c r="BF592" s="15" t="str">
        <f>IF(Inscrits!$BE592="","",IF(Inscrits!$BE592&gt;=12,"Validé","Non Validé"))</f>
        <v/>
      </c>
      <c r="BG592" s="24"/>
      <c r="BH592" s="15"/>
      <c r="BI592" s="15" t="str">
        <f>IF(Inscrits!$BH592="","",IF(Inscrits!$BH592&gt;=12,"Validé","Non Validé"))</f>
        <v/>
      </c>
      <c r="BJ592" s="24"/>
      <c r="BK592" s="15"/>
      <c r="BL592" s="15" t="str">
        <f>IF(Inscrits!$BK592="","",IF(Inscrits!$BK592&gt;=12,"Validé","Non Validé"))</f>
        <v/>
      </c>
      <c r="BM592" s="24"/>
      <c r="BN592" s="15"/>
      <c r="BO592" s="15" t="str">
        <f>IF(Inscrits!$BN592="","",IF(Inscrits!$BN592&gt;=12,"Validé","Non Validé"))</f>
        <v/>
      </c>
      <c r="BP592" s="24"/>
      <c r="BQ592" s="15"/>
      <c r="BR592" s="15" t="str">
        <f>IF(Inscrits!$BQ592="","",IF(Inscrits!$BQ592&gt;=12,"Validé","Non Validé"))</f>
        <v/>
      </c>
      <c r="BS592" s="24"/>
      <c r="BT592" s="15"/>
      <c r="BU592" s="25" t="str">
        <f>IFERROR(AVERAGE(Inscrits!$AJ592,Inscrits!$AM592,Inscrits!$AP592,Inscrits!$AS592,Inscrits!$AV592,Inscrits!$AY592,Inscrits!$BB592,Inscrits!$BE592,Inscrits!$BH592,Inscrits!$BK592,Inscrits!$BN592,Inscrits!$BQ592),"")</f>
        <v/>
      </c>
      <c r="BV592" s="15"/>
      <c r="BW592" s="15"/>
      <c r="BX592" s="26"/>
    </row>
    <row r="593" spans="1:76">
      <c r="A593" s="27" t="s">
        <v>1684</v>
      </c>
      <c r="B593" s="28" t="s">
        <v>68</v>
      </c>
      <c r="C593" s="28" t="s">
        <v>1352</v>
      </c>
      <c r="D593" s="28" t="s">
        <v>504</v>
      </c>
      <c r="E593" s="28" t="s">
        <v>1353</v>
      </c>
      <c r="F593" s="65">
        <v>2016</v>
      </c>
      <c r="G593" s="28" t="s">
        <v>117</v>
      </c>
      <c r="H593" s="28" t="s">
        <v>93</v>
      </c>
      <c r="I593" s="28" t="s">
        <v>74</v>
      </c>
      <c r="J593" s="28"/>
      <c r="K593" s="28" t="s">
        <v>119</v>
      </c>
      <c r="L593" s="28"/>
      <c r="M593" s="28"/>
      <c r="N593" s="28"/>
      <c r="O593" s="28" t="s">
        <v>1197</v>
      </c>
      <c r="P593" s="28"/>
      <c r="Q593" s="17"/>
      <c r="R593" s="17"/>
      <c r="S593" s="17"/>
      <c r="T593" s="17"/>
      <c r="U593" s="17"/>
      <c r="V593" s="18"/>
      <c r="W593" s="17">
        <f>MAX(0,3-SUMPRODUCT(--(E$2:E593&amp;K$2:K593=E593&amp;K593)))</f>
        <v>2</v>
      </c>
      <c r="X593" s="19"/>
      <c r="Y593" s="19"/>
      <c r="Z593" s="19"/>
      <c r="AA593" s="20" t="str">
        <f>IF(Inscrits!$X593="Déjà Validé","",IF(AND(Inscrits!$X593&lt;&gt;"Dispensé",Inscrits!$Z593="Validé"),Inscrits!$F593+5,""))</f>
        <v/>
      </c>
      <c r="AB593" s="19"/>
      <c r="AC593" s="21"/>
      <c r="AD593" s="21"/>
      <c r="AE593" s="21"/>
      <c r="AF593" s="21" t="s">
        <v>81</v>
      </c>
      <c r="AG593" s="29"/>
      <c r="AH593" s="21"/>
      <c r="AI593" s="23" t="str">
        <f>IF(OR(Inscrits!$U593="",Inscrits!$Z593=""),"",IF(AND(Inscrits!$U593="Validé",Inscrits!$Z593="Validé"),"Admis","Non Admis"))</f>
        <v/>
      </c>
      <c r="AJ593" s="28"/>
      <c r="AK593" s="28" t="str">
        <f>IF(Inscrits!$AJ593="","",IF(Inscrits!$AJ593&gt;=12,"Validé","Non Validé"))</f>
        <v/>
      </c>
      <c r="AL593" s="30"/>
      <c r="AM593" s="28"/>
      <c r="AN593" s="28" t="str">
        <f>IF(Inscrits!$AM593="","",IF(Inscrits!$AM593&gt;=12,"Validé","Non Validé"))</f>
        <v/>
      </c>
      <c r="AO593" s="30"/>
      <c r="AP593" s="28"/>
      <c r="AQ593" s="28" t="str">
        <f>IF(Inscrits!$AP593="","",IF(Inscrits!$AP593&gt;=12,"Validé","Non Validé"))</f>
        <v/>
      </c>
      <c r="AR593" s="30"/>
      <c r="AS593" s="28"/>
      <c r="AT593" s="28" t="str">
        <f>IF(Inscrits!$AS593="","",IF(Inscrits!$AS593&gt;=12,"Validé","Non Validé"))</f>
        <v/>
      </c>
      <c r="AU593" s="30"/>
      <c r="AV593" s="28"/>
      <c r="AW593" s="28" t="str">
        <f>IF(Inscrits!$AV593="","",IF(Inscrits!$AV593&gt;=12,"Validé","Non Validé"))</f>
        <v/>
      </c>
      <c r="AX593" s="30"/>
      <c r="AY593" s="28"/>
      <c r="AZ593" s="28" t="str">
        <f>IF(Inscrits!$AY593="","",IF(Inscrits!$AY593&gt;=12,"Validé","Non Validé"))</f>
        <v/>
      </c>
      <c r="BA593" s="30"/>
      <c r="BB593" s="28"/>
      <c r="BC593" s="28" t="str">
        <f>IF(Inscrits!$BB593="","",IF(Inscrits!$BB593&gt;=12,"Validé","Non Validé"))</f>
        <v/>
      </c>
      <c r="BD593" s="30"/>
      <c r="BE593" s="28"/>
      <c r="BF593" s="28" t="str">
        <f>IF(Inscrits!$BE593="","",IF(Inscrits!$BE593&gt;=12,"Validé","Non Validé"))</f>
        <v/>
      </c>
      <c r="BG593" s="30"/>
      <c r="BH593" s="28"/>
      <c r="BI593" s="28" t="str">
        <f>IF(Inscrits!$BH593="","",IF(Inscrits!$BH593&gt;=12,"Validé","Non Validé"))</f>
        <v/>
      </c>
      <c r="BJ593" s="30"/>
      <c r="BK593" s="28"/>
      <c r="BL593" s="28" t="str">
        <f>IF(Inscrits!$BK593="","",IF(Inscrits!$BK593&gt;=12,"Validé","Non Validé"))</f>
        <v/>
      </c>
      <c r="BM593" s="30"/>
      <c r="BN593" s="28"/>
      <c r="BO593" s="28" t="str">
        <f>IF(Inscrits!$BN593="","",IF(Inscrits!$BN593&gt;=12,"Validé","Non Validé"))</f>
        <v/>
      </c>
      <c r="BP593" s="30"/>
      <c r="BQ593" s="28"/>
      <c r="BR593" s="28" t="str">
        <f>IF(Inscrits!$BQ593="","",IF(Inscrits!$BQ593&gt;=12,"Validé","Non Validé"))</f>
        <v/>
      </c>
      <c r="BS593" s="30"/>
      <c r="BT593" s="28"/>
      <c r="BU593" s="31" t="str">
        <f>IFERROR(AVERAGE(Inscrits!$AJ593,Inscrits!$AM593,Inscrits!$AP593,Inscrits!$AS593,Inscrits!$AV593,Inscrits!$AY593,Inscrits!$BB593,Inscrits!$BE593,Inscrits!$BH593,Inscrits!$BK593,Inscrits!$BN593,Inscrits!$BQ593),"")</f>
        <v/>
      </c>
      <c r="BV593" s="28"/>
      <c r="BW593" s="28"/>
      <c r="BX593" s="32"/>
    </row>
    <row r="594" spans="1:76">
      <c r="A594" s="14" t="s">
        <v>1685</v>
      </c>
      <c r="B594" s="15" t="s">
        <v>68</v>
      </c>
      <c r="C594" s="15" t="s">
        <v>1354</v>
      </c>
      <c r="D594" s="15" t="s">
        <v>241</v>
      </c>
      <c r="E594" s="15" t="s">
        <v>1355</v>
      </c>
      <c r="F594" s="65">
        <v>2016</v>
      </c>
      <c r="G594" s="15" t="s">
        <v>770</v>
      </c>
      <c r="H594" s="15" t="s">
        <v>1108</v>
      </c>
      <c r="I594" s="15" t="s">
        <v>74</v>
      </c>
      <c r="J594" s="15"/>
      <c r="K594" s="15" t="s">
        <v>1207</v>
      </c>
      <c r="L594" s="15"/>
      <c r="M594" s="15"/>
      <c r="N594" s="15"/>
      <c r="O594" s="15" t="s">
        <v>74</v>
      </c>
      <c r="P594" s="15"/>
      <c r="Q594" s="17"/>
      <c r="R594" s="17"/>
      <c r="S594" s="17"/>
      <c r="T594" s="17"/>
      <c r="U594" s="17"/>
      <c r="V594" s="18"/>
      <c r="W594" s="17">
        <f>MAX(0,3-SUMPRODUCT(--(E$2:E594&amp;K$2:K594=E594&amp;K594)))</f>
        <v>2</v>
      </c>
      <c r="X594" s="19"/>
      <c r="Y594" s="19"/>
      <c r="Z594" s="19"/>
      <c r="AA594" s="20" t="str">
        <f>IF(Inscrits!$X594="Déjà Validé","",IF(AND(Inscrits!$X594&lt;&gt;"Dispensé",Inscrits!$Z594="Validé"),Inscrits!$F594+5,""))</f>
        <v/>
      </c>
      <c r="AB594" s="19"/>
      <c r="AC594" s="21"/>
      <c r="AD594" s="21"/>
      <c r="AE594" s="21"/>
      <c r="AF594" s="21" t="s">
        <v>81</v>
      </c>
      <c r="AG594" s="29"/>
      <c r="AH594" s="21"/>
      <c r="AI594" s="23" t="str">
        <f>IF(OR(Inscrits!$U594="",Inscrits!$Z594=""),"",IF(AND(Inscrits!$U594="Validé",Inscrits!$Z594="Validé"),"Admis","Non Admis"))</f>
        <v/>
      </c>
      <c r="AJ594" s="15"/>
      <c r="AK594" s="15" t="str">
        <f>IF(Inscrits!$AJ594="","",IF(Inscrits!$AJ594&gt;=12,"Validé","Non Validé"))</f>
        <v/>
      </c>
      <c r="AL594" s="24"/>
      <c r="AM594" s="15"/>
      <c r="AN594" s="15" t="str">
        <f>IF(Inscrits!$AM594="","",IF(Inscrits!$AM594&gt;=12,"Validé","Non Validé"))</f>
        <v/>
      </c>
      <c r="AO594" s="24"/>
      <c r="AP594" s="15"/>
      <c r="AQ594" s="15" t="str">
        <f>IF(Inscrits!$AP594="","",IF(Inscrits!$AP594&gt;=12,"Validé","Non Validé"))</f>
        <v/>
      </c>
      <c r="AR594" s="24"/>
      <c r="AS594" s="15"/>
      <c r="AT594" s="15" t="str">
        <f>IF(Inscrits!$AS594="","",IF(Inscrits!$AS594&gt;=12,"Validé","Non Validé"))</f>
        <v/>
      </c>
      <c r="AU594" s="24"/>
      <c r="AV594" s="15"/>
      <c r="AW594" s="15" t="str">
        <f>IF(Inscrits!$AV594="","",IF(Inscrits!$AV594&gt;=12,"Validé","Non Validé"))</f>
        <v/>
      </c>
      <c r="AX594" s="24"/>
      <c r="AY594" s="15"/>
      <c r="AZ594" s="15" t="str">
        <f>IF(Inscrits!$AY594="","",IF(Inscrits!$AY594&gt;=12,"Validé","Non Validé"))</f>
        <v/>
      </c>
      <c r="BA594" s="24"/>
      <c r="BB594" s="15"/>
      <c r="BC594" s="15" t="str">
        <f>IF(Inscrits!$BB594="","",IF(Inscrits!$BB594&gt;=12,"Validé","Non Validé"))</f>
        <v/>
      </c>
      <c r="BD594" s="24"/>
      <c r="BE594" s="15"/>
      <c r="BF594" s="15" t="str">
        <f>IF(Inscrits!$BE594="","",IF(Inscrits!$BE594&gt;=12,"Validé","Non Validé"))</f>
        <v/>
      </c>
      <c r="BG594" s="24"/>
      <c r="BH594" s="15"/>
      <c r="BI594" s="15" t="str">
        <f>IF(Inscrits!$BH594="","",IF(Inscrits!$BH594&gt;=12,"Validé","Non Validé"))</f>
        <v/>
      </c>
      <c r="BJ594" s="24"/>
      <c r="BK594" s="15"/>
      <c r="BL594" s="15" t="str">
        <f>IF(Inscrits!$BK594="","",IF(Inscrits!$BK594&gt;=12,"Validé","Non Validé"))</f>
        <v/>
      </c>
      <c r="BM594" s="24"/>
      <c r="BN594" s="15"/>
      <c r="BO594" s="15" t="str">
        <f>IF(Inscrits!$BN594="","",IF(Inscrits!$BN594&gt;=12,"Validé","Non Validé"))</f>
        <v/>
      </c>
      <c r="BP594" s="24"/>
      <c r="BQ594" s="15"/>
      <c r="BR594" s="15" t="str">
        <f>IF(Inscrits!$BQ594="","",IF(Inscrits!$BQ594&gt;=12,"Validé","Non Validé"))</f>
        <v/>
      </c>
      <c r="BS594" s="24"/>
      <c r="BT594" s="15"/>
      <c r="BU594" s="25" t="str">
        <f>IFERROR(AVERAGE(Inscrits!$AJ594,Inscrits!$AM594,Inscrits!$AP594,Inscrits!$AS594,Inscrits!$AV594,Inscrits!$AY594,Inscrits!$BB594,Inscrits!$BE594,Inscrits!$BH594,Inscrits!$BK594,Inscrits!$BN594,Inscrits!$BQ594),"")</f>
        <v/>
      </c>
      <c r="BV594" s="15"/>
      <c r="BW594" s="15"/>
      <c r="BX594" s="26"/>
    </row>
    <row r="595" spans="1:76">
      <c r="A595" s="27" t="s">
        <v>1686</v>
      </c>
      <c r="B595" s="28" t="s">
        <v>210</v>
      </c>
      <c r="C595" s="28" t="s">
        <v>1194</v>
      </c>
      <c r="D595" s="28" t="s">
        <v>1195</v>
      </c>
      <c r="E595" s="28" t="s">
        <v>1196</v>
      </c>
      <c r="F595" s="65">
        <v>2016</v>
      </c>
      <c r="G595" s="28" t="s">
        <v>238</v>
      </c>
      <c r="H595" s="28" t="s">
        <v>73</v>
      </c>
      <c r="I595" s="28" t="s">
        <v>74</v>
      </c>
      <c r="J595" s="28"/>
      <c r="K595" s="28" t="s">
        <v>119</v>
      </c>
      <c r="L595" s="28"/>
      <c r="M595" s="28"/>
      <c r="N595" s="28"/>
      <c r="O595" s="28" t="s">
        <v>1197</v>
      </c>
      <c r="P595" s="28"/>
      <c r="Q595" s="17"/>
      <c r="R595" s="17"/>
      <c r="S595" s="17"/>
      <c r="T595" s="17"/>
      <c r="U595" s="17"/>
      <c r="V595" s="18"/>
      <c r="W595" s="17">
        <f>MAX(0,3-SUMPRODUCT(--(E$2:E595&amp;K$2:K595=E595&amp;K595)))</f>
        <v>1</v>
      </c>
      <c r="X595" s="19"/>
      <c r="Y595" s="19"/>
      <c r="Z595" s="19"/>
      <c r="AA595" s="20" t="str">
        <f>IF(Inscrits!$X595="Déjà Validé","",IF(AND(Inscrits!$X595&lt;&gt;"Dispensé",Inscrits!$Z595="Validé"),Inscrits!$F595+5,""))</f>
        <v/>
      </c>
      <c r="AB595" s="19"/>
      <c r="AC595" s="21"/>
      <c r="AD595" s="21"/>
      <c r="AE595" s="21"/>
      <c r="AF595" s="21" t="s">
        <v>81</v>
      </c>
      <c r="AG595" s="29"/>
      <c r="AH595" s="21"/>
      <c r="AI595" s="23" t="str">
        <f>IF(OR(Inscrits!$U595="",Inscrits!$Z595=""),"",IF(AND(Inscrits!$U595="Validé",Inscrits!$Z595="Validé"),"Admis","Non Admis"))</f>
        <v/>
      </c>
      <c r="AJ595" s="28"/>
      <c r="AK595" s="28" t="str">
        <f>IF(Inscrits!$AJ595="","",IF(Inscrits!$AJ595&gt;=12,"Validé","Non Validé"))</f>
        <v/>
      </c>
      <c r="AL595" s="30"/>
      <c r="AM595" s="28"/>
      <c r="AN595" s="28" t="str">
        <f>IF(Inscrits!$AM595="","",IF(Inscrits!$AM595&gt;=12,"Validé","Non Validé"))</f>
        <v/>
      </c>
      <c r="AO595" s="30"/>
      <c r="AP595" s="28"/>
      <c r="AQ595" s="28" t="str">
        <f>IF(Inscrits!$AP595="","",IF(Inscrits!$AP595&gt;=12,"Validé","Non Validé"))</f>
        <v/>
      </c>
      <c r="AR595" s="30"/>
      <c r="AS595" s="28"/>
      <c r="AT595" s="28" t="str">
        <f>IF(Inscrits!$AS595="","",IF(Inscrits!$AS595&gt;=12,"Validé","Non Validé"))</f>
        <v/>
      </c>
      <c r="AU595" s="30"/>
      <c r="AV595" s="28"/>
      <c r="AW595" s="28" t="str">
        <f>IF(Inscrits!$AV595="","",IF(Inscrits!$AV595&gt;=12,"Validé","Non Validé"))</f>
        <v/>
      </c>
      <c r="AX595" s="30"/>
      <c r="AY595" s="28"/>
      <c r="AZ595" s="28" t="str">
        <f>IF(Inscrits!$AY595="","",IF(Inscrits!$AY595&gt;=12,"Validé","Non Validé"))</f>
        <v/>
      </c>
      <c r="BA595" s="30"/>
      <c r="BB595" s="28"/>
      <c r="BC595" s="28" t="str">
        <f>IF(Inscrits!$BB595="","",IF(Inscrits!$BB595&gt;=12,"Validé","Non Validé"))</f>
        <v/>
      </c>
      <c r="BD595" s="30"/>
      <c r="BE595" s="28"/>
      <c r="BF595" s="28" t="str">
        <f>IF(Inscrits!$BE595="","",IF(Inscrits!$BE595&gt;=12,"Validé","Non Validé"))</f>
        <v/>
      </c>
      <c r="BG595" s="30"/>
      <c r="BH595" s="28"/>
      <c r="BI595" s="28" t="str">
        <f>IF(Inscrits!$BH595="","",IF(Inscrits!$BH595&gt;=12,"Validé","Non Validé"))</f>
        <v/>
      </c>
      <c r="BJ595" s="30"/>
      <c r="BK595" s="28"/>
      <c r="BL595" s="28" t="str">
        <f>IF(Inscrits!$BK595="","",IF(Inscrits!$BK595&gt;=12,"Validé","Non Validé"))</f>
        <v/>
      </c>
      <c r="BM595" s="30"/>
      <c r="BN595" s="28"/>
      <c r="BO595" s="28" t="str">
        <f>IF(Inscrits!$BN595="","",IF(Inscrits!$BN595&gt;=12,"Validé","Non Validé"))</f>
        <v/>
      </c>
      <c r="BP595" s="30"/>
      <c r="BQ595" s="28"/>
      <c r="BR595" s="28" t="str">
        <f>IF(Inscrits!$BQ595="","",IF(Inscrits!$BQ595&gt;=12,"Validé","Non Validé"))</f>
        <v/>
      </c>
      <c r="BS595" s="30"/>
      <c r="BT595" s="28"/>
      <c r="BU595" s="31" t="str">
        <f>IFERROR(AVERAGE(Inscrits!$AJ595,Inscrits!$AM595,Inscrits!$AP595,Inscrits!$AS595,Inscrits!$AV595,Inscrits!$AY595,Inscrits!$BB595,Inscrits!$BE595,Inscrits!$BH595,Inscrits!$BK595,Inscrits!$BN595,Inscrits!$BQ595),"")</f>
        <v/>
      </c>
      <c r="BV595" s="28"/>
      <c r="BW595" s="28"/>
      <c r="BX595" s="32"/>
    </row>
    <row r="596" spans="1:76">
      <c r="A596" s="14">
        <v>1</v>
      </c>
      <c r="B596" s="15" t="s">
        <v>210</v>
      </c>
      <c r="C596" s="15" t="s">
        <v>1356</v>
      </c>
      <c r="D596" s="15" t="s">
        <v>1357</v>
      </c>
      <c r="E596" s="15" t="s">
        <v>1358</v>
      </c>
      <c r="F596" s="71">
        <v>2017</v>
      </c>
      <c r="G596" s="15" t="s">
        <v>1359</v>
      </c>
      <c r="H596" s="15"/>
      <c r="I596" s="15" t="s">
        <v>74</v>
      </c>
      <c r="J596" s="15"/>
      <c r="K596" s="15" t="s">
        <v>119</v>
      </c>
      <c r="L596" s="15"/>
      <c r="M596" s="15"/>
      <c r="N596" s="15"/>
      <c r="O596" s="15" t="s">
        <v>74</v>
      </c>
      <c r="P596" s="15" t="s">
        <v>74</v>
      </c>
      <c r="Q596" s="17"/>
      <c r="R596" s="17"/>
      <c r="S596" s="17"/>
      <c r="T596" s="17"/>
      <c r="U596" s="17"/>
      <c r="V596" s="18"/>
      <c r="W596" s="17">
        <f>MAX(0,3-SUMPRODUCT(--(E$2:E596&amp;K$2:K596=E596&amp;K596)))</f>
        <v>2</v>
      </c>
      <c r="X596" s="19"/>
      <c r="Y596" s="19"/>
      <c r="Z596" s="19"/>
      <c r="AA596" s="20" t="str">
        <f>IF(Inscrits!$X596="Déjà Validé","",IF(AND(Inscrits!$X596&lt;&gt;"Dispensé",Inscrits!$Z596="Validé"),Inscrits!$F596+5,""))</f>
        <v/>
      </c>
      <c r="AB596" s="19"/>
      <c r="AC596" s="21"/>
      <c r="AD596" s="21"/>
      <c r="AE596" s="21"/>
      <c r="AF596" s="21" t="s">
        <v>81</v>
      </c>
      <c r="AG596" s="29"/>
      <c r="AH596" s="21"/>
      <c r="AI596" s="23" t="str">
        <f>IF(OR(Inscrits!$U596="",Inscrits!$Z596=""),"",IF(AND(Inscrits!$U596="Validé",Inscrits!$Z596="Validé"),"Admis","Non Admis"))</f>
        <v/>
      </c>
      <c r="AJ596" s="15"/>
      <c r="AK596" s="15" t="str">
        <f>IF(Inscrits!$AJ596="","",IF(Inscrits!$AJ596&gt;=12,"Validé","Non Validé"))</f>
        <v/>
      </c>
      <c r="AL596" s="24"/>
      <c r="AM596" s="15"/>
      <c r="AN596" s="15" t="str">
        <f>IF(Inscrits!$AM596="","",IF(Inscrits!$AM596&gt;=12,"Validé","Non Validé"))</f>
        <v/>
      </c>
      <c r="AO596" s="24"/>
      <c r="AP596" s="15"/>
      <c r="AQ596" s="15" t="str">
        <f>IF(Inscrits!$AP596="","",IF(Inscrits!$AP596&gt;=12,"Validé","Non Validé"))</f>
        <v/>
      </c>
      <c r="AR596" s="24"/>
      <c r="AS596" s="15"/>
      <c r="AT596" s="15" t="str">
        <f>IF(Inscrits!$AS596="","",IF(Inscrits!$AS596&gt;=12,"Validé","Non Validé"))</f>
        <v/>
      </c>
      <c r="AU596" s="24"/>
      <c r="AV596" s="15"/>
      <c r="AW596" s="15" t="str">
        <f>IF(Inscrits!$AV596="","",IF(Inscrits!$AV596&gt;=12,"Validé","Non Validé"))</f>
        <v/>
      </c>
      <c r="AX596" s="24"/>
      <c r="AY596" s="15"/>
      <c r="AZ596" s="15" t="str">
        <f>IF(Inscrits!$AY596="","",IF(Inscrits!$AY596&gt;=12,"Validé","Non Validé"))</f>
        <v/>
      </c>
      <c r="BA596" s="24"/>
      <c r="BB596" s="15"/>
      <c r="BC596" s="15" t="str">
        <f>IF(Inscrits!$BB596="","",IF(Inscrits!$BB596&gt;=12,"Validé","Non Validé"))</f>
        <v/>
      </c>
      <c r="BD596" s="24"/>
      <c r="BE596" s="15"/>
      <c r="BF596" s="15" t="str">
        <f>IF(Inscrits!$BE596="","",IF(Inscrits!$BE596&gt;=12,"Validé","Non Validé"))</f>
        <v/>
      </c>
      <c r="BG596" s="24"/>
      <c r="BH596" s="15"/>
      <c r="BI596" s="15" t="str">
        <f>IF(Inscrits!$BH596="","",IF(Inscrits!$BH596&gt;=12,"Validé","Non Validé"))</f>
        <v/>
      </c>
      <c r="BJ596" s="24"/>
      <c r="BK596" s="15"/>
      <c r="BL596" s="15" t="str">
        <f>IF(Inscrits!$BK596="","",IF(Inscrits!$BK596&gt;=12,"Validé","Non Validé"))</f>
        <v/>
      </c>
      <c r="BM596" s="24"/>
      <c r="BN596" s="15"/>
      <c r="BO596" s="15" t="str">
        <f>IF(Inscrits!$BN596="","",IF(Inscrits!$BN596&gt;=12,"Validé","Non Validé"))</f>
        <v/>
      </c>
      <c r="BP596" s="24"/>
      <c r="BQ596" s="15"/>
      <c r="BR596" s="15" t="str">
        <f>IF(Inscrits!$BQ596="","",IF(Inscrits!$BQ596&gt;=12,"Validé","Non Validé"))</f>
        <v/>
      </c>
      <c r="BS596" s="24"/>
      <c r="BT596" s="15"/>
      <c r="BU596" s="25" t="str">
        <f>IFERROR(AVERAGE(Inscrits!$AJ596,Inscrits!$AM596,Inscrits!$AP596,Inscrits!$AS596,Inscrits!$AV596,Inscrits!$AY596,Inscrits!$BB596,Inscrits!$BE596,Inscrits!$BH596,Inscrits!$BK596,Inscrits!$BN596,Inscrits!$BQ596),"")</f>
        <v/>
      </c>
      <c r="BV596" s="15"/>
      <c r="BW596" s="15"/>
      <c r="BX596" s="26"/>
    </row>
    <row r="597" spans="1:76">
      <c r="A597" s="27">
        <v>2</v>
      </c>
      <c r="B597" s="28" t="s">
        <v>210</v>
      </c>
      <c r="C597" s="28" t="s">
        <v>211</v>
      </c>
      <c r="D597" s="28" t="s">
        <v>84</v>
      </c>
      <c r="E597" s="28" t="s">
        <v>212</v>
      </c>
      <c r="F597" s="71">
        <v>2017</v>
      </c>
      <c r="G597" s="28" t="s">
        <v>1360</v>
      </c>
      <c r="H597" s="28"/>
      <c r="I597" s="28" t="s">
        <v>74</v>
      </c>
      <c r="J597" s="28"/>
      <c r="K597" s="28" t="s">
        <v>119</v>
      </c>
      <c r="L597" s="28"/>
      <c r="M597" s="28"/>
      <c r="N597" s="28"/>
      <c r="O597" s="28" t="s">
        <v>74</v>
      </c>
      <c r="P597" s="28" t="s">
        <v>74</v>
      </c>
      <c r="Q597" s="17"/>
      <c r="R597" s="17"/>
      <c r="S597" s="17"/>
      <c r="T597" s="17"/>
      <c r="U597" s="17"/>
      <c r="V597" s="18"/>
      <c r="W597" s="17">
        <f>MAX(0,3-SUMPRODUCT(--(E$2:E597&amp;K$2:K597=E597&amp;K597)))</f>
        <v>1</v>
      </c>
      <c r="X597" s="19"/>
      <c r="Y597" s="19"/>
      <c r="Z597" s="19"/>
      <c r="AA597" s="20" t="str">
        <f>IF(Inscrits!$X597="Déjà Validé","",IF(AND(Inscrits!$X597&lt;&gt;"Dispensé",Inscrits!$Z597="Validé"),Inscrits!$F597+5,""))</f>
        <v/>
      </c>
      <c r="AB597" s="19"/>
      <c r="AC597" s="21"/>
      <c r="AD597" s="21"/>
      <c r="AE597" s="21"/>
      <c r="AF597" s="21" t="s">
        <v>81</v>
      </c>
      <c r="AG597" s="29"/>
      <c r="AH597" s="21"/>
      <c r="AI597" s="23" t="str">
        <f>IF(OR(Inscrits!$U597="",Inscrits!$Z597=""),"",IF(AND(Inscrits!$U597="Validé",Inscrits!$Z597="Validé"),"Admis","Non Admis"))</f>
        <v/>
      </c>
      <c r="AJ597" s="28"/>
      <c r="AK597" s="28" t="str">
        <f>IF(Inscrits!$AJ597="","",IF(Inscrits!$AJ597&gt;=12,"Validé","Non Validé"))</f>
        <v/>
      </c>
      <c r="AL597" s="30"/>
      <c r="AM597" s="28"/>
      <c r="AN597" s="28" t="str">
        <f>IF(Inscrits!$AM597="","",IF(Inscrits!$AM597&gt;=12,"Validé","Non Validé"))</f>
        <v/>
      </c>
      <c r="AO597" s="30"/>
      <c r="AP597" s="28"/>
      <c r="AQ597" s="28" t="str">
        <f>IF(Inscrits!$AP597="","",IF(Inscrits!$AP597&gt;=12,"Validé","Non Validé"))</f>
        <v/>
      </c>
      <c r="AR597" s="30"/>
      <c r="AS597" s="28"/>
      <c r="AT597" s="28" t="str">
        <f>IF(Inscrits!$AS597="","",IF(Inscrits!$AS597&gt;=12,"Validé","Non Validé"))</f>
        <v/>
      </c>
      <c r="AU597" s="30"/>
      <c r="AV597" s="28"/>
      <c r="AW597" s="28" t="str">
        <f>IF(Inscrits!$AV597="","",IF(Inscrits!$AV597&gt;=12,"Validé","Non Validé"))</f>
        <v/>
      </c>
      <c r="AX597" s="30"/>
      <c r="AY597" s="28"/>
      <c r="AZ597" s="28" t="str">
        <f>IF(Inscrits!$AY597="","",IF(Inscrits!$AY597&gt;=12,"Validé","Non Validé"))</f>
        <v/>
      </c>
      <c r="BA597" s="30"/>
      <c r="BB597" s="28"/>
      <c r="BC597" s="28" t="str">
        <f>IF(Inscrits!$BB597="","",IF(Inscrits!$BB597&gt;=12,"Validé","Non Validé"))</f>
        <v/>
      </c>
      <c r="BD597" s="30"/>
      <c r="BE597" s="28"/>
      <c r="BF597" s="28" t="str">
        <f>IF(Inscrits!$BE597="","",IF(Inscrits!$BE597&gt;=12,"Validé","Non Validé"))</f>
        <v/>
      </c>
      <c r="BG597" s="30"/>
      <c r="BH597" s="28"/>
      <c r="BI597" s="28" t="str">
        <f>IF(Inscrits!$BH597="","",IF(Inscrits!$BH597&gt;=12,"Validé","Non Validé"))</f>
        <v/>
      </c>
      <c r="BJ597" s="30"/>
      <c r="BK597" s="28"/>
      <c r="BL597" s="28" t="str">
        <f>IF(Inscrits!$BK597="","",IF(Inscrits!$BK597&gt;=12,"Validé","Non Validé"))</f>
        <v/>
      </c>
      <c r="BM597" s="30"/>
      <c r="BN597" s="28"/>
      <c r="BO597" s="28" t="str">
        <f>IF(Inscrits!$BN597="","",IF(Inscrits!$BN597&gt;=12,"Validé","Non Validé"))</f>
        <v/>
      </c>
      <c r="BP597" s="30"/>
      <c r="BQ597" s="28"/>
      <c r="BR597" s="28" t="str">
        <f>IF(Inscrits!$BQ597="","",IF(Inscrits!$BQ597&gt;=12,"Validé","Non Validé"))</f>
        <v/>
      </c>
      <c r="BS597" s="30"/>
      <c r="BT597" s="28"/>
      <c r="BU597" s="31" t="str">
        <f>IFERROR(AVERAGE(Inscrits!$AJ597,Inscrits!$AM597,Inscrits!$AP597,Inscrits!$AS597,Inscrits!$AV597,Inscrits!$AY597,Inscrits!$BB597,Inscrits!$BE597,Inscrits!$BH597,Inscrits!$BK597,Inscrits!$BN597,Inscrits!$BQ597),"")</f>
        <v/>
      </c>
      <c r="BV597" s="28"/>
      <c r="BW597" s="28"/>
      <c r="BX597" s="32"/>
    </row>
    <row r="598" spans="1:76">
      <c r="A598" s="14">
        <v>3</v>
      </c>
      <c r="B598" s="15" t="s">
        <v>68</v>
      </c>
      <c r="C598" s="15" t="s">
        <v>1361</v>
      </c>
      <c r="D598" s="15" t="s">
        <v>366</v>
      </c>
      <c r="E598" s="15" t="s">
        <v>1362</v>
      </c>
      <c r="F598" s="71">
        <v>2017</v>
      </c>
      <c r="G598" s="15" t="s">
        <v>238</v>
      </c>
      <c r="H598" s="15" t="s">
        <v>73</v>
      </c>
      <c r="I598" s="15" t="s">
        <v>74</v>
      </c>
      <c r="J598" s="15"/>
      <c r="K598" s="15" t="s">
        <v>119</v>
      </c>
      <c r="L598" s="15"/>
      <c r="M598" s="15"/>
      <c r="N598" s="15"/>
      <c r="O598" s="15" t="s">
        <v>74</v>
      </c>
      <c r="P598" s="15" t="s">
        <v>74</v>
      </c>
      <c r="Q598" s="17"/>
      <c r="R598" s="17"/>
      <c r="S598" s="17"/>
      <c r="T598" s="17"/>
      <c r="U598" s="17"/>
      <c r="V598" s="18"/>
      <c r="W598" s="17">
        <f>MAX(0,3-SUMPRODUCT(--(E$2:E598&amp;K$2:K598=E598&amp;K598)))</f>
        <v>2</v>
      </c>
      <c r="X598" s="19"/>
      <c r="Y598" s="19"/>
      <c r="Z598" s="19"/>
      <c r="AA598" s="20" t="str">
        <f>IF(Inscrits!$X598="Déjà Validé","",IF(AND(Inscrits!$X598&lt;&gt;"Dispensé",Inscrits!$Z598="Validé"),Inscrits!$F598+5,""))</f>
        <v/>
      </c>
      <c r="AB598" s="19"/>
      <c r="AC598" s="21"/>
      <c r="AD598" s="21"/>
      <c r="AE598" s="21"/>
      <c r="AF598" s="21" t="s">
        <v>81</v>
      </c>
      <c r="AG598" s="29"/>
      <c r="AH598" s="21"/>
      <c r="AI598" s="23" t="str">
        <f>IF(OR(Inscrits!$U598="",Inscrits!$Z598=""),"",IF(AND(Inscrits!$U598="Validé",Inscrits!$Z598="Validé"),"Admis","Non Admis"))</f>
        <v/>
      </c>
      <c r="AJ598" s="15"/>
      <c r="AK598" s="15" t="str">
        <f>IF(Inscrits!$AJ598="","",IF(Inscrits!$AJ598&gt;=12,"Validé","Non Validé"))</f>
        <v/>
      </c>
      <c r="AL598" s="24"/>
      <c r="AM598" s="15"/>
      <c r="AN598" s="15" t="str">
        <f>IF(Inscrits!$AM598="","",IF(Inscrits!$AM598&gt;=12,"Validé","Non Validé"))</f>
        <v/>
      </c>
      <c r="AO598" s="24"/>
      <c r="AP598" s="15"/>
      <c r="AQ598" s="15" t="str">
        <f>IF(Inscrits!$AP598="","",IF(Inscrits!$AP598&gt;=12,"Validé","Non Validé"))</f>
        <v/>
      </c>
      <c r="AR598" s="24"/>
      <c r="AS598" s="15"/>
      <c r="AT598" s="15" t="str">
        <f>IF(Inscrits!$AS598="","",IF(Inscrits!$AS598&gt;=12,"Validé","Non Validé"))</f>
        <v/>
      </c>
      <c r="AU598" s="24"/>
      <c r="AV598" s="15"/>
      <c r="AW598" s="15" t="str">
        <f>IF(Inscrits!$AV598="","",IF(Inscrits!$AV598&gt;=12,"Validé","Non Validé"))</f>
        <v/>
      </c>
      <c r="AX598" s="24"/>
      <c r="AY598" s="15"/>
      <c r="AZ598" s="15" t="str">
        <f>IF(Inscrits!$AY598="","",IF(Inscrits!$AY598&gt;=12,"Validé","Non Validé"))</f>
        <v/>
      </c>
      <c r="BA598" s="24"/>
      <c r="BB598" s="15"/>
      <c r="BC598" s="15" t="str">
        <f>IF(Inscrits!$BB598="","",IF(Inscrits!$BB598&gt;=12,"Validé","Non Validé"))</f>
        <v/>
      </c>
      <c r="BD598" s="24"/>
      <c r="BE598" s="15"/>
      <c r="BF598" s="15" t="str">
        <f>IF(Inscrits!$BE598="","",IF(Inscrits!$BE598&gt;=12,"Validé","Non Validé"))</f>
        <v/>
      </c>
      <c r="BG598" s="24"/>
      <c r="BH598" s="15"/>
      <c r="BI598" s="15" t="str">
        <f>IF(Inscrits!$BH598="","",IF(Inscrits!$BH598&gt;=12,"Validé","Non Validé"))</f>
        <v/>
      </c>
      <c r="BJ598" s="24"/>
      <c r="BK598" s="15"/>
      <c r="BL598" s="15" t="str">
        <f>IF(Inscrits!$BK598="","",IF(Inscrits!$BK598&gt;=12,"Validé","Non Validé"))</f>
        <v/>
      </c>
      <c r="BM598" s="24"/>
      <c r="BN598" s="15"/>
      <c r="BO598" s="15" t="str">
        <f>IF(Inscrits!$BN598="","",IF(Inscrits!$BN598&gt;=12,"Validé","Non Validé"))</f>
        <v/>
      </c>
      <c r="BP598" s="24"/>
      <c r="BQ598" s="15"/>
      <c r="BR598" s="15" t="str">
        <f>IF(Inscrits!$BQ598="","",IF(Inscrits!$BQ598&gt;=12,"Validé","Non Validé"))</f>
        <v/>
      </c>
      <c r="BS598" s="24"/>
      <c r="BT598" s="15"/>
      <c r="BU598" s="25" t="str">
        <f>IFERROR(AVERAGE(Inscrits!$AJ598,Inscrits!$AM598,Inscrits!$AP598,Inscrits!$AS598,Inscrits!$AV598,Inscrits!$AY598,Inscrits!$BB598,Inscrits!$BE598,Inscrits!$BH598,Inscrits!$BK598,Inscrits!$BN598,Inscrits!$BQ598),"")</f>
        <v/>
      </c>
      <c r="BV598" s="15"/>
      <c r="BW598" s="15"/>
      <c r="BX598" s="26"/>
    </row>
    <row r="599" spans="1:76">
      <c r="A599" s="27">
        <v>4</v>
      </c>
      <c r="B599" s="28" t="s">
        <v>210</v>
      </c>
      <c r="C599" s="28" t="s">
        <v>1363</v>
      </c>
      <c r="D599" s="28" t="s">
        <v>154</v>
      </c>
      <c r="E599" s="28" t="s">
        <v>1364</v>
      </c>
      <c r="F599" s="71">
        <v>2017</v>
      </c>
      <c r="G599" s="28" t="s">
        <v>117</v>
      </c>
      <c r="H599" s="28"/>
      <c r="I599" s="28" t="s">
        <v>74</v>
      </c>
      <c r="J599" s="28"/>
      <c r="K599" s="28" t="s">
        <v>119</v>
      </c>
      <c r="L599" s="28"/>
      <c r="M599" s="28"/>
      <c r="N599" s="28"/>
      <c r="O599" s="28" t="s">
        <v>74</v>
      </c>
      <c r="P599" s="28" t="s">
        <v>74</v>
      </c>
      <c r="Q599" s="17"/>
      <c r="R599" s="17"/>
      <c r="S599" s="17"/>
      <c r="T599" s="17"/>
      <c r="U599" s="17"/>
      <c r="V599" s="18"/>
      <c r="W599" s="17">
        <f>MAX(0,3-SUMPRODUCT(--(E$2:E599&amp;K$2:K599=E599&amp;K599)))</f>
        <v>2</v>
      </c>
      <c r="X599" s="19"/>
      <c r="Y599" s="19"/>
      <c r="Z599" s="19"/>
      <c r="AA599" s="20" t="str">
        <f>IF(Inscrits!$X599="Déjà Validé","",IF(AND(Inscrits!$X599&lt;&gt;"Dispensé",Inscrits!$Z599="Validé"),Inscrits!$F599+5,""))</f>
        <v/>
      </c>
      <c r="AB599" s="19"/>
      <c r="AC599" s="21"/>
      <c r="AD599" s="21"/>
      <c r="AE599" s="21"/>
      <c r="AF599" s="21" t="s">
        <v>81</v>
      </c>
      <c r="AG599" s="29"/>
      <c r="AH599" s="21"/>
      <c r="AI599" s="23" t="str">
        <f>IF(OR(Inscrits!$U599="",Inscrits!$Z599=""),"",IF(AND(Inscrits!$U599="Validé",Inscrits!$Z599="Validé"),"Admis","Non Admis"))</f>
        <v/>
      </c>
      <c r="AJ599" s="28"/>
      <c r="AK599" s="28" t="str">
        <f>IF(Inscrits!$AJ599="","",IF(Inscrits!$AJ599&gt;=12,"Validé","Non Validé"))</f>
        <v/>
      </c>
      <c r="AL599" s="30"/>
      <c r="AM599" s="28"/>
      <c r="AN599" s="28" t="str">
        <f>IF(Inscrits!$AM599="","",IF(Inscrits!$AM599&gt;=12,"Validé","Non Validé"))</f>
        <v/>
      </c>
      <c r="AO599" s="30"/>
      <c r="AP599" s="28"/>
      <c r="AQ599" s="28" t="str">
        <f>IF(Inscrits!$AP599="","",IF(Inscrits!$AP599&gt;=12,"Validé","Non Validé"))</f>
        <v/>
      </c>
      <c r="AR599" s="30"/>
      <c r="AS599" s="28"/>
      <c r="AT599" s="28" t="str">
        <f>IF(Inscrits!$AS599="","",IF(Inscrits!$AS599&gt;=12,"Validé","Non Validé"))</f>
        <v/>
      </c>
      <c r="AU599" s="30"/>
      <c r="AV599" s="28"/>
      <c r="AW599" s="28" t="str">
        <f>IF(Inscrits!$AV599="","",IF(Inscrits!$AV599&gt;=12,"Validé","Non Validé"))</f>
        <v/>
      </c>
      <c r="AX599" s="30"/>
      <c r="AY599" s="28"/>
      <c r="AZ599" s="28" t="str">
        <f>IF(Inscrits!$AY599="","",IF(Inscrits!$AY599&gt;=12,"Validé","Non Validé"))</f>
        <v/>
      </c>
      <c r="BA599" s="30"/>
      <c r="BB599" s="28"/>
      <c r="BC599" s="28" t="str">
        <f>IF(Inscrits!$BB599="","",IF(Inscrits!$BB599&gt;=12,"Validé","Non Validé"))</f>
        <v/>
      </c>
      <c r="BD599" s="30"/>
      <c r="BE599" s="28"/>
      <c r="BF599" s="28" t="str">
        <f>IF(Inscrits!$BE599="","",IF(Inscrits!$BE599&gt;=12,"Validé","Non Validé"))</f>
        <v/>
      </c>
      <c r="BG599" s="30"/>
      <c r="BH599" s="28"/>
      <c r="BI599" s="28" t="str">
        <f>IF(Inscrits!$BH599="","",IF(Inscrits!$BH599&gt;=12,"Validé","Non Validé"))</f>
        <v/>
      </c>
      <c r="BJ599" s="30"/>
      <c r="BK599" s="28"/>
      <c r="BL599" s="28" t="str">
        <f>IF(Inscrits!$BK599="","",IF(Inscrits!$BK599&gt;=12,"Validé","Non Validé"))</f>
        <v/>
      </c>
      <c r="BM599" s="30"/>
      <c r="BN599" s="28"/>
      <c r="BO599" s="28" t="str">
        <f>IF(Inscrits!$BN599="","",IF(Inscrits!$BN599&gt;=12,"Validé","Non Validé"))</f>
        <v/>
      </c>
      <c r="BP599" s="30"/>
      <c r="BQ599" s="28"/>
      <c r="BR599" s="28" t="str">
        <f>IF(Inscrits!$BQ599="","",IF(Inscrits!$BQ599&gt;=12,"Validé","Non Validé"))</f>
        <v/>
      </c>
      <c r="BS599" s="30"/>
      <c r="BT599" s="28"/>
      <c r="BU599" s="31" t="str">
        <f>IFERROR(AVERAGE(Inscrits!$AJ599,Inscrits!$AM599,Inscrits!$AP599,Inscrits!$AS599,Inscrits!$AV599,Inscrits!$AY599,Inscrits!$BB599,Inscrits!$BE599,Inscrits!$BH599,Inscrits!$BK599,Inscrits!$BN599,Inscrits!$BQ599),"")</f>
        <v/>
      </c>
      <c r="BV599" s="28"/>
      <c r="BW599" s="28"/>
      <c r="BX599" s="32"/>
    </row>
    <row r="600" spans="1:76">
      <c r="A600" s="14">
        <v>5</v>
      </c>
      <c r="B600" s="15" t="s">
        <v>68</v>
      </c>
      <c r="C600" s="15" t="s">
        <v>333</v>
      </c>
      <c r="D600" s="15" t="s">
        <v>99</v>
      </c>
      <c r="E600" s="15" t="s">
        <v>334</v>
      </c>
      <c r="F600" s="71">
        <v>2017</v>
      </c>
      <c r="G600" s="15" t="s">
        <v>335</v>
      </c>
      <c r="H600" s="15"/>
      <c r="I600" s="15" t="s">
        <v>74</v>
      </c>
      <c r="J600" s="15"/>
      <c r="K600" s="15" t="s">
        <v>119</v>
      </c>
      <c r="L600" s="15" t="s">
        <v>1337</v>
      </c>
      <c r="M600" s="15"/>
      <c r="N600" s="15"/>
      <c r="O600" s="15" t="s">
        <v>74</v>
      </c>
      <c r="P600" s="15" t="s">
        <v>74</v>
      </c>
      <c r="Q600" s="17"/>
      <c r="R600" s="17"/>
      <c r="S600" s="17"/>
      <c r="T600" s="17"/>
      <c r="U600" s="17"/>
      <c r="V600" s="18"/>
      <c r="W600" s="17">
        <f>MAX(0,3-SUMPRODUCT(--(E$2:E600&amp;K$2:K600=E600&amp;K600)))</f>
        <v>2</v>
      </c>
      <c r="X600" s="19"/>
      <c r="Y600" s="19"/>
      <c r="Z600" s="19"/>
      <c r="AA600" s="20" t="str">
        <f>IF(Inscrits!$X600="Déjà Validé","",IF(AND(Inscrits!$X600&lt;&gt;"Dispensé",Inscrits!$Z600="Validé"),Inscrits!$F600+5,""))</f>
        <v/>
      </c>
      <c r="AB600" s="19"/>
      <c r="AC600" s="21"/>
      <c r="AD600" s="21"/>
      <c r="AE600" s="21"/>
      <c r="AF600" s="21" t="s">
        <v>81</v>
      </c>
      <c r="AG600" s="29"/>
      <c r="AH600" s="21"/>
      <c r="AI600" s="23" t="str">
        <f>IF(OR(Inscrits!$U600="",Inscrits!$Z600=""),"",IF(AND(Inscrits!$U600="Validé",Inscrits!$Z600="Validé"),"Admis","Non Admis"))</f>
        <v/>
      </c>
      <c r="AJ600" s="15"/>
      <c r="AK600" s="15" t="str">
        <f>IF(Inscrits!$AJ600="","",IF(Inscrits!$AJ600&gt;=12,"Validé","Non Validé"))</f>
        <v/>
      </c>
      <c r="AL600" s="24"/>
      <c r="AM600" s="15"/>
      <c r="AN600" s="15" t="str">
        <f>IF(Inscrits!$AM600="","",IF(Inscrits!$AM600&gt;=12,"Validé","Non Validé"))</f>
        <v/>
      </c>
      <c r="AO600" s="24"/>
      <c r="AP600" s="15"/>
      <c r="AQ600" s="15" t="str">
        <f>IF(Inscrits!$AP600="","",IF(Inscrits!$AP600&gt;=12,"Validé","Non Validé"))</f>
        <v/>
      </c>
      <c r="AR600" s="24"/>
      <c r="AS600" s="15"/>
      <c r="AT600" s="15" t="str">
        <f>IF(Inscrits!$AS600="","",IF(Inscrits!$AS600&gt;=12,"Validé","Non Validé"))</f>
        <v/>
      </c>
      <c r="AU600" s="24"/>
      <c r="AV600" s="15"/>
      <c r="AW600" s="15" t="str">
        <f>IF(Inscrits!$AV600="","",IF(Inscrits!$AV600&gt;=12,"Validé","Non Validé"))</f>
        <v/>
      </c>
      <c r="AX600" s="24"/>
      <c r="AY600" s="15"/>
      <c r="AZ600" s="15" t="str">
        <f>IF(Inscrits!$AY600="","",IF(Inscrits!$AY600&gt;=12,"Validé","Non Validé"))</f>
        <v/>
      </c>
      <c r="BA600" s="24"/>
      <c r="BB600" s="15"/>
      <c r="BC600" s="15" t="str">
        <f>IF(Inscrits!$BB600="","",IF(Inscrits!$BB600&gt;=12,"Validé","Non Validé"))</f>
        <v/>
      </c>
      <c r="BD600" s="24"/>
      <c r="BE600" s="15"/>
      <c r="BF600" s="15" t="str">
        <f>IF(Inscrits!$BE600="","",IF(Inscrits!$BE600&gt;=12,"Validé","Non Validé"))</f>
        <v/>
      </c>
      <c r="BG600" s="24"/>
      <c r="BH600" s="15"/>
      <c r="BI600" s="15" t="str">
        <f>IF(Inscrits!$BH600="","",IF(Inscrits!$BH600&gt;=12,"Validé","Non Validé"))</f>
        <v/>
      </c>
      <c r="BJ600" s="24"/>
      <c r="BK600" s="15"/>
      <c r="BL600" s="15" t="str">
        <f>IF(Inscrits!$BK600="","",IF(Inscrits!$BK600&gt;=12,"Validé","Non Validé"))</f>
        <v/>
      </c>
      <c r="BM600" s="24"/>
      <c r="BN600" s="15"/>
      <c r="BO600" s="15" t="str">
        <f>IF(Inscrits!$BN600="","",IF(Inscrits!$BN600&gt;=12,"Validé","Non Validé"))</f>
        <v/>
      </c>
      <c r="BP600" s="24"/>
      <c r="BQ600" s="15"/>
      <c r="BR600" s="15" t="str">
        <f>IF(Inscrits!$BQ600="","",IF(Inscrits!$BQ600&gt;=12,"Validé","Non Validé"))</f>
        <v/>
      </c>
      <c r="BS600" s="24"/>
      <c r="BT600" s="15"/>
      <c r="BU600" s="25" t="str">
        <f>IFERROR(AVERAGE(Inscrits!$AJ600,Inscrits!$AM600,Inscrits!$AP600,Inscrits!$AS600,Inscrits!$AV600,Inscrits!$AY600,Inscrits!$BB600,Inscrits!$BE600,Inscrits!$BH600,Inscrits!$BK600,Inscrits!$BN600,Inscrits!$BQ600),"")</f>
        <v/>
      </c>
      <c r="BV600" s="15"/>
      <c r="BW600" s="15"/>
      <c r="BX600" s="26"/>
    </row>
    <row r="601" spans="1:76">
      <c r="A601" s="27">
        <v>6</v>
      </c>
      <c r="B601" s="28" t="s">
        <v>68</v>
      </c>
      <c r="C601" s="28" t="s">
        <v>226</v>
      </c>
      <c r="D601" s="28" t="s">
        <v>1365</v>
      </c>
      <c r="E601" s="28" t="s">
        <v>228</v>
      </c>
      <c r="F601" s="71">
        <v>2017</v>
      </c>
      <c r="G601" s="28" t="s">
        <v>92</v>
      </c>
      <c r="H601" s="28" t="s">
        <v>93</v>
      </c>
      <c r="I601" s="28" t="s">
        <v>74</v>
      </c>
      <c r="J601" s="28"/>
      <c r="K601" s="28" t="s">
        <v>119</v>
      </c>
      <c r="L601" s="28"/>
      <c r="M601" s="28"/>
      <c r="N601" s="28"/>
      <c r="O601" s="28" t="s">
        <v>74</v>
      </c>
      <c r="P601" s="28" t="s">
        <v>74</v>
      </c>
      <c r="Q601" s="17"/>
      <c r="R601" s="17"/>
      <c r="S601" s="17"/>
      <c r="T601" s="17"/>
      <c r="U601" s="17"/>
      <c r="V601" s="18"/>
      <c r="W601" s="17">
        <f>MAX(0,3-SUMPRODUCT(--(E$2:E601&amp;K$2:K601=E601&amp;K601)))</f>
        <v>2</v>
      </c>
      <c r="X601" s="19"/>
      <c r="Y601" s="19"/>
      <c r="Z601" s="19"/>
      <c r="AA601" s="20" t="str">
        <f>IF(Inscrits!$X601="Déjà Validé","",IF(AND(Inscrits!$X601&lt;&gt;"Dispensé",Inscrits!$Z601="Validé"),Inscrits!$F601+5,""))</f>
        <v/>
      </c>
      <c r="AB601" s="19"/>
      <c r="AC601" s="21"/>
      <c r="AD601" s="21"/>
      <c r="AE601" s="21"/>
      <c r="AF601" s="21" t="s">
        <v>81</v>
      </c>
      <c r="AG601" s="29"/>
      <c r="AH601" s="21"/>
      <c r="AI601" s="23" t="str">
        <f>IF(OR(Inscrits!$U601="",Inscrits!$Z601=""),"",IF(AND(Inscrits!$U601="Validé",Inscrits!$Z601="Validé"),"Admis","Non Admis"))</f>
        <v/>
      </c>
      <c r="AJ601" s="28"/>
      <c r="AK601" s="28" t="str">
        <f>IF(Inscrits!$AJ601="","",IF(Inscrits!$AJ601&gt;=12,"Validé","Non Validé"))</f>
        <v/>
      </c>
      <c r="AL601" s="30"/>
      <c r="AM601" s="28"/>
      <c r="AN601" s="28" t="str">
        <f>IF(Inscrits!$AM601="","",IF(Inscrits!$AM601&gt;=12,"Validé","Non Validé"))</f>
        <v/>
      </c>
      <c r="AO601" s="30"/>
      <c r="AP601" s="28"/>
      <c r="AQ601" s="28" t="str">
        <f>IF(Inscrits!$AP601="","",IF(Inscrits!$AP601&gt;=12,"Validé","Non Validé"))</f>
        <v/>
      </c>
      <c r="AR601" s="30"/>
      <c r="AS601" s="28"/>
      <c r="AT601" s="28" t="str">
        <f>IF(Inscrits!$AS601="","",IF(Inscrits!$AS601&gt;=12,"Validé","Non Validé"))</f>
        <v/>
      </c>
      <c r="AU601" s="30"/>
      <c r="AV601" s="28"/>
      <c r="AW601" s="28" t="str">
        <f>IF(Inscrits!$AV601="","",IF(Inscrits!$AV601&gt;=12,"Validé","Non Validé"))</f>
        <v/>
      </c>
      <c r="AX601" s="30"/>
      <c r="AY601" s="28"/>
      <c r="AZ601" s="28" t="str">
        <f>IF(Inscrits!$AY601="","",IF(Inscrits!$AY601&gt;=12,"Validé","Non Validé"))</f>
        <v/>
      </c>
      <c r="BA601" s="30"/>
      <c r="BB601" s="28"/>
      <c r="BC601" s="28" t="str">
        <f>IF(Inscrits!$BB601="","",IF(Inscrits!$BB601&gt;=12,"Validé","Non Validé"))</f>
        <v/>
      </c>
      <c r="BD601" s="30"/>
      <c r="BE601" s="28"/>
      <c r="BF601" s="28" t="str">
        <f>IF(Inscrits!$BE601="","",IF(Inscrits!$BE601&gt;=12,"Validé","Non Validé"))</f>
        <v/>
      </c>
      <c r="BG601" s="30"/>
      <c r="BH601" s="28"/>
      <c r="BI601" s="28" t="str">
        <f>IF(Inscrits!$BH601="","",IF(Inscrits!$BH601&gt;=12,"Validé","Non Validé"))</f>
        <v/>
      </c>
      <c r="BJ601" s="30"/>
      <c r="BK601" s="28"/>
      <c r="BL601" s="28" t="str">
        <f>IF(Inscrits!$BK601="","",IF(Inscrits!$BK601&gt;=12,"Validé","Non Validé"))</f>
        <v/>
      </c>
      <c r="BM601" s="30"/>
      <c r="BN601" s="28"/>
      <c r="BO601" s="28" t="str">
        <f>IF(Inscrits!$BN601="","",IF(Inscrits!$BN601&gt;=12,"Validé","Non Validé"))</f>
        <v/>
      </c>
      <c r="BP601" s="30"/>
      <c r="BQ601" s="28"/>
      <c r="BR601" s="28" t="str">
        <f>IF(Inscrits!$BQ601="","",IF(Inscrits!$BQ601&gt;=12,"Validé","Non Validé"))</f>
        <v/>
      </c>
      <c r="BS601" s="30"/>
      <c r="BT601" s="28"/>
      <c r="BU601" s="31" t="str">
        <f>IFERROR(AVERAGE(Inscrits!$AJ601,Inscrits!$AM601,Inscrits!$AP601,Inscrits!$AS601,Inscrits!$AV601,Inscrits!$AY601,Inscrits!$BB601,Inscrits!$BE601,Inscrits!$BH601,Inscrits!$BK601,Inscrits!$BN601,Inscrits!$BQ601),"")</f>
        <v/>
      </c>
      <c r="BV601" s="28"/>
      <c r="BW601" s="28"/>
      <c r="BX601" s="32"/>
    </row>
    <row r="602" spans="1:76">
      <c r="A602" s="14">
        <v>7</v>
      </c>
      <c r="B602" s="15" t="s">
        <v>68</v>
      </c>
      <c r="C602" s="15" t="s">
        <v>1366</v>
      </c>
      <c r="D602" s="15" t="s">
        <v>227</v>
      </c>
      <c r="E602" s="15" t="s">
        <v>1367</v>
      </c>
      <c r="F602" s="71">
        <v>2017</v>
      </c>
      <c r="G602" s="15" t="s">
        <v>92</v>
      </c>
      <c r="H602" s="15"/>
      <c r="I602" s="15" t="s">
        <v>74</v>
      </c>
      <c r="J602" s="15"/>
      <c r="K602" s="15" t="s">
        <v>119</v>
      </c>
      <c r="L602" s="15"/>
      <c r="M602" s="15"/>
      <c r="N602" s="15"/>
      <c r="O602" s="15" t="s">
        <v>74</v>
      </c>
      <c r="P602" s="15" t="s">
        <v>74</v>
      </c>
      <c r="Q602" s="17"/>
      <c r="R602" s="17"/>
      <c r="S602" s="17"/>
      <c r="T602" s="17"/>
      <c r="U602" s="17"/>
      <c r="V602" s="18"/>
      <c r="W602" s="17">
        <f>MAX(0,3-SUMPRODUCT(--(E$2:E602&amp;K$2:K602=E602&amp;K602)))</f>
        <v>2</v>
      </c>
      <c r="X602" s="19"/>
      <c r="Y602" s="19"/>
      <c r="Z602" s="19"/>
      <c r="AA602" s="20" t="str">
        <f>IF(Inscrits!$X602="Déjà Validé","",IF(AND(Inscrits!$X602&lt;&gt;"Dispensé",Inscrits!$Z602="Validé"),Inscrits!$F602+5,""))</f>
        <v/>
      </c>
      <c r="AB602" s="19"/>
      <c r="AC602" s="21"/>
      <c r="AD602" s="21"/>
      <c r="AE602" s="21"/>
      <c r="AF602" s="21" t="s">
        <v>81</v>
      </c>
      <c r="AG602" s="29"/>
      <c r="AH602" s="21"/>
      <c r="AI602" s="23" t="str">
        <f>IF(OR(Inscrits!$U602="",Inscrits!$Z602=""),"",IF(AND(Inscrits!$U602="Validé",Inscrits!$Z602="Validé"),"Admis","Non Admis"))</f>
        <v/>
      </c>
      <c r="AJ602" s="15"/>
      <c r="AK602" s="15" t="str">
        <f>IF(Inscrits!$AJ602="","",IF(Inscrits!$AJ602&gt;=12,"Validé","Non Validé"))</f>
        <v/>
      </c>
      <c r="AL602" s="24"/>
      <c r="AM602" s="15"/>
      <c r="AN602" s="15" t="str">
        <f>IF(Inscrits!$AM602="","",IF(Inscrits!$AM602&gt;=12,"Validé","Non Validé"))</f>
        <v/>
      </c>
      <c r="AO602" s="24"/>
      <c r="AP602" s="15"/>
      <c r="AQ602" s="15" t="str">
        <f>IF(Inscrits!$AP602="","",IF(Inscrits!$AP602&gt;=12,"Validé","Non Validé"))</f>
        <v/>
      </c>
      <c r="AR602" s="24"/>
      <c r="AS602" s="15"/>
      <c r="AT602" s="15" t="str">
        <f>IF(Inscrits!$AS602="","",IF(Inscrits!$AS602&gt;=12,"Validé","Non Validé"))</f>
        <v/>
      </c>
      <c r="AU602" s="24"/>
      <c r="AV602" s="15"/>
      <c r="AW602" s="15" t="str">
        <f>IF(Inscrits!$AV602="","",IF(Inscrits!$AV602&gt;=12,"Validé","Non Validé"))</f>
        <v/>
      </c>
      <c r="AX602" s="24"/>
      <c r="AY602" s="15"/>
      <c r="AZ602" s="15" t="str">
        <f>IF(Inscrits!$AY602="","",IF(Inscrits!$AY602&gt;=12,"Validé","Non Validé"))</f>
        <v/>
      </c>
      <c r="BA602" s="24"/>
      <c r="BB602" s="15"/>
      <c r="BC602" s="15" t="str">
        <f>IF(Inscrits!$BB602="","",IF(Inscrits!$BB602&gt;=12,"Validé","Non Validé"))</f>
        <v/>
      </c>
      <c r="BD602" s="24"/>
      <c r="BE602" s="15"/>
      <c r="BF602" s="15" t="str">
        <f>IF(Inscrits!$BE602="","",IF(Inscrits!$BE602&gt;=12,"Validé","Non Validé"))</f>
        <v/>
      </c>
      <c r="BG602" s="24"/>
      <c r="BH602" s="15"/>
      <c r="BI602" s="15" t="str">
        <f>IF(Inscrits!$BH602="","",IF(Inscrits!$BH602&gt;=12,"Validé","Non Validé"))</f>
        <v/>
      </c>
      <c r="BJ602" s="24"/>
      <c r="BK602" s="15"/>
      <c r="BL602" s="15" t="str">
        <f>IF(Inscrits!$BK602="","",IF(Inscrits!$BK602&gt;=12,"Validé","Non Validé"))</f>
        <v/>
      </c>
      <c r="BM602" s="24"/>
      <c r="BN602" s="15"/>
      <c r="BO602" s="15" t="str">
        <f>IF(Inscrits!$BN602="","",IF(Inscrits!$BN602&gt;=12,"Validé","Non Validé"))</f>
        <v/>
      </c>
      <c r="BP602" s="24"/>
      <c r="BQ602" s="15"/>
      <c r="BR602" s="15" t="str">
        <f>IF(Inscrits!$BQ602="","",IF(Inscrits!$BQ602&gt;=12,"Validé","Non Validé"))</f>
        <v/>
      </c>
      <c r="BS602" s="24"/>
      <c r="BT602" s="15"/>
      <c r="BU602" s="25" t="str">
        <f>IFERROR(AVERAGE(Inscrits!$AJ602,Inscrits!$AM602,Inscrits!$AP602,Inscrits!$AS602,Inscrits!$AV602,Inscrits!$AY602,Inscrits!$BB602,Inscrits!$BE602,Inscrits!$BH602,Inscrits!$BK602,Inscrits!$BN602,Inscrits!$BQ602),"")</f>
        <v/>
      </c>
      <c r="BV602" s="15"/>
      <c r="BW602" s="15"/>
      <c r="BX602" s="26"/>
    </row>
    <row r="603" spans="1:76">
      <c r="A603" s="27">
        <v>8</v>
      </c>
      <c r="B603" s="28" t="s">
        <v>68</v>
      </c>
      <c r="C603" s="28" t="s">
        <v>1368</v>
      </c>
      <c r="D603" s="28" t="s">
        <v>740</v>
      </c>
      <c r="E603" s="28" t="s">
        <v>1369</v>
      </c>
      <c r="F603" s="71">
        <v>2017</v>
      </c>
      <c r="G603" s="28" t="s">
        <v>86</v>
      </c>
      <c r="H603" s="28"/>
      <c r="I603" s="28" t="s">
        <v>74</v>
      </c>
      <c r="J603" s="28"/>
      <c r="K603" s="28" t="s">
        <v>119</v>
      </c>
      <c r="L603" s="28"/>
      <c r="M603" s="28"/>
      <c r="N603" s="28"/>
      <c r="O603" s="28" t="s">
        <v>74</v>
      </c>
      <c r="P603" s="28" t="s">
        <v>74</v>
      </c>
      <c r="Q603" s="17"/>
      <c r="R603" s="17"/>
      <c r="S603" s="17"/>
      <c r="T603" s="17"/>
      <c r="U603" s="17"/>
      <c r="V603" s="18"/>
      <c r="W603" s="17">
        <f>MAX(0,3-SUMPRODUCT(--(E$2:E603&amp;K$2:K603=E603&amp;K603)))</f>
        <v>2</v>
      </c>
      <c r="X603" s="19"/>
      <c r="Y603" s="19"/>
      <c r="Z603" s="19"/>
      <c r="AA603" s="20" t="str">
        <f>IF(Inscrits!$X603="Déjà Validé","",IF(AND(Inscrits!$X603&lt;&gt;"Dispensé",Inscrits!$Z603="Validé"),Inscrits!$F603+5,""))</f>
        <v/>
      </c>
      <c r="AB603" s="19"/>
      <c r="AC603" s="21"/>
      <c r="AD603" s="21"/>
      <c r="AE603" s="21"/>
      <c r="AF603" s="21" t="s">
        <v>81</v>
      </c>
      <c r="AG603" s="29"/>
      <c r="AH603" s="21"/>
      <c r="AI603" s="23" t="str">
        <f>IF(OR(Inscrits!$U603="",Inscrits!$Z603=""),"",IF(AND(Inscrits!$U603="Validé",Inscrits!$Z603="Validé"),"Admis","Non Admis"))</f>
        <v/>
      </c>
      <c r="AJ603" s="28"/>
      <c r="AK603" s="28" t="str">
        <f>IF(Inscrits!$AJ603="","",IF(Inscrits!$AJ603&gt;=12,"Validé","Non Validé"))</f>
        <v/>
      </c>
      <c r="AL603" s="30"/>
      <c r="AM603" s="28"/>
      <c r="AN603" s="28" t="str">
        <f>IF(Inscrits!$AM603="","",IF(Inscrits!$AM603&gt;=12,"Validé","Non Validé"))</f>
        <v/>
      </c>
      <c r="AO603" s="30"/>
      <c r="AP603" s="28"/>
      <c r="AQ603" s="28" t="str">
        <f>IF(Inscrits!$AP603="","",IF(Inscrits!$AP603&gt;=12,"Validé","Non Validé"))</f>
        <v/>
      </c>
      <c r="AR603" s="30"/>
      <c r="AS603" s="28"/>
      <c r="AT603" s="28" t="str">
        <f>IF(Inscrits!$AS603="","",IF(Inscrits!$AS603&gt;=12,"Validé","Non Validé"))</f>
        <v/>
      </c>
      <c r="AU603" s="30"/>
      <c r="AV603" s="28"/>
      <c r="AW603" s="28" t="str">
        <f>IF(Inscrits!$AV603="","",IF(Inscrits!$AV603&gt;=12,"Validé","Non Validé"))</f>
        <v/>
      </c>
      <c r="AX603" s="30"/>
      <c r="AY603" s="28"/>
      <c r="AZ603" s="28" t="str">
        <f>IF(Inscrits!$AY603="","",IF(Inscrits!$AY603&gt;=12,"Validé","Non Validé"))</f>
        <v/>
      </c>
      <c r="BA603" s="30"/>
      <c r="BB603" s="28"/>
      <c r="BC603" s="28" t="str">
        <f>IF(Inscrits!$BB603="","",IF(Inscrits!$BB603&gt;=12,"Validé","Non Validé"))</f>
        <v/>
      </c>
      <c r="BD603" s="30"/>
      <c r="BE603" s="28"/>
      <c r="BF603" s="28" t="str">
        <f>IF(Inscrits!$BE603="","",IF(Inscrits!$BE603&gt;=12,"Validé","Non Validé"))</f>
        <v/>
      </c>
      <c r="BG603" s="30"/>
      <c r="BH603" s="28"/>
      <c r="BI603" s="28" t="str">
        <f>IF(Inscrits!$BH603="","",IF(Inscrits!$BH603&gt;=12,"Validé","Non Validé"))</f>
        <v/>
      </c>
      <c r="BJ603" s="30"/>
      <c r="BK603" s="28"/>
      <c r="BL603" s="28" t="str">
        <f>IF(Inscrits!$BK603="","",IF(Inscrits!$BK603&gt;=12,"Validé","Non Validé"))</f>
        <v/>
      </c>
      <c r="BM603" s="30"/>
      <c r="BN603" s="28"/>
      <c r="BO603" s="28" t="str">
        <f>IF(Inscrits!$BN603="","",IF(Inscrits!$BN603&gt;=12,"Validé","Non Validé"))</f>
        <v/>
      </c>
      <c r="BP603" s="30"/>
      <c r="BQ603" s="28"/>
      <c r="BR603" s="28" t="str">
        <f>IF(Inscrits!$BQ603="","",IF(Inscrits!$BQ603&gt;=12,"Validé","Non Validé"))</f>
        <v/>
      </c>
      <c r="BS603" s="30"/>
      <c r="BT603" s="28"/>
      <c r="BU603" s="31" t="str">
        <f>IFERROR(AVERAGE(Inscrits!$AJ603,Inscrits!$AM603,Inscrits!$AP603,Inscrits!$AS603,Inscrits!$AV603,Inscrits!$AY603,Inscrits!$BB603,Inscrits!$BE603,Inscrits!$BH603,Inscrits!$BK603,Inscrits!$BN603,Inscrits!$BQ603),"")</f>
        <v/>
      </c>
      <c r="BV603" s="28"/>
      <c r="BW603" s="28"/>
      <c r="BX603" s="32"/>
    </row>
    <row r="604" spans="1:76">
      <c r="A604" s="14">
        <v>9</v>
      </c>
      <c r="B604" s="15" t="s">
        <v>68</v>
      </c>
      <c r="C604" s="15" t="s">
        <v>1370</v>
      </c>
      <c r="D604" s="15" t="s">
        <v>234</v>
      </c>
      <c r="E604" s="15" t="s">
        <v>1371</v>
      </c>
      <c r="F604" s="71">
        <v>2017</v>
      </c>
      <c r="G604" s="15" t="s">
        <v>1372</v>
      </c>
      <c r="H604" s="15"/>
      <c r="I604" s="15" t="s">
        <v>74</v>
      </c>
      <c r="J604" s="15"/>
      <c r="K604" s="15" t="s">
        <v>119</v>
      </c>
      <c r="L604" s="15"/>
      <c r="M604" s="15"/>
      <c r="N604" s="15"/>
      <c r="O604" s="15" t="s">
        <v>74</v>
      </c>
      <c r="P604" s="15" t="s">
        <v>74</v>
      </c>
      <c r="Q604" s="17"/>
      <c r="R604" s="17"/>
      <c r="S604" s="17"/>
      <c r="T604" s="17"/>
      <c r="U604" s="17"/>
      <c r="V604" s="18"/>
      <c r="W604" s="17">
        <f>MAX(0,3-SUMPRODUCT(--(E$2:E604&amp;K$2:K604=E604&amp;K604)))</f>
        <v>2</v>
      </c>
      <c r="X604" s="19"/>
      <c r="Y604" s="19"/>
      <c r="Z604" s="19"/>
      <c r="AA604" s="20" t="str">
        <f>IF(Inscrits!$X604="Déjà Validé","",IF(AND(Inscrits!$X604&lt;&gt;"Dispensé",Inscrits!$Z604="Validé"),Inscrits!$F604+5,""))</f>
        <v/>
      </c>
      <c r="AB604" s="19"/>
      <c r="AC604" s="21"/>
      <c r="AD604" s="21"/>
      <c r="AE604" s="21"/>
      <c r="AF604" s="21" t="s">
        <v>81</v>
      </c>
      <c r="AG604" s="29"/>
      <c r="AH604" s="21"/>
      <c r="AI604" s="23" t="str">
        <f>IF(OR(Inscrits!$U604="",Inscrits!$Z604=""),"",IF(AND(Inscrits!$U604="Validé",Inscrits!$Z604="Validé"),"Admis","Non Admis"))</f>
        <v/>
      </c>
      <c r="AJ604" s="15"/>
      <c r="AK604" s="15" t="str">
        <f>IF(Inscrits!$AJ604="","",IF(Inscrits!$AJ604&gt;=12,"Validé","Non Validé"))</f>
        <v/>
      </c>
      <c r="AL604" s="24"/>
      <c r="AM604" s="15"/>
      <c r="AN604" s="15" t="str">
        <f>IF(Inscrits!$AM604="","",IF(Inscrits!$AM604&gt;=12,"Validé","Non Validé"))</f>
        <v/>
      </c>
      <c r="AO604" s="24"/>
      <c r="AP604" s="15"/>
      <c r="AQ604" s="15" t="str">
        <f>IF(Inscrits!$AP604="","",IF(Inscrits!$AP604&gt;=12,"Validé","Non Validé"))</f>
        <v/>
      </c>
      <c r="AR604" s="24"/>
      <c r="AS604" s="15"/>
      <c r="AT604" s="15" t="str">
        <f>IF(Inscrits!$AS604="","",IF(Inscrits!$AS604&gt;=12,"Validé","Non Validé"))</f>
        <v/>
      </c>
      <c r="AU604" s="24"/>
      <c r="AV604" s="15"/>
      <c r="AW604" s="15" t="str">
        <f>IF(Inscrits!$AV604="","",IF(Inscrits!$AV604&gt;=12,"Validé","Non Validé"))</f>
        <v/>
      </c>
      <c r="AX604" s="24"/>
      <c r="AY604" s="15"/>
      <c r="AZ604" s="15" t="str">
        <f>IF(Inscrits!$AY604="","",IF(Inscrits!$AY604&gt;=12,"Validé","Non Validé"))</f>
        <v/>
      </c>
      <c r="BA604" s="24"/>
      <c r="BB604" s="15"/>
      <c r="BC604" s="15" t="str">
        <f>IF(Inscrits!$BB604="","",IF(Inscrits!$BB604&gt;=12,"Validé","Non Validé"))</f>
        <v/>
      </c>
      <c r="BD604" s="24"/>
      <c r="BE604" s="15"/>
      <c r="BF604" s="15" t="str">
        <f>IF(Inscrits!$BE604="","",IF(Inscrits!$BE604&gt;=12,"Validé","Non Validé"))</f>
        <v/>
      </c>
      <c r="BG604" s="24"/>
      <c r="BH604" s="15"/>
      <c r="BI604" s="15" t="str">
        <f>IF(Inscrits!$BH604="","",IF(Inscrits!$BH604&gt;=12,"Validé","Non Validé"))</f>
        <v/>
      </c>
      <c r="BJ604" s="24"/>
      <c r="BK604" s="15"/>
      <c r="BL604" s="15" t="str">
        <f>IF(Inscrits!$BK604="","",IF(Inscrits!$BK604&gt;=12,"Validé","Non Validé"))</f>
        <v/>
      </c>
      <c r="BM604" s="24"/>
      <c r="BN604" s="15"/>
      <c r="BO604" s="15" t="str">
        <f>IF(Inscrits!$BN604="","",IF(Inscrits!$BN604&gt;=12,"Validé","Non Validé"))</f>
        <v/>
      </c>
      <c r="BP604" s="24"/>
      <c r="BQ604" s="15"/>
      <c r="BR604" s="15" t="str">
        <f>IF(Inscrits!$BQ604="","",IF(Inscrits!$BQ604&gt;=12,"Validé","Non Validé"))</f>
        <v/>
      </c>
      <c r="BS604" s="24"/>
      <c r="BT604" s="15"/>
      <c r="BU604" s="25" t="str">
        <f>IFERROR(AVERAGE(Inscrits!$AJ604,Inscrits!$AM604,Inscrits!$AP604,Inscrits!$AS604,Inscrits!$AV604,Inscrits!$AY604,Inscrits!$BB604,Inscrits!$BE604,Inscrits!$BH604,Inscrits!$BK604,Inscrits!$BN604,Inscrits!$BQ604),"")</f>
        <v/>
      </c>
      <c r="BV604" s="15"/>
      <c r="BW604" s="15"/>
      <c r="BX604" s="26"/>
    </row>
    <row r="605" spans="1:76">
      <c r="A605" s="27">
        <v>10</v>
      </c>
      <c r="B605" s="28" t="s">
        <v>68</v>
      </c>
      <c r="C605" s="28" t="s">
        <v>472</v>
      </c>
      <c r="D605" s="28" t="s">
        <v>473</v>
      </c>
      <c r="E605" s="28" t="s">
        <v>474</v>
      </c>
      <c r="F605" s="71">
        <v>2017</v>
      </c>
      <c r="G605" s="28" t="s">
        <v>143</v>
      </c>
      <c r="H605" s="28" t="s">
        <v>179</v>
      </c>
      <c r="I605" s="28" t="s">
        <v>74</v>
      </c>
      <c r="J605" s="28"/>
      <c r="K605" s="28" t="s">
        <v>119</v>
      </c>
      <c r="L605" s="28"/>
      <c r="M605" s="28"/>
      <c r="N605" s="28"/>
      <c r="O605" s="28" t="s">
        <v>74</v>
      </c>
      <c r="P605" s="28" t="s">
        <v>74</v>
      </c>
      <c r="Q605" s="17"/>
      <c r="R605" s="17"/>
      <c r="S605" s="17"/>
      <c r="T605" s="17"/>
      <c r="U605" s="17"/>
      <c r="V605" s="18"/>
      <c r="W605" s="17">
        <f>MAX(0,3-SUMPRODUCT(--(E$2:E605&amp;K$2:K605=E605&amp;K605)))</f>
        <v>2</v>
      </c>
      <c r="X605" s="19"/>
      <c r="Y605" s="19"/>
      <c r="Z605" s="19"/>
      <c r="AA605" s="20" t="str">
        <f>IF(Inscrits!$X605="Déjà Validé","",IF(AND(Inscrits!$X605&lt;&gt;"Dispensé",Inscrits!$Z605="Validé"),Inscrits!$F605+5,""))</f>
        <v/>
      </c>
      <c r="AB605" s="19"/>
      <c r="AC605" s="21"/>
      <c r="AD605" s="21"/>
      <c r="AE605" s="21"/>
      <c r="AF605" s="21" t="s">
        <v>81</v>
      </c>
      <c r="AG605" s="29"/>
      <c r="AH605" s="21"/>
      <c r="AI605" s="23" t="str">
        <f>IF(OR(Inscrits!$U605="",Inscrits!$Z605=""),"",IF(AND(Inscrits!$U605="Validé",Inscrits!$Z605="Validé"),"Admis","Non Admis"))</f>
        <v/>
      </c>
      <c r="AJ605" s="28"/>
      <c r="AK605" s="28" t="str">
        <f>IF(Inscrits!$AJ605="","",IF(Inscrits!$AJ605&gt;=12,"Validé","Non Validé"))</f>
        <v/>
      </c>
      <c r="AL605" s="30"/>
      <c r="AM605" s="28"/>
      <c r="AN605" s="28" t="str">
        <f>IF(Inscrits!$AM605="","",IF(Inscrits!$AM605&gt;=12,"Validé","Non Validé"))</f>
        <v/>
      </c>
      <c r="AO605" s="30"/>
      <c r="AP605" s="28"/>
      <c r="AQ605" s="28" t="str">
        <f>IF(Inscrits!$AP605="","",IF(Inscrits!$AP605&gt;=12,"Validé","Non Validé"))</f>
        <v/>
      </c>
      <c r="AR605" s="30"/>
      <c r="AS605" s="28"/>
      <c r="AT605" s="28" t="str">
        <f>IF(Inscrits!$AS605="","",IF(Inscrits!$AS605&gt;=12,"Validé","Non Validé"))</f>
        <v/>
      </c>
      <c r="AU605" s="30"/>
      <c r="AV605" s="28"/>
      <c r="AW605" s="28" t="str">
        <f>IF(Inscrits!$AV605="","",IF(Inscrits!$AV605&gt;=12,"Validé","Non Validé"))</f>
        <v/>
      </c>
      <c r="AX605" s="30"/>
      <c r="AY605" s="28"/>
      <c r="AZ605" s="28" t="str">
        <f>IF(Inscrits!$AY605="","",IF(Inscrits!$AY605&gt;=12,"Validé","Non Validé"))</f>
        <v/>
      </c>
      <c r="BA605" s="30"/>
      <c r="BB605" s="28"/>
      <c r="BC605" s="28" t="str">
        <f>IF(Inscrits!$BB605="","",IF(Inscrits!$BB605&gt;=12,"Validé","Non Validé"))</f>
        <v/>
      </c>
      <c r="BD605" s="30"/>
      <c r="BE605" s="28"/>
      <c r="BF605" s="28" t="str">
        <f>IF(Inscrits!$BE605="","",IF(Inscrits!$BE605&gt;=12,"Validé","Non Validé"))</f>
        <v/>
      </c>
      <c r="BG605" s="30"/>
      <c r="BH605" s="28"/>
      <c r="BI605" s="28" t="str">
        <f>IF(Inscrits!$BH605="","",IF(Inscrits!$BH605&gt;=12,"Validé","Non Validé"))</f>
        <v/>
      </c>
      <c r="BJ605" s="30"/>
      <c r="BK605" s="28"/>
      <c r="BL605" s="28" t="str">
        <f>IF(Inscrits!$BK605="","",IF(Inscrits!$BK605&gt;=12,"Validé","Non Validé"))</f>
        <v/>
      </c>
      <c r="BM605" s="30"/>
      <c r="BN605" s="28"/>
      <c r="BO605" s="28" t="str">
        <f>IF(Inscrits!$BN605="","",IF(Inscrits!$BN605&gt;=12,"Validé","Non Validé"))</f>
        <v/>
      </c>
      <c r="BP605" s="30"/>
      <c r="BQ605" s="28"/>
      <c r="BR605" s="28" t="str">
        <f>IF(Inscrits!$BQ605="","",IF(Inscrits!$BQ605&gt;=12,"Validé","Non Validé"))</f>
        <v/>
      </c>
      <c r="BS605" s="30"/>
      <c r="BT605" s="28"/>
      <c r="BU605" s="31" t="str">
        <f>IFERROR(AVERAGE(Inscrits!$AJ605,Inscrits!$AM605,Inscrits!$AP605,Inscrits!$AS605,Inscrits!$AV605,Inscrits!$AY605,Inscrits!$BB605,Inscrits!$BE605,Inscrits!$BH605,Inscrits!$BK605,Inscrits!$BN605,Inscrits!$BQ605),"")</f>
        <v/>
      </c>
      <c r="BV605" s="28"/>
      <c r="BW605" s="28"/>
      <c r="BX605" s="32"/>
    </row>
    <row r="606" spans="1:76">
      <c r="A606" s="14">
        <v>11</v>
      </c>
      <c r="B606" s="15" t="s">
        <v>68</v>
      </c>
      <c r="C606" s="15" t="s">
        <v>1373</v>
      </c>
      <c r="D606" s="15" t="s">
        <v>285</v>
      </c>
      <c r="E606" s="15" t="s">
        <v>1374</v>
      </c>
      <c r="F606" s="71">
        <v>2017</v>
      </c>
      <c r="G606" s="15" t="s">
        <v>689</v>
      </c>
      <c r="H606" s="15"/>
      <c r="I606" s="15" t="s">
        <v>74</v>
      </c>
      <c r="J606" s="15"/>
      <c r="K606" s="15" t="s">
        <v>119</v>
      </c>
      <c r="L606" s="15"/>
      <c r="M606" s="15"/>
      <c r="N606" s="15" t="s">
        <v>689</v>
      </c>
      <c r="O606" s="15" t="s">
        <v>74</v>
      </c>
      <c r="P606" s="15" t="s">
        <v>74</v>
      </c>
      <c r="Q606" s="17"/>
      <c r="R606" s="17"/>
      <c r="S606" s="17"/>
      <c r="T606" s="17"/>
      <c r="U606" s="17"/>
      <c r="V606" s="18"/>
      <c r="W606" s="17">
        <f>MAX(0,3-SUMPRODUCT(--(E$2:E606&amp;K$2:K606=E606&amp;K606)))</f>
        <v>2</v>
      </c>
      <c r="X606" s="19"/>
      <c r="Y606" s="19"/>
      <c r="Z606" s="19"/>
      <c r="AA606" s="20" t="str">
        <f>IF(Inscrits!$X606="Déjà Validé","",IF(AND(Inscrits!$X606&lt;&gt;"Dispensé",Inscrits!$Z606="Validé"),Inscrits!$F606+5,""))</f>
        <v/>
      </c>
      <c r="AB606" s="19"/>
      <c r="AC606" s="21"/>
      <c r="AD606" s="21"/>
      <c r="AE606" s="21"/>
      <c r="AF606" s="21" t="s">
        <v>81</v>
      </c>
      <c r="AG606" s="29"/>
      <c r="AH606" s="21"/>
      <c r="AI606" s="23" t="str">
        <f>IF(OR(Inscrits!$U606="",Inscrits!$Z606=""),"",IF(AND(Inscrits!$U606="Validé",Inscrits!$Z606="Validé"),"Admis","Non Admis"))</f>
        <v/>
      </c>
      <c r="AJ606" s="15"/>
      <c r="AK606" s="15" t="str">
        <f>IF(Inscrits!$AJ606="","",IF(Inscrits!$AJ606&gt;=12,"Validé","Non Validé"))</f>
        <v/>
      </c>
      <c r="AL606" s="24"/>
      <c r="AM606" s="15"/>
      <c r="AN606" s="15" t="str">
        <f>IF(Inscrits!$AM606="","",IF(Inscrits!$AM606&gt;=12,"Validé","Non Validé"))</f>
        <v/>
      </c>
      <c r="AO606" s="24"/>
      <c r="AP606" s="15"/>
      <c r="AQ606" s="15" t="str">
        <f>IF(Inscrits!$AP606="","",IF(Inscrits!$AP606&gt;=12,"Validé","Non Validé"))</f>
        <v/>
      </c>
      <c r="AR606" s="24"/>
      <c r="AS606" s="15"/>
      <c r="AT606" s="15" t="str">
        <f>IF(Inscrits!$AS606="","",IF(Inscrits!$AS606&gt;=12,"Validé","Non Validé"))</f>
        <v/>
      </c>
      <c r="AU606" s="24"/>
      <c r="AV606" s="15"/>
      <c r="AW606" s="15" t="str">
        <f>IF(Inscrits!$AV606="","",IF(Inscrits!$AV606&gt;=12,"Validé","Non Validé"))</f>
        <v/>
      </c>
      <c r="AX606" s="24"/>
      <c r="AY606" s="15"/>
      <c r="AZ606" s="15" t="str">
        <f>IF(Inscrits!$AY606="","",IF(Inscrits!$AY606&gt;=12,"Validé","Non Validé"))</f>
        <v/>
      </c>
      <c r="BA606" s="24"/>
      <c r="BB606" s="15"/>
      <c r="BC606" s="15" t="str">
        <f>IF(Inscrits!$BB606="","",IF(Inscrits!$BB606&gt;=12,"Validé","Non Validé"))</f>
        <v/>
      </c>
      <c r="BD606" s="24"/>
      <c r="BE606" s="15"/>
      <c r="BF606" s="15" t="str">
        <f>IF(Inscrits!$BE606="","",IF(Inscrits!$BE606&gt;=12,"Validé","Non Validé"))</f>
        <v/>
      </c>
      <c r="BG606" s="24"/>
      <c r="BH606" s="15"/>
      <c r="BI606" s="15" t="str">
        <f>IF(Inscrits!$BH606="","",IF(Inscrits!$BH606&gt;=12,"Validé","Non Validé"))</f>
        <v/>
      </c>
      <c r="BJ606" s="24"/>
      <c r="BK606" s="15"/>
      <c r="BL606" s="15" t="str">
        <f>IF(Inscrits!$BK606="","",IF(Inscrits!$BK606&gt;=12,"Validé","Non Validé"))</f>
        <v/>
      </c>
      <c r="BM606" s="24"/>
      <c r="BN606" s="15"/>
      <c r="BO606" s="15" t="str">
        <f>IF(Inscrits!$BN606="","",IF(Inscrits!$BN606&gt;=12,"Validé","Non Validé"))</f>
        <v/>
      </c>
      <c r="BP606" s="24"/>
      <c r="BQ606" s="15"/>
      <c r="BR606" s="15" t="str">
        <f>IF(Inscrits!$BQ606="","",IF(Inscrits!$BQ606&gt;=12,"Validé","Non Validé"))</f>
        <v/>
      </c>
      <c r="BS606" s="24"/>
      <c r="BT606" s="15"/>
      <c r="BU606" s="25" t="str">
        <f>IFERROR(AVERAGE(Inscrits!$AJ606,Inscrits!$AM606,Inscrits!$AP606,Inscrits!$AS606,Inscrits!$AV606,Inscrits!$AY606,Inscrits!$BB606,Inscrits!$BE606,Inscrits!$BH606,Inscrits!$BK606,Inscrits!$BN606,Inscrits!$BQ606),"")</f>
        <v/>
      </c>
      <c r="BV606" s="15"/>
      <c r="BW606" s="15"/>
      <c r="BX606" s="26"/>
    </row>
    <row r="607" spans="1:76">
      <c r="A607" s="27">
        <v>12</v>
      </c>
      <c r="B607" s="28" t="s">
        <v>68</v>
      </c>
      <c r="C607" s="28" t="s">
        <v>1759</v>
      </c>
      <c r="D607" s="28" t="s">
        <v>1760</v>
      </c>
      <c r="E607" s="28" t="s">
        <v>1761</v>
      </c>
      <c r="F607" s="71">
        <v>2017</v>
      </c>
      <c r="G607" s="28" t="s">
        <v>713</v>
      </c>
      <c r="H607" s="28"/>
      <c r="I607" s="28" t="s">
        <v>74</v>
      </c>
      <c r="J607" s="28"/>
      <c r="K607" s="28" t="s">
        <v>103</v>
      </c>
      <c r="L607" s="28"/>
      <c r="M607" s="28"/>
      <c r="N607" s="28"/>
      <c r="O607" s="28" t="s">
        <v>74</v>
      </c>
      <c r="P607" s="28" t="s">
        <v>74</v>
      </c>
      <c r="Q607" s="17"/>
      <c r="R607" s="17"/>
      <c r="S607" s="17"/>
      <c r="T607" s="17"/>
      <c r="U607" s="18"/>
      <c r="V607" s="18"/>
      <c r="W607" s="17">
        <f>MAX(0,3-SUMPRODUCT(--(E$2:E607&amp;K$2:K607=E607&amp;K607)))</f>
        <v>2</v>
      </c>
      <c r="X607" s="19"/>
      <c r="Y607" s="19"/>
      <c r="Z607" s="20"/>
      <c r="AA607" s="20" t="str">
        <f>IF(Inscrits!$X607="Déjà Validé","",IF(AND(Inscrits!$X607&lt;&gt;"Dispensé",Inscrits!$Z607="Validé"),Inscrits!$F607+5,""))</f>
        <v/>
      </c>
      <c r="AB607" s="19"/>
      <c r="AC607" s="21"/>
      <c r="AD607" s="21"/>
      <c r="AE607" s="21"/>
      <c r="AF607" s="42"/>
      <c r="AG607" s="33"/>
      <c r="AH607" s="21"/>
      <c r="AI607" s="72" t="str">
        <f>IF(OR(Inscrits!$U607="",Inscrits!$Z607=""),"",IF(AND(Inscrits!$U607="Validé",Inscrits!$Z607="Validé"),"Admis","Non Admis"))</f>
        <v/>
      </c>
      <c r="AJ607" s="28"/>
      <c r="AK607" s="28" t="str">
        <f>IF(Inscrits!$AJ607="","",IF(Inscrits!$AJ607&gt;=12,"Validé","Non Validé"))</f>
        <v/>
      </c>
      <c r="AL607" s="30"/>
      <c r="AM607" s="28"/>
      <c r="AN607" s="28" t="str">
        <f>IF(Inscrits!$AM607="","",IF(Inscrits!$AM607&gt;=12,"Validé","Non Validé"))</f>
        <v/>
      </c>
      <c r="AO607" s="30"/>
      <c r="AP607" s="28"/>
      <c r="AQ607" s="28" t="str">
        <f>IF(Inscrits!$AP607="","",IF(Inscrits!$AP607&gt;=12,"Validé","Non Validé"))</f>
        <v/>
      </c>
      <c r="AR607" s="30"/>
      <c r="AS607" s="28"/>
      <c r="AT607" s="28" t="str">
        <f>IF(Inscrits!$AS607="","",IF(Inscrits!$AS607&gt;=12,"Validé","Non Validé"))</f>
        <v/>
      </c>
      <c r="AU607" s="30"/>
      <c r="AV607" s="28"/>
      <c r="AW607" s="28" t="str">
        <f>IF(Inscrits!$AV607="","",IF(Inscrits!$AV607&gt;=12,"Validé","Non Validé"))</f>
        <v/>
      </c>
      <c r="AX607" s="30"/>
      <c r="AY607" s="28"/>
      <c r="AZ607" s="28" t="str">
        <f>IF(Inscrits!$AY607="","",IF(Inscrits!$AY607&gt;=12,"Validé","Non Validé"))</f>
        <v/>
      </c>
      <c r="BA607" s="30"/>
      <c r="BB607" s="28"/>
      <c r="BC607" s="28" t="str">
        <f>IF(Inscrits!$BB607="","",IF(Inscrits!$BB607&gt;=12,"Validé","Non Validé"))</f>
        <v/>
      </c>
      <c r="BD607" s="30"/>
      <c r="BE607" s="28"/>
      <c r="BF607" s="28" t="str">
        <f>IF(Inscrits!$BE607="","",IF(Inscrits!$BE607&gt;=12,"Validé","Non Validé"))</f>
        <v/>
      </c>
      <c r="BG607" s="30"/>
      <c r="BH607" s="28"/>
      <c r="BI607" s="28" t="str">
        <f>IF(Inscrits!$BH607="","",IF(Inscrits!$BH607&gt;=12,"Validé","Non Validé"))</f>
        <v/>
      </c>
      <c r="BJ607" s="30"/>
      <c r="BK607" s="28"/>
      <c r="BL607" s="28" t="str">
        <f>IF(Inscrits!$BK607="","",IF(Inscrits!$BK607&gt;=12,"Validé","Non Validé"))</f>
        <v/>
      </c>
      <c r="BM607" s="30"/>
      <c r="BN607" s="28"/>
      <c r="BO607" s="28" t="str">
        <f>IF(Inscrits!$BN607="","",IF(Inscrits!$BN607&gt;=12,"Validé","Non Validé"))</f>
        <v/>
      </c>
      <c r="BP607" s="30"/>
      <c r="BQ607" s="28"/>
      <c r="BR607" s="28" t="str">
        <f>IF(Inscrits!$BQ607="","",IF(Inscrits!$BQ607&gt;=12,"Validé","Non Validé"))</f>
        <v/>
      </c>
      <c r="BS607" s="30"/>
      <c r="BT607" s="28"/>
      <c r="BU607" s="31" t="str">
        <f>IFERROR(AVERAGE(Inscrits!$AJ607,Inscrits!$AM607,Inscrits!$AP607,Inscrits!$AS607,Inscrits!$AV607,Inscrits!$AY607,Inscrits!$BB607,Inscrits!$BE607,Inscrits!$BH607,Inscrits!$BK607,Inscrits!$BN607,Inscrits!$BQ607),"")</f>
        <v/>
      </c>
      <c r="BV607" s="28"/>
      <c r="BW607" s="28"/>
      <c r="BX607" s="32"/>
    </row>
    <row r="608" spans="1:76">
      <c r="A608" s="14">
        <v>13</v>
      </c>
      <c r="B608" s="15" t="s">
        <v>68</v>
      </c>
      <c r="C608" s="15" t="s">
        <v>1375</v>
      </c>
      <c r="D608" s="15" t="s">
        <v>1376</v>
      </c>
      <c r="E608" s="15" t="s">
        <v>1377</v>
      </c>
      <c r="F608" s="71">
        <v>2017</v>
      </c>
      <c r="G608" s="15" t="s">
        <v>101</v>
      </c>
      <c r="H608" s="15" t="s">
        <v>93</v>
      </c>
      <c r="I608" s="15" t="s">
        <v>74</v>
      </c>
      <c r="J608" s="15"/>
      <c r="K608" s="15" t="s">
        <v>119</v>
      </c>
      <c r="L608" s="15"/>
      <c r="M608" s="15"/>
      <c r="N608" s="15"/>
      <c r="O608" s="15" t="s">
        <v>74</v>
      </c>
      <c r="P608" s="15" t="s">
        <v>74</v>
      </c>
      <c r="Q608" s="17"/>
      <c r="R608" s="17"/>
      <c r="S608" s="17"/>
      <c r="T608" s="17"/>
      <c r="U608" s="17"/>
      <c r="V608" s="18"/>
      <c r="W608" s="17">
        <f>MAX(0,3-SUMPRODUCT(--(E$2:E608&amp;K$2:K608=E608&amp;K608)))</f>
        <v>2</v>
      </c>
      <c r="X608" s="19"/>
      <c r="Y608" s="19"/>
      <c r="Z608" s="19"/>
      <c r="AA608" s="20" t="str">
        <f>IF(Inscrits!$X608="Déjà Validé","",IF(AND(Inscrits!$X608&lt;&gt;"Dispensé",Inscrits!$Z608="Validé"),Inscrits!$F608+5,""))</f>
        <v/>
      </c>
      <c r="AB608" s="19"/>
      <c r="AC608" s="21"/>
      <c r="AD608" s="21"/>
      <c r="AE608" s="21"/>
      <c r="AF608" s="21" t="s">
        <v>81</v>
      </c>
      <c r="AG608" s="29"/>
      <c r="AH608" s="21"/>
      <c r="AI608" s="23" t="str">
        <f>IF(OR(Inscrits!$U608="",Inscrits!$Z608=""),"",IF(AND(Inscrits!$U608="Validé",Inscrits!$Z608="Validé"),"Admis","Non Admis"))</f>
        <v/>
      </c>
      <c r="AJ608" s="15"/>
      <c r="AK608" s="15" t="str">
        <f>IF(Inscrits!$AJ608="","",IF(Inscrits!$AJ608&gt;=12,"Validé","Non Validé"))</f>
        <v/>
      </c>
      <c r="AL608" s="24"/>
      <c r="AM608" s="15"/>
      <c r="AN608" s="15" t="str">
        <f>IF(Inscrits!$AM608="","",IF(Inscrits!$AM608&gt;=12,"Validé","Non Validé"))</f>
        <v/>
      </c>
      <c r="AO608" s="24"/>
      <c r="AP608" s="15"/>
      <c r="AQ608" s="15" t="str">
        <f>IF(Inscrits!$AP608="","",IF(Inscrits!$AP608&gt;=12,"Validé","Non Validé"))</f>
        <v/>
      </c>
      <c r="AR608" s="24"/>
      <c r="AS608" s="15"/>
      <c r="AT608" s="15" t="str">
        <f>IF(Inscrits!$AS608="","",IF(Inscrits!$AS608&gt;=12,"Validé","Non Validé"))</f>
        <v/>
      </c>
      <c r="AU608" s="24"/>
      <c r="AV608" s="15"/>
      <c r="AW608" s="15" t="str">
        <f>IF(Inscrits!$AV608="","",IF(Inscrits!$AV608&gt;=12,"Validé","Non Validé"))</f>
        <v/>
      </c>
      <c r="AX608" s="24"/>
      <c r="AY608" s="15"/>
      <c r="AZ608" s="15" t="str">
        <f>IF(Inscrits!$AY608="","",IF(Inscrits!$AY608&gt;=12,"Validé","Non Validé"))</f>
        <v/>
      </c>
      <c r="BA608" s="24"/>
      <c r="BB608" s="15"/>
      <c r="BC608" s="15" t="str">
        <f>IF(Inscrits!$BB608="","",IF(Inscrits!$BB608&gt;=12,"Validé","Non Validé"))</f>
        <v/>
      </c>
      <c r="BD608" s="24"/>
      <c r="BE608" s="15"/>
      <c r="BF608" s="15" t="str">
        <f>IF(Inscrits!$BE608="","",IF(Inscrits!$BE608&gt;=12,"Validé","Non Validé"))</f>
        <v/>
      </c>
      <c r="BG608" s="24"/>
      <c r="BH608" s="15"/>
      <c r="BI608" s="15" t="str">
        <f>IF(Inscrits!$BH608="","",IF(Inscrits!$BH608&gt;=12,"Validé","Non Validé"))</f>
        <v/>
      </c>
      <c r="BJ608" s="24"/>
      <c r="BK608" s="15"/>
      <c r="BL608" s="15" t="str">
        <f>IF(Inscrits!$BK608="","",IF(Inscrits!$BK608&gt;=12,"Validé","Non Validé"))</f>
        <v/>
      </c>
      <c r="BM608" s="24"/>
      <c r="BN608" s="15"/>
      <c r="BO608" s="15" t="str">
        <f>IF(Inscrits!$BN608="","",IF(Inscrits!$BN608&gt;=12,"Validé","Non Validé"))</f>
        <v/>
      </c>
      <c r="BP608" s="24"/>
      <c r="BQ608" s="15"/>
      <c r="BR608" s="15" t="str">
        <f>IF(Inscrits!$BQ608="","",IF(Inscrits!$BQ608&gt;=12,"Validé","Non Validé"))</f>
        <v/>
      </c>
      <c r="BS608" s="24"/>
      <c r="BT608" s="15"/>
      <c r="BU608" s="25" t="str">
        <f>IFERROR(AVERAGE(Inscrits!$AJ608,Inscrits!$AM608,Inscrits!$AP608,Inscrits!$AS608,Inscrits!$AV608,Inscrits!$AY608,Inscrits!$BB608,Inscrits!$BE608,Inscrits!$BH608,Inscrits!$BK608,Inscrits!$BN608,Inscrits!$BQ608),"")</f>
        <v/>
      </c>
      <c r="BV608" s="15"/>
      <c r="BW608" s="15"/>
      <c r="BX608" s="26"/>
    </row>
    <row r="609" spans="1:76">
      <c r="A609" s="27">
        <v>14</v>
      </c>
      <c r="B609" s="28" t="s">
        <v>68</v>
      </c>
      <c r="C609" s="28" t="s">
        <v>1378</v>
      </c>
      <c r="D609" s="28" t="s">
        <v>1379</v>
      </c>
      <c r="E609" s="28" t="s">
        <v>1380</v>
      </c>
      <c r="F609" s="71">
        <v>2017</v>
      </c>
      <c r="G609" s="28" t="s">
        <v>101</v>
      </c>
      <c r="H609" s="28" t="s">
        <v>93</v>
      </c>
      <c r="I609" s="28" t="s">
        <v>74</v>
      </c>
      <c r="J609" s="28"/>
      <c r="K609" s="28" t="s">
        <v>119</v>
      </c>
      <c r="L609" s="28"/>
      <c r="M609" s="28"/>
      <c r="N609" s="28"/>
      <c r="O609" s="28" t="s">
        <v>74</v>
      </c>
      <c r="P609" s="28" t="s">
        <v>74</v>
      </c>
      <c r="Q609" s="17"/>
      <c r="R609" s="17"/>
      <c r="S609" s="17"/>
      <c r="T609" s="17"/>
      <c r="U609" s="17"/>
      <c r="V609" s="18"/>
      <c r="W609" s="17">
        <f>MAX(0,3-SUMPRODUCT(--(E$2:E609&amp;K$2:K609=E609&amp;K609)))</f>
        <v>2</v>
      </c>
      <c r="X609" s="19"/>
      <c r="Y609" s="19"/>
      <c r="Z609" s="19"/>
      <c r="AA609" s="20" t="str">
        <f>IF(Inscrits!$X609="Déjà Validé","",IF(AND(Inscrits!$X609&lt;&gt;"Dispensé",Inscrits!$Z609="Validé"),Inscrits!$F609+5,""))</f>
        <v/>
      </c>
      <c r="AB609" s="19"/>
      <c r="AC609" s="21"/>
      <c r="AD609" s="21"/>
      <c r="AE609" s="21"/>
      <c r="AF609" s="21" t="s">
        <v>81</v>
      </c>
      <c r="AG609" s="29"/>
      <c r="AH609" s="21"/>
      <c r="AI609" s="23" t="str">
        <f>IF(OR(Inscrits!$U609="",Inscrits!$Z609=""),"",IF(AND(Inscrits!$U609="Validé",Inscrits!$Z609="Validé"),"Admis","Non Admis"))</f>
        <v/>
      </c>
      <c r="AJ609" s="28"/>
      <c r="AK609" s="28" t="str">
        <f>IF(Inscrits!$AJ609="","",IF(Inscrits!$AJ609&gt;=12,"Validé","Non Validé"))</f>
        <v/>
      </c>
      <c r="AL609" s="30"/>
      <c r="AM609" s="28"/>
      <c r="AN609" s="28" t="str">
        <f>IF(Inscrits!$AM609="","",IF(Inscrits!$AM609&gt;=12,"Validé","Non Validé"))</f>
        <v/>
      </c>
      <c r="AO609" s="30"/>
      <c r="AP609" s="28"/>
      <c r="AQ609" s="28" t="str">
        <f>IF(Inscrits!$AP609="","",IF(Inscrits!$AP609&gt;=12,"Validé","Non Validé"))</f>
        <v/>
      </c>
      <c r="AR609" s="30"/>
      <c r="AS609" s="28"/>
      <c r="AT609" s="28" t="str">
        <f>IF(Inscrits!$AS609="","",IF(Inscrits!$AS609&gt;=12,"Validé","Non Validé"))</f>
        <v/>
      </c>
      <c r="AU609" s="30"/>
      <c r="AV609" s="28"/>
      <c r="AW609" s="28" t="str">
        <f>IF(Inscrits!$AV609="","",IF(Inscrits!$AV609&gt;=12,"Validé","Non Validé"))</f>
        <v/>
      </c>
      <c r="AX609" s="30"/>
      <c r="AY609" s="28"/>
      <c r="AZ609" s="28" t="str">
        <f>IF(Inscrits!$AY609="","",IF(Inscrits!$AY609&gt;=12,"Validé","Non Validé"))</f>
        <v/>
      </c>
      <c r="BA609" s="30"/>
      <c r="BB609" s="28"/>
      <c r="BC609" s="28" t="str">
        <f>IF(Inscrits!$BB609="","",IF(Inscrits!$BB609&gt;=12,"Validé","Non Validé"))</f>
        <v/>
      </c>
      <c r="BD609" s="30"/>
      <c r="BE609" s="28"/>
      <c r="BF609" s="28" t="str">
        <f>IF(Inscrits!$BE609="","",IF(Inscrits!$BE609&gt;=12,"Validé","Non Validé"))</f>
        <v/>
      </c>
      <c r="BG609" s="30"/>
      <c r="BH609" s="28"/>
      <c r="BI609" s="28" t="str">
        <f>IF(Inscrits!$BH609="","",IF(Inscrits!$BH609&gt;=12,"Validé","Non Validé"))</f>
        <v/>
      </c>
      <c r="BJ609" s="30"/>
      <c r="BK609" s="28"/>
      <c r="BL609" s="28" t="str">
        <f>IF(Inscrits!$BK609="","",IF(Inscrits!$BK609&gt;=12,"Validé","Non Validé"))</f>
        <v/>
      </c>
      <c r="BM609" s="30"/>
      <c r="BN609" s="28"/>
      <c r="BO609" s="28" t="str">
        <f>IF(Inscrits!$BN609="","",IF(Inscrits!$BN609&gt;=12,"Validé","Non Validé"))</f>
        <v/>
      </c>
      <c r="BP609" s="30"/>
      <c r="BQ609" s="28"/>
      <c r="BR609" s="28" t="str">
        <f>IF(Inscrits!$BQ609="","",IF(Inscrits!$BQ609&gt;=12,"Validé","Non Validé"))</f>
        <v/>
      </c>
      <c r="BS609" s="30"/>
      <c r="BT609" s="28"/>
      <c r="BU609" s="31" t="str">
        <f>IFERROR(AVERAGE(Inscrits!$AJ609,Inscrits!$AM609,Inscrits!$AP609,Inscrits!$AS609,Inscrits!$AV609,Inscrits!$AY609,Inscrits!$BB609,Inscrits!$BE609,Inscrits!$BH609,Inscrits!$BK609,Inscrits!$BN609,Inscrits!$BQ609),"")</f>
        <v/>
      </c>
      <c r="BV609" s="28"/>
      <c r="BW609" s="28"/>
      <c r="BX609" s="32"/>
    </row>
    <row r="610" spans="1:76">
      <c r="A610" s="14">
        <v>15</v>
      </c>
      <c r="B610" s="15" t="s">
        <v>68</v>
      </c>
      <c r="C610" s="15" t="s">
        <v>1381</v>
      </c>
      <c r="D610" s="15" t="s">
        <v>1382</v>
      </c>
      <c r="E610" s="15" t="s">
        <v>1383</v>
      </c>
      <c r="F610" s="71">
        <v>2017</v>
      </c>
      <c r="G610" s="15"/>
      <c r="H610" s="15"/>
      <c r="I610" s="15" t="s">
        <v>74</v>
      </c>
      <c r="J610" s="15"/>
      <c r="K610" s="15" t="s">
        <v>119</v>
      </c>
      <c r="L610" s="15"/>
      <c r="M610" s="15"/>
      <c r="N610" s="15"/>
      <c r="O610" s="15" t="s">
        <v>74</v>
      </c>
      <c r="P610" s="15" t="s">
        <v>74</v>
      </c>
      <c r="Q610" s="17"/>
      <c r="R610" s="17"/>
      <c r="S610" s="17"/>
      <c r="T610" s="17"/>
      <c r="U610" s="17"/>
      <c r="V610" s="18"/>
      <c r="W610" s="17">
        <f>MAX(0,3-SUMPRODUCT(--(E$2:E610&amp;K$2:K610=E610&amp;K610)))</f>
        <v>2</v>
      </c>
      <c r="X610" s="19"/>
      <c r="Y610" s="19"/>
      <c r="Z610" s="19"/>
      <c r="AA610" s="20" t="str">
        <f>IF(Inscrits!$X610="Déjà Validé","",IF(AND(Inscrits!$X610&lt;&gt;"Dispensé",Inscrits!$Z610="Validé"),Inscrits!$F610+5,""))</f>
        <v/>
      </c>
      <c r="AB610" s="19"/>
      <c r="AC610" s="21"/>
      <c r="AD610" s="21"/>
      <c r="AE610" s="21"/>
      <c r="AF610" s="21" t="s">
        <v>81</v>
      </c>
      <c r="AG610" s="29"/>
      <c r="AH610" s="21"/>
      <c r="AI610" s="23" t="str">
        <f>IF(OR(Inscrits!$U610="",Inscrits!$Z610=""),"",IF(AND(Inscrits!$U610="Validé",Inscrits!$Z610="Validé"),"Admis","Non Admis"))</f>
        <v/>
      </c>
      <c r="AJ610" s="15"/>
      <c r="AK610" s="15" t="str">
        <f>IF(Inscrits!$AJ610="","",IF(Inscrits!$AJ610&gt;=12,"Validé","Non Validé"))</f>
        <v/>
      </c>
      <c r="AL610" s="24"/>
      <c r="AM610" s="15"/>
      <c r="AN610" s="15" t="str">
        <f>IF(Inscrits!$AM610="","",IF(Inscrits!$AM610&gt;=12,"Validé","Non Validé"))</f>
        <v/>
      </c>
      <c r="AO610" s="24"/>
      <c r="AP610" s="15"/>
      <c r="AQ610" s="15" t="str">
        <f>IF(Inscrits!$AP610="","",IF(Inscrits!$AP610&gt;=12,"Validé","Non Validé"))</f>
        <v/>
      </c>
      <c r="AR610" s="24"/>
      <c r="AS610" s="15"/>
      <c r="AT610" s="15" t="str">
        <f>IF(Inscrits!$AS610="","",IF(Inscrits!$AS610&gt;=12,"Validé","Non Validé"))</f>
        <v/>
      </c>
      <c r="AU610" s="24"/>
      <c r="AV610" s="15"/>
      <c r="AW610" s="15" t="str">
        <f>IF(Inscrits!$AV610="","",IF(Inscrits!$AV610&gt;=12,"Validé","Non Validé"))</f>
        <v/>
      </c>
      <c r="AX610" s="24"/>
      <c r="AY610" s="15"/>
      <c r="AZ610" s="15" t="str">
        <f>IF(Inscrits!$AY610="","",IF(Inscrits!$AY610&gt;=12,"Validé","Non Validé"))</f>
        <v/>
      </c>
      <c r="BA610" s="24"/>
      <c r="BB610" s="15"/>
      <c r="BC610" s="15" t="str">
        <f>IF(Inscrits!$BB610="","",IF(Inscrits!$BB610&gt;=12,"Validé","Non Validé"))</f>
        <v/>
      </c>
      <c r="BD610" s="24"/>
      <c r="BE610" s="15"/>
      <c r="BF610" s="15" t="str">
        <f>IF(Inscrits!$BE610="","",IF(Inscrits!$BE610&gt;=12,"Validé","Non Validé"))</f>
        <v/>
      </c>
      <c r="BG610" s="24"/>
      <c r="BH610" s="15"/>
      <c r="BI610" s="15" t="str">
        <f>IF(Inscrits!$BH610="","",IF(Inscrits!$BH610&gt;=12,"Validé","Non Validé"))</f>
        <v/>
      </c>
      <c r="BJ610" s="24"/>
      <c r="BK610" s="15"/>
      <c r="BL610" s="15" t="str">
        <f>IF(Inscrits!$BK610="","",IF(Inscrits!$BK610&gt;=12,"Validé","Non Validé"))</f>
        <v/>
      </c>
      <c r="BM610" s="24"/>
      <c r="BN610" s="15"/>
      <c r="BO610" s="15" t="str">
        <f>IF(Inscrits!$BN610="","",IF(Inscrits!$BN610&gt;=12,"Validé","Non Validé"))</f>
        <v/>
      </c>
      <c r="BP610" s="24"/>
      <c r="BQ610" s="15"/>
      <c r="BR610" s="15" t="str">
        <f>IF(Inscrits!$BQ610="","",IF(Inscrits!$BQ610&gt;=12,"Validé","Non Validé"))</f>
        <v/>
      </c>
      <c r="BS610" s="24"/>
      <c r="BT610" s="15"/>
      <c r="BU610" s="25" t="str">
        <f>IFERROR(AVERAGE(Inscrits!$AJ610,Inscrits!$AM610,Inscrits!$AP610,Inscrits!$AS610,Inscrits!$AV610,Inscrits!$AY610,Inscrits!$BB610,Inscrits!$BE610,Inscrits!$BH610,Inscrits!$BK610,Inscrits!$BN610,Inscrits!$BQ610),"")</f>
        <v/>
      </c>
      <c r="BV610" s="15"/>
      <c r="BW610" s="15"/>
      <c r="BX610" s="26"/>
    </row>
    <row r="611" spans="1:76">
      <c r="A611" s="27">
        <v>16</v>
      </c>
      <c r="B611" s="28" t="s">
        <v>68</v>
      </c>
      <c r="C611" s="28" t="s">
        <v>1384</v>
      </c>
      <c r="D611" s="28" t="s">
        <v>1037</v>
      </c>
      <c r="E611" s="28" t="s">
        <v>1385</v>
      </c>
      <c r="F611" s="71">
        <v>2017</v>
      </c>
      <c r="G611" s="28" t="s">
        <v>101</v>
      </c>
      <c r="H611" s="28"/>
      <c r="I611" s="28" t="s">
        <v>74</v>
      </c>
      <c r="J611" s="28"/>
      <c r="K611" s="28" t="s">
        <v>119</v>
      </c>
      <c r="L611" s="28"/>
      <c r="M611" s="28"/>
      <c r="N611" s="28"/>
      <c r="O611" s="28" t="s">
        <v>1386</v>
      </c>
      <c r="P611" s="28" t="s">
        <v>74</v>
      </c>
      <c r="Q611" s="17"/>
      <c r="R611" s="17"/>
      <c r="S611" s="17"/>
      <c r="T611" s="17"/>
      <c r="U611" s="17"/>
      <c r="V611" s="18"/>
      <c r="W611" s="17">
        <f>MAX(0,3-SUMPRODUCT(--(E$2:E611&amp;K$2:K611=E611&amp;K611)))</f>
        <v>2</v>
      </c>
      <c r="X611" s="19"/>
      <c r="Y611" s="19"/>
      <c r="Z611" s="19"/>
      <c r="AA611" s="20" t="str">
        <f>IF(Inscrits!$X611="Déjà Validé","",IF(AND(Inscrits!$X611&lt;&gt;"Dispensé",Inscrits!$Z611="Validé"),Inscrits!$F611+5,""))</f>
        <v/>
      </c>
      <c r="AB611" s="19"/>
      <c r="AC611" s="21"/>
      <c r="AD611" s="21"/>
      <c r="AE611" s="21"/>
      <c r="AF611" s="21" t="s">
        <v>81</v>
      </c>
      <c r="AG611" s="29"/>
      <c r="AH611" s="21"/>
      <c r="AI611" s="23" t="str">
        <f>IF(OR(Inscrits!$U611="",Inscrits!$Z611=""),"",IF(AND(Inscrits!$U611="Validé",Inscrits!$Z611="Validé"),"Admis","Non Admis"))</f>
        <v/>
      </c>
      <c r="AJ611" s="28"/>
      <c r="AK611" s="28" t="str">
        <f>IF(Inscrits!$AJ611="","",IF(Inscrits!$AJ611&gt;=12,"Validé","Non Validé"))</f>
        <v/>
      </c>
      <c r="AL611" s="30"/>
      <c r="AM611" s="28"/>
      <c r="AN611" s="28" t="str">
        <f>IF(Inscrits!$AM611="","",IF(Inscrits!$AM611&gt;=12,"Validé","Non Validé"))</f>
        <v/>
      </c>
      <c r="AO611" s="30"/>
      <c r="AP611" s="28"/>
      <c r="AQ611" s="28" t="str">
        <f>IF(Inscrits!$AP611="","",IF(Inscrits!$AP611&gt;=12,"Validé","Non Validé"))</f>
        <v/>
      </c>
      <c r="AR611" s="30"/>
      <c r="AS611" s="28"/>
      <c r="AT611" s="28" t="str">
        <f>IF(Inscrits!$AS611="","",IF(Inscrits!$AS611&gt;=12,"Validé","Non Validé"))</f>
        <v/>
      </c>
      <c r="AU611" s="30"/>
      <c r="AV611" s="28"/>
      <c r="AW611" s="28" t="str">
        <f>IF(Inscrits!$AV611="","",IF(Inscrits!$AV611&gt;=12,"Validé","Non Validé"))</f>
        <v/>
      </c>
      <c r="AX611" s="30"/>
      <c r="AY611" s="28"/>
      <c r="AZ611" s="28" t="str">
        <f>IF(Inscrits!$AY611="","",IF(Inscrits!$AY611&gt;=12,"Validé","Non Validé"))</f>
        <v/>
      </c>
      <c r="BA611" s="30"/>
      <c r="BB611" s="28"/>
      <c r="BC611" s="28" t="str">
        <f>IF(Inscrits!$BB611="","",IF(Inscrits!$BB611&gt;=12,"Validé","Non Validé"))</f>
        <v/>
      </c>
      <c r="BD611" s="30"/>
      <c r="BE611" s="28"/>
      <c r="BF611" s="28" t="str">
        <f>IF(Inscrits!$BE611="","",IF(Inscrits!$BE611&gt;=12,"Validé","Non Validé"))</f>
        <v/>
      </c>
      <c r="BG611" s="30"/>
      <c r="BH611" s="28"/>
      <c r="BI611" s="28" t="str">
        <f>IF(Inscrits!$BH611="","",IF(Inscrits!$BH611&gt;=12,"Validé","Non Validé"))</f>
        <v/>
      </c>
      <c r="BJ611" s="30"/>
      <c r="BK611" s="28"/>
      <c r="BL611" s="28" t="str">
        <f>IF(Inscrits!$BK611="","",IF(Inscrits!$BK611&gt;=12,"Validé","Non Validé"))</f>
        <v/>
      </c>
      <c r="BM611" s="30"/>
      <c r="BN611" s="28"/>
      <c r="BO611" s="28" t="str">
        <f>IF(Inscrits!$BN611="","",IF(Inscrits!$BN611&gt;=12,"Validé","Non Validé"))</f>
        <v/>
      </c>
      <c r="BP611" s="30"/>
      <c r="BQ611" s="28"/>
      <c r="BR611" s="28" t="str">
        <f>IF(Inscrits!$BQ611="","",IF(Inscrits!$BQ611&gt;=12,"Validé","Non Validé"))</f>
        <v/>
      </c>
      <c r="BS611" s="30"/>
      <c r="BT611" s="28"/>
      <c r="BU611" s="31" t="str">
        <f>IFERROR(AVERAGE(Inscrits!$AJ611,Inscrits!$AM611,Inscrits!$AP611,Inscrits!$AS611,Inscrits!$AV611,Inscrits!$AY611,Inscrits!$BB611,Inscrits!$BE611,Inscrits!$BH611,Inscrits!$BK611,Inscrits!$BN611,Inscrits!$BQ611),"")</f>
        <v/>
      </c>
      <c r="BV611" s="28"/>
      <c r="BW611" s="28"/>
      <c r="BX611" s="32"/>
    </row>
    <row r="612" spans="1:76">
      <c r="A612" s="14">
        <v>17</v>
      </c>
      <c r="B612" s="15" t="s">
        <v>68</v>
      </c>
      <c r="C612" s="15" t="s">
        <v>1387</v>
      </c>
      <c r="D612" s="15" t="s">
        <v>1388</v>
      </c>
      <c r="E612" s="15" t="s">
        <v>1389</v>
      </c>
      <c r="F612" s="71">
        <v>2017</v>
      </c>
      <c r="G612" s="15" t="s">
        <v>86</v>
      </c>
      <c r="H612" s="15"/>
      <c r="I612" s="15" t="s">
        <v>74</v>
      </c>
      <c r="J612" s="15"/>
      <c r="K612" s="15" t="s">
        <v>119</v>
      </c>
      <c r="L612" s="15"/>
      <c r="M612" s="15"/>
      <c r="N612" s="15"/>
      <c r="O612" s="15" t="s">
        <v>74</v>
      </c>
      <c r="P612" s="15" t="s">
        <v>74</v>
      </c>
      <c r="Q612" s="17"/>
      <c r="R612" s="17"/>
      <c r="S612" s="17"/>
      <c r="T612" s="17"/>
      <c r="U612" s="17"/>
      <c r="V612" s="18"/>
      <c r="W612" s="17">
        <f>MAX(0,3-SUMPRODUCT(--(E$2:E612&amp;K$2:K612=E612&amp;K612)))</f>
        <v>2</v>
      </c>
      <c r="X612" s="19"/>
      <c r="Y612" s="19"/>
      <c r="Z612" s="19"/>
      <c r="AA612" s="20" t="str">
        <f>IF(Inscrits!$X612="Déjà Validé","",IF(AND(Inscrits!$X612&lt;&gt;"Dispensé",Inscrits!$Z612="Validé"),Inscrits!$F612+5,""))</f>
        <v/>
      </c>
      <c r="AB612" s="19"/>
      <c r="AC612" s="21"/>
      <c r="AD612" s="21"/>
      <c r="AE612" s="21"/>
      <c r="AF612" s="21" t="s">
        <v>81</v>
      </c>
      <c r="AG612" s="29"/>
      <c r="AH612" s="21"/>
      <c r="AI612" s="23" t="str">
        <f>IF(OR(Inscrits!$U612="",Inscrits!$Z612=""),"",IF(AND(Inscrits!$U612="Validé",Inscrits!$Z612="Validé"),"Admis","Non Admis"))</f>
        <v/>
      </c>
      <c r="AJ612" s="15"/>
      <c r="AK612" s="15" t="str">
        <f>IF(Inscrits!$AJ612="","",IF(Inscrits!$AJ612&gt;=12,"Validé","Non Validé"))</f>
        <v/>
      </c>
      <c r="AL612" s="24"/>
      <c r="AM612" s="15"/>
      <c r="AN612" s="15" t="str">
        <f>IF(Inscrits!$AM612="","",IF(Inscrits!$AM612&gt;=12,"Validé","Non Validé"))</f>
        <v/>
      </c>
      <c r="AO612" s="24"/>
      <c r="AP612" s="15"/>
      <c r="AQ612" s="15" t="str">
        <f>IF(Inscrits!$AP612="","",IF(Inscrits!$AP612&gt;=12,"Validé","Non Validé"))</f>
        <v/>
      </c>
      <c r="AR612" s="24"/>
      <c r="AS612" s="15"/>
      <c r="AT612" s="15" t="str">
        <f>IF(Inscrits!$AS612="","",IF(Inscrits!$AS612&gt;=12,"Validé","Non Validé"))</f>
        <v/>
      </c>
      <c r="AU612" s="24"/>
      <c r="AV612" s="15"/>
      <c r="AW612" s="15" t="str">
        <f>IF(Inscrits!$AV612="","",IF(Inscrits!$AV612&gt;=12,"Validé","Non Validé"))</f>
        <v/>
      </c>
      <c r="AX612" s="24"/>
      <c r="AY612" s="15"/>
      <c r="AZ612" s="15" t="str">
        <f>IF(Inscrits!$AY612="","",IF(Inscrits!$AY612&gt;=12,"Validé","Non Validé"))</f>
        <v/>
      </c>
      <c r="BA612" s="24"/>
      <c r="BB612" s="15"/>
      <c r="BC612" s="15" t="str">
        <f>IF(Inscrits!$BB612="","",IF(Inscrits!$BB612&gt;=12,"Validé","Non Validé"))</f>
        <v/>
      </c>
      <c r="BD612" s="24"/>
      <c r="BE612" s="15"/>
      <c r="BF612" s="15" t="str">
        <f>IF(Inscrits!$BE612="","",IF(Inscrits!$BE612&gt;=12,"Validé","Non Validé"))</f>
        <v/>
      </c>
      <c r="BG612" s="24"/>
      <c r="BH612" s="15"/>
      <c r="BI612" s="15" t="str">
        <f>IF(Inscrits!$BH612="","",IF(Inscrits!$BH612&gt;=12,"Validé","Non Validé"))</f>
        <v/>
      </c>
      <c r="BJ612" s="24"/>
      <c r="BK612" s="15"/>
      <c r="BL612" s="15" t="str">
        <f>IF(Inscrits!$BK612="","",IF(Inscrits!$BK612&gt;=12,"Validé","Non Validé"))</f>
        <v/>
      </c>
      <c r="BM612" s="24"/>
      <c r="BN612" s="15"/>
      <c r="BO612" s="15" t="str">
        <f>IF(Inscrits!$BN612="","",IF(Inscrits!$BN612&gt;=12,"Validé","Non Validé"))</f>
        <v/>
      </c>
      <c r="BP612" s="24"/>
      <c r="BQ612" s="15"/>
      <c r="BR612" s="15" t="str">
        <f>IF(Inscrits!$BQ612="","",IF(Inscrits!$BQ612&gt;=12,"Validé","Non Validé"))</f>
        <v/>
      </c>
      <c r="BS612" s="24"/>
      <c r="BT612" s="15"/>
      <c r="BU612" s="25" t="str">
        <f>IFERROR(AVERAGE(Inscrits!$AJ612,Inscrits!$AM612,Inscrits!$AP612,Inscrits!$AS612,Inscrits!$AV612,Inscrits!$AY612,Inscrits!$BB612,Inscrits!$BE612,Inscrits!$BH612,Inscrits!$BK612,Inscrits!$BN612,Inscrits!$BQ612),"")</f>
        <v/>
      </c>
      <c r="BV612" s="15"/>
      <c r="BW612" s="15"/>
      <c r="BX612" s="26"/>
    </row>
    <row r="613" spans="1:76">
      <c r="A613" s="27">
        <v>18</v>
      </c>
      <c r="B613" s="28" t="s">
        <v>210</v>
      </c>
      <c r="C613" s="28" t="s">
        <v>968</v>
      </c>
      <c r="D613" s="28" t="s">
        <v>90</v>
      </c>
      <c r="E613" s="28" t="s">
        <v>1390</v>
      </c>
      <c r="F613" s="71">
        <v>2017</v>
      </c>
      <c r="G613" s="28" t="s">
        <v>92</v>
      </c>
      <c r="H613" s="28" t="s">
        <v>93</v>
      </c>
      <c r="I613" s="28" t="s">
        <v>74</v>
      </c>
      <c r="J613" s="28"/>
      <c r="K613" s="28" t="s">
        <v>119</v>
      </c>
      <c r="L613" s="28"/>
      <c r="M613" s="28"/>
      <c r="N613" s="28"/>
      <c r="O613" s="28" t="s">
        <v>74</v>
      </c>
      <c r="P613" s="28" t="s">
        <v>74</v>
      </c>
      <c r="Q613" s="17"/>
      <c r="R613" s="17"/>
      <c r="S613" s="17"/>
      <c r="T613" s="17"/>
      <c r="U613" s="17"/>
      <c r="V613" s="18"/>
      <c r="W613" s="17">
        <f>MAX(0,3-SUMPRODUCT(--(E$2:E613&amp;K$2:K613=E613&amp;K613)))</f>
        <v>2</v>
      </c>
      <c r="X613" s="19"/>
      <c r="Y613" s="19"/>
      <c r="Z613" s="19"/>
      <c r="AA613" s="20" t="str">
        <f>IF(Inscrits!$X613="Déjà Validé","",IF(AND(Inscrits!$X613&lt;&gt;"Dispensé",Inscrits!$Z613="Validé"),Inscrits!$F613+5,""))</f>
        <v/>
      </c>
      <c r="AB613" s="19"/>
      <c r="AC613" s="21"/>
      <c r="AD613" s="21"/>
      <c r="AE613" s="21"/>
      <c r="AF613" s="21" t="s">
        <v>81</v>
      </c>
      <c r="AG613" s="29"/>
      <c r="AH613" s="21"/>
      <c r="AI613" s="23" t="str">
        <f>IF(OR(Inscrits!$U613="",Inscrits!$Z613=""),"",IF(AND(Inscrits!$U613="Validé",Inscrits!$Z613="Validé"),"Admis","Non Admis"))</f>
        <v/>
      </c>
      <c r="AJ613" s="28"/>
      <c r="AK613" s="28" t="str">
        <f>IF(Inscrits!$AJ613="","",IF(Inscrits!$AJ613&gt;=12,"Validé","Non Validé"))</f>
        <v/>
      </c>
      <c r="AL613" s="30"/>
      <c r="AM613" s="28"/>
      <c r="AN613" s="28" t="str">
        <f>IF(Inscrits!$AM613="","",IF(Inscrits!$AM613&gt;=12,"Validé","Non Validé"))</f>
        <v/>
      </c>
      <c r="AO613" s="30"/>
      <c r="AP613" s="28"/>
      <c r="AQ613" s="28" t="str">
        <f>IF(Inscrits!$AP613="","",IF(Inscrits!$AP613&gt;=12,"Validé","Non Validé"))</f>
        <v/>
      </c>
      <c r="AR613" s="30"/>
      <c r="AS613" s="28"/>
      <c r="AT613" s="28" t="str">
        <f>IF(Inscrits!$AS613="","",IF(Inscrits!$AS613&gt;=12,"Validé","Non Validé"))</f>
        <v/>
      </c>
      <c r="AU613" s="30"/>
      <c r="AV613" s="28"/>
      <c r="AW613" s="28" t="str">
        <f>IF(Inscrits!$AV613="","",IF(Inscrits!$AV613&gt;=12,"Validé","Non Validé"))</f>
        <v/>
      </c>
      <c r="AX613" s="30"/>
      <c r="AY613" s="28"/>
      <c r="AZ613" s="28" t="str">
        <f>IF(Inscrits!$AY613="","",IF(Inscrits!$AY613&gt;=12,"Validé","Non Validé"))</f>
        <v/>
      </c>
      <c r="BA613" s="30"/>
      <c r="BB613" s="28"/>
      <c r="BC613" s="28" t="str">
        <f>IF(Inscrits!$BB613="","",IF(Inscrits!$BB613&gt;=12,"Validé","Non Validé"))</f>
        <v/>
      </c>
      <c r="BD613" s="30"/>
      <c r="BE613" s="28"/>
      <c r="BF613" s="28" t="str">
        <f>IF(Inscrits!$BE613="","",IF(Inscrits!$BE613&gt;=12,"Validé","Non Validé"))</f>
        <v/>
      </c>
      <c r="BG613" s="30"/>
      <c r="BH613" s="28"/>
      <c r="BI613" s="28" t="str">
        <f>IF(Inscrits!$BH613="","",IF(Inscrits!$BH613&gt;=12,"Validé","Non Validé"))</f>
        <v/>
      </c>
      <c r="BJ613" s="30"/>
      <c r="BK613" s="28"/>
      <c r="BL613" s="28" t="str">
        <f>IF(Inscrits!$BK613="","",IF(Inscrits!$BK613&gt;=12,"Validé","Non Validé"))</f>
        <v/>
      </c>
      <c r="BM613" s="30"/>
      <c r="BN613" s="28"/>
      <c r="BO613" s="28" t="str">
        <f>IF(Inscrits!$BN613="","",IF(Inscrits!$BN613&gt;=12,"Validé","Non Validé"))</f>
        <v/>
      </c>
      <c r="BP613" s="30"/>
      <c r="BQ613" s="28"/>
      <c r="BR613" s="28" t="str">
        <f>IF(Inscrits!$BQ613="","",IF(Inscrits!$BQ613&gt;=12,"Validé","Non Validé"))</f>
        <v/>
      </c>
      <c r="BS613" s="30"/>
      <c r="BT613" s="28"/>
      <c r="BU613" s="31" t="str">
        <f>IFERROR(AVERAGE(Inscrits!$AJ613,Inscrits!$AM613,Inscrits!$AP613,Inscrits!$AS613,Inscrits!$AV613,Inscrits!$AY613,Inscrits!$BB613,Inscrits!$BE613,Inscrits!$BH613,Inscrits!$BK613,Inscrits!$BN613,Inscrits!$BQ613),"")</f>
        <v/>
      </c>
      <c r="BV613" s="28"/>
      <c r="BW613" s="28"/>
      <c r="BX613" s="32"/>
    </row>
    <row r="614" spans="1:76">
      <c r="A614" s="14">
        <v>19</v>
      </c>
      <c r="B614" s="15" t="s">
        <v>68</v>
      </c>
      <c r="C614" s="15" t="s">
        <v>1391</v>
      </c>
      <c r="D614" s="15" t="s">
        <v>509</v>
      </c>
      <c r="E614" s="15" t="s">
        <v>1392</v>
      </c>
      <c r="F614" s="71">
        <v>2017</v>
      </c>
      <c r="G614" s="15" t="s">
        <v>1393</v>
      </c>
      <c r="H614" s="15"/>
      <c r="I614" s="15" t="s">
        <v>74</v>
      </c>
      <c r="J614" s="15"/>
      <c r="K614" s="15" t="s">
        <v>119</v>
      </c>
      <c r="L614" s="15"/>
      <c r="M614" s="15"/>
      <c r="N614" s="15"/>
      <c r="O614" s="15" t="s">
        <v>74</v>
      </c>
      <c r="P614" s="15" t="s">
        <v>74</v>
      </c>
      <c r="Q614" s="17"/>
      <c r="R614" s="17"/>
      <c r="S614" s="17"/>
      <c r="T614" s="17"/>
      <c r="U614" s="17"/>
      <c r="V614" s="18"/>
      <c r="W614" s="17">
        <f>MAX(0,3-SUMPRODUCT(--(E$2:E614&amp;K$2:K614=E614&amp;K614)))</f>
        <v>2</v>
      </c>
      <c r="X614" s="19"/>
      <c r="Y614" s="19"/>
      <c r="Z614" s="19"/>
      <c r="AA614" s="20" t="str">
        <f>IF(Inscrits!$X614="Déjà Validé","",IF(AND(Inscrits!$X614&lt;&gt;"Dispensé",Inscrits!$Z614="Validé"),Inscrits!$F614+5,""))</f>
        <v/>
      </c>
      <c r="AB614" s="19"/>
      <c r="AC614" s="21"/>
      <c r="AD614" s="21"/>
      <c r="AE614" s="21"/>
      <c r="AF614" s="21" t="s">
        <v>81</v>
      </c>
      <c r="AG614" s="29"/>
      <c r="AH614" s="21"/>
      <c r="AI614" s="23" t="str">
        <f>IF(OR(Inscrits!$U614="",Inscrits!$Z614=""),"",IF(AND(Inscrits!$U614="Validé",Inscrits!$Z614="Validé"),"Admis","Non Admis"))</f>
        <v/>
      </c>
      <c r="AJ614" s="15"/>
      <c r="AK614" s="15" t="str">
        <f>IF(Inscrits!$AJ614="","",IF(Inscrits!$AJ614&gt;=12,"Validé","Non Validé"))</f>
        <v/>
      </c>
      <c r="AL614" s="24"/>
      <c r="AM614" s="15"/>
      <c r="AN614" s="15" t="str">
        <f>IF(Inscrits!$AM614="","",IF(Inscrits!$AM614&gt;=12,"Validé","Non Validé"))</f>
        <v/>
      </c>
      <c r="AO614" s="24"/>
      <c r="AP614" s="15"/>
      <c r="AQ614" s="15" t="str">
        <f>IF(Inscrits!$AP614="","",IF(Inscrits!$AP614&gt;=12,"Validé","Non Validé"))</f>
        <v/>
      </c>
      <c r="AR614" s="24"/>
      <c r="AS614" s="15"/>
      <c r="AT614" s="15" t="str">
        <f>IF(Inscrits!$AS614="","",IF(Inscrits!$AS614&gt;=12,"Validé","Non Validé"))</f>
        <v/>
      </c>
      <c r="AU614" s="24"/>
      <c r="AV614" s="15"/>
      <c r="AW614" s="15" t="str">
        <f>IF(Inscrits!$AV614="","",IF(Inscrits!$AV614&gt;=12,"Validé","Non Validé"))</f>
        <v/>
      </c>
      <c r="AX614" s="24"/>
      <c r="AY614" s="15"/>
      <c r="AZ614" s="15" t="str">
        <f>IF(Inscrits!$AY614="","",IF(Inscrits!$AY614&gt;=12,"Validé","Non Validé"))</f>
        <v/>
      </c>
      <c r="BA614" s="24"/>
      <c r="BB614" s="15"/>
      <c r="BC614" s="15" t="str">
        <f>IF(Inscrits!$BB614="","",IF(Inscrits!$BB614&gt;=12,"Validé","Non Validé"))</f>
        <v/>
      </c>
      <c r="BD614" s="24"/>
      <c r="BE614" s="15"/>
      <c r="BF614" s="15" t="str">
        <f>IF(Inscrits!$BE614="","",IF(Inscrits!$BE614&gt;=12,"Validé","Non Validé"))</f>
        <v/>
      </c>
      <c r="BG614" s="24"/>
      <c r="BH614" s="15"/>
      <c r="BI614" s="15" t="str">
        <f>IF(Inscrits!$BH614="","",IF(Inscrits!$BH614&gt;=12,"Validé","Non Validé"))</f>
        <v/>
      </c>
      <c r="BJ614" s="24"/>
      <c r="BK614" s="15"/>
      <c r="BL614" s="15" t="str">
        <f>IF(Inscrits!$BK614="","",IF(Inscrits!$BK614&gt;=12,"Validé","Non Validé"))</f>
        <v/>
      </c>
      <c r="BM614" s="24"/>
      <c r="BN614" s="15"/>
      <c r="BO614" s="15" t="str">
        <f>IF(Inscrits!$BN614="","",IF(Inscrits!$BN614&gt;=12,"Validé","Non Validé"))</f>
        <v/>
      </c>
      <c r="BP614" s="24"/>
      <c r="BQ614" s="15"/>
      <c r="BR614" s="15" t="str">
        <f>IF(Inscrits!$BQ614="","",IF(Inscrits!$BQ614&gt;=12,"Validé","Non Validé"))</f>
        <v/>
      </c>
      <c r="BS614" s="24"/>
      <c r="BT614" s="15"/>
      <c r="BU614" s="25" t="str">
        <f>IFERROR(AVERAGE(Inscrits!$AJ614,Inscrits!$AM614,Inscrits!$AP614,Inscrits!$AS614,Inscrits!$AV614,Inscrits!$AY614,Inscrits!$BB614,Inscrits!$BE614,Inscrits!$BH614,Inscrits!$BK614,Inscrits!$BN614,Inscrits!$BQ614),"")</f>
        <v/>
      </c>
      <c r="BV614" s="15"/>
      <c r="BW614" s="15"/>
      <c r="BX614" s="26"/>
    </row>
    <row r="615" spans="1:76">
      <c r="A615" s="27">
        <v>20</v>
      </c>
      <c r="B615" s="28" t="s">
        <v>68</v>
      </c>
      <c r="C615" s="28" t="s">
        <v>1394</v>
      </c>
      <c r="D615" s="28" t="s">
        <v>1231</v>
      </c>
      <c r="E615" s="28" t="s">
        <v>1232</v>
      </c>
      <c r="F615" s="71">
        <v>2017</v>
      </c>
      <c r="G615" s="28" t="s">
        <v>1395</v>
      </c>
      <c r="H615" s="28" t="s">
        <v>73</v>
      </c>
      <c r="I615" s="28" t="s">
        <v>1386</v>
      </c>
      <c r="J615" s="28"/>
      <c r="K615" s="28" t="s">
        <v>119</v>
      </c>
      <c r="L615" s="28"/>
      <c r="M615" s="28"/>
      <c r="N615" s="28"/>
      <c r="O615" s="28" t="s">
        <v>74</v>
      </c>
      <c r="P615" s="28" t="s">
        <v>74</v>
      </c>
      <c r="Q615" s="17"/>
      <c r="R615" s="17"/>
      <c r="S615" s="17"/>
      <c r="T615" s="17"/>
      <c r="U615" s="17"/>
      <c r="V615" s="18"/>
      <c r="W615" s="17">
        <f>MAX(0,3-SUMPRODUCT(--(E$2:E615&amp;K$2:K615=E615&amp;K615)))</f>
        <v>1</v>
      </c>
      <c r="X615" s="19"/>
      <c r="Y615" s="19"/>
      <c r="Z615" s="19"/>
      <c r="AA615" s="20" t="str">
        <f>IF(Inscrits!$X615="Déjà Validé","",IF(AND(Inscrits!$X615&lt;&gt;"Dispensé",Inscrits!$Z615="Validé"),Inscrits!$F615+5,""))</f>
        <v/>
      </c>
      <c r="AB615" s="19"/>
      <c r="AC615" s="21"/>
      <c r="AD615" s="21"/>
      <c r="AE615" s="21"/>
      <c r="AF615" s="21" t="s">
        <v>81</v>
      </c>
      <c r="AG615" s="29"/>
      <c r="AH615" s="21"/>
      <c r="AI615" s="23" t="str">
        <f>IF(OR(Inscrits!$U615="",Inscrits!$Z615=""),"",IF(AND(Inscrits!$U615="Validé",Inscrits!$Z615="Validé"),"Admis","Non Admis"))</f>
        <v/>
      </c>
      <c r="AJ615" s="28"/>
      <c r="AK615" s="28" t="str">
        <f>IF(Inscrits!$AJ615="","",IF(Inscrits!$AJ615&gt;=12,"Validé","Non Validé"))</f>
        <v/>
      </c>
      <c r="AL615" s="30"/>
      <c r="AM615" s="28"/>
      <c r="AN615" s="28" t="str">
        <f>IF(Inscrits!$AM615="","",IF(Inscrits!$AM615&gt;=12,"Validé","Non Validé"))</f>
        <v/>
      </c>
      <c r="AO615" s="30"/>
      <c r="AP615" s="28"/>
      <c r="AQ615" s="28" t="str">
        <f>IF(Inscrits!$AP615="","",IF(Inscrits!$AP615&gt;=12,"Validé","Non Validé"))</f>
        <v/>
      </c>
      <c r="AR615" s="30"/>
      <c r="AS615" s="28"/>
      <c r="AT615" s="28" t="str">
        <f>IF(Inscrits!$AS615="","",IF(Inscrits!$AS615&gt;=12,"Validé","Non Validé"))</f>
        <v/>
      </c>
      <c r="AU615" s="30"/>
      <c r="AV615" s="28"/>
      <c r="AW615" s="28" t="str">
        <f>IF(Inscrits!$AV615="","",IF(Inscrits!$AV615&gt;=12,"Validé","Non Validé"))</f>
        <v/>
      </c>
      <c r="AX615" s="30"/>
      <c r="AY615" s="28"/>
      <c r="AZ615" s="28" t="str">
        <f>IF(Inscrits!$AY615="","",IF(Inscrits!$AY615&gt;=12,"Validé","Non Validé"))</f>
        <v/>
      </c>
      <c r="BA615" s="30"/>
      <c r="BB615" s="28"/>
      <c r="BC615" s="28" t="str">
        <f>IF(Inscrits!$BB615="","",IF(Inscrits!$BB615&gt;=12,"Validé","Non Validé"))</f>
        <v/>
      </c>
      <c r="BD615" s="30"/>
      <c r="BE615" s="28"/>
      <c r="BF615" s="28" t="str">
        <f>IF(Inscrits!$BE615="","",IF(Inscrits!$BE615&gt;=12,"Validé","Non Validé"))</f>
        <v/>
      </c>
      <c r="BG615" s="30"/>
      <c r="BH615" s="28"/>
      <c r="BI615" s="28" t="str">
        <f>IF(Inscrits!$BH615="","",IF(Inscrits!$BH615&gt;=12,"Validé","Non Validé"))</f>
        <v/>
      </c>
      <c r="BJ615" s="30"/>
      <c r="BK615" s="28"/>
      <c r="BL615" s="28" t="str">
        <f>IF(Inscrits!$BK615="","",IF(Inscrits!$BK615&gt;=12,"Validé","Non Validé"))</f>
        <v/>
      </c>
      <c r="BM615" s="30"/>
      <c r="BN615" s="28"/>
      <c r="BO615" s="28" t="str">
        <f>IF(Inscrits!$BN615="","",IF(Inscrits!$BN615&gt;=12,"Validé","Non Validé"))</f>
        <v/>
      </c>
      <c r="BP615" s="30"/>
      <c r="BQ615" s="28"/>
      <c r="BR615" s="28" t="str">
        <f>IF(Inscrits!$BQ615="","",IF(Inscrits!$BQ615&gt;=12,"Validé","Non Validé"))</f>
        <v/>
      </c>
      <c r="BS615" s="30"/>
      <c r="BT615" s="28"/>
      <c r="BU615" s="31" t="str">
        <f>IFERROR(AVERAGE(Inscrits!$AJ615,Inscrits!$AM615,Inscrits!$AP615,Inscrits!$AS615,Inscrits!$AV615,Inscrits!$AY615,Inscrits!$BB615,Inscrits!$BE615,Inscrits!$BH615,Inscrits!$BK615,Inscrits!$BN615,Inscrits!$BQ615),"")</f>
        <v/>
      </c>
      <c r="BV615" s="28"/>
      <c r="BW615" s="28"/>
      <c r="BX615" s="32"/>
    </row>
    <row r="616" spans="1:76">
      <c r="A616" s="14">
        <v>21</v>
      </c>
      <c r="B616" s="15" t="s">
        <v>210</v>
      </c>
      <c r="C616" s="15" t="s">
        <v>1396</v>
      </c>
      <c r="D616" s="15" t="s">
        <v>428</v>
      </c>
      <c r="E616" s="15" t="s">
        <v>1397</v>
      </c>
      <c r="F616" s="71">
        <v>2017</v>
      </c>
      <c r="G616" s="15" t="s">
        <v>101</v>
      </c>
      <c r="H616" s="15"/>
      <c r="I616" s="15" t="s">
        <v>74</v>
      </c>
      <c r="J616" s="15"/>
      <c r="K616" s="15" t="s">
        <v>119</v>
      </c>
      <c r="L616" s="15"/>
      <c r="M616" s="15"/>
      <c r="N616" s="15"/>
      <c r="O616" s="15" t="s">
        <v>74</v>
      </c>
      <c r="P616" s="15" t="s">
        <v>74</v>
      </c>
      <c r="Q616" s="17"/>
      <c r="R616" s="17"/>
      <c r="S616" s="17"/>
      <c r="T616" s="17"/>
      <c r="U616" s="17"/>
      <c r="V616" s="18"/>
      <c r="W616" s="17">
        <f>MAX(0,3-SUMPRODUCT(--(E$2:E616&amp;K$2:K616=E616&amp;K616)))</f>
        <v>2</v>
      </c>
      <c r="X616" s="19"/>
      <c r="Y616" s="19"/>
      <c r="Z616" s="19"/>
      <c r="AA616" s="20" t="str">
        <f>IF(Inscrits!$X616="Déjà Validé","",IF(AND(Inscrits!$X616&lt;&gt;"Dispensé",Inscrits!$Z616="Validé"),Inscrits!$F616+5,""))</f>
        <v/>
      </c>
      <c r="AB616" s="19"/>
      <c r="AC616" s="21"/>
      <c r="AD616" s="21"/>
      <c r="AE616" s="21"/>
      <c r="AF616" s="21" t="s">
        <v>81</v>
      </c>
      <c r="AG616" s="29"/>
      <c r="AH616" s="21"/>
      <c r="AI616" s="23" t="str">
        <f>IF(OR(Inscrits!$U616="",Inscrits!$Z616=""),"",IF(AND(Inscrits!$U616="Validé",Inscrits!$Z616="Validé"),"Admis","Non Admis"))</f>
        <v/>
      </c>
      <c r="AJ616" s="15"/>
      <c r="AK616" s="15" t="str">
        <f>IF(Inscrits!$AJ616="","",IF(Inscrits!$AJ616&gt;=12,"Validé","Non Validé"))</f>
        <v/>
      </c>
      <c r="AL616" s="24"/>
      <c r="AM616" s="15"/>
      <c r="AN616" s="15" t="str">
        <f>IF(Inscrits!$AM616="","",IF(Inscrits!$AM616&gt;=12,"Validé","Non Validé"))</f>
        <v/>
      </c>
      <c r="AO616" s="24"/>
      <c r="AP616" s="15"/>
      <c r="AQ616" s="15" t="str">
        <f>IF(Inscrits!$AP616="","",IF(Inscrits!$AP616&gt;=12,"Validé","Non Validé"))</f>
        <v/>
      </c>
      <c r="AR616" s="24"/>
      <c r="AS616" s="15"/>
      <c r="AT616" s="15" t="str">
        <f>IF(Inscrits!$AS616="","",IF(Inscrits!$AS616&gt;=12,"Validé","Non Validé"))</f>
        <v/>
      </c>
      <c r="AU616" s="24"/>
      <c r="AV616" s="15"/>
      <c r="AW616" s="15" t="str">
        <f>IF(Inscrits!$AV616="","",IF(Inscrits!$AV616&gt;=12,"Validé","Non Validé"))</f>
        <v/>
      </c>
      <c r="AX616" s="24"/>
      <c r="AY616" s="15"/>
      <c r="AZ616" s="15" t="str">
        <f>IF(Inscrits!$AY616="","",IF(Inscrits!$AY616&gt;=12,"Validé","Non Validé"))</f>
        <v/>
      </c>
      <c r="BA616" s="24"/>
      <c r="BB616" s="15"/>
      <c r="BC616" s="15" t="str">
        <f>IF(Inscrits!$BB616="","",IF(Inscrits!$BB616&gt;=12,"Validé","Non Validé"))</f>
        <v/>
      </c>
      <c r="BD616" s="24"/>
      <c r="BE616" s="15"/>
      <c r="BF616" s="15" t="str">
        <f>IF(Inscrits!$BE616="","",IF(Inscrits!$BE616&gt;=12,"Validé","Non Validé"))</f>
        <v/>
      </c>
      <c r="BG616" s="24"/>
      <c r="BH616" s="15"/>
      <c r="BI616" s="15" t="str">
        <f>IF(Inscrits!$BH616="","",IF(Inscrits!$BH616&gt;=12,"Validé","Non Validé"))</f>
        <v/>
      </c>
      <c r="BJ616" s="24"/>
      <c r="BK616" s="15"/>
      <c r="BL616" s="15" t="str">
        <f>IF(Inscrits!$BK616="","",IF(Inscrits!$BK616&gt;=12,"Validé","Non Validé"))</f>
        <v/>
      </c>
      <c r="BM616" s="24"/>
      <c r="BN616" s="15"/>
      <c r="BO616" s="15" t="str">
        <f>IF(Inscrits!$BN616="","",IF(Inscrits!$BN616&gt;=12,"Validé","Non Validé"))</f>
        <v/>
      </c>
      <c r="BP616" s="24"/>
      <c r="BQ616" s="15"/>
      <c r="BR616" s="15" t="str">
        <f>IF(Inscrits!$BQ616="","",IF(Inscrits!$BQ616&gt;=12,"Validé","Non Validé"))</f>
        <v/>
      </c>
      <c r="BS616" s="24"/>
      <c r="BT616" s="15"/>
      <c r="BU616" s="25" t="str">
        <f>IFERROR(AVERAGE(Inscrits!$AJ616,Inscrits!$AM616,Inscrits!$AP616,Inscrits!$AS616,Inscrits!$AV616,Inscrits!$AY616,Inscrits!$BB616,Inscrits!$BE616,Inscrits!$BH616,Inscrits!$BK616,Inscrits!$BN616,Inscrits!$BQ616),"")</f>
        <v/>
      </c>
      <c r="BV616" s="15"/>
      <c r="BW616" s="15"/>
      <c r="BX616" s="26"/>
    </row>
    <row r="617" spans="1:76">
      <c r="A617" s="27">
        <v>22</v>
      </c>
      <c r="B617" s="28" t="s">
        <v>210</v>
      </c>
      <c r="C617" s="28" t="s">
        <v>1233</v>
      </c>
      <c r="D617" s="28" t="s">
        <v>1398</v>
      </c>
      <c r="E617" s="28" t="s">
        <v>1399</v>
      </c>
      <c r="F617" s="71">
        <v>2017</v>
      </c>
      <c r="G617" s="28" t="s">
        <v>1360</v>
      </c>
      <c r="H617" s="28" t="s">
        <v>73</v>
      </c>
      <c r="I617" s="28" t="s">
        <v>74</v>
      </c>
      <c r="J617" s="28"/>
      <c r="K617" s="28" t="s">
        <v>119</v>
      </c>
      <c r="L617" s="28"/>
      <c r="M617" s="28"/>
      <c r="N617" s="28"/>
      <c r="O617" s="28" t="s">
        <v>74</v>
      </c>
      <c r="P617" s="28" t="s">
        <v>74</v>
      </c>
      <c r="Q617" s="17"/>
      <c r="R617" s="17"/>
      <c r="S617" s="17"/>
      <c r="T617" s="17"/>
      <c r="U617" s="17"/>
      <c r="V617" s="18"/>
      <c r="W617" s="17">
        <f>MAX(0,3-SUMPRODUCT(--(E$2:E617&amp;K$2:K617=E617&amp;K617)))</f>
        <v>2</v>
      </c>
      <c r="X617" s="19"/>
      <c r="Y617" s="19"/>
      <c r="Z617" s="19"/>
      <c r="AA617" s="20" t="str">
        <f>IF(Inscrits!$X617="Déjà Validé","",IF(AND(Inscrits!$X617&lt;&gt;"Dispensé",Inscrits!$Z617="Validé"),Inscrits!$F617+5,""))</f>
        <v/>
      </c>
      <c r="AB617" s="19"/>
      <c r="AC617" s="21"/>
      <c r="AD617" s="21"/>
      <c r="AE617" s="21"/>
      <c r="AF617" s="21" t="s">
        <v>81</v>
      </c>
      <c r="AG617" s="29"/>
      <c r="AH617" s="21"/>
      <c r="AI617" s="23" t="str">
        <f>IF(OR(Inscrits!$U617="",Inscrits!$Z617=""),"",IF(AND(Inscrits!$U617="Validé",Inscrits!$Z617="Validé"),"Admis","Non Admis"))</f>
        <v/>
      </c>
      <c r="AJ617" s="28"/>
      <c r="AK617" s="28" t="str">
        <f>IF(Inscrits!$AJ617="","",IF(Inscrits!$AJ617&gt;=12,"Validé","Non Validé"))</f>
        <v/>
      </c>
      <c r="AL617" s="30"/>
      <c r="AM617" s="28"/>
      <c r="AN617" s="28" t="str">
        <f>IF(Inscrits!$AM617="","",IF(Inscrits!$AM617&gt;=12,"Validé","Non Validé"))</f>
        <v/>
      </c>
      <c r="AO617" s="30"/>
      <c r="AP617" s="28"/>
      <c r="AQ617" s="28" t="str">
        <f>IF(Inscrits!$AP617="","",IF(Inscrits!$AP617&gt;=12,"Validé","Non Validé"))</f>
        <v/>
      </c>
      <c r="AR617" s="30"/>
      <c r="AS617" s="28"/>
      <c r="AT617" s="28" t="str">
        <f>IF(Inscrits!$AS617="","",IF(Inscrits!$AS617&gt;=12,"Validé","Non Validé"))</f>
        <v/>
      </c>
      <c r="AU617" s="30"/>
      <c r="AV617" s="28"/>
      <c r="AW617" s="28" t="str">
        <f>IF(Inscrits!$AV617="","",IF(Inscrits!$AV617&gt;=12,"Validé","Non Validé"))</f>
        <v/>
      </c>
      <c r="AX617" s="30"/>
      <c r="AY617" s="28"/>
      <c r="AZ617" s="28" t="str">
        <f>IF(Inscrits!$AY617="","",IF(Inscrits!$AY617&gt;=12,"Validé","Non Validé"))</f>
        <v/>
      </c>
      <c r="BA617" s="30"/>
      <c r="BB617" s="28"/>
      <c r="BC617" s="28" t="str">
        <f>IF(Inscrits!$BB617="","",IF(Inscrits!$BB617&gt;=12,"Validé","Non Validé"))</f>
        <v/>
      </c>
      <c r="BD617" s="30"/>
      <c r="BE617" s="28"/>
      <c r="BF617" s="28" t="str">
        <f>IF(Inscrits!$BE617="","",IF(Inscrits!$BE617&gt;=12,"Validé","Non Validé"))</f>
        <v/>
      </c>
      <c r="BG617" s="30"/>
      <c r="BH617" s="28"/>
      <c r="BI617" s="28" t="str">
        <f>IF(Inscrits!$BH617="","",IF(Inscrits!$BH617&gt;=12,"Validé","Non Validé"))</f>
        <v/>
      </c>
      <c r="BJ617" s="30"/>
      <c r="BK617" s="28"/>
      <c r="BL617" s="28" t="str">
        <f>IF(Inscrits!$BK617="","",IF(Inscrits!$BK617&gt;=12,"Validé","Non Validé"))</f>
        <v/>
      </c>
      <c r="BM617" s="30"/>
      <c r="BN617" s="28"/>
      <c r="BO617" s="28" t="str">
        <f>IF(Inscrits!$BN617="","",IF(Inscrits!$BN617&gt;=12,"Validé","Non Validé"))</f>
        <v/>
      </c>
      <c r="BP617" s="30"/>
      <c r="BQ617" s="28"/>
      <c r="BR617" s="28" t="str">
        <f>IF(Inscrits!$BQ617="","",IF(Inscrits!$BQ617&gt;=12,"Validé","Non Validé"))</f>
        <v/>
      </c>
      <c r="BS617" s="30"/>
      <c r="BT617" s="28"/>
      <c r="BU617" s="31" t="str">
        <f>IFERROR(AVERAGE(Inscrits!$AJ617,Inscrits!$AM617,Inscrits!$AP617,Inscrits!$AS617,Inscrits!$AV617,Inscrits!$AY617,Inscrits!$BB617,Inscrits!$BE617,Inscrits!$BH617,Inscrits!$BK617,Inscrits!$BN617,Inscrits!$BQ617),"")</f>
        <v/>
      </c>
      <c r="BV617" s="28"/>
      <c r="BW617" s="28"/>
      <c r="BX617" s="32"/>
    </row>
    <row r="618" spans="1:76">
      <c r="A618" s="14">
        <v>23</v>
      </c>
      <c r="B618" s="15" t="s">
        <v>68</v>
      </c>
      <c r="C618" s="15" t="s">
        <v>1400</v>
      </c>
      <c r="D618" s="15" t="s">
        <v>554</v>
      </c>
      <c r="E618" s="15" t="s">
        <v>1401</v>
      </c>
      <c r="F618" s="71">
        <v>2017</v>
      </c>
      <c r="G618" s="15" t="s">
        <v>1360</v>
      </c>
      <c r="H618" s="15"/>
      <c r="I618" s="15" t="s">
        <v>74</v>
      </c>
      <c r="J618" s="15"/>
      <c r="K618" s="15" t="s">
        <v>119</v>
      </c>
      <c r="L618" s="15"/>
      <c r="M618" s="15"/>
      <c r="N618" s="15"/>
      <c r="O618" s="15" t="s">
        <v>74</v>
      </c>
      <c r="P618" s="15" t="s">
        <v>74</v>
      </c>
      <c r="Q618" s="17"/>
      <c r="R618" s="17"/>
      <c r="S618" s="17"/>
      <c r="T618" s="17"/>
      <c r="U618" s="17"/>
      <c r="V618" s="18"/>
      <c r="W618" s="17">
        <f>MAX(0,3-SUMPRODUCT(--(E$2:E618&amp;K$2:K618=E618&amp;K618)))</f>
        <v>2</v>
      </c>
      <c r="X618" s="19"/>
      <c r="Y618" s="19"/>
      <c r="Z618" s="19"/>
      <c r="AA618" s="20" t="str">
        <f>IF(Inscrits!$X618="Déjà Validé","",IF(AND(Inscrits!$X618&lt;&gt;"Dispensé",Inscrits!$Z618="Validé"),Inscrits!$F618+5,""))</f>
        <v/>
      </c>
      <c r="AB618" s="19"/>
      <c r="AC618" s="21"/>
      <c r="AD618" s="21"/>
      <c r="AE618" s="21"/>
      <c r="AF618" s="21" t="s">
        <v>81</v>
      </c>
      <c r="AG618" s="29"/>
      <c r="AH618" s="21"/>
      <c r="AI618" s="23" t="str">
        <f>IF(OR(Inscrits!$U618="",Inscrits!$Z618=""),"",IF(AND(Inscrits!$U618="Validé",Inscrits!$Z618="Validé"),"Admis","Non Admis"))</f>
        <v/>
      </c>
      <c r="AJ618" s="15"/>
      <c r="AK618" s="15" t="str">
        <f>IF(Inscrits!$AJ618="","",IF(Inscrits!$AJ618&gt;=12,"Validé","Non Validé"))</f>
        <v/>
      </c>
      <c r="AL618" s="24"/>
      <c r="AM618" s="15"/>
      <c r="AN618" s="15" t="str">
        <f>IF(Inscrits!$AM618="","",IF(Inscrits!$AM618&gt;=12,"Validé","Non Validé"))</f>
        <v/>
      </c>
      <c r="AO618" s="24"/>
      <c r="AP618" s="15"/>
      <c r="AQ618" s="15" t="str">
        <f>IF(Inscrits!$AP618="","",IF(Inscrits!$AP618&gt;=12,"Validé","Non Validé"))</f>
        <v/>
      </c>
      <c r="AR618" s="24"/>
      <c r="AS618" s="15"/>
      <c r="AT618" s="15" t="str">
        <f>IF(Inscrits!$AS618="","",IF(Inscrits!$AS618&gt;=12,"Validé","Non Validé"))</f>
        <v/>
      </c>
      <c r="AU618" s="24"/>
      <c r="AV618" s="15"/>
      <c r="AW618" s="15" t="str">
        <f>IF(Inscrits!$AV618="","",IF(Inscrits!$AV618&gt;=12,"Validé","Non Validé"))</f>
        <v/>
      </c>
      <c r="AX618" s="24"/>
      <c r="AY618" s="15"/>
      <c r="AZ618" s="15" t="str">
        <f>IF(Inscrits!$AY618="","",IF(Inscrits!$AY618&gt;=12,"Validé","Non Validé"))</f>
        <v/>
      </c>
      <c r="BA618" s="24"/>
      <c r="BB618" s="15"/>
      <c r="BC618" s="15" t="str">
        <f>IF(Inscrits!$BB618="","",IF(Inscrits!$BB618&gt;=12,"Validé","Non Validé"))</f>
        <v/>
      </c>
      <c r="BD618" s="24"/>
      <c r="BE618" s="15"/>
      <c r="BF618" s="15" t="str">
        <f>IF(Inscrits!$BE618="","",IF(Inscrits!$BE618&gt;=12,"Validé","Non Validé"))</f>
        <v/>
      </c>
      <c r="BG618" s="24"/>
      <c r="BH618" s="15"/>
      <c r="BI618" s="15" t="str">
        <f>IF(Inscrits!$BH618="","",IF(Inscrits!$BH618&gt;=12,"Validé","Non Validé"))</f>
        <v/>
      </c>
      <c r="BJ618" s="24"/>
      <c r="BK618" s="15"/>
      <c r="BL618" s="15" t="str">
        <f>IF(Inscrits!$BK618="","",IF(Inscrits!$BK618&gt;=12,"Validé","Non Validé"))</f>
        <v/>
      </c>
      <c r="BM618" s="24"/>
      <c r="BN618" s="15"/>
      <c r="BO618" s="15" t="str">
        <f>IF(Inscrits!$BN618="","",IF(Inscrits!$BN618&gt;=12,"Validé","Non Validé"))</f>
        <v/>
      </c>
      <c r="BP618" s="24"/>
      <c r="BQ618" s="15"/>
      <c r="BR618" s="15" t="str">
        <f>IF(Inscrits!$BQ618="","",IF(Inscrits!$BQ618&gt;=12,"Validé","Non Validé"))</f>
        <v/>
      </c>
      <c r="BS618" s="24"/>
      <c r="BT618" s="15"/>
      <c r="BU618" s="25" t="str">
        <f>IFERROR(AVERAGE(Inscrits!$AJ618,Inscrits!$AM618,Inscrits!$AP618,Inscrits!$AS618,Inscrits!$AV618,Inscrits!$AY618,Inscrits!$BB618,Inscrits!$BE618,Inscrits!$BH618,Inscrits!$BK618,Inscrits!$BN618,Inscrits!$BQ618),"")</f>
        <v/>
      </c>
      <c r="BV618" s="15"/>
      <c r="BW618" s="15"/>
      <c r="BX618" s="26"/>
    </row>
    <row r="619" spans="1:76">
      <c r="A619" s="27">
        <v>24</v>
      </c>
      <c r="B619" s="28" t="s">
        <v>68</v>
      </c>
      <c r="C619" s="28" t="s">
        <v>1402</v>
      </c>
      <c r="D619" s="28" t="s">
        <v>258</v>
      </c>
      <c r="E619" s="28" t="s">
        <v>1403</v>
      </c>
      <c r="F619" s="71">
        <v>2017</v>
      </c>
      <c r="G619" s="28"/>
      <c r="H619" s="28"/>
      <c r="I619" s="28" t="s">
        <v>74</v>
      </c>
      <c r="J619" s="28"/>
      <c r="K619" s="28" t="s">
        <v>119</v>
      </c>
      <c r="L619" s="28"/>
      <c r="M619" s="28"/>
      <c r="N619" s="28"/>
      <c r="O619" s="28" t="s">
        <v>1386</v>
      </c>
      <c r="P619" s="28" t="s">
        <v>74</v>
      </c>
      <c r="Q619" s="17"/>
      <c r="R619" s="17"/>
      <c r="S619" s="17"/>
      <c r="T619" s="17"/>
      <c r="U619" s="17"/>
      <c r="V619" s="18"/>
      <c r="W619" s="17">
        <f>MAX(0,3-SUMPRODUCT(--(E$2:E619&amp;K$2:K619=E619&amp;K619)))</f>
        <v>2</v>
      </c>
      <c r="X619" s="19"/>
      <c r="Y619" s="19"/>
      <c r="Z619" s="19"/>
      <c r="AA619" s="20" t="str">
        <f>IF(Inscrits!$X619="Déjà Validé","",IF(AND(Inscrits!$X619&lt;&gt;"Dispensé",Inscrits!$Z619="Validé"),Inscrits!$F619+5,""))</f>
        <v/>
      </c>
      <c r="AB619" s="19"/>
      <c r="AC619" s="21"/>
      <c r="AD619" s="21"/>
      <c r="AE619" s="21"/>
      <c r="AF619" s="21" t="s">
        <v>81</v>
      </c>
      <c r="AG619" s="29"/>
      <c r="AH619" s="21"/>
      <c r="AI619" s="23" t="str">
        <f>IF(OR(Inscrits!$U619="",Inscrits!$Z619=""),"",IF(AND(Inscrits!$U619="Validé",Inscrits!$Z619="Validé"),"Admis","Non Admis"))</f>
        <v/>
      </c>
      <c r="AJ619" s="28"/>
      <c r="AK619" s="28" t="str">
        <f>IF(Inscrits!$AJ619="","",IF(Inscrits!$AJ619&gt;=12,"Validé","Non Validé"))</f>
        <v/>
      </c>
      <c r="AL619" s="30"/>
      <c r="AM619" s="28"/>
      <c r="AN619" s="28" t="str">
        <f>IF(Inscrits!$AM619="","",IF(Inscrits!$AM619&gt;=12,"Validé","Non Validé"))</f>
        <v/>
      </c>
      <c r="AO619" s="30"/>
      <c r="AP619" s="28"/>
      <c r="AQ619" s="28" t="str">
        <f>IF(Inscrits!$AP619="","",IF(Inscrits!$AP619&gt;=12,"Validé","Non Validé"))</f>
        <v/>
      </c>
      <c r="AR619" s="30"/>
      <c r="AS619" s="28"/>
      <c r="AT619" s="28" t="str">
        <f>IF(Inscrits!$AS619="","",IF(Inscrits!$AS619&gt;=12,"Validé","Non Validé"))</f>
        <v/>
      </c>
      <c r="AU619" s="30"/>
      <c r="AV619" s="28"/>
      <c r="AW619" s="28" t="str">
        <f>IF(Inscrits!$AV619="","",IF(Inscrits!$AV619&gt;=12,"Validé","Non Validé"))</f>
        <v/>
      </c>
      <c r="AX619" s="30"/>
      <c r="AY619" s="28"/>
      <c r="AZ619" s="28" t="str">
        <f>IF(Inscrits!$AY619="","",IF(Inscrits!$AY619&gt;=12,"Validé","Non Validé"))</f>
        <v/>
      </c>
      <c r="BA619" s="30"/>
      <c r="BB619" s="28"/>
      <c r="BC619" s="28" t="str">
        <f>IF(Inscrits!$BB619="","",IF(Inscrits!$BB619&gt;=12,"Validé","Non Validé"))</f>
        <v/>
      </c>
      <c r="BD619" s="30"/>
      <c r="BE619" s="28"/>
      <c r="BF619" s="28" t="str">
        <f>IF(Inscrits!$BE619="","",IF(Inscrits!$BE619&gt;=12,"Validé","Non Validé"))</f>
        <v/>
      </c>
      <c r="BG619" s="30"/>
      <c r="BH619" s="28"/>
      <c r="BI619" s="28" t="str">
        <f>IF(Inscrits!$BH619="","",IF(Inscrits!$BH619&gt;=12,"Validé","Non Validé"))</f>
        <v/>
      </c>
      <c r="BJ619" s="30"/>
      <c r="BK619" s="28"/>
      <c r="BL619" s="28" t="str">
        <f>IF(Inscrits!$BK619="","",IF(Inscrits!$BK619&gt;=12,"Validé","Non Validé"))</f>
        <v/>
      </c>
      <c r="BM619" s="30"/>
      <c r="BN619" s="28"/>
      <c r="BO619" s="28" t="str">
        <f>IF(Inscrits!$BN619="","",IF(Inscrits!$BN619&gt;=12,"Validé","Non Validé"))</f>
        <v/>
      </c>
      <c r="BP619" s="30"/>
      <c r="BQ619" s="28"/>
      <c r="BR619" s="28" t="str">
        <f>IF(Inscrits!$BQ619="","",IF(Inscrits!$BQ619&gt;=12,"Validé","Non Validé"))</f>
        <v/>
      </c>
      <c r="BS619" s="30"/>
      <c r="BT619" s="28"/>
      <c r="BU619" s="31" t="str">
        <f>IFERROR(AVERAGE(Inscrits!$AJ619,Inscrits!$AM619,Inscrits!$AP619,Inscrits!$AS619,Inscrits!$AV619,Inscrits!$AY619,Inscrits!$BB619,Inscrits!$BE619,Inscrits!$BH619,Inscrits!$BK619,Inscrits!$BN619,Inscrits!$BQ619),"")</f>
        <v/>
      </c>
      <c r="BV619" s="28"/>
      <c r="BW619" s="28"/>
      <c r="BX619" s="32"/>
    </row>
    <row r="620" spans="1:76">
      <c r="A620" s="14">
        <v>25</v>
      </c>
      <c r="B620" s="15" t="s">
        <v>210</v>
      </c>
      <c r="C620" s="15" t="s">
        <v>1404</v>
      </c>
      <c r="D620" s="15" t="s">
        <v>154</v>
      </c>
      <c r="E620" s="15" t="s">
        <v>1405</v>
      </c>
      <c r="F620" s="71">
        <v>2017</v>
      </c>
      <c r="G620" s="15" t="s">
        <v>178</v>
      </c>
      <c r="H620" s="15"/>
      <c r="I620" s="15" t="s">
        <v>74</v>
      </c>
      <c r="J620" s="15"/>
      <c r="K620" s="15" t="s">
        <v>119</v>
      </c>
      <c r="L620" s="15"/>
      <c r="M620" s="15"/>
      <c r="N620" s="15"/>
      <c r="O620" s="15" t="s">
        <v>74</v>
      </c>
      <c r="P620" s="15" t="s">
        <v>74</v>
      </c>
      <c r="Q620" s="17"/>
      <c r="R620" s="17"/>
      <c r="S620" s="17"/>
      <c r="T620" s="17"/>
      <c r="U620" s="17"/>
      <c r="V620" s="18"/>
      <c r="W620" s="17">
        <f>MAX(0,3-SUMPRODUCT(--(E$2:E620&amp;K$2:K620=E620&amp;K620)))</f>
        <v>2</v>
      </c>
      <c r="X620" s="19"/>
      <c r="Y620" s="19"/>
      <c r="Z620" s="19"/>
      <c r="AA620" s="20" t="str">
        <f>IF(Inscrits!$X620="Déjà Validé","",IF(AND(Inscrits!$X620&lt;&gt;"Dispensé",Inscrits!$Z620="Validé"),Inscrits!$F620+5,""))</f>
        <v/>
      </c>
      <c r="AB620" s="19"/>
      <c r="AC620" s="21"/>
      <c r="AD620" s="21"/>
      <c r="AE620" s="21"/>
      <c r="AF620" s="21" t="s">
        <v>81</v>
      </c>
      <c r="AG620" s="29"/>
      <c r="AH620" s="21"/>
      <c r="AI620" s="23" t="str">
        <f>IF(OR(Inscrits!$U620="",Inscrits!$Z620=""),"",IF(AND(Inscrits!$U620="Validé",Inscrits!$Z620="Validé"),"Admis","Non Admis"))</f>
        <v/>
      </c>
      <c r="AJ620" s="15"/>
      <c r="AK620" s="15" t="str">
        <f>IF(Inscrits!$AJ620="","",IF(Inscrits!$AJ620&gt;=12,"Validé","Non Validé"))</f>
        <v/>
      </c>
      <c r="AL620" s="24"/>
      <c r="AM620" s="15"/>
      <c r="AN620" s="15" t="str">
        <f>IF(Inscrits!$AM620="","",IF(Inscrits!$AM620&gt;=12,"Validé","Non Validé"))</f>
        <v/>
      </c>
      <c r="AO620" s="24"/>
      <c r="AP620" s="15"/>
      <c r="AQ620" s="15" t="str">
        <f>IF(Inscrits!$AP620="","",IF(Inscrits!$AP620&gt;=12,"Validé","Non Validé"))</f>
        <v/>
      </c>
      <c r="AR620" s="24"/>
      <c r="AS620" s="15"/>
      <c r="AT620" s="15" t="str">
        <f>IF(Inscrits!$AS620="","",IF(Inscrits!$AS620&gt;=12,"Validé","Non Validé"))</f>
        <v/>
      </c>
      <c r="AU620" s="24"/>
      <c r="AV620" s="15"/>
      <c r="AW620" s="15" t="str">
        <f>IF(Inscrits!$AV620="","",IF(Inscrits!$AV620&gt;=12,"Validé","Non Validé"))</f>
        <v/>
      </c>
      <c r="AX620" s="24"/>
      <c r="AY620" s="15"/>
      <c r="AZ620" s="15" t="str">
        <f>IF(Inscrits!$AY620="","",IF(Inscrits!$AY620&gt;=12,"Validé","Non Validé"))</f>
        <v/>
      </c>
      <c r="BA620" s="24"/>
      <c r="BB620" s="15"/>
      <c r="BC620" s="15" t="str">
        <f>IF(Inscrits!$BB620="","",IF(Inscrits!$BB620&gt;=12,"Validé","Non Validé"))</f>
        <v/>
      </c>
      <c r="BD620" s="24"/>
      <c r="BE620" s="15"/>
      <c r="BF620" s="15" t="str">
        <f>IF(Inscrits!$BE620="","",IF(Inscrits!$BE620&gt;=12,"Validé","Non Validé"))</f>
        <v/>
      </c>
      <c r="BG620" s="24"/>
      <c r="BH620" s="15"/>
      <c r="BI620" s="15" t="str">
        <f>IF(Inscrits!$BH620="","",IF(Inscrits!$BH620&gt;=12,"Validé","Non Validé"))</f>
        <v/>
      </c>
      <c r="BJ620" s="24"/>
      <c r="BK620" s="15"/>
      <c r="BL620" s="15" t="str">
        <f>IF(Inscrits!$BK620="","",IF(Inscrits!$BK620&gt;=12,"Validé","Non Validé"))</f>
        <v/>
      </c>
      <c r="BM620" s="24"/>
      <c r="BN620" s="15"/>
      <c r="BO620" s="15" t="str">
        <f>IF(Inscrits!$BN620="","",IF(Inscrits!$BN620&gt;=12,"Validé","Non Validé"))</f>
        <v/>
      </c>
      <c r="BP620" s="24"/>
      <c r="BQ620" s="15"/>
      <c r="BR620" s="15" t="str">
        <f>IF(Inscrits!$BQ620="","",IF(Inscrits!$BQ620&gt;=12,"Validé","Non Validé"))</f>
        <v/>
      </c>
      <c r="BS620" s="24"/>
      <c r="BT620" s="15"/>
      <c r="BU620" s="25" t="str">
        <f>IFERROR(AVERAGE(Inscrits!$AJ620,Inscrits!$AM620,Inscrits!$AP620,Inscrits!$AS620,Inscrits!$AV620,Inscrits!$AY620,Inscrits!$BB620,Inscrits!$BE620,Inscrits!$BH620,Inscrits!$BK620,Inscrits!$BN620,Inscrits!$BQ620),"")</f>
        <v/>
      </c>
      <c r="BV620" s="15"/>
      <c r="BW620" s="15"/>
      <c r="BX620" s="26"/>
    </row>
    <row r="621" spans="1:76">
      <c r="A621" s="27">
        <v>26</v>
      </c>
      <c r="B621" s="28" t="s">
        <v>210</v>
      </c>
      <c r="C621" s="28" t="s">
        <v>1406</v>
      </c>
      <c r="D621" s="28" t="s">
        <v>1407</v>
      </c>
      <c r="E621" s="28" t="s">
        <v>1408</v>
      </c>
      <c r="F621" s="71">
        <v>2017</v>
      </c>
      <c r="G621" s="28" t="s">
        <v>1409</v>
      </c>
      <c r="H621" s="28" t="s">
        <v>73</v>
      </c>
      <c r="I621" s="28" t="s">
        <v>74</v>
      </c>
      <c r="J621" s="28"/>
      <c r="K621" s="28" t="s">
        <v>119</v>
      </c>
      <c r="L621" s="28"/>
      <c r="M621" s="28"/>
      <c r="N621" s="28"/>
      <c r="O621" s="28" t="s">
        <v>74</v>
      </c>
      <c r="P621" s="28" t="s">
        <v>74</v>
      </c>
      <c r="Q621" s="17"/>
      <c r="R621" s="17"/>
      <c r="S621" s="17"/>
      <c r="T621" s="17"/>
      <c r="U621" s="17"/>
      <c r="V621" s="18"/>
      <c r="W621" s="17">
        <f>MAX(0,3-SUMPRODUCT(--(E$2:E621&amp;K$2:K621=E621&amp;K621)))</f>
        <v>2</v>
      </c>
      <c r="X621" s="19"/>
      <c r="Y621" s="19"/>
      <c r="Z621" s="19"/>
      <c r="AA621" s="20" t="str">
        <f>IF(Inscrits!$X621="Déjà Validé","",IF(AND(Inscrits!$X621&lt;&gt;"Dispensé",Inscrits!$Z621="Validé"),Inscrits!$F621+5,""))</f>
        <v/>
      </c>
      <c r="AB621" s="19"/>
      <c r="AC621" s="21"/>
      <c r="AD621" s="21"/>
      <c r="AE621" s="21"/>
      <c r="AF621" s="21" t="s">
        <v>81</v>
      </c>
      <c r="AG621" s="29"/>
      <c r="AH621" s="21"/>
      <c r="AI621" s="23" t="str">
        <f>IF(OR(Inscrits!$U621="",Inscrits!$Z621=""),"",IF(AND(Inscrits!$U621="Validé",Inscrits!$Z621="Validé"),"Admis","Non Admis"))</f>
        <v/>
      </c>
      <c r="AJ621" s="28"/>
      <c r="AK621" s="28" t="str">
        <f>IF(Inscrits!$AJ621="","",IF(Inscrits!$AJ621&gt;=12,"Validé","Non Validé"))</f>
        <v/>
      </c>
      <c r="AL621" s="30"/>
      <c r="AM621" s="28"/>
      <c r="AN621" s="28" t="str">
        <f>IF(Inscrits!$AM621="","",IF(Inscrits!$AM621&gt;=12,"Validé","Non Validé"))</f>
        <v/>
      </c>
      <c r="AO621" s="30"/>
      <c r="AP621" s="28"/>
      <c r="AQ621" s="28" t="str">
        <f>IF(Inscrits!$AP621="","",IF(Inscrits!$AP621&gt;=12,"Validé","Non Validé"))</f>
        <v/>
      </c>
      <c r="AR621" s="30"/>
      <c r="AS621" s="28"/>
      <c r="AT621" s="28" t="str">
        <f>IF(Inscrits!$AS621="","",IF(Inscrits!$AS621&gt;=12,"Validé","Non Validé"))</f>
        <v/>
      </c>
      <c r="AU621" s="30"/>
      <c r="AV621" s="28"/>
      <c r="AW621" s="28" t="str">
        <f>IF(Inscrits!$AV621="","",IF(Inscrits!$AV621&gt;=12,"Validé","Non Validé"))</f>
        <v/>
      </c>
      <c r="AX621" s="30"/>
      <c r="AY621" s="28"/>
      <c r="AZ621" s="28" t="str">
        <f>IF(Inscrits!$AY621="","",IF(Inscrits!$AY621&gt;=12,"Validé","Non Validé"))</f>
        <v/>
      </c>
      <c r="BA621" s="30"/>
      <c r="BB621" s="28"/>
      <c r="BC621" s="28" t="str">
        <f>IF(Inscrits!$BB621="","",IF(Inscrits!$BB621&gt;=12,"Validé","Non Validé"))</f>
        <v/>
      </c>
      <c r="BD621" s="30"/>
      <c r="BE621" s="28"/>
      <c r="BF621" s="28" t="str">
        <f>IF(Inscrits!$BE621="","",IF(Inscrits!$BE621&gt;=12,"Validé","Non Validé"))</f>
        <v/>
      </c>
      <c r="BG621" s="30"/>
      <c r="BH621" s="28"/>
      <c r="BI621" s="28" t="str">
        <f>IF(Inscrits!$BH621="","",IF(Inscrits!$BH621&gt;=12,"Validé","Non Validé"))</f>
        <v/>
      </c>
      <c r="BJ621" s="30"/>
      <c r="BK621" s="28"/>
      <c r="BL621" s="28" t="str">
        <f>IF(Inscrits!$BK621="","",IF(Inscrits!$BK621&gt;=12,"Validé","Non Validé"))</f>
        <v/>
      </c>
      <c r="BM621" s="30"/>
      <c r="BN621" s="28"/>
      <c r="BO621" s="28" t="str">
        <f>IF(Inscrits!$BN621="","",IF(Inscrits!$BN621&gt;=12,"Validé","Non Validé"))</f>
        <v/>
      </c>
      <c r="BP621" s="30"/>
      <c r="BQ621" s="28"/>
      <c r="BR621" s="28" t="str">
        <f>IF(Inscrits!$BQ621="","",IF(Inscrits!$BQ621&gt;=12,"Validé","Non Validé"))</f>
        <v/>
      </c>
      <c r="BS621" s="30"/>
      <c r="BT621" s="28"/>
      <c r="BU621" s="31" t="str">
        <f>IFERROR(AVERAGE(Inscrits!$AJ621,Inscrits!$AM621,Inscrits!$AP621,Inscrits!$AS621,Inscrits!$AV621,Inscrits!$AY621,Inscrits!$BB621,Inscrits!$BE621,Inscrits!$BH621,Inscrits!$BK621,Inscrits!$BN621,Inscrits!$BQ621),"")</f>
        <v/>
      </c>
      <c r="BV621" s="28"/>
      <c r="BW621" s="28"/>
      <c r="BX621" s="32"/>
    </row>
    <row r="622" spans="1:76">
      <c r="A622" s="14">
        <v>27</v>
      </c>
      <c r="B622" s="15" t="s">
        <v>210</v>
      </c>
      <c r="C622" s="15" t="s">
        <v>1762</v>
      </c>
      <c r="D622" s="15" t="s">
        <v>1763</v>
      </c>
      <c r="E622" s="15" t="s">
        <v>1764</v>
      </c>
      <c r="F622" s="71">
        <v>2017</v>
      </c>
      <c r="G622" s="15" t="s">
        <v>101</v>
      </c>
      <c r="H622" s="15"/>
      <c r="I622" s="15" t="s">
        <v>74</v>
      </c>
      <c r="J622" s="15"/>
      <c r="K622" s="15" t="s">
        <v>103</v>
      </c>
      <c r="L622" s="15"/>
      <c r="M622" s="15"/>
      <c r="N622" s="15"/>
      <c r="O622" s="15" t="s">
        <v>1386</v>
      </c>
      <c r="P622" s="15" t="s">
        <v>74</v>
      </c>
      <c r="Q622" s="17"/>
      <c r="R622" s="17"/>
      <c r="S622" s="17"/>
      <c r="T622" s="17"/>
      <c r="U622" s="18"/>
      <c r="V622" s="18"/>
      <c r="W622" s="17">
        <f>MAX(0,3-SUMPRODUCT(--(E$2:E622&amp;K$2:K622=E622&amp;K622)))</f>
        <v>2</v>
      </c>
      <c r="X622" s="19"/>
      <c r="Y622" s="19"/>
      <c r="Z622" s="20"/>
      <c r="AA622" s="20" t="str">
        <f>IF(Inscrits!$X622="Déjà Validé","",IF(AND(Inscrits!$X622&lt;&gt;"Dispensé",Inscrits!$Z622="Validé"),Inscrits!$F622+5,""))</f>
        <v/>
      </c>
      <c r="AB622" s="19"/>
      <c r="AC622" s="21"/>
      <c r="AD622" s="21"/>
      <c r="AE622" s="21"/>
      <c r="AF622" s="42"/>
      <c r="AG622" s="33"/>
      <c r="AH622" s="21"/>
      <c r="AI622" s="72" t="str">
        <f>IF(OR(Inscrits!$U622="",Inscrits!$Z622=""),"",IF(AND(Inscrits!$U622="Validé",Inscrits!$Z622="Validé"),"Admis","Non Admis"))</f>
        <v/>
      </c>
      <c r="AJ622" s="15"/>
      <c r="AK622" s="15" t="str">
        <f>IF(Inscrits!$AJ622="","",IF(Inscrits!$AJ622&gt;=12,"Validé","Non Validé"))</f>
        <v/>
      </c>
      <c r="AL622" s="24"/>
      <c r="AM622" s="15"/>
      <c r="AN622" s="15" t="str">
        <f>IF(Inscrits!$AM622="","",IF(Inscrits!$AM622&gt;=12,"Validé","Non Validé"))</f>
        <v/>
      </c>
      <c r="AO622" s="24"/>
      <c r="AP622" s="15"/>
      <c r="AQ622" s="15" t="str">
        <f>IF(Inscrits!$AP622="","",IF(Inscrits!$AP622&gt;=12,"Validé","Non Validé"))</f>
        <v/>
      </c>
      <c r="AR622" s="24"/>
      <c r="AS622" s="15"/>
      <c r="AT622" s="15" t="str">
        <f>IF(Inscrits!$AS622="","",IF(Inscrits!$AS622&gt;=12,"Validé","Non Validé"))</f>
        <v/>
      </c>
      <c r="AU622" s="24"/>
      <c r="AV622" s="15"/>
      <c r="AW622" s="15" t="str">
        <f>IF(Inscrits!$AV622="","",IF(Inscrits!$AV622&gt;=12,"Validé","Non Validé"))</f>
        <v/>
      </c>
      <c r="AX622" s="24"/>
      <c r="AY622" s="15"/>
      <c r="AZ622" s="15" t="str">
        <f>IF(Inscrits!$AY622="","",IF(Inscrits!$AY622&gt;=12,"Validé","Non Validé"))</f>
        <v/>
      </c>
      <c r="BA622" s="24"/>
      <c r="BB622" s="15"/>
      <c r="BC622" s="15" t="str">
        <f>IF(Inscrits!$BB622="","",IF(Inscrits!$BB622&gt;=12,"Validé","Non Validé"))</f>
        <v/>
      </c>
      <c r="BD622" s="24"/>
      <c r="BE622" s="15"/>
      <c r="BF622" s="15" t="str">
        <f>IF(Inscrits!$BE622="","",IF(Inscrits!$BE622&gt;=12,"Validé","Non Validé"))</f>
        <v/>
      </c>
      <c r="BG622" s="24"/>
      <c r="BH622" s="15"/>
      <c r="BI622" s="15" t="str">
        <f>IF(Inscrits!$BH622="","",IF(Inscrits!$BH622&gt;=12,"Validé","Non Validé"))</f>
        <v/>
      </c>
      <c r="BJ622" s="24"/>
      <c r="BK622" s="15"/>
      <c r="BL622" s="15" t="str">
        <f>IF(Inscrits!$BK622="","",IF(Inscrits!$BK622&gt;=12,"Validé","Non Validé"))</f>
        <v/>
      </c>
      <c r="BM622" s="24"/>
      <c r="BN622" s="15"/>
      <c r="BO622" s="15" t="str">
        <f>IF(Inscrits!$BN622="","",IF(Inscrits!$BN622&gt;=12,"Validé","Non Validé"))</f>
        <v/>
      </c>
      <c r="BP622" s="24"/>
      <c r="BQ622" s="15"/>
      <c r="BR622" s="15" t="str">
        <f>IF(Inscrits!$BQ622="","",IF(Inscrits!$BQ622&gt;=12,"Validé","Non Validé"))</f>
        <v/>
      </c>
      <c r="BS622" s="24"/>
      <c r="BT622" s="15"/>
      <c r="BU622" s="25" t="str">
        <f>IFERROR(AVERAGE(Inscrits!$AJ622,Inscrits!$AM622,Inscrits!$AP622,Inscrits!$AS622,Inscrits!$AV622,Inscrits!$AY622,Inscrits!$BB622,Inscrits!$BE622,Inscrits!$BH622,Inscrits!$BK622,Inscrits!$BN622,Inscrits!$BQ622),"")</f>
        <v/>
      </c>
      <c r="BV622" s="15"/>
      <c r="BW622" s="15"/>
      <c r="BX622" s="26"/>
    </row>
    <row r="623" spans="1:76">
      <c r="A623" s="27">
        <v>28</v>
      </c>
      <c r="B623" s="28" t="s">
        <v>68</v>
      </c>
      <c r="C623" s="28" t="s">
        <v>1410</v>
      </c>
      <c r="D623" s="28" t="s">
        <v>509</v>
      </c>
      <c r="E623" s="28" t="s">
        <v>1411</v>
      </c>
      <c r="F623" s="71">
        <v>2017</v>
      </c>
      <c r="G623" s="28" t="s">
        <v>1360</v>
      </c>
      <c r="H623" s="28" t="s">
        <v>73</v>
      </c>
      <c r="I623" s="28" t="s">
        <v>74</v>
      </c>
      <c r="J623" s="28"/>
      <c r="K623" s="28" t="s">
        <v>119</v>
      </c>
      <c r="L623" s="28"/>
      <c r="M623" s="28"/>
      <c r="N623" s="28"/>
      <c r="O623" s="28" t="s">
        <v>74</v>
      </c>
      <c r="P623" s="28" t="s">
        <v>74</v>
      </c>
      <c r="Q623" s="17"/>
      <c r="R623" s="17"/>
      <c r="S623" s="17"/>
      <c r="T623" s="17"/>
      <c r="U623" s="17"/>
      <c r="V623" s="18"/>
      <c r="W623" s="17">
        <f>MAX(0,3-SUMPRODUCT(--(E$2:E623&amp;K$2:K623=E623&amp;K623)))</f>
        <v>2</v>
      </c>
      <c r="X623" s="19"/>
      <c r="Y623" s="19"/>
      <c r="Z623" s="19"/>
      <c r="AA623" s="20" t="str">
        <f>IF(Inscrits!$X623="Déjà Validé","",IF(AND(Inscrits!$X623&lt;&gt;"Dispensé",Inscrits!$Z623="Validé"),Inscrits!$F623+5,""))</f>
        <v/>
      </c>
      <c r="AB623" s="19"/>
      <c r="AC623" s="21"/>
      <c r="AD623" s="21"/>
      <c r="AE623" s="21"/>
      <c r="AF623" s="21" t="s">
        <v>81</v>
      </c>
      <c r="AG623" s="29"/>
      <c r="AH623" s="21"/>
      <c r="AI623" s="23" t="str">
        <f>IF(OR(Inscrits!$U623="",Inscrits!$Z623=""),"",IF(AND(Inscrits!$U623="Validé",Inscrits!$Z623="Validé"),"Admis","Non Admis"))</f>
        <v/>
      </c>
      <c r="AJ623" s="28"/>
      <c r="AK623" s="28" t="str">
        <f>IF(Inscrits!$AJ623="","",IF(Inscrits!$AJ623&gt;=12,"Validé","Non Validé"))</f>
        <v/>
      </c>
      <c r="AL623" s="30"/>
      <c r="AM623" s="28"/>
      <c r="AN623" s="28" t="str">
        <f>IF(Inscrits!$AM623="","",IF(Inscrits!$AM623&gt;=12,"Validé","Non Validé"))</f>
        <v/>
      </c>
      <c r="AO623" s="30"/>
      <c r="AP623" s="28"/>
      <c r="AQ623" s="28" t="str">
        <f>IF(Inscrits!$AP623="","",IF(Inscrits!$AP623&gt;=12,"Validé","Non Validé"))</f>
        <v/>
      </c>
      <c r="AR623" s="30"/>
      <c r="AS623" s="28"/>
      <c r="AT623" s="28" t="str">
        <f>IF(Inscrits!$AS623="","",IF(Inscrits!$AS623&gt;=12,"Validé","Non Validé"))</f>
        <v/>
      </c>
      <c r="AU623" s="30"/>
      <c r="AV623" s="28"/>
      <c r="AW623" s="28" t="str">
        <f>IF(Inscrits!$AV623="","",IF(Inscrits!$AV623&gt;=12,"Validé","Non Validé"))</f>
        <v/>
      </c>
      <c r="AX623" s="30"/>
      <c r="AY623" s="28"/>
      <c r="AZ623" s="28" t="str">
        <f>IF(Inscrits!$AY623="","",IF(Inscrits!$AY623&gt;=12,"Validé","Non Validé"))</f>
        <v/>
      </c>
      <c r="BA623" s="30"/>
      <c r="BB623" s="28"/>
      <c r="BC623" s="28" t="str">
        <f>IF(Inscrits!$BB623="","",IF(Inscrits!$BB623&gt;=12,"Validé","Non Validé"))</f>
        <v/>
      </c>
      <c r="BD623" s="30"/>
      <c r="BE623" s="28"/>
      <c r="BF623" s="28" t="str">
        <f>IF(Inscrits!$BE623="","",IF(Inscrits!$BE623&gt;=12,"Validé","Non Validé"))</f>
        <v/>
      </c>
      <c r="BG623" s="30"/>
      <c r="BH623" s="28"/>
      <c r="BI623" s="28" t="str">
        <f>IF(Inscrits!$BH623="","",IF(Inscrits!$BH623&gt;=12,"Validé","Non Validé"))</f>
        <v/>
      </c>
      <c r="BJ623" s="30"/>
      <c r="BK623" s="28"/>
      <c r="BL623" s="28" t="str">
        <f>IF(Inscrits!$BK623="","",IF(Inscrits!$BK623&gt;=12,"Validé","Non Validé"))</f>
        <v/>
      </c>
      <c r="BM623" s="30"/>
      <c r="BN623" s="28"/>
      <c r="BO623" s="28" t="str">
        <f>IF(Inscrits!$BN623="","",IF(Inscrits!$BN623&gt;=12,"Validé","Non Validé"))</f>
        <v/>
      </c>
      <c r="BP623" s="30"/>
      <c r="BQ623" s="28"/>
      <c r="BR623" s="28" t="str">
        <f>IF(Inscrits!$BQ623="","",IF(Inscrits!$BQ623&gt;=12,"Validé","Non Validé"))</f>
        <v/>
      </c>
      <c r="BS623" s="30"/>
      <c r="BT623" s="28"/>
      <c r="BU623" s="31" t="str">
        <f>IFERROR(AVERAGE(Inscrits!$AJ623,Inscrits!$AM623,Inscrits!$AP623,Inscrits!$AS623,Inscrits!$AV623,Inscrits!$AY623,Inscrits!$BB623,Inscrits!$BE623,Inscrits!$BH623,Inscrits!$BK623,Inscrits!$BN623,Inscrits!$BQ623),"")</f>
        <v/>
      </c>
      <c r="BV623" s="28"/>
      <c r="BW623" s="28"/>
      <c r="BX623" s="32"/>
    </row>
    <row r="624" spans="1:76">
      <c r="A624" s="14">
        <v>29</v>
      </c>
      <c r="B624" s="15" t="s">
        <v>210</v>
      </c>
      <c r="C624" s="15" t="s">
        <v>1242</v>
      </c>
      <c r="D624" s="15" t="s">
        <v>1243</v>
      </c>
      <c r="E624" s="15" t="s">
        <v>1244</v>
      </c>
      <c r="F624" s="71">
        <v>2017</v>
      </c>
      <c r="G624" s="15" t="s">
        <v>1360</v>
      </c>
      <c r="H624" s="15"/>
      <c r="I624" s="15" t="s">
        <v>74</v>
      </c>
      <c r="J624" s="15"/>
      <c r="K624" s="15" t="s">
        <v>119</v>
      </c>
      <c r="L624" s="15"/>
      <c r="M624" s="15"/>
      <c r="N624" s="15"/>
      <c r="O624" s="15" t="s">
        <v>74</v>
      </c>
      <c r="P624" s="15" t="s">
        <v>74</v>
      </c>
      <c r="Q624" s="17"/>
      <c r="R624" s="17"/>
      <c r="S624" s="17"/>
      <c r="T624" s="17"/>
      <c r="U624" s="17"/>
      <c r="V624" s="18"/>
      <c r="W624" s="17">
        <f>MAX(0,3-SUMPRODUCT(--(E$2:E624&amp;K$2:K624=E624&amp;K624)))</f>
        <v>1</v>
      </c>
      <c r="X624" s="19"/>
      <c r="Y624" s="19"/>
      <c r="Z624" s="19"/>
      <c r="AA624" s="20" t="str">
        <f>IF(Inscrits!$X624="Déjà Validé","",IF(AND(Inscrits!$X624&lt;&gt;"Dispensé",Inscrits!$Z624="Validé"),Inscrits!$F624+5,""))</f>
        <v/>
      </c>
      <c r="AB624" s="19"/>
      <c r="AC624" s="21"/>
      <c r="AD624" s="21"/>
      <c r="AE624" s="21"/>
      <c r="AF624" s="21" t="s">
        <v>81</v>
      </c>
      <c r="AG624" s="29"/>
      <c r="AH624" s="21"/>
      <c r="AI624" s="23" t="str">
        <f>IF(OR(Inscrits!$U624="",Inscrits!$Z624=""),"",IF(AND(Inscrits!$U624="Validé",Inscrits!$Z624="Validé"),"Admis","Non Admis"))</f>
        <v/>
      </c>
      <c r="AJ624" s="15"/>
      <c r="AK624" s="15" t="str">
        <f>IF(Inscrits!$AJ624="","",IF(Inscrits!$AJ624&gt;=12,"Validé","Non Validé"))</f>
        <v/>
      </c>
      <c r="AL624" s="24"/>
      <c r="AM624" s="15"/>
      <c r="AN624" s="15" t="str">
        <f>IF(Inscrits!$AM624="","",IF(Inscrits!$AM624&gt;=12,"Validé","Non Validé"))</f>
        <v/>
      </c>
      <c r="AO624" s="24"/>
      <c r="AP624" s="15"/>
      <c r="AQ624" s="15" t="str">
        <f>IF(Inscrits!$AP624="","",IF(Inscrits!$AP624&gt;=12,"Validé","Non Validé"))</f>
        <v/>
      </c>
      <c r="AR624" s="24"/>
      <c r="AS624" s="15"/>
      <c r="AT624" s="15" t="str">
        <f>IF(Inscrits!$AS624="","",IF(Inscrits!$AS624&gt;=12,"Validé","Non Validé"))</f>
        <v/>
      </c>
      <c r="AU624" s="24"/>
      <c r="AV624" s="15"/>
      <c r="AW624" s="15" t="str">
        <f>IF(Inscrits!$AV624="","",IF(Inscrits!$AV624&gt;=12,"Validé","Non Validé"))</f>
        <v/>
      </c>
      <c r="AX624" s="24"/>
      <c r="AY624" s="15"/>
      <c r="AZ624" s="15" t="str">
        <f>IF(Inscrits!$AY624="","",IF(Inscrits!$AY624&gt;=12,"Validé","Non Validé"))</f>
        <v/>
      </c>
      <c r="BA624" s="24"/>
      <c r="BB624" s="15"/>
      <c r="BC624" s="15" t="str">
        <f>IF(Inscrits!$BB624="","",IF(Inscrits!$BB624&gt;=12,"Validé","Non Validé"))</f>
        <v/>
      </c>
      <c r="BD624" s="24"/>
      <c r="BE624" s="15"/>
      <c r="BF624" s="15" t="str">
        <f>IF(Inscrits!$BE624="","",IF(Inscrits!$BE624&gt;=12,"Validé","Non Validé"))</f>
        <v/>
      </c>
      <c r="BG624" s="24"/>
      <c r="BH624" s="15"/>
      <c r="BI624" s="15" t="str">
        <f>IF(Inscrits!$BH624="","",IF(Inscrits!$BH624&gt;=12,"Validé","Non Validé"))</f>
        <v/>
      </c>
      <c r="BJ624" s="24"/>
      <c r="BK624" s="15"/>
      <c r="BL624" s="15" t="str">
        <f>IF(Inscrits!$BK624="","",IF(Inscrits!$BK624&gt;=12,"Validé","Non Validé"))</f>
        <v/>
      </c>
      <c r="BM624" s="24"/>
      <c r="BN624" s="15"/>
      <c r="BO624" s="15" t="str">
        <f>IF(Inscrits!$BN624="","",IF(Inscrits!$BN624&gt;=12,"Validé","Non Validé"))</f>
        <v/>
      </c>
      <c r="BP624" s="24"/>
      <c r="BQ624" s="15"/>
      <c r="BR624" s="15" t="str">
        <f>IF(Inscrits!$BQ624="","",IF(Inscrits!$BQ624&gt;=12,"Validé","Non Validé"))</f>
        <v/>
      </c>
      <c r="BS624" s="24"/>
      <c r="BT624" s="15"/>
      <c r="BU624" s="25" t="str">
        <f>IFERROR(AVERAGE(Inscrits!$AJ624,Inscrits!$AM624,Inscrits!$AP624,Inscrits!$AS624,Inscrits!$AV624,Inscrits!$AY624,Inscrits!$BB624,Inscrits!$BE624,Inscrits!$BH624,Inscrits!$BK624,Inscrits!$BN624,Inscrits!$BQ624),"")</f>
        <v/>
      </c>
      <c r="BV624" s="15"/>
      <c r="BW624" s="15"/>
      <c r="BX624" s="26"/>
    </row>
    <row r="625" spans="1:76">
      <c r="A625" s="27">
        <v>30</v>
      </c>
      <c r="B625" s="28" t="s">
        <v>210</v>
      </c>
      <c r="C625" s="28" t="s">
        <v>522</v>
      </c>
      <c r="D625" s="28" t="s">
        <v>1412</v>
      </c>
      <c r="E625" s="28" t="s">
        <v>523</v>
      </c>
      <c r="F625" s="71">
        <v>2017</v>
      </c>
      <c r="G625" s="28" t="s">
        <v>139</v>
      </c>
      <c r="H625" s="28" t="s">
        <v>73</v>
      </c>
      <c r="I625" s="28" t="s">
        <v>74</v>
      </c>
      <c r="J625" s="28"/>
      <c r="K625" s="28" t="s">
        <v>119</v>
      </c>
      <c r="L625" s="28"/>
      <c r="M625" s="28"/>
      <c r="N625" s="28"/>
      <c r="O625" s="28" t="s">
        <v>74</v>
      </c>
      <c r="P625" s="28" t="s">
        <v>74</v>
      </c>
      <c r="Q625" s="17"/>
      <c r="R625" s="17"/>
      <c r="S625" s="17"/>
      <c r="T625" s="17"/>
      <c r="U625" s="17"/>
      <c r="V625" s="18"/>
      <c r="W625" s="17">
        <f>MAX(0,3-SUMPRODUCT(--(E$2:E625&amp;K$2:K625=E625&amp;K625)))</f>
        <v>2</v>
      </c>
      <c r="X625" s="19"/>
      <c r="Y625" s="19"/>
      <c r="Z625" s="19"/>
      <c r="AA625" s="20" t="str">
        <f>IF(Inscrits!$X625="Déjà Validé","",IF(AND(Inscrits!$X625&lt;&gt;"Dispensé",Inscrits!$Z625="Validé"),Inscrits!$F625+5,""))</f>
        <v/>
      </c>
      <c r="AB625" s="19"/>
      <c r="AC625" s="21"/>
      <c r="AD625" s="21"/>
      <c r="AE625" s="21"/>
      <c r="AF625" s="21" t="s">
        <v>81</v>
      </c>
      <c r="AG625" s="29"/>
      <c r="AH625" s="21"/>
      <c r="AI625" s="23" t="str">
        <f>IF(OR(Inscrits!$U625="",Inscrits!$Z625=""),"",IF(AND(Inscrits!$U625="Validé",Inscrits!$Z625="Validé"),"Admis","Non Admis"))</f>
        <v/>
      </c>
      <c r="AJ625" s="28"/>
      <c r="AK625" s="28" t="str">
        <f>IF(Inscrits!$AJ625="","",IF(Inscrits!$AJ625&gt;=12,"Validé","Non Validé"))</f>
        <v/>
      </c>
      <c r="AL625" s="30"/>
      <c r="AM625" s="28"/>
      <c r="AN625" s="28" t="str">
        <f>IF(Inscrits!$AM625="","",IF(Inscrits!$AM625&gt;=12,"Validé","Non Validé"))</f>
        <v/>
      </c>
      <c r="AO625" s="30"/>
      <c r="AP625" s="28"/>
      <c r="AQ625" s="28" t="str">
        <f>IF(Inscrits!$AP625="","",IF(Inscrits!$AP625&gt;=12,"Validé","Non Validé"))</f>
        <v/>
      </c>
      <c r="AR625" s="30"/>
      <c r="AS625" s="28"/>
      <c r="AT625" s="28" t="str">
        <f>IF(Inscrits!$AS625="","",IF(Inscrits!$AS625&gt;=12,"Validé","Non Validé"))</f>
        <v/>
      </c>
      <c r="AU625" s="30"/>
      <c r="AV625" s="28"/>
      <c r="AW625" s="28" t="str">
        <f>IF(Inscrits!$AV625="","",IF(Inscrits!$AV625&gt;=12,"Validé","Non Validé"))</f>
        <v/>
      </c>
      <c r="AX625" s="30"/>
      <c r="AY625" s="28"/>
      <c r="AZ625" s="28" t="str">
        <f>IF(Inscrits!$AY625="","",IF(Inscrits!$AY625&gt;=12,"Validé","Non Validé"))</f>
        <v/>
      </c>
      <c r="BA625" s="30"/>
      <c r="BB625" s="28"/>
      <c r="BC625" s="28" t="str">
        <f>IF(Inscrits!$BB625="","",IF(Inscrits!$BB625&gt;=12,"Validé","Non Validé"))</f>
        <v/>
      </c>
      <c r="BD625" s="30"/>
      <c r="BE625" s="28"/>
      <c r="BF625" s="28" t="str">
        <f>IF(Inscrits!$BE625="","",IF(Inscrits!$BE625&gt;=12,"Validé","Non Validé"))</f>
        <v/>
      </c>
      <c r="BG625" s="30"/>
      <c r="BH625" s="28"/>
      <c r="BI625" s="28" t="str">
        <f>IF(Inscrits!$BH625="","",IF(Inscrits!$BH625&gt;=12,"Validé","Non Validé"))</f>
        <v/>
      </c>
      <c r="BJ625" s="30"/>
      <c r="BK625" s="28"/>
      <c r="BL625" s="28" t="str">
        <f>IF(Inscrits!$BK625="","",IF(Inscrits!$BK625&gt;=12,"Validé","Non Validé"))</f>
        <v/>
      </c>
      <c r="BM625" s="30"/>
      <c r="BN625" s="28"/>
      <c r="BO625" s="28" t="str">
        <f>IF(Inscrits!$BN625="","",IF(Inscrits!$BN625&gt;=12,"Validé","Non Validé"))</f>
        <v/>
      </c>
      <c r="BP625" s="30"/>
      <c r="BQ625" s="28"/>
      <c r="BR625" s="28" t="str">
        <f>IF(Inscrits!$BQ625="","",IF(Inscrits!$BQ625&gt;=12,"Validé","Non Validé"))</f>
        <v/>
      </c>
      <c r="BS625" s="30"/>
      <c r="BT625" s="28"/>
      <c r="BU625" s="31" t="str">
        <f>IFERROR(AVERAGE(Inscrits!$AJ625,Inscrits!$AM625,Inscrits!$AP625,Inscrits!$AS625,Inscrits!$AV625,Inscrits!$AY625,Inscrits!$BB625,Inscrits!$BE625,Inscrits!$BH625,Inscrits!$BK625,Inscrits!$BN625,Inscrits!$BQ625),"")</f>
        <v/>
      </c>
      <c r="BV625" s="28"/>
      <c r="BW625" s="28"/>
      <c r="BX625" s="32"/>
    </row>
    <row r="626" spans="1:76">
      <c r="A626" s="14">
        <v>31</v>
      </c>
      <c r="B626" s="15" t="s">
        <v>68</v>
      </c>
      <c r="C626" s="15" t="s">
        <v>1413</v>
      </c>
      <c r="D626" s="15" t="s">
        <v>285</v>
      </c>
      <c r="E626" s="15" t="s">
        <v>1414</v>
      </c>
      <c r="F626" s="71">
        <v>2017</v>
      </c>
      <c r="G626" s="15" t="s">
        <v>1360</v>
      </c>
      <c r="H626" s="15" t="s">
        <v>73</v>
      </c>
      <c r="I626" s="15" t="s">
        <v>74</v>
      </c>
      <c r="J626" s="15"/>
      <c r="K626" s="15" t="s">
        <v>119</v>
      </c>
      <c r="L626" s="15"/>
      <c r="M626" s="15"/>
      <c r="N626" s="15"/>
      <c r="O626" s="15" t="s">
        <v>74</v>
      </c>
      <c r="P626" s="15" t="s">
        <v>74</v>
      </c>
      <c r="Q626" s="17"/>
      <c r="R626" s="17"/>
      <c r="S626" s="17"/>
      <c r="T626" s="17"/>
      <c r="U626" s="17"/>
      <c r="V626" s="18"/>
      <c r="W626" s="17">
        <f>MAX(0,3-SUMPRODUCT(--(E$2:E626&amp;K$2:K626=E626&amp;K626)))</f>
        <v>2</v>
      </c>
      <c r="X626" s="19"/>
      <c r="Y626" s="19"/>
      <c r="Z626" s="19"/>
      <c r="AA626" s="20" t="str">
        <f>IF(Inscrits!$X626="Déjà Validé","",IF(AND(Inscrits!$X626&lt;&gt;"Dispensé",Inscrits!$Z626="Validé"),Inscrits!$F626+5,""))</f>
        <v/>
      </c>
      <c r="AB626" s="19"/>
      <c r="AC626" s="21"/>
      <c r="AD626" s="21"/>
      <c r="AE626" s="21"/>
      <c r="AF626" s="21" t="s">
        <v>81</v>
      </c>
      <c r="AG626" s="29"/>
      <c r="AH626" s="21"/>
      <c r="AI626" s="23" t="str">
        <f>IF(OR(Inscrits!$U626="",Inscrits!$Z626=""),"",IF(AND(Inscrits!$U626="Validé",Inscrits!$Z626="Validé"),"Admis","Non Admis"))</f>
        <v/>
      </c>
      <c r="AJ626" s="15"/>
      <c r="AK626" s="15" t="str">
        <f>IF(Inscrits!$AJ626="","",IF(Inscrits!$AJ626&gt;=12,"Validé","Non Validé"))</f>
        <v/>
      </c>
      <c r="AL626" s="24"/>
      <c r="AM626" s="15"/>
      <c r="AN626" s="15" t="str">
        <f>IF(Inscrits!$AM626="","",IF(Inscrits!$AM626&gt;=12,"Validé","Non Validé"))</f>
        <v/>
      </c>
      <c r="AO626" s="24"/>
      <c r="AP626" s="15"/>
      <c r="AQ626" s="15" t="str">
        <f>IF(Inscrits!$AP626="","",IF(Inscrits!$AP626&gt;=12,"Validé","Non Validé"))</f>
        <v/>
      </c>
      <c r="AR626" s="24"/>
      <c r="AS626" s="15"/>
      <c r="AT626" s="15" t="str">
        <f>IF(Inscrits!$AS626="","",IF(Inscrits!$AS626&gt;=12,"Validé","Non Validé"))</f>
        <v/>
      </c>
      <c r="AU626" s="24"/>
      <c r="AV626" s="15"/>
      <c r="AW626" s="15" t="str">
        <f>IF(Inscrits!$AV626="","",IF(Inscrits!$AV626&gt;=12,"Validé","Non Validé"))</f>
        <v/>
      </c>
      <c r="AX626" s="24"/>
      <c r="AY626" s="15"/>
      <c r="AZ626" s="15" t="str">
        <f>IF(Inscrits!$AY626="","",IF(Inscrits!$AY626&gt;=12,"Validé","Non Validé"))</f>
        <v/>
      </c>
      <c r="BA626" s="24"/>
      <c r="BB626" s="15"/>
      <c r="BC626" s="15" t="str">
        <f>IF(Inscrits!$BB626="","",IF(Inscrits!$BB626&gt;=12,"Validé","Non Validé"))</f>
        <v/>
      </c>
      <c r="BD626" s="24"/>
      <c r="BE626" s="15"/>
      <c r="BF626" s="15" t="str">
        <f>IF(Inscrits!$BE626="","",IF(Inscrits!$BE626&gt;=12,"Validé","Non Validé"))</f>
        <v/>
      </c>
      <c r="BG626" s="24"/>
      <c r="BH626" s="15"/>
      <c r="BI626" s="15" t="str">
        <f>IF(Inscrits!$BH626="","",IF(Inscrits!$BH626&gt;=12,"Validé","Non Validé"))</f>
        <v/>
      </c>
      <c r="BJ626" s="24"/>
      <c r="BK626" s="15"/>
      <c r="BL626" s="15" t="str">
        <f>IF(Inscrits!$BK626="","",IF(Inscrits!$BK626&gt;=12,"Validé","Non Validé"))</f>
        <v/>
      </c>
      <c r="BM626" s="24"/>
      <c r="BN626" s="15"/>
      <c r="BO626" s="15" t="str">
        <f>IF(Inscrits!$BN626="","",IF(Inscrits!$BN626&gt;=12,"Validé","Non Validé"))</f>
        <v/>
      </c>
      <c r="BP626" s="24"/>
      <c r="BQ626" s="15"/>
      <c r="BR626" s="15" t="str">
        <f>IF(Inscrits!$BQ626="","",IF(Inscrits!$BQ626&gt;=12,"Validé","Non Validé"))</f>
        <v/>
      </c>
      <c r="BS626" s="24"/>
      <c r="BT626" s="15"/>
      <c r="BU626" s="25" t="str">
        <f>IFERROR(AVERAGE(Inscrits!$AJ626,Inscrits!$AM626,Inscrits!$AP626,Inscrits!$AS626,Inscrits!$AV626,Inscrits!$AY626,Inscrits!$BB626,Inscrits!$BE626,Inscrits!$BH626,Inscrits!$BK626,Inscrits!$BN626,Inscrits!$BQ626),"")</f>
        <v/>
      </c>
      <c r="BV626" s="15"/>
      <c r="BW626" s="15"/>
      <c r="BX626" s="26"/>
    </row>
    <row r="627" spans="1:76">
      <c r="A627" s="27">
        <v>32</v>
      </c>
      <c r="B627" s="28" t="s">
        <v>68</v>
      </c>
      <c r="C627" s="28" t="s">
        <v>1415</v>
      </c>
      <c r="D627" s="28" t="s">
        <v>1416</v>
      </c>
      <c r="E627" s="28" t="s">
        <v>1417</v>
      </c>
      <c r="F627" s="71">
        <v>2017</v>
      </c>
      <c r="G627" s="28" t="s">
        <v>86</v>
      </c>
      <c r="H627" s="28"/>
      <c r="I627" s="28" t="s">
        <v>74</v>
      </c>
      <c r="J627" s="28"/>
      <c r="K627" s="28" t="s">
        <v>119</v>
      </c>
      <c r="L627" s="28"/>
      <c r="M627" s="28"/>
      <c r="N627" s="28"/>
      <c r="O627" s="28" t="s">
        <v>74</v>
      </c>
      <c r="P627" s="28" t="s">
        <v>74</v>
      </c>
      <c r="Q627" s="17"/>
      <c r="R627" s="17"/>
      <c r="S627" s="17"/>
      <c r="T627" s="17"/>
      <c r="U627" s="17"/>
      <c r="V627" s="18"/>
      <c r="W627" s="17">
        <f>MAX(0,3-SUMPRODUCT(--(E$2:E627&amp;K$2:K627=E627&amp;K627)))</f>
        <v>2</v>
      </c>
      <c r="X627" s="19"/>
      <c r="Y627" s="19"/>
      <c r="Z627" s="19"/>
      <c r="AA627" s="20" t="str">
        <f>IF(Inscrits!$X627="Déjà Validé","",IF(AND(Inscrits!$X627&lt;&gt;"Dispensé",Inscrits!$Z627="Validé"),Inscrits!$F627+5,""))</f>
        <v/>
      </c>
      <c r="AB627" s="19"/>
      <c r="AC627" s="21"/>
      <c r="AD627" s="21"/>
      <c r="AE627" s="21"/>
      <c r="AF627" s="21" t="s">
        <v>81</v>
      </c>
      <c r="AG627" s="29"/>
      <c r="AH627" s="21"/>
      <c r="AI627" s="23" t="str">
        <f>IF(OR(Inscrits!$U627="",Inscrits!$Z627=""),"",IF(AND(Inscrits!$U627="Validé",Inscrits!$Z627="Validé"),"Admis","Non Admis"))</f>
        <v/>
      </c>
      <c r="AJ627" s="28"/>
      <c r="AK627" s="28" t="str">
        <f>IF(Inscrits!$AJ627="","",IF(Inscrits!$AJ627&gt;=12,"Validé","Non Validé"))</f>
        <v/>
      </c>
      <c r="AL627" s="30"/>
      <c r="AM627" s="28"/>
      <c r="AN627" s="28" t="str">
        <f>IF(Inscrits!$AM627="","",IF(Inscrits!$AM627&gt;=12,"Validé","Non Validé"))</f>
        <v/>
      </c>
      <c r="AO627" s="30"/>
      <c r="AP627" s="28"/>
      <c r="AQ627" s="28" t="str">
        <f>IF(Inscrits!$AP627="","",IF(Inscrits!$AP627&gt;=12,"Validé","Non Validé"))</f>
        <v/>
      </c>
      <c r="AR627" s="30"/>
      <c r="AS627" s="28"/>
      <c r="AT627" s="28" t="str">
        <f>IF(Inscrits!$AS627="","",IF(Inscrits!$AS627&gt;=12,"Validé","Non Validé"))</f>
        <v/>
      </c>
      <c r="AU627" s="30"/>
      <c r="AV627" s="28"/>
      <c r="AW627" s="28" t="str">
        <f>IF(Inscrits!$AV627="","",IF(Inscrits!$AV627&gt;=12,"Validé","Non Validé"))</f>
        <v/>
      </c>
      <c r="AX627" s="30"/>
      <c r="AY627" s="28"/>
      <c r="AZ627" s="28" t="str">
        <f>IF(Inscrits!$AY627="","",IF(Inscrits!$AY627&gt;=12,"Validé","Non Validé"))</f>
        <v/>
      </c>
      <c r="BA627" s="30"/>
      <c r="BB627" s="28"/>
      <c r="BC627" s="28" t="str">
        <f>IF(Inscrits!$BB627="","",IF(Inscrits!$BB627&gt;=12,"Validé","Non Validé"))</f>
        <v/>
      </c>
      <c r="BD627" s="30"/>
      <c r="BE627" s="28"/>
      <c r="BF627" s="28" t="str">
        <f>IF(Inscrits!$BE627="","",IF(Inscrits!$BE627&gt;=12,"Validé","Non Validé"))</f>
        <v/>
      </c>
      <c r="BG627" s="30"/>
      <c r="BH627" s="28"/>
      <c r="BI627" s="28" t="str">
        <f>IF(Inscrits!$BH627="","",IF(Inscrits!$BH627&gt;=12,"Validé","Non Validé"))</f>
        <v/>
      </c>
      <c r="BJ627" s="30"/>
      <c r="BK627" s="28"/>
      <c r="BL627" s="28" t="str">
        <f>IF(Inscrits!$BK627="","",IF(Inscrits!$BK627&gt;=12,"Validé","Non Validé"))</f>
        <v/>
      </c>
      <c r="BM627" s="30"/>
      <c r="BN627" s="28"/>
      <c r="BO627" s="28" t="str">
        <f>IF(Inscrits!$BN627="","",IF(Inscrits!$BN627&gt;=12,"Validé","Non Validé"))</f>
        <v/>
      </c>
      <c r="BP627" s="30"/>
      <c r="BQ627" s="28"/>
      <c r="BR627" s="28" t="str">
        <f>IF(Inscrits!$BQ627="","",IF(Inscrits!$BQ627&gt;=12,"Validé","Non Validé"))</f>
        <v/>
      </c>
      <c r="BS627" s="30"/>
      <c r="BT627" s="28"/>
      <c r="BU627" s="31" t="str">
        <f>IFERROR(AVERAGE(Inscrits!$AJ627,Inscrits!$AM627,Inscrits!$AP627,Inscrits!$AS627,Inscrits!$AV627,Inscrits!$AY627,Inscrits!$BB627,Inscrits!$BE627,Inscrits!$BH627,Inscrits!$BK627,Inscrits!$BN627,Inscrits!$BQ627),"")</f>
        <v/>
      </c>
      <c r="BV627" s="28"/>
      <c r="BW627" s="28"/>
      <c r="BX627" s="32"/>
    </row>
    <row r="628" spans="1:76">
      <c r="A628" s="14">
        <v>33</v>
      </c>
      <c r="B628" s="15" t="s">
        <v>68</v>
      </c>
      <c r="C628" s="15" t="s">
        <v>1418</v>
      </c>
      <c r="D628" s="15" t="s">
        <v>787</v>
      </c>
      <c r="E628" s="15" t="s">
        <v>1419</v>
      </c>
      <c r="F628" s="71">
        <v>2017</v>
      </c>
      <c r="G628" s="15" t="s">
        <v>101</v>
      </c>
      <c r="H628" s="15"/>
      <c r="I628" s="15" t="s">
        <v>74</v>
      </c>
      <c r="J628" s="15"/>
      <c r="K628" s="15" t="s">
        <v>119</v>
      </c>
      <c r="L628" s="15"/>
      <c r="M628" s="15"/>
      <c r="N628" s="15"/>
      <c r="O628" s="15" t="s">
        <v>74</v>
      </c>
      <c r="P628" s="15" t="s">
        <v>74</v>
      </c>
      <c r="Q628" s="17"/>
      <c r="R628" s="17"/>
      <c r="S628" s="17"/>
      <c r="T628" s="17"/>
      <c r="U628" s="17"/>
      <c r="V628" s="18"/>
      <c r="W628" s="17">
        <f>MAX(0,3-SUMPRODUCT(--(E$2:E628&amp;K$2:K628=E628&amp;K628)))</f>
        <v>2</v>
      </c>
      <c r="X628" s="19"/>
      <c r="Y628" s="19"/>
      <c r="Z628" s="19"/>
      <c r="AA628" s="20" t="str">
        <f>IF(Inscrits!$X628="Déjà Validé","",IF(AND(Inscrits!$X628&lt;&gt;"Dispensé",Inscrits!$Z628="Validé"),Inscrits!$F628+5,""))</f>
        <v/>
      </c>
      <c r="AB628" s="19"/>
      <c r="AC628" s="21"/>
      <c r="AD628" s="21"/>
      <c r="AE628" s="21"/>
      <c r="AF628" s="21" t="s">
        <v>81</v>
      </c>
      <c r="AG628" s="29"/>
      <c r="AH628" s="21"/>
      <c r="AI628" s="23" t="str">
        <f>IF(OR(Inscrits!$U628="",Inscrits!$Z628=""),"",IF(AND(Inscrits!$U628="Validé",Inscrits!$Z628="Validé"),"Admis","Non Admis"))</f>
        <v/>
      </c>
      <c r="AJ628" s="15"/>
      <c r="AK628" s="15" t="str">
        <f>IF(Inscrits!$AJ628="","",IF(Inscrits!$AJ628&gt;=12,"Validé","Non Validé"))</f>
        <v/>
      </c>
      <c r="AL628" s="24"/>
      <c r="AM628" s="15"/>
      <c r="AN628" s="15" t="str">
        <f>IF(Inscrits!$AM628="","",IF(Inscrits!$AM628&gt;=12,"Validé","Non Validé"))</f>
        <v/>
      </c>
      <c r="AO628" s="24"/>
      <c r="AP628" s="15"/>
      <c r="AQ628" s="15" t="str">
        <f>IF(Inscrits!$AP628="","",IF(Inscrits!$AP628&gt;=12,"Validé","Non Validé"))</f>
        <v/>
      </c>
      <c r="AR628" s="24"/>
      <c r="AS628" s="15"/>
      <c r="AT628" s="15" t="str">
        <f>IF(Inscrits!$AS628="","",IF(Inscrits!$AS628&gt;=12,"Validé","Non Validé"))</f>
        <v/>
      </c>
      <c r="AU628" s="24"/>
      <c r="AV628" s="15"/>
      <c r="AW628" s="15" t="str">
        <f>IF(Inscrits!$AV628="","",IF(Inscrits!$AV628&gt;=12,"Validé","Non Validé"))</f>
        <v/>
      </c>
      <c r="AX628" s="24"/>
      <c r="AY628" s="15"/>
      <c r="AZ628" s="15" t="str">
        <f>IF(Inscrits!$AY628="","",IF(Inscrits!$AY628&gt;=12,"Validé","Non Validé"))</f>
        <v/>
      </c>
      <c r="BA628" s="24"/>
      <c r="BB628" s="15"/>
      <c r="BC628" s="15" t="str">
        <f>IF(Inscrits!$BB628="","",IF(Inscrits!$BB628&gt;=12,"Validé","Non Validé"))</f>
        <v/>
      </c>
      <c r="BD628" s="24"/>
      <c r="BE628" s="15"/>
      <c r="BF628" s="15" t="str">
        <f>IF(Inscrits!$BE628="","",IF(Inscrits!$BE628&gt;=12,"Validé","Non Validé"))</f>
        <v/>
      </c>
      <c r="BG628" s="24"/>
      <c r="BH628" s="15"/>
      <c r="BI628" s="15" t="str">
        <f>IF(Inscrits!$BH628="","",IF(Inscrits!$BH628&gt;=12,"Validé","Non Validé"))</f>
        <v/>
      </c>
      <c r="BJ628" s="24"/>
      <c r="BK628" s="15"/>
      <c r="BL628" s="15" t="str">
        <f>IF(Inscrits!$BK628="","",IF(Inscrits!$BK628&gt;=12,"Validé","Non Validé"))</f>
        <v/>
      </c>
      <c r="BM628" s="24"/>
      <c r="BN628" s="15"/>
      <c r="BO628" s="15" t="str">
        <f>IF(Inscrits!$BN628="","",IF(Inscrits!$BN628&gt;=12,"Validé","Non Validé"))</f>
        <v/>
      </c>
      <c r="BP628" s="24"/>
      <c r="BQ628" s="15"/>
      <c r="BR628" s="15" t="str">
        <f>IF(Inscrits!$BQ628="","",IF(Inscrits!$BQ628&gt;=12,"Validé","Non Validé"))</f>
        <v/>
      </c>
      <c r="BS628" s="24"/>
      <c r="BT628" s="15"/>
      <c r="BU628" s="25" t="str">
        <f>IFERROR(AVERAGE(Inscrits!$AJ628,Inscrits!$AM628,Inscrits!$AP628,Inscrits!$AS628,Inscrits!$AV628,Inscrits!$AY628,Inscrits!$BB628,Inscrits!$BE628,Inscrits!$BH628,Inscrits!$BK628,Inscrits!$BN628,Inscrits!$BQ628),"")</f>
        <v/>
      </c>
      <c r="BV628" s="15"/>
      <c r="BW628" s="15"/>
      <c r="BX628" s="26"/>
    </row>
    <row r="629" spans="1:76">
      <c r="A629" s="27">
        <v>34</v>
      </c>
      <c r="B629" s="28" t="s">
        <v>68</v>
      </c>
      <c r="C629" s="28" t="s">
        <v>1420</v>
      </c>
      <c r="D629" s="28" t="s">
        <v>1421</v>
      </c>
      <c r="E629" s="28" t="s">
        <v>1422</v>
      </c>
      <c r="F629" s="71">
        <v>2017</v>
      </c>
      <c r="G629" s="28" t="s">
        <v>1423</v>
      </c>
      <c r="H629" s="28"/>
      <c r="I629" s="28" t="s">
        <v>74</v>
      </c>
      <c r="J629" s="28"/>
      <c r="K629" s="28" t="s">
        <v>119</v>
      </c>
      <c r="L629" s="28"/>
      <c r="M629" s="28"/>
      <c r="N629" s="28"/>
      <c r="O629" s="28" t="s">
        <v>74</v>
      </c>
      <c r="P629" s="28" t="s">
        <v>74</v>
      </c>
      <c r="Q629" s="17"/>
      <c r="R629" s="17"/>
      <c r="S629" s="17"/>
      <c r="T629" s="17"/>
      <c r="U629" s="17"/>
      <c r="V629" s="18"/>
      <c r="W629" s="17">
        <f>MAX(0,3-SUMPRODUCT(--(E$2:E629&amp;K$2:K629=E629&amp;K629)))</f>
        <v>2</v>
      </c>
      <c r="X629" s="19"/>
      <c r="Y629" s="19"/>
      <c r="Z629" s="19"/>
      <c r="AA629" s="20" t="str">
        <f>IF(Inscrits!$X629="Déjà Validé","",IF(AND(Inscrits!$X629&lt;&gt;"Dispensé",Inscrits!$Z629="Validé"),Inscrits!$F629+5,""))</f>
        <v/>
      </c>
      <c r="AB629" s="19"/>
      <c r="AC629" s="21"/>
      <c r="AD629" s="21"/>
      <c r="AE629" s="21"/>
      <c r="AF629" s="21" t="s">
        <v>81</v>
      </c>
      <c r="AG629" s="29"/>
      <c r="AH629" s="21"/>
      <c r="AI629" s="23" t="str">
        <f>IF(OR(Inscrits!$U629="",Inscrits!$Z629=""),"",IF(AND(Inscrits!$U629="Validé",Inscrits!$Z629="Validé"),"Admis","Non Admis"))</f>
        <v/>
      </c>
      <c r="AJ629" s="28"/>
      <c r="AK629" s="28" t="str">
        <f>IF(Inscrits!$AJ629="","",IF(Inscrits!$AJ629&gt;=12,"Validé","Non Validé"))</f>
        <v/>
      </c>
      <c r="AL629" s="30"/>
      <c r="AM629" s="28"/>
      <c r="AN629" s="28" t="str">
        <f>IF(Inscrits!$AM629="","",IF(Inscrits!$AM629&gt;=12,"Validé","Non Validé"))</f>
        <v/>
      </c>
      <c r="AO629" s="30"/>
      <c r="AP629" s="28"/>
      <c r="AQ629" s="28" t="str">
        <f>IF(Inscrits!$AP629="","",IF(Inscrits!$AP629&gt;=12,"Validé","Non Validé"))</f>
        <v/>
      </c>
      <c r="AR629" s="30"/>
      <c r="AS629" s="28"/>
      <c r="AT629" s="28" t="str">
        <f>IF(Inscrits!$AS629="","",IF(Inscrits!$AS629&gt;=12,"Validé","Non Validé"))</f>
        <v/>
      </c>
      <c r="AU629" s="30"/>
      <c r="AV629" s="28"/>
      <c r="AW629" s="28" t="str">
        <f>IF(Inscrits!$AV629="","",IF(Inscrits!$AV629&gt;=12,"Validé","Non Validé"))</f>
        <v/>
      </c>
      <c r="AX629" s="30"/>
      <c r="AY629" s="28"/>
      <c r="AZ629" s="28" t="str">
        <f>IF(Inscrits!$AY629="","",IF(Inscrits!$AY629&gt;=12,"Validé","Non Validé"))</f>
        <v/>
      </c>
      <c r="BA629" s="30"/>
      <c r="BB629" s="28"/>
      <c r="BC629" s="28" t="str">
        <f>IF(Inscrits!$BB629="","",IF(Inscrits!$BB629&gt;=12,"Validé","Non Validé"))</f>
        <v/>
      </c>
      <c r="BD629" s="30"/>
      <c r="BE629" s="28"/>
      <c r="BF629" s="28" t="str">
        <f>IF(Inscrits!$BE629="","",IF(Inscrits!$BE629&gt;=12,"Validé","Non Validé"))</f>
        <v/>
      </c>
      <c r="BG629" s="30"/>
      <c r="BH629" s="28"/>
      <c r="BI629" s="28" t="str">
        <f>IF(Inscrits!$BH629="","",IF(Inscrits!$BH629&gt;=12,"Validé","Non Validé"))</f>
        <v/>
      </c>
      <c r="BJ629" s="30"/>
      <c r="BK629" s="28"/>
      <c r="BL629" s="28" t="str">
        <f>IF(Inscrits!$BK629="","",IF(Inscrits!$BK629&gt;=12,"Validé","Non Validé"))</f>
        <v/>
      </c>
      <c r="BM629" s="30"/>
      <c r="BN629" s="28"/>
      <c r="BO629" s="28" t="str">
        <f>IF(Inscrits!$BN629="","",IF(Inscrits!$BN629&gt;=12,"Validé","Non Validé"))</f>
        <v/>
      </c>
      <c r="BP629" s="30"/>
      <c r="BQ629" s="28"/>
      <c r="BR629" s="28" t="str">
        <f>IF(Inscrits!$BQ629="","",IF(Inscrits!$BQ629&gt;=12,"Validé","Non Validé"))</f>
        <v/>
      </c>
      <c r="BS629" s="30"/>
      <c r="BT629" s="28"/>
      <c r="BU629" s="31" t="str">
        <f>IFERROR(AVERAGE(Inscrits!$AJ629,Inscrits!$AM629,Inscrits!$AP629,Inscrits!$AS629,Inscrits!$AV629,Inscrits!$AY629,Inscrits!$BB629,Inscrits!$BE629,Inscrits!$BH629,Inscrits!$BK629,Inscrits!$BN629,Inscrits!$BQ629),"")</f>
        <v/>
      </c>
      <c r="BV629" s="28"/>
      <c r="BW629" s="28"/>
      <c r="BX629" s="32"/>
    </row>
    <row r="630" spans="1:76">
      <c r="A630" s="14">
        <v>35</v>
      </c>
      <c r="B630" s="15" t="s">
        <v>68</v>
      </c>
      <c r="C630" s="15" t="s">
        <v>1765</v>
      </c>
      <c r="D630" s="15" t="s">
        <v>278</v>
      </c>
      <c r="E630" s="15" t="s">
        <v>1004</v>
      </c>
      <c r="F630" s="71">
        <v>2017</v>
      </c>
      <c r="G630" s="15" t="s">
        <v>247</v>
      </c>
      <c r="H630" s="15"/>
      <c r="I630" s="15" t="s">
        <v>74</v>
      </c>
      <c r="J630" s="15"/>
      <c r="K630" s="15" t="s">
        <v>103</v>
      </c>
      <c r="L630" s="15"/>
      <c r="M630" s="15"/>
      <c r="N630" s="15"/>
      <c r="O630" s="15" t="s">
        <v>74</v>
      </c>
      <c r="P630" s="15" t="s">
        <v>74</v>
      </c>
      <c r="Q630" s="17"/>
      <c r="R630" s="17"/>
      <c r="S630" s="17"/>
      <c r="T630" s="17"/>
      <c r="U630" s="18"/>
      <c r="V630" s="18"/>
      <c r="W630" s="17">
        <f>MAX(0,3-SUMPRODUCT(--(E$2:E630&amp;K$2:K630=E630&amp;K630)))</f>
        <v>2</v>
      </c>
      <c r="X630" s="19"/>
      <c r="Y630" s="19"/>
      <c r="Z630" s="20"/>
      <c r="AA630" s="20" t="str">
        <f>IF(Inscrits!$X630="Déjà Validé","",IF(AND(Inscrits!$X630&lt;&gt;"Dispensé",Inscrits!$Z630="Validé"),Inscrits!$F630+5,""))</f>
        <v/>
      </c>
      <c r="AB630" s="19"/>
      <c r="AC630" s="21"/>
      <c r="AD630" s="21"/>
      <c r="AE630" s="21"/>
      <c r="AF630" s="42"/>
      <c r="AG630" s="33"/>
      <c r="AH630" s="21"/>
      <c r="AI630" s="72" t="str">
        <f>IF(OR(Inscrits!$U630="",Inscrits!$Z630=""),"",IF(AND(Inscrits!$U630="Validé",Inscrits!$Z630="Validé"),"Admis","Non Admis"))</f>
        <v/>
      </c>
      <c r="AJ630" s="15"/>
      <c r="AK630" s="15" t="str">
        <f>IF(Inscrits!$AJ630="","",IF(Inscrits!$AJ630&gt;=12,"Validé","Non Validé"))</f>
        <v/>
      </c>
      <c r="AL630" s="24"/>
      <c r="AM630" s="15"/>
      <c r="AN630" s="15" t="str">
        <f>IF(Inscrits!$AM630="","",IF(Inscrits!$AM630&gt;=12,"Validé","Non Validé"))</f>
        <v/>
      </c>
      <c r="AO630" s="24"/>
      <c r="AP630" s="15"/>
      <c r="AQ630" s="15" t="str">
        <f>IF(Inscrits!$AP630="","",IF(Inscrits!$AP630&gt;=12,"Validé","Non Validé"))</f>
        <v/>
      </c>
      <c r="AR630" s="24"/>
      <c r="AS630" s="15"/>
      <c r="AT630" s="15" t="str">
        <f>IF(Inscrits!$AS630="","",IF(Inscrits!$AS630&gt;=12,"Validé","Non Validé"))</f>
        <v/>
      </c>
      <c r="AU630" s="24"/>
      <c r="AV630" s="15"/>
      <c r="AW630" s="15" t="str">
        <f>IF(Inscrits!$AV630="","",IF(Inscrits!$AV630&gt;=12,"Validé","Non Validé"))</f>
        <v/>
      </c>
      <c r="AX630" s="24"/>
      <c r="AY630" s="15"/>
      <c r="AZ630" s="15" t="str">
        <f>IF(Inscrits!$AY630="","",IF(Inscrits!$AY630&gt;=12,"Validé","Non Validé"))</f>
        <v/>
      </c>
      <c r="BA630" s="24"/>
      <c r="BB630" s="15"/>
      <c r="BC630" s="15" t="str">
        <f>IF(Inscrits!$BB630="","",IF(Inscrits!$BB630&gt;=12,"Validé","Non Validé"))</f>
        <v/>
      </c>
      <c r="BD630" s="24"/>
      <c r="BE630" s="15"/>
      <c r="BF630" s="15" t="str">
        <f>IF(Inscrits!$BE630="","",IF(Inscrits!$BE630&gt;=12,"Validé","Non Validé"))</f>
        <v/>
      </c>
      <c r="BG630" s="24"/>
      <c r="BH630" s="15"/>
      <c r="BI630" s="15" t="str">
        <f>IF(Inscrits!$BH630="","",IF(Inscrits!$BH630&gt;=12,"Validé","Non Validé"))</f>
        <v/>
      </c>
      <c r="BJ630" s="24"/>
      <c r="BK630" s="15"/>
      <c r="BL630" s="15" t="str">
        <f>IF(Inscrits!$BK630="","",IF(Inscrits!$BK630&gt;=12,"Validé","Non Validé"))</f>
        <v/>
      </c>
      <c r="BM630" s="24"/>
      <c r="BN630" s="15"/>
      <c r="BO630" s="15" t="str">
        <f>IF(Inscrits!$BN630="","",IF(Inscrits!$BN630&gt;=12,"Validé","Non Validé"))</f>
        <v/>
      </c>
      <c r="BP630" s="24"/>
      <c r="BQ630" s="15"/>
      <c r="BR630" s="15" t="str">
        <f>IF(Inscrits!$BQ630="","",IF(Inscrits!$BQ630&gt;=12,"Validé","Non Validé"))</f>
        <v/>
      </c>
      <c r="BS630" s="24"/>
      <c r="BT630" s="15"/>
      <c r="BU630" s="25" t="str">
        <f>IFERROR(AVERAGE(Inscrits!$AJ630,Inscrits!$AM630,Inscrits!$AP630,Inscrits!$AS630,Inscrits!$AV630,Inscrits!$AY630,Inscrits!$BB630,Inscrits!$BE630,Inscrits!$BH630,Inscrits!$BK630,Inscrits!$BN630,Inscrits!$BQ630),"")</f>
        <v/>
      </c>
      <c r="BV630" s="15"/>
      <c r="BW630" s="15"/>
      <c r="BX630" s="26"/>
    </row>
    <row r="631" spans="1:76">
      <c r="A631" s="27">
        <v>36</v>
      </c>
      <c r="B631" s="28" t="s">
        <v>68</v>
      </c>
      <c r="C631" s="28" t="s">
        <v>1424</v>
      </c>
      <c r="D631" s="28" t="s">
        <v>1425</v>
      </c>
      <c r="E631" s="28" t="s">
        <v>1426</v>
      </c>
      <c r="F631" s="71">
        <v>2017</v>
      </c>
      <c r="G631" s="28" t="s">
        <v>86</v>
      </c>
      <c r="H631" s="28" t="s">
        <v>73</v>
      </c>
      <c r="I631" s="28" t="s">
        <v>74</v>
      </c>
      <c r="J631" s="28"/>
      <c r="K631" s="28" t="s">
        <v>119</v>
      </c>
      <c r="L631" s="28"/>
      <c r="M631" s="28"/>
      <c r="N631" s="28"/>
      <c r="O631" s="28" t="s">
        <v>74</v>
      </c>
      <c r="P631" s="28" t="s">
        <v>74</v>
      </c>
      <c r="Q631" s="17"/>
      <c r="R631" s="17"/>
      <c r="S631" s="17"/>
      <c r="T631" s="17"/>
      <c r="U631" s="17"/>
      <c r="V631" s="18"/>
      <c r="W631" s="17">
        <f>MAX(0,3-SUMPRODUCT(--(E$2:E631&amp;K$2:K631=E631&amp;K631)))</f>
        <v>2</v>
      </c>
      <c r="X631" s="19"/>
      <c r="Y631" s="19"/>
      <c r="Z631" s="19"/>
      <c r="AA631" s="20" t="str">
        <f>IF(Inscrits!$X631="Déjà Validé","",IF(AND(Inscrits!$X631&lt;&gt;"Dispensé",Inscrits!$Z631="Validé"),Inscrits!$F631+5,""))</f>
        <v/>
      </c>
      <c r="AB631" s="19"/>
      <c r="AC631" s="21"/>
      <c r="AD631" s="21"/>
      <c r="AE631" s="21"/>
      <c r="AF631" s="21" t="s">
        <v>81</v>
      </c>
      <c r="AG631" s="29"/>
      <c r="AH631" s="21"/>
      <c r="AI631" s="23" t="str">
        <f>IF(OR(Inscrits!$U631="",Inscrits!$Z631=""),"",IF(AND(Inscrits!$U631="Validé",Inscrits!$Z631="Validé"),"Admis","Non Admis"))</f>
        <v/>
      </c>
      <c r="AJ631" s="28"/>
      <c r="AK631" s="28" t="str">
        <f>IF(Inscrits!$AJ631="","",IF(Inscrits!$AJ631&gt;=12,"Validé","Non Validé"))</f>
        <v/>
      </c>
      <c r="AL631" s="30"/>
      <c r="AM631" s="28"/>
      <c r="AN631" s="28" t="str">
        <f>IF(Inscrits!$AM631="","",IF(Inscrits!$AM631&gt;=12,"Validé","Non Validé"))</f>
        <v/>
      </c>
      <c r="AO631" s="30"/>
      <c r="AP631" s="28"/>
      <c r="AQ631" s="28" t="str">
        <f>IF(Inscrits!$AP631="","",IF(Inscrits!$AP631&gt;=12,"Validé","Non Validé"))</f>
        <v/>
      </c>
      <c r="AR631" s="30"/>
      <c r="AS631" s="28"/>
      <c r="AT631" s="28" t="str">
        <f>IF(Inscrits!$AS631="","",IF(Inscrits!$AS631&gt;=12,"Validé","Non Validé"))</f>
        <v/>
      </c>
      <c r="AU631" s="30"/>
      <c r="AV631" s="28"/>
      <c r="AW631" s="28" t="str">
        <f>IF(Inscrits!$AV631="","",IF(Inscrits!$AV631&gt;=12,"Validé","Non Validé"))</f>
        <v/>
      </c>
      <c r="AX631" s="30"/>
      <c r="AY631" s="28"/>
      <c r="AZ631" s="28" t="str">
        <f>IF(Inscrits!$AY631="","",IF(Inscrits!$AY631&gt;=12,"Validé","Non Validé"))</f>
        <v/>
      </c>
      <c r="BA631" s="30"/>
      <c r="BB631" s="28"/>
      <c r="BC631" s="28" t="str">
        <f>IF(Inscrits!$BB631="","",IF(Inscrits!$BB631&gt;=12,"Validé","Non Validé"))</f>
        <v/>
      </c>
      <c r="BD631" s="30"/>
      <c r="BE631" s="28"/>
      <c r="BF631" s="28" t="str">
        <f>IF(Inscrits!$BE631="","",IF(Inscrits!$BE631&gt;=12,"Validé","Non Validé"))</f>
        <v/>
      </c>
      <c r="BG631" s="30"/>
      <c r="BH631" s="28"/>
      <c r="BI631" s="28" t="str">
        <f>IF(Inscrits!$BH631="","",IF(Inscrits!$BH631&gt;=12,"Validé","Non Validé"))</f>
        <v/>
      </c>
      <c r="BJ631" s="30"/>
      <c r="BK631" s="28"/>
      <c r="BL631" s="28" t="str">
        <f>IF(Inscrits!$BK631="","",IF(Inscrits!$BK631&gt;=12,"Validé","Non Validé"))</f>
        <v/>
      </c>
      <c r="BM631" s="30"/>
      <c r="BN631" s="28"/>
      <c r="BO631" s="28" t="str">
        <f>IF(Inscrits!$BN631="","",IF(Inscrits!$BN631&gt;=12,"Validé","Non Validé"))</f>
        <v/>
      </c>
      <c r="BP631" s="30"/>
      <c r="BQ631" s="28"/>
      <c r="BR631" s="28" t="str">
        <f>IF(Inscrits!$BQ631="","",IF(Inscrits!$BQ631&gt;=12,"Validé","Non Validé"))</f>
        <v/>
      </c>
      <c r="BS631" s="30"/>
      <c r="BT631" s="28"/>
      <c r="BU631" s="31" t="str">
        <f>IFERROR(AVERAGE(Inscrits!$AJ631,Inscrits!$AM631,Inscrits!$AP631,Inscrits!$AS631,Inscrits!$AV631,Inscrits!$AY631,Inscrits!$BB631,Inscrits!$BE631,Inscrits!$BH631,Inscrits!$BK631,Inscrits!$BN631,Inscrits!$BQ631),"")</f>
        <v/>
      </c>
      <c r="BV631" s="28"/>
      <c r="BW631" s="28"/>
      <c r="BX631" s="32"/>
    </row>
    <row r="632" spans="1:76">
      <c r="A632" s="14">
        <v>37</v>
      </c>
      <c r="B632" s="15" t="s">
        <v>210</v>
      </c>
      <c r="C632" s="15" t="s">
        <v>1427</v>
      </c>
      <c r="D632" s="15" t="s">
        <v>632</v>
      </c>
      <c r="E632" s="15" t="s">
        <v>1428</v>
      </c>
      <c r="F632" s="71">
        <v>2017</v>
      </c>
      <c r="G632" s="15" t="s">
        <v>117</v>
      </c>
      <c r="H632" s="15"/>
      <c r="I632" s="15" t="s">
        <v>74</v>
      </c>
      <c r="J632" s="15"/>
      <c r="K632" s="15" t="s">
        <v>119</v>
      </c>
      <c r="L632" s="15"/>
      <c r="M632" s="15"/>
      <c r="N632" s="15"/>
      <c r="O632" s="15" t="s">
        <v>74</v>
      </c>
      <c r="P632" s="15" t="s">
        <v>74</v>
      </c>
      <c r="Q632" s="17"/>
      <c r="R632" s="17"/>
      <c r="S632" s="17"/>
      <c r="T632" s="17"/>
      <c r="U632" s="17"/>
      <c r="V632" s="18"/>
      <c r="W632" s="17">
        <f>MAX(0,3-SUMPRODUCT(--(E$2:E632&amp;K$2:K632=E632&amp;K632)))</f>
        <v>2</v>
      </c>
      <c r="X632" s="19"/>
      <c r="Y632" s="19"/>
      <c r="Z632" s="19"/>
      <c r="AA632" s="20" t="str">
        <f>IF(Inscrits!$X632="Déjà Validé","",IF(AND(Inscrits!$X632&lt;&gt;"Dispensé",Inscrits!$Z632="Validé"),Inscrits!$F632+5,""))</f>
        <v/>
      </c>
      <c r="AB632" s="19"/>
      <c r="AC632" s="21"/>
      <c r="AD632" s="21"/>
      <c r="AE632" s="21"/>
      <c r="AF632" s="21" t="s">
        <v>81</v>
      </c>
      <c r="AG632" s="29"/>
      <c r="AH632" s="21"/>
      <c r="AI632" s="23" t="str">
        <f>IF(OR(Inscrits!$U632="",Inscrits!$Z632=""),"",IF(AND(Inscrits!$U632="Validé",Inscrits!$Z632="Validé"),"Admis","Non Admis"))</f>
        <v/>
      </c>
      <c r="AJ632" s="15"/>
      <c r="AK632" s="15" t="str">
        <f>IF(Inscrits!$AJ632="","",IF(Inscrits!$AJ632&gt;=12,"Validé","Non Validé"))</f>
        <v/>
      </c>
      <c r="AL632" s="24"/>
      <c r="AM632" s="15"/>
      <c r="AN632" s="15" t="str">
        <f>IF(Inscrits!$AM632="","",IF(Inscrits!$AM632&gt;=12,"Validé","Non Validé"))</f>
        <v/>
      </c>
      <c r="AO632" s="24"/>
      <c r="AP632" s="15"/>
      <c r="AQ632" s="15" t="str">
        <f>IF(Inscrits!$AP632="","",IF(Inscrits!$AP632&gt;=12,"Validé","Non Validé"))</f>
        <v/>
      </c>
      <c r="AR632" s="24"/>
      <c r="AS632" s="15"/>
      <c r="AT632" s="15" t="str">
        <f>IF(Inscrits!$AS632="","",IF(Inscrits!$AS632&gt;=12,"Validé","Non Validé"))</f>
        <v/>
      </c>
      <c r="AU632" s="24"/>
      <c r="AV632" s="15"/>
      <c r="AW632" s="15" t="str">
        <f>IF(Inscrits!$AV632="","",IF(Inscrits!$AV632&gt;=12,"Validé","Non Validé"))</f>
        <v/>
      </c>
      <c r="AX632" s="24"/>
      <c r="AY632" s="15"/>
      <c r="AZ632" s="15" t="str">
        <f>IF(Inscrits!$AY632="","",IF(Inscrits!$AY632&gt;=12,"Validé","Non Validé"))</f>
        <v/>
      </c>
      <c r="BA632" s="24"/>
      <c r="BB632" s="15"/>
      <c r="BC632" s="15" t="str">
        <f>IF(Inscrits!$BB632="","",IF(Inscrits!$BB632&gt;=12,"Validé","Non Validé"))</f>
        <v/>
      </c>
      <c r="BD632" s="24"/>
      <c r="BE632" s="15"/>
      <c r="BF632" s="15" t="str">
        <f>IF(Inscrits!$BE632="","",IF(Inscrits!$BE632&gt;=12,"Validé","Non Validé"))</f>
        <v/>
      </c>
      <c r="BG632" s="24"/>
      <c r="BH632" s="15"/>
      <c r="BI632" s="15" t="str">
        <f>IF(Inscrits!$BH632="","",IF(Inscrits!$BH632&gt;=12,"Validé","Non Validé"))</f>
        <v/>
      </c>
      <c r="BJ632" s="24"/>
      <c r="BK632" s="15"/>
      <c r="BL632" s="15" t="str">
        <f>IF(Inscrits!$BK632="","",IF(Inscrits!$BK632&gt;=12,"Validé","Non Validé"))</f>
        <v/>
      </c>
      <c r="BM632" s="24"/>
      <c r="BN632" s="15"/>
      <c r="BO632" s="15" t="str">
        <f>IF(Inscrits!$BN632="","",IF(Inscrits!$BN632&gt;=12,"Validé","Non Validé"))</f>
        <v/>
      </c>
      <c r="BP632" s="24"/>
      <c r="BQ632" s="15"/>
      <c r="BR632" s="15" t="str">
        <f>IF(Inscrits!$BQ632="","",IF(Inscrits!$BQ632&gt;=12,"Validé","Non Validé"))</f>
        <v/>
      </c>
      <c r="BS632" s="24"/>
      <c r="BT632" s="15"/>
      <c r="BU632" s="25" t="str">
        <f>IFERROR(AVERAGE(Inscrits!$AJ632,Inscrits!$AM632,Inscrits!$AP632,Inscrits!$AS632,Inscrits!$AV632,Inscrits!$AY632,Inscrits!$BB632,Inscrits!$BE632,Inscrits!$BH632,Inscrits!$BK632,Inscrits!$BN632,Inscrits!$BQ632),"")</f>
        <v/>
      </c>
      <c r="BV632" s="15"/>
      <c r="BW632" s="15"/>
      <c r="BX632" s="26"/>
    </row>
    <row r="633" spans="1:76">
      <c r="A633" s="27">
        <v>38</v>
      </c>
      <c r="B633" s="28" t="s">
        <v>68</v>
      </c>
      <c r="C633" s="28" t="s">
        <v>1009</v>
      </c>
      <c r="D633" s="28" t="s">
        <v>151</v>
      </c>
      <c r="E633" s="28" t="s">
        <v>1429</v>
      </c>
      <c r="F633" s="71">
        <v>2017</v>
      </c>
      <c r="G633" s="28" t="s">
        <v>92</v>
      </c>
      <c r="H633" s="28" t="s">
        <v>93</v>
      </c>
      <c r="I633" s="28" t="s">
        <v>74</v>
      </c>
      <c r="J633" s="28"/>
      <c r="K633" s="28" t="s">
        <v>119</v>
      </c>
      <c r="L633" s="28"/>
      <c r="M633" s="28"/>
      <c r="N633" s="28"/>
      <c r="O633" s="28" t="s">
        <v>74</v>
      </c>
      <c r="P633" s="28" t="s">
        <v>74</v>
      </c>
      <c r="Q633" s="17"/>
      <c r="R633" s="17"/>
      <c r="S633" s="17"/>
      <c r="T633" s="17"/>
      <c r="U633" s="17"/>
      <c r="V633" s="18"/>
      <c r="W633" s="17">
        <f>MAX(0,3-SUMPRODUCT(--(E$2:E633&amp;K$2:K633=E633&amp;K633)))</f>
        <v>2</v>
      </c>
      <c r="X633" s="19"/>
      <c r="Y633" s="19"/>
      <c r="Z633" s="19"/>
      <c r="AA633" s="20" t="str">
        <f>IF(Inscrits!$X633="Déjà Validé","",IF(AND(Inscrits!$X633&lt;&gt;"Dispensé",Inscrits!$Z633="Validé"),Inscrits!$F633+5,""))</f>
        <v/>
      </c>
      <c r="AB633" s="19"/>
      <c r="AC633" s="21"/>
      <c r="AD633" s="21"/>
      <c r="AE633" s="21"/>
      <c r="AF633" s="21" t="s">
        <v>81</v>
      </c>
      <c r="AG633" s="29"/>
      <c r="AH633" s="21"/>
      <c r="AI633" s="23" t="str">
        <f>IF(OR(Inscrits!$U633="",Inscrits!$Z633=""),"",IF(AND(Inscrits!$U633="Validé",Inscrits!$Z633="Validé"),"Admis","Non Admis"))</f>
        <v/>
      </c>
      <c r="AJ633" s="28"/>
      <c r="AK633" s="28" t="str">
        <f>IF(Inscrits!$AJ633="","",IF(Inscrits!$AJ633&gt;=12,"Validé","Non Validé"))</f>
        <v/>
      </c>
      <c r="AL633" s="30"/>
      <c r="AM633" s="28"/>
      <c r="AN633" s="28" t="str">
        <f>IF(Inscrits!$AM633="","",IF(Inscrits!$AM633&gt;=12,"Validé","Non Validé"))</f>
        <v/>
      </c>
      <c r="AO633" s="30"/>
      <c r="AP633" s="28"/>
      <c r="AQ633" s="28" t="str">
        <f>IF(Inscrits!$AP633="","",IF(Inscrits!$AP633&gt;=12,"Validé","Non Validé"))</f>
        <v/>
      </c>
      <c r="AR633" s="30"/>
      <c r="AS633" s="28"/>
      <c r="AT633" s="28" t="str">
        <f>IF(Inscrits!$AS633="","",IF(Inscrits!$AS633&gt;=12,"Validé","Non Validé"))</f>
        <v/>
      </c>
      <c r="AU633" s="30"/>
      <c r="AV633" s="28"/>
      <c r="AW633" s="28" t="str">
        <f>IF(Inscrits!$AV633="","",IF(Inscrits!$AV633&gt;=12,"Validé","Non Validé"))</f>
        <v/>
      </c>
      <c r="AX633" s="30"/>
      <c r="AY633" s="28"/>
      <c r="AZ633" s="28" t="str">
        <f>IF(Inscrits!$AY633="","",IF(Inscrits!$AY633&gt;=12,"Validé","Non Validé"))</f>
        <v/>
      </c>
      <c r="BA633" s="30"/>
      <c r="BB633" s="28"/>
      <c r="BC633" s="28" t="str">
        <f>IF(Inscrits!$BB633="","",IF(Inscrits!$BB633&gt;=12,"Validé","Non Validé"))</f>
        <v/>
      </c>
      <c r="BD633" s="30"/>
      <c r="BE633" s="28"/>
      <c r="BF633" s="28" t="str">
        <f>IF(Inscrits!$BE633="","",IF(Inscrits!$BE633&gt;=12,"Validé","Non Validé"))</f>
        <v/>
      </c>
      <c r="BG633" s="30"/>
      <c r="BH633" s="28"/>
      <c r="BI633" s="28" t="str">
        <f>IF(Inscrits!$BH633="","",IF(Inscrits!$BH633&gt;=12,"Validé","Non Validé"))</f>
        <v/>
      </c>
      <c r="BJ633" s="30"/>
      <c r="BK633" s="28"/>
      <c r="BL633" s="28" t="str">
        <f>IF(Inscrits!$BK633="","",IF(Inscrits!$BK633&gt;=12,"Validé","Non Validé"))</f>
        <v/>
      </c>
      <c r="BM633" s="30"/>
      <c r="BN633" s="28"/>
      <c r="BO633" s="28" t="str">
        <f>IF(Inscrits!$BN633="","",IF(Inscrits!$BN633&gt;=12,"Validé","Non Validé"))</f>
        <v/>
      </c>
      <c r="BP633" s="30"/>
      <c r="BQ633" s="28"/>
      <c r="BR633" s="28" t="str">
        <f>IF(Inscrits!$BQ633="","",IF(Inscrits!$BQ633&gt;=12,"Validé","Non Validé"))</f>
        <v/>
      </c>
      <c r="BS633" s="30"/>
      <c r="BT633" s="28"/>
      <c r="BU633" s="31" t="str">
        <f>IFERROR(AVERAGE(Inscrits!$AJ633,Inscrits!$AM633,Inscrits!$AP633,Inscrits!$AS633,Inscrits!$AV633,Inscrits!$AY633,Inscrits!$BB633,Inscrits!$BE633,Inscrits!$BH633,Inscrits!$BK633,Inscrits!$BN633,Inscrits!$BQ633),"")</f>
        <v/>
      </c>
      <c r="BV633" s="28"/>
      <c r="BW633" s="28"/>
      <c r="BX633" s="32"/>
    </row>
    <row r="634" spans="1:76">
      <c r="A634" s="14">
        <v>39</v>
      </c>
      <c r="B634" s="15" t="s">
        <v>68</v>
      </c>
      <c r="C634" s="15" t="s">
        <v>1430</v>
      </c>
      <c r="D634" s="15" t="s">
        <v>1431</v>
      </c>
      <c r="E634" s="15" t="s">
        <v>1432</v>
      </c>
      <c r="F634" s="71">
        <v>2017</v>
      </c>
      <c r="G634" s="15" t="s">
        <v>725</v>
      </c>
      <c r="H634" s="15"/>
      <c r="I634" s="15" t="s">
        <v>74</v>
      </c>
      <c r="J634" s="15"/>
      <c r="K634" s="15" t="s">
        <v>119</v>
      </c>
      <c r="L634" s="15"/>
      <c r="M634" s="15"/>
      <c r="N634" s="15"/>
      <c r="O634" s="15" t="s">
        <v>1386</v>
      </c>
      <c r="P634" s="15" t="s">
        <v>74</v>
      </c>
      <c r="Q634" s="17"/>
      <c r="R634" s="17"/>
      <c r="S634" s="17"/>
      <c r="T634" s="17"/>
      <c r="U634" s="17"/>
      <c r="V634" s="18"/>
      <c r="W634" s="17">
        <f>MAX(0,3-SUMPRODUCT(--(E$2:E634&amp;K$2:K634=E634&amp;K634)))</f>
        <v>2</v>
      </c>
      <c r="X634" s="19"/>
      <c r="Y634" s="19"/>
      <c r="Z634" s="19"/>
      <c r="AA634" s="20" t="str">
        <f>IF(Inscrits!$X634="Déjà Validé","",IF(AND(Inscrits!$X634&lt;&gt;"Dispensé",Inscrits!$Z634="Validé"),Inscrits!$F634+5,""))</f>
        <v/>
      </c>
      <c r="AB634" s="19"/>
      <c r="AC634" s="21"/>
      <c r="AD634" s="21"/>
      <c r="AE634" s="21"/>
      <c r="AF634" s="21" t="s">
        <v>81</v>
      </c>
      <c r="AG634" s="29"/>
      <c r="AH634" s="21"/>
      <c r="AI634" s="23" t="str">
        <f>IF(OR(Inscrits!$U634="",Inscrits!$Z634=""),"",IF(AND(Inscrits!$U634="Validé",Inscrits!$Z634="Validé"),"Admis","Non Admis"))</f>
        <v/>
      </c>
      <c r="AJ634" s="15"/>
      <c r="AK634" s="15" t="str">
        <f>IF(Inscrits!$AJ634="","",IF(Inscrits!$AJ634&gt;=12,"Validé","Non Validé"))</f>
        <v/>
      </c>
      <c r="AL634" s="24"/>
      <c r="AM634" s="15"/>
      <c r="AN634" s="15" t="str">
        <f>IF(Inscrits!$AM634="","",IF(Inscrits!$AM634&gt;=12,"Validé","Non Validé"))</f>
        <v/>
      </c>
      <c r="AO634" s="24"/>
      <c r="AP634" s="15"/>
      <c r="AQ634" s="15" t="str">
        <f>IF(Inscrits!$AP634="","",IF(Inscrits!$AP634&gt;=12,"Validé","Non Validé"))</f>
        <v/>
      </c>
      <c r="AR634" s="24"/>
      <c r="AS634" s="15"/>
      <c r="AT634" s="15" t="str">
        <f>IF(Inscrits!$AS634="","",IF(Inscrits!$AS634&gt;=12,"Validé","Non Validé"))</f>
        <v/>
      </c>
      <c r="AU634" s="24"/>
      <c r="AV634" s="15"/>
      <c r="AW634" s="15" t="str">
        <f>IF(Inscrits!$AV634="","",IF(Inscrits!$AV634&gt;=12,"Validé","Non Validé"))</f>
        <v/>
      </c>
      <c r="AX634" s="24"/>
      <c r="AY634" s="15"/>
      <c r="AZ634" s="15" t="str">
        <f>IF(Inscrits!$AY634="","",IF(Inscrits!$AY634&gt;=12,"Validé","Non Validé"))</f>
        <v/>
      </c>
      <c r="BA634" s="24"/>
      <c r="BB634" s="15"/>
      <c r="BC634" s="15" t="str">
        <f>IF(Inscrits!$BB634="","",IF(Inscrits!$BB634&gt;=12,"Validé","Non Validé"))</f>
        <v/>
      </c>
      <c r="BD634" s="24"/>
      <c r="BE634" s="15"/>
      <c r="BF634" s="15" t="str">
        <f>IF(Inscrits!$BE634="","",IF(Inscrits!$BE634&gt;=12,"Validé","Non Validé"))</f>
        <v/>
      </c>
      <c r="BG634" s="24"/>
      <c r="BH634" s="15"/>
      <c r="BI634" s="15" t="str">
        <f>IF(Inscrits!$BH634="","",IF(Inscrits!$BH634&gt;=12,"Validé","Non Validé"))</f>
        <v/>
      </c>
      <c r="BJ634" s="24"/>
      <c r="BK634" s="15"/>
      <c r="BL634" s="15" t="str">
        <f>IF(Inscrits!$BK634="","",IF(Inscrits!$BK634&gt;=12,"Validé","Non Validé"))</f>
        <v/>
      </c>
      <c r="BM634" s="24"/>
      <c r="BN634" s="15"/>
      <c r="BO634" s="15" t="str">
        <f>IF(Inscrits!$BN634="","",IF(Inscrits!$BN634&gt;=12,"Validé","Non Validé"))</f>
        <v/>
      </c>
      <c r="BP634" s="24"/>
      <c r="BQ634" s="15"/>
      <c r="BR634" s="15" t="str">
        <f>IF(Inscrits!$BQ634="","",IF(Inscrits!$BQ634&gt;=12,"Validé","Non Validé"))</f>
        <v/>
      </c>
      <c r="BS634" s="24"/>
      <c r="BT634" s="15"/>
      <c r="BU634" s="25" t="str">
        <f>IFERROR(AVERAGE(Inscrits!$AJ634,Inscrits!$AM634,Inscrits!$AP634,Inscrits!$AS634,Inscrits!$AV634,Inscrits!$AY634,Inscrits!$BB634,Inscrits!$BE634,Inscrits!$BH634,Inscrits!$BK634,Inscrits!$BN634,Inscrits!$BQ634),"")</f>
        <v/>
      </c>
      <c r="BV634" s="15"/>
      <c r="BW634" s="15"/>
      <c r="BX634" s="26"/>
    </row>
    <row r="635" spans="1:76">
      <c r="A635" s="27">
        <v>40</v>
      </c>
      <c r="B635" s="28" t="s">
        <v>210</v>
      </c>
      <c r="C635" s="28" t="s">
        <v>1766</v>
      </c>
      <c r="D635" s="28" t="s">
        <v>1767</v>
      </c>
      <c r="E635" s="28" t="s">
        <v>1768</v>
      </c>
      <c r="F635" s="71">
        <v>2017</v>
      </c>
      <c r="G635" s="28" t="s">
        <v>238</v>
      </c>
      <c r="H635" s="28"/>
      <c r="I635" s="28" t="s">
        <v>74</v>
      </c>
      <c r="J635" s="28"/>
      <c r="K635" s="28" t="s">
        <v>103</v>
      </c>
      <c r="L635" s="28"/>
      <c r="M635" s="28"/>
      <c r="N635" s="28"/>
      <c r="O635" s="28" t="s">
        <v>74</v>
      </c>
      <c r="P635" s="28" t="s">
        <v>74</v>
      </c>
      <c r="Q635" s="17"/>
      <c r="R635" s="17"/>
      <c r="S635" s="17"/>
      <c r="T635" s="17"/>
      <c r="U635" s="18"/>
      <c r="V635" s="18"/>
      <c r="W635" s="17">
        <f>MAX(0,3-SUMPRODUCT(--(E$2:E635&amp;K$2:K635=E635&amp;K635)))</f>
        <v>2</v>
      </c>
      <c r="X635" s="19"/>
      <c r="Y635" s="19"/>
      <c r="Z635" s="19"/>
      <c r="AA635" s="20" t="str">
        <f>IF(Inscrits!$X635="Déjà Validé","",IF(AND(Inscrits!$X635&lt;&gt;"Dispensé",Inscrits!$Z635="Validé"),Inscrits!$F635+5,""))</f>
        <v/>
      </c>
      <c r="AB635" s="19"/>
      <c r="AC635" s="21"/>
      <c r="AD635" s="21"/>
      <c r="AE635" s="21"/>
      <c r="AF635" s="42"/>
      <c r="AG635" s="33"/>
      <c r="AH635" s="21"/>
      <c r="AI635" s="72" t="str">
        <f>IF(OR(Inscrits!$U635="",Inscrits!$Z635=""),"",IF(AND(Inscrits!$U635="Validé",Inscrits!$Z635="Validé"),"Admis","Non Admis"))</f>
        <v/>
      </c>
      <c r="AJ635" s="28"/>
      <c r="AK635" s="28" t="str">
        <f>IF(Inscrits!$AJ635="","",IF(Inscrits!$AJ635&gt;=12,"Validé","Non Validé"))</f>
        <v/>
      </c>
      <c r="AL635" s="30"/>
      <c r="AM635" s="28"/>
      <c r="AN635" s="28" t="str">
        <f>IF(Inscrits!$AM635="","",IF(Inscrits!$AM635&gt;=12,"Validé","Non Validé"))</f>
        <v/>
      </c>
      <c r="AO635" s="30"/>
      <c r="AP635" s="28"/>
      <c r="AQ635" s="28" t="str">
        <f>IF(Inscrits!$AP635="","",IF(Inscrits!$AP635&gt;=12,"Validé","Non Validé"))</f>
        <v/>
      </c>
      <c r="AR635" s="30"/>
      <c r="AS635" s="28"/>
      <c r="AT635" s="28" t="str">
        <f>IF(Inscrits!$AS635="","",IF(Inscrits!$AS635&gt;=12,"Validé","Non Validé"))</f>
        <v/>
      </c>
      <c r="AU635" s="30"/>
      <c r="AV635" s="28"/>
      <c r="AW635" s="28" t="str">
        <f>IF(Inscrits!$AV635="","",IF(Inscrits!$AV635&gt;=12,"Validé","Non Validé"))</f>
        <v/>
      </c>
      <c r="AX635" s="30"/>
      <c r="AY635" s="28"/>
      <c r="AZ635" s="28" t="str">
        <f>IF(Inscrits!$AY635="","",IF(Inscrits!$AY635&gt;=12,"Validé","Non Validé"))</f>
        <v/>
      </c>
      <c r="BA635" s="30"/>
      <c r="BB635" s="28"/>
      <c r="BC635" s="28" t="str">
        <f>IF(Inscrits!$BB635="","",IF(Inscrits!$BB635&gt;=12,"Validé","Non Validé"))</f>
        <v/>
      </c>
      <c r="BD635" s="30"/>
      <c r="BE635" s="28"/>
      <c r="BF635" s="28" t="str">
        <f>IF(Inscrits!$BE635="","",IF(Inscrits!$BE635&gt;=12,"Validé","Non Validé"))</f>
        <v/>
      </c>
      <c r="BG635" s="30"/>
      <c r="BH635" s="28"/>
      <c r="BI635" s="28" t="str">
        <f>IF(Inscrits!$BH635="","",IF(Inscrits!$BH635&gt;=12,"Validé","Non Validé"))</f>
        <v/>
      </c>
      <c r="BJ635" s="30"/>
      <c r="BK635" s="28"/>
      <c r="BL635" s="28" t="str">
        <f>IF(Inscrits!$BK635="","",IF(Inscrits!$BK635&gt;=12,"Validé","Non Validé"))</f>
        <v/>
      </c>
      <c r="BM635" s="30"/>
      <c r="BN635" s="28"/>
      <c r="BO635" s="28" t="str">
        <f>IF(Inscrits!$BN635="","",IF(Inscrits!$BN635&gt;=12,"Validé","Non Validé"))</f>
        <v/>
      </c>
      <c r="BP635" s="30"/>
      <c r="BQ635" s="28"/>
      <c r="BR635" s="28" t="str">
        <f>IF(Inscrits!$BQ635="","",IF(Inscrits!$BQ635&gt;=12,"Validé","Non Validé"))</f>
        <v/>
      </c>
      <c r="BS635" s="30"/>
      <c r="BT635" s="28"/>
      <c r="BU635" s="31" t="str">
        <f>IFERROR(AVERAGE(Inscrits!$AJ635,Inscrits!$AM635,Inscrits!$AP635,Inscrits!$AS635,Inscrits!$AV635,Inscrits!$AY635,Inscrits!$BB635,Inscrits!$BE635,Inscrits!$BH635,Inscrits!$BK635,Inscrits!$BN635,Inscrits!$BQ635),"")</f>
        <v/>
      </c>
      <c r="BV635" s="28"/>
      <c r="BW635" s="28"/>
      <c r="BX635" s="32"/>
    </row>
    <row r="636" spans="1:76">
      <c r="A636" s="14">
        <v>41</v>
      </c>
      <c r="B636" s="15" t="s">
        <v>210</v>
      </c>
      <c r="C636" s="15" t="s">
        <v>1011</v>
      </c>
      <c r="D636" s="15" t="s">
        <v>1433</v>
      </c>
      <c r="E636" s="15" t="s">
        <v>1012</v>
      </c>
      <c r="F636" s="71">
        <v>2017</v>
      </c>
      <c r="G636" s="15" t="s">
        <v>92</v>
      </c>
      <c r="H636" s="15" t="s">
        <v>93</v>
      </c>
      <c r="I636" s="15" t="s">
        <v>74</v>
      </c>
      <c r="J636" s="15"/>
      <c r="K636" s="15" t="s">
        <v>119</v>
      </c>
      <c r="L636" s="15"/>
      <c r="M636" s="15"/>
      <c r="N636" s="15"/>
      <c r="O636" s="15" t="s">
        <v>74</v>
      </c>
      <c r="P636" s="15" t="s">
        <v>74</v>
      </c>
      <c r="Q636" s="17"/>
      <c r="R636" s="17"/>
      <c r="S636" s="17"/>
      <c r="T636" s="17"/>
      <c r="U636" s="17"/>
      <c r="V636" s="18"/>
      <c r="W636" s="17">
        <f>MAX(0,3-SUMPRODUCT(--(E$2:E636&amp;K$2:K636=E636&amp;K636)))</f>
        <v>1</v>
      </c>
      <c r="X636" s="19"/>
      <c r="Y636" s="19"/>
      <c r="Z636" s="19"/>
      <c r="AA636" s="20" t="str">
        <f>IF(Inscrits!$X636="Déjà Validé","",IF(AND(Inscrits!$X636&lt;&gt;"Dispensé",Inscrits!$Z636="Validé"),Inscrits!$F636+5,""))</f>
        <v/>
      </c>
      <c r="AB636" s="19"/>
      <c r="AC636" s="21"/>
      <c r="AD636" s="21"/>
      <c r="AE636" s="21"/>
      <c r="AF636" s="21" t="s">
        <v>81</v>
      </c>
      <c r="AG636" s="29"/>
      <c r="AH636" s="21"/>
      <c r="AI636" s="23" t="str">
        <f>IF(OR(Inscrits!$U636="",Inscrits!$Z636=""),"",IF(AND(Inscrits!$U636="Validé",Inscrits!$Z636="Validé"),"Admis","Non Admis"))</f>
        <v/>
      </c>
      <c r="AJ636" s="15"/>
      <c r="AK636" s="15" t="str">
        <f>IF(Inscrits!$AJ636="","",IF(Inscrits!$AJ636&gt;=12,"Validé","Non Validé"))</f>
        <v/>
      </c>
      <c r="AL636" s="24"/>
      <c r="AM636" s="15"/>
      <c r="AN636" s="15" t="str">
        <f>IF(Inscrits!$AM636="","",IF(Inscrits!$AM636&gt;=12,"Validé","Non Validé"))</f>
        <v/>
      </c>
      <c r="AO636" s="24"/>
      <c r="AP636" s="15"/>
      <c r="AQ636" s="15" t="str">
        <f>IF(Inscrits!$AP636="","",IF(Inscrits!$AP636&gt;=12,"Validé","Non Validé"))</f>
        <v/>
      </c>
      <c r="AR636" s="24"/>
      <c r="AS636" s="15"/>
      <c r="AT636" s="15" t="str">
        <f>IF(Inscrits!$AS636="","",IF(Inscrits!$AS636&gt;=12,"Validé","Non Validé"))</f>
        <v/>
      </c>
      <c r="AU636" s="24"/>
      <c r="AV636" s="15"/>
      <c r="AW636" s="15" t="str">
        <f>IF(Inscrits!$AV636="","",IF(Inscrits!$AV636&gt;=12,"Validé","Non Validé"))</f>
        <v/>
      </c>
      <c r="AX636" s="24"/>
      <c r="AY636" s="15"/>
      <c r="AZ636" s="15" t="str">
        <f>IF(Inscrits!$AY636="","",IF(Inscrits!$AY636&gt;=12,"Validé","Non Validé"))</f>
        <v/>
      </c>
      <c r="BA636" s="24"/>
      <c r="BB636" s="15"/>
      <c r="BC636" s="15" t="str">
        <f>IF(Inscrits!$BB636="","",IF(Inscrits!$BB636&gt;=12,"Validé","Non Validé"))</f>
        <v/>
      </c>
      <c r="BD636" s="24"/>
      <c r="BE636" s="15"/>
      <c r="BF636" s="15" t="str">
        <f>IF(Inscrits!$BE636="","",IF(Inscrits!$BE636&gt;=12,"Validé","Non Validé"))</f>
        <v/>
      </c>
      <c r="BG636" s="24"/>
      <c r="BH636" s="15"/>
      <c r="BI636" s="15" t="str">
        <f>IF(Inscrits!$BH636="","",IF(Inscrits!$BH636&gt;=12,"Validé","Non Validé"))</f>
        <v/>
      </c>
      <c r="BJ636" s="24"/>
      <c r="BK636" s="15"/>
      <c r="BL636" s="15" t="str">
        <f>IF(Inscrits!$BK636="","",IF(Inscrits!$BK636&gt;=12,"Validé","Non Validé"))</f>
        <v/>
      </c>
      <c r="BM636" s="24"/>
      <c r="BN636" s="15"/>
      <c r="BO636" s="15" t="str">
        <f>IF(Inscrits!$BN636="","",IF(Inscrits!$BN636&gt;=12,"Validé","Non Validé"))</f>
        <v/>
      </c>
      <c r="BP636" s="24"/>
      <c r="BQ636" s="15"/>
      <c r="BR636" s="15" t="str">
        <f>IF(Inscrits!$BQ636="","",IF(Inscrits!$BQ636&gt;=12,"Validé","Non Validé"))</f>
        <v/>
      </c>
      <c r="BS636" s="24"/>
      <c r="BT636" s="15"/>
      <c r="BU636" s="25" t="str">
        <f>IFERROR(AVERAGE(Inscrits!$AJ636,Inscrits!$AM636,Inscrits!$AP636,Inscrits!$AS636,Inscrits!$AV636,Inscrits!$AY636,Inscrits!$BB636,Inscrits!$BE636,Inscrits!$BH636,Inscrits!$BK636,Inscrits!$BN636,Inscrits!$BQ636),"")</f>
        <v/>
      </c>
      <c r="BV636" s="15"/>
      <c r="BW636" s="15"/>
      <c r="BX636" s="26"/>
    </row>
    <row r="637" spans="1:76">
      <c r="A637" s="27">
        <v>42</v>
      </c>
      <c r="B637" s="28" t="s">
        <v>68</v>
      </c>
      <c r="C637" s="28" t="s">
        <v>1434</v>
      </c>
      <c r="D637" s="28" t="s">
        <v>148</v>
      </c>
      <c r="E637" s="28" t="s">
        <v>1435</v>
      </c>
      <c r="F637" s="71">
        <v>2017</v>
      </c>
      <c r="G637" s="28" t="s">
        <v>1436</v>
      </c>
      <c r="H637" s="28"/>
      <c r="I637" s="28" t="s">
        <v>74</v>
      </c>
      <c r="J637" s="28"/>
      <c r="K637" s="28" t="s">
        <v>119</v>
      </c>
      <c r="L637" s="28"/>
      <c r="M637" s="28"/>
      <c r="N637" s="28"/>
      <c r="O637" s="28" t="s">
        <v>74</v>
      </c>
      <c r="P637" s="28" t="s">
        <v>74</v>
      </c>
      <c r="Q637" s="17"/>
      <c r="R637" s="17"/>
      <c r="S637" s="17"/>
      <c r="T637" s="17"/>
      <c r="U637" s="17"/>
      <c r="V637" s="18"/>
      <c r="W637" s="17">
        <f>MAX(0,3-SUMPRODUCT(--(E$2:E637&amp;K$2:K637=E637&amp;K637)))</f>
        <v>2</v>
      </c>
      <c r="X637" s="19"/>
      <c r="Y637" s="19"/>
      <c r="Z637" s="19"/>
      <c r="AA637" s="20" t="str">
        <f>IF(Inscrits!$X637="Déjà Validé","",IF(AND(Inscrits!$X637&lt;&gt;"Dispensé",Inscrits!$Z637="Validé"),Inscrits!$F637+5,""))</f>
        <v/>
      </c>
      <c r="AB637" s="19"/>
      <c r="AC637" s="21"/>
      <c r="AD637" s="21"/>
      <c r="AE637" s="21"/>
      <c r="AF637" s="21" t="s">
        <v>81</v>
      </c>
      <c r="AG637" s="29"/>
      <c r="AH637" s="21"/>
      <c r="AI637" s="23" t="str">
        <f>IF(OR(Inscrits!$U637="",Inscrits!$Z637=""),"",IF(AND(Inscrits!$U637="Validé",Inscrits!$Z637="Validé"),"Admis","Non Admis"))</f>
        <v/>
      </c>
      <c r="AJ637" s="28"/>
      <c r="AK637" s="28" t="str">
        <f>IF(Inscrits!$AJ637="","",IF(Inscrits!$AJ637&gt;=12,"Validé","Non Validé"))</f>
        <v/>
      </c>
      <c r="AL637" s="30"/>
      <c r="AM637" s="28"/>
      <c r="AN637" s="28" t="str">
        <f>IF(Inscrits!$AM637="","",IF(Inscrits!$AM637&gt;=12,"Validé","Non Validé"))</f>
        <v/>
      </c>
      <c r="AO637" s="30"/>
      <c r="AP637" s="28"/>
      <c r="AQ637" s="28" t="str">
        <f>IF(Inscrits!$AP637="","",IF(Inscrits!$AP637&gt;=12,"Validé","Non Validé"))</f>
        <v/>
      </c>
      <c r="AR637" s="30"/>
      <c r="AS637" s="28"/>
      <c r="AT637" s="28" t="str">
        <f>IF(Inscrits!$AS637="","",IF(Inscrits!$AS637&gt;=12,"Validé","Non Validé"))</f>
        <v/>
      </c>
      <c r="AU637" s="30"/>
      <c r="AV637" s="28"/>
      <c r="AW637" s="28" t="str">
        <f>IF(Inscrits!$AV637="","",IF(Inscrits!$AV637&gt;=12,"Validé","Non Validé"))</f>
        <v/>
      </c>
      <c r="AX637" s="30"/>
      <c r="AY637" s="28"/>
      <c r="AZ637" s="28" t="str">
        <f>IF(Inscrits!$AY637="","",IF(Inscrits!$AY637&gt;=12,"Validé","Non Validé"))</f>
        <v/>
      </c>
      <c r="BA637" s="30"/>
      <c r="BB637" s="28"/>
      <c r="BC637" s="28" t="str">
        <f>IF(Inscrits!$BB637="","",IF(Inscrits!$BB637&gt;=12,"Validé","Non Validé"))</f>
        <v/>
      </c>
      <c r="BD637" s="30"/>
      <c r="BE637" s="28"/>
      <c r="BF637" s="28" t="str">
        <f>IF(Inscrits!$BE637="","",IF(Inscrits!$BE637&gt;=12,"Validé","Non Validé"))</f>
        <v/>
      </c>
      <c r="BG637" s="30"/>
      <c r="BH637" s="28"/>
      <c r="BI637" s="28" t="str">
        <f>IF(Inscrits!$BH637="","",IF(Inscrits!$BH637&gt;=12,"Validé","Non Validé"))</f>
        <v/>
      </c>
      <c r="BJ637" s="30"/>
      <c r="BK637" s="28"/>
      <c r="BL637" s="28" t="str">
        <f>IF(Inscrits!$BK637="","",IF(Inscrits!$BK637&gt;=12,"Validé","Non Validé"))</f>
        <v/>
      </c>
      <c r="BM637" s="30"/>
      <c r="BN637" s="28"/>
      <c r="BO637" s="28" t="str">
        <f>IF(Inscrits!$BN637="","",IF(Inscrits!$BN637&gt;=12,"Validé","Non Validé"))</f>
        <v/>
      </c>
      <c r="BP637" s="30"/>
      <c r="BQ637" s="28"/>
      <c r="BR637" s="28" t="str">
        <f>IF(Inscrits!$BQ637="","",IF(Inscrits!$BQ637&gt;=12,"Validé","Non Validé"))</f>
        <v/>
      </c>
      <c r="BS637" s="30"/>
      <c r="BT637" s="28"/>
      <c r="BU637" s="31" t="str">
        <f>IFERROR(AVERAGE(Inscrits!$AJ637,Inscrits!$AM637,Inscrits!$AP637,Inscrits!$AS637,Inscrits!$AV637,Inscrits!$AY637,Inscrits!$BB637,Inscrits!$BE637,Inscrits!$BH637,Inscrits!$BK637,Inscrits!$BN637,Inscrits!$BQ637),"")</f>
        <v/>
      </c>
      <c r="BV637" s="28"/>
      <c r="BW637" s="28"/>
      <c r="BX637" s="32"/>
    </row>
    <row r="638" spans="1:76">
      <c r="A638" s="14">
        <v>43</v>
      </c>
      <c r="B638" s="15" t="s">
        <v>210</v>
      </c>
      <c r="C638" s="15" t="s">
        <v>1437</v>
      </c>
      <c r="D638" s="15" t="s">
        <v>1438</v>
      </c>
      <c r="E638" s="15" t="s">
        <v>1439</v>
      </c>
      <c r="F638" s="71">
        <v>2017</v>
      </c>
      <c r="G638" s="15"/>
      <c r="H638" s="15"/>
      <c r="I638" s="15" t="s">
        <v>74</v>
      </c>
      <c r="J638" s="15"/>
      <c r="K638" s="15" t="s">
        <v>119</v>
      </c>
      <c r="L638" s="15"/>
      <c r="M638" s="15"/>
      <c r="N638" s="15"/>
      <c r="O638" s="15" t="s">
        <v>74</v>
      </c>
      <c r="P638" s="15" t="s">
        <v>74</v>
      </c>
      <c r="Q638" s="17"/>
      <c r="R638" s="17"/>
      <c r="S638" s="17"/>
      <c r="T638" s="17"/>
      <c r="U638" s="17"/>
      <c r="V638" s="18"/>
      <c r="W638" s="17">
        <f>MAX(0,3-SUMPRODUCT(--(E$2:E638&amp;K$2:K638=E638&amp;K638)))</f>
        <v>2</v>
      </c>
      <c r="X638" s="19"/>
      <c r="Y638" s="19"/>
      <c r="Z638" s="19"/>
      <c r="AA638" s="20" t="str">
        <f>IF(Inscrits!$X638="Déjà Validé","",IF(AND(Inscrits!$X638&lt;&gt;"Dispensé",Inscrits!$Z638="Validé"),Inscrits!$F638+5,""))</f>
        <v/>
      </c>
      <c r="AB638" s="19"/>
      <c r="AC638" s="21"/>
      <c r="AD638" s="21"/>
      <c r="AE638" s="21"/>
      <c r="AF638" s="21" t="s">
        <v>81</v>
      </c>
      <c r="AG638" s="29"/>
      <c r="AH638" s="21"/>
      <c r="AI638" s="23" t="str">
        <f>IF(OR(Inscrits!$U638="",Inscrits!$Z638=""),"",IF(AND(Inscrits!$U638="Validé",Inscrits!$Z638="Validé"),"Admis","Non Admis"))</f>
        <v/>
      </c>
      <c r="AJ638" s="15"/>
      <c r="AK638" s="15" t="str">
        <f>IF(Inscrits!$AJ638="","",IF(Inscrits!$AJ638&gt;=12,"Validé","Non Validé"))</f>
        <v/>
      </c>
      <c r="AL638" s="24"/>
      <c r="AM638" s="15"/>
      <c r="AN638" s="15" t="str">
        <f>IF(Inscrits!$AM638="","",IF(Inscrits!$AM638&gt;=12,"Validé","Non Validé"))</f>
        <v/>
      </c>
      <c r="AO638" s="24"/>
      <c r="AP638" s="15"/>
      <c r="AQ638" s="15" t="str">
        <f>IF(Inscrits!$AP638="","",IF(Inscrits!$AP638&gt;=12,"Validé","Non Validé"))</f>
        <v/>
      </c>
      <c r="AR638" s="24"/>
      <c r="AS638" s="15"/>
      <c r="AT638" s="15" t="str">
        <f>IF(Inscrits!$AS638="","",IF(Inscrits!$AS638&gt;=12,"Validé","Non Validé"))</f>
        <v/>
      </c>
      <c r="AU638" s="24"/>
      <c r="AV638" s="15"/>
      <c r="AW638" s="15" t="str">
        <f>IF(Inscrits!$AV638="","",IF(Inscrits!$AV638&gt;=12,"Validé","Non Validé"))</f>
        <v/>
      </c>
      <c r="AX638" s="24"/>
      <c r="AY638" s="15"/>
      <c r="AZ638" s="15" t="str">
        <f>IF(Inscrits!$AY638="","",IF(Inscrits!$AY638&gt;=12,"Validé","Non Validé"))</f>
        <v/>
      </c>
      <c r="BA638" s="24"/>
      <c r="BB638" s="15"/>
      <c r="BC638" s="15" t="str">
        <f>IF(Inscrits!$BB638="","",IF(Inscrits!$BB638&gt;=12,"Validé","Non Validé"))</f>
        <v/>
      </c>
      <c r="BD638" s="24"/>
      <c r="BE638" s="15"/>
      <c r="BF638" s="15" t="str">
        <f>IF(Inscrits!$BE638="","",IF(Inscrits!$BE638&gt;=12,"Validé","Non Validé"))</f>
        <v/>
      </c>
      <c r="BG638" s="24"/>
      <c r="BH638" s="15"/>
      <c r="BI638" s="15" t="str">
        <f>IF(Inscrits!$BH638="","",IF(Inscrits!$BH638&gt;=12,"Validé","Non Validé"))</f>
        <v/>
      </c>
      <c r="BJ638" s="24"/>
      <c r="BK638" s="15"/>
      <c r="BL638" s="15" t="str">
        <f>IF(Inscrits!$BK638="","",IF(Inscrits!$BK638&gt;=12,"Validé","Non Validé"))</f>
        <v/>
      </c>
      <c r="BM638" s="24"/>
      <c r="BN638" s="15"/>
      <c r="BO638" s="15" t="str">
        <f>IF(Inscrits!$BN638="","",IF(Inscrits!$BN638&gt;=12,"Validé","Non Validé"))</f>
        <v/>
      </c>
      <c r="BP638" s="24"/>
      <c r="BQ638" s="15"/>
      <c r="BR638" s="15" t="str">
        <f>IF(Inscrits!$BQ638="","",IF(Inscrits!$BQ638&gt;=12,"Validé","Non Validé"))</f>
        <v/>
      </c>
      <c r="BS638" s="24"/>
      <c r="BT638" s="15"/>
      <c r="BU638" s="25" t="str">
        <f>IFERROR(AVERAGE(Inscrits!$AJ638,Inscrits!$AM638,Inscrits!$AP638,Inscrits!$AS638,Inscrits!$AV638,Inscrits!$AY638,Inscrits!$BB638,Inscrits!$BE638,Inscrits!$BH638,Inscrits!$BK638,Inscrits!$BN638,Inscrits!$BQ638),"")</f>
        <v/>
      </c>
      <c r="BV638" s="15"/>
      <c r="BW638" s="15"/>
      <c r="BX638" s="26"/>
    </row>
    <row r="639" spans="1:76">
      <c r="A639" s="27">
        <v>44</v>
      </c>
      <c r="B639" s="28" t="s">
        <v>68</v>
      </c>
      <c r="C639" s="28" t="s">
        <v>1440</v>
      </c>
      <c r="D639" s="28" t="s">
        <v>1441</v>
      </c>
      <c r="E639" s="28" t="s">
        <v>1442</v>
      </c>
      <c r="F639" s="71">
        <v>2017</v>
      </c>
      <c r="G639" s="28" t="s">
        <v>1395</v>
      </c>
      <c r="H639" s="28" t="s">
        <v>73</v>
      </c>
      <c r="I639" s="28" t="s">
        <v>74</v>
      </c>
      <c r="J639" s="28"/>
      <c r="K639" s="28" t="s">
        <v>119</v>
      </c>
      <c r="L639" s="28"/>
      <c r="M639" s="28"/>
      <c r="N639" s="28"/>
      <c r="O639" s="28" t="s">
        <v>74</v>
      </c>
      <c r="P639" s="28" t="s">
        <v>74</v>
      </c>
      <c r="Q639" s="17"/>
      <c r="R639" s="17"/>
      <c r="S639" s="17"/>
      <c r="T639" s="17"/>
      <c r="U639" s="17"/>
      <c r="V639" s="18"/>
      <c r="W639" s="17">
        <f>MAX(0,3-SUMPRODUCT(--(E$2:E639&amp;K$2:K639=E639&amp;K639)))</f>
        <v>2</v>
      </c>
      <c r="X639" s="19"/>
      <c r="Y639" s="19"/>
      <c r="Z639" s="19"/>
      <c r="AA639" s="20" t="str">
        <f>IF(Inscrits!$X639="Déjà Validé","",IF(AND(Inscrits!$X639&lt;&gt;"Dispensé",Inscrits!$Z639="Validé"),Inscrits!$F639+5,""))</f>
        <v/>
      </c>
      <c r="AB639" s="19"/>
      <c r="AC639" s="21"/>
      <c r="AD639" s="21"/>
      <c r="AE639" s="21"/>
      <c r="AF639" s="21" t="s">
        <v>81</v>
      </c>
      <c r="AG639" s="29"/>
      <c r="AH639" s="21"/>
      <c r="AI639" s="23" t="str">
        <f>IF(OR(Inscrits!$U639="",Inscrits!$Z639=""),"",IF(AND(Inscrits!$U639="Validé",Inscrits!$Z639="Validé"),"Admis","Non Admis"))</f>
        <v/>
      </c>
      <c r="AJ639" s="28"/>
      <c r="AK639" s="28" t="str">
        <f>IF(Inscrits!$AJ639="","",IF(Inscrits!$AJ639&gt;=12,"Validé","Non Validé"))</f>
        <v/>
      </c>
      <c r="AL639" s="30"/>
      <c r="AM639" s="28"/>
      <c r="AN639" s="28" t="str">
        <f>IF(Inscrits!$AM639="","",IF(Inscrits!$AM639&gt;=12,"Validé","Non Validé"))</f>
        <v/>
      </c>
      <c r="AO639" s="30"/>
      <c r="AP639" s="28"/>
      <c r="AQ639" s="28" t="str">
        <f>IF(Inscrits!$AP639="","",IF(Inscrits!$AP639&gt;=12,"Validé","Non Validé"))</f>
        <v/>
      </c>
      <c r="AR639" s="30"/>
      <c r="AS639" s="28"/>
      <c r="AT639" s="28" t="str">
        <f>IF(Inscrits!$AS639="","",IF(Inscrits!$AS639&gt;=12,"Validé","Non Validé"))</f>
        <v/>
      </c>
      <c r="AU639" s="30"/>
      <c r="AV639" s="28"/>
      <c r="AW639" s="28" t="str">
        <f>IF(Inscrits!$AV639="","",IF(Inscrits!$AV639&gt;=12,"Validé","Non Validé"))</f>
        <v/>
      </c>
      <c r="AX639" s="30"/>
      <c r="AY639" s="28"/>
      <c r="AZ639" s="28" t="str">
        <f>IF(Inscrits!$AY639="","",IF(Inscrits!$AY639&gt;=12,"Validé","Non Validé"))</f>
        <v/>
      </c>
      <c r="BA639" s="30"/>
      <c r="BB639" s="28"/>
      <c r="BC639" s="28" t="str">
        <f>IF(Inscrits!$BB639="","",IF(Inscrits!$BB639&gt;=12,"Validé","Non Validé"))</f>
        <v/>
      </c>
      <c r="BD639" s="30"/>
      <c r="BE639" s="28"/>
      <c r="BF639" s="28" t="str">
        <f>IF(Inscrits!$BE639="","",IF(Inscrits!$BE639&gt;=12,"Validé","Non Validé"))</f>
        <v/>
      </c>
      <c r="BG639" s="30"/>
      <c r="BH639" s="28"/>
      <c r="BI639" s="28" t="str">
        <f>IF(Inscrits!$BH639="","",IF(Inscrits!$BH639&gt;=12,"Validé","Non Validé"))</f>
        <v/>
      </c>
      <c r="BJ639" s="30"/>
      <c r="BK639" s="28"/>
      <c r="BL639" s="28" t="str">
        <f>IF(Inscrits!$BK639="","",IF(Inscrits!$BK639&gt;=12,"Validé","Non Validé"))</f>
        <v/>
      </c>
      <c r="BM639" s="30"/>
      <c r="BN639" s="28"/>
      <c r="BO639" s="28" t="str">
        <f>IF(Inscrits!$BN639="","",IF(Inscrits!$BN639&gt;=12,"Validé","Non Validé"))</f>
        <v/>
      </c>
      <c r="BP639" s="30"/>
      <c r="BQ639" s="28"/>
      <c r="BR639" s="28" t="str">
        <f>IF(Inscrits!$BQ639="","",IF(Inscrits!$BQ639&gt;=12,"Validé","Non Validé"))</f>
        <v/>
      </c>
      <c r="BS639" s="30"/>
      <c r="BT639" s="28"/>
      <c r="BU639" s="31" t="str">
        <f>IFERROR(AVERAGE(Inscrits!$AJ639,Inscrits!$AM639,Inscrits!$AP639,Inscrits!$AS639,Inscrits!$AV639,Inscrits!$AY639,Inscrits!$BB639,Inscrits!$BE639,Inscrits!$BH639,Inscrits!$BK639,Inscrits!$BN639,Inscrits!$BQ639),"")</f>
        <v/>
      </c>
      <c r="BV639" s="28"/>
      <c r="BW639" s="28"/>
      <c r="BX639" s="32"/>
    </row>
    <row r="640" spans="1:76">
      <c r="A640" s="14">
        <v>45</v>
      </c>
      <c r="B640" s="15" t="s">
        <v>68</v>
      </c>
      <c r="C640" s="15" t="s">
        <v>1018</v>
      </c>
      <c r="D640" s="15" t="s">
        <v>1019</v>
      </c>
      <c r="E640" s="15" t="s">
        <v>1020</v>
      </c>
      <c r="F640" s="71">
        <v>2017</v>
      </c>
      <c r="G640" s="15" t="s">
        <v>101</v>
      </c>
      <c r="H640" s="15" t="s">
        <v>93</v>
      </c>
      <c r="I640" s="15" t="s">
        <v>74</v>
      </c>
      <c r="J640" s="15"/>
      <c r="K640" s="15" t="s">
        <v>119</v>
      </c>
      <c r="L640" s="15"/>
      <c r="M640" s="15"/>
      <c r="N640" s="15"/>
      <c r="O640" s="15" t="s">
        <v>74</v>
      </c>
      <c r="P640" s="15" t="s">
        <v>74</v>
      </c>
      <c r="Q640" s="17"/>
      <c r="R640" s="17"/>
      <c r="S640" s="17"/>
      <c r="T640" s="17"/>
      <c r="U640" s="17"/>
      <c r="V640" s="18"/>
      <c r="W640" s="17">
        <f>MAX(0,3-SUMPRODUCT(--(E$2:E640&amp;K$2:K640=E640&amp;K640)))</f>
        <v>1</v>
      </c>
      <c r="X640" s="19"/>
      <c r="Y640" s="19"/>
      <c r="Z640" s="19"/>
      <c r="AA640" s="20" t="str">
        <f>IF(Inscrits!$X640="Déjà Validé","",IF(AND(Inscrits!$X640&lt;&gt;"Dispensé",Inscrits!$Z640="Validé"),Inscrits!$F640+5,""))</f>
        <v/>
      </c>
      <c r="AB640" s="19"/>
      <c r="AC640" s="21"/>
      <c r="AD640" s="21"/>
      <c r="AE640" s="21"/>
      <c r="AF640" s="21" t="s">
        <v>81</v>
      </c>
      <c r="AG640" s="29"/>
      <c r="AH640" s="21"/>
      <c r="AI640" s="23" t="str">
        <f>IF(OR(Inscrits!$U640="",Inscrits!$Z640=""),"",IF(AND(Inscrits!$U640="Validé",Inscrits!$Z640="Validé"),"Admis","Non Admis"))</f>
        <v/>
      </c>
      <c r="AJ640" s="15"/>
      <c r="AK640" s="15" t="str">
        <f>IF(Inscrits!$AJ640="","",IF(Inscrits!$AJ640&gt;=12,"Validé","Non Validé"))</f>
        <v/>
      </c>
      <c r="AL640" s="24"/>
      <c r="AM640" s="15"/>
      <c r="AN640" s="15" t="str">
        <f>IF(Inscrits!$AM640="","",IF(Inscrits!$AM640&gt;=12,"Validé","Non Validé"))</f>
        <v/>
      </c>
      <c r="AO640" s="24"/>
      <c r="AP640" s="15"/>
      <c r="AQ640" s="15" t="str">
        <f>IF(Inscrits!$AP640="","",IF(Inscrits!$AP640&gt;=12,"Validé","Non Validé"))</f>
        <v/>
      </c>
      <c r="AR640" s="24"/>
      <c r="AS640" s="15"/>
      <c r="AT640" s="15" t="str">
        <f>IF(Inscrits!$AS640="","",IF(Inscrits!$AS640&gt;=12,"Validé","Non Validé"))</f>
        <v/>
      </c>
      <c r="AU640" s="24"/>
      <c r="AV640" s="15"/>
      <c r="AW640" s="15" t="str">
        <f>IF(Inscrits!$AV640="","",IF(Inscrits!$AV640&gt;=12,"Validé","Non Validé"))</f>
        <v/>
      </c>
      <c r="AX640" s="24"/>
      <c r="AY640" s="15"/>
      <c r="AZ640" s="15" t="str">
        <f>IF(Inscrits!$AY640="","",IF(Inscrits!$AY640&gt;=12,"Validé","Non Validé"))</f>
        <v/>
      </c>
      <c r="BA640" s="24"/>
      <c r="BB640" s="15"/>
      <c r="BC640" s="15" t="str">
        <f>IF(Inscrits!$BB640="","",IF(Inscrits!$BB640&gt;=12,"Validé","Non Validé"))</f>
        <v/>
      </c>
      <c r="BD640" s="24"/>
      <c r="BE640" s="15"/>
      <c r="BF640" s="15" t="str">
        <f>IF(Inscrits!$BE640="","",IF(Inscrits!$BE640&gt;=12,"Validé","Non Validé"))</f>
        <v/>
      </c>
      <c r="BG640" s="24"/>
      <c r="BH640" s="15"/>
      <c r="BI640" s="15" t="str">
        <f>IF(Inscrits!$BH640="","",IF(Inscrits!$BH640&gt;=12,"Validé","Non Validé"))</f>
        <v/>
      </c>
      <c r="BJ640" s="24"/>
      <c r="BK640" s="15"/>
      <c r="BL640" s="15" t="str">
        <f>IF(Inscrits!$BK640="","",IF(Inscrits!$BK640&gt;=12,"Validé","Non Validé"))</f>
        <v/>
      </c>
      <c r="BM640" s="24"/>
      <c r="BN640" s="15"/>
      <c r="BO640" s="15" t="str">
        <f>IF(Inscrits!$BN640="","",IF(Inscrits!$BN640&gt;=12,"Validé","Non Validé"))</f>
        <v/>
      </c>
      <c r="BP640" s="24"/>
      <c r="BQ640" s="15"/>
      <c r="BR640" s="15" t="str">
        <f>IF(Inscrits!$BQ640="","",IF(Inscrits!$BQ640&gt;=12,"Validé","Non Validé"))</f>
        <v/>
      </c>
      <c r="BS640" s="24"/>
      <c r="BT640" s="15"/>
      <c r="BU640" s="25" t="str">
        <f>IFERROR(AVERAGE(Inscrits!$AJ640,Inscrits!$AM640,Inscrits!$AP640,Inscrits!$AS640,Inscrits!$AV640,Inscrits!$AY640,Inscrits!$BB640,Inscrits!$BE640,Inscrits!$BH640,Inscrits!$BK640,Inscrits!$BN640,Inscrits!$BQ640),"")</f>
        <v/>
      </c>
      <c r="BV640" s="15"/>
      <c r="BW640" s="15"/>
      <c r="BX640" s="26"/>
    </row>
    <row r="641" spans="1:76">
      <c r="A641" s="27">
        <v>46</v>
      </c>
      <c r="B641" s="28" t="s">
        <v>210</v>
      </c>
      <c r="C641" s="28" t="s">
        <v>1255</v>
      </c>
      <c r="D641" s="28" t="s">
        <v>1257</v>
      </c>
      <c r="E641" s="28" t="s">
        <v>1258</v>
      </c>
      <c r="F641" s="71">
        <v>2017</v>
      </c>
      <c r="G641" s="28" t="s">
        <v>689</v>
      </c>
      <c r="H641" s="28" t="s">
        <v>93</v>
      </c>
      <c r="I641" s="28" t="s">
        <v>74</v>
      </c>
      <c r="J641" s="28"/>
      <c r="K641" s="28" t="s">
        <v>119</v>
      </c>
      <c r="L641" s="28"/>
      <c r="M641" s="28"/>
      <c r="N641" s="28"/>
      <c r="O641" s="28" t="s">
        <v>74</v>
      </c>
      <c r="P641" s="28" t="s">
        <v>74</v>
      </c>
      <c r="Q641" s="17"/>
      <c r="R641" s="17"/>
      <c r="S641" s="17"/>
      <c r="T641" s="17"/>
      <c r="U641" s="17"/>
      <c r="V641" s="18"/>
      <c r="W641" s="17">
        <f>MAX(0,3-SUMPRODUCT(--(E$2:E641&amp;K$2:K641=E641&amp;K641)))</f>
        <v>1</v>
      </c>
      <c r="X641" s="19"/>
      <c r="Y641" s="19"/>
      <c r="Z641" s="19"/>
      <c r="AA641" s="20" t="str">
        <f>IF(Inscrits!$X641="Déjà Validé","",IF(AND(Inscrits!$X641&lt;&gt;"Dispensé",Inscrits!$Z641="Validé"),Inscrits!$F641+5,""))</f>
        <v/>
      </c>
      <c r="AB641" s="19"/>
      <c r="AC641" s="21"/>
      <c r="AD641" s="21"/>
      <c r="AE641" s="21"/>
      <c r="AF641" s="21" t="s">
        <v>81</v>
      </c>
      <c r="AG641" s="29"/>
      <c r="AH641" s="21"/>
      <c r="AI641" s="23" t="str">
        <f>IF(OR(Inscrits!$U641="",Inscrits!$Z641=""),"",IF(AND(Inscrits!$U641="Validé",Inscrits!$Z641="Validé"),"Admis","Non Admis"))</f>
        <v/>
      </c>
      <c r="AJ641" s="28"/>
      <c r="AK641" s="28" t="str">
        <f>IF(Inscrits!$AJ641="","",IF(Inscrits!$AJ641&gt;=12,"Validé","Non Validé"))</f>
        <v/>
      </c>
      <c r="AL641" s="30"/>
      <c r="AM641" s="28"/>
      <c r="AN641" s="28" t="str">
        <f>IF(Inscrits!$AM641="","",IF(Inscrits!$AM641&gt;=12,"Validé","Non Validé"))</f>
        <v/>
      </c>
      <c r="AO641" s="30"/>
      <c r="AP641" s="28"/>
      <c r="AQ641" s="28" t="str">
        <f>IF(Inscrits!$AP641="","",IF(Inscrits!$AP641&gt;=12,"Validé","Non Validé"))</f>
        <v/>
      </c>
      <c r="AR641" s="30"/>
      <c r="AS641" s="28"/>
      <c r="AT641" s="28" t="str">
        <f>IF(Inscrits!$AS641="","",IF(Inscrits!$AS641&gt;=12,"Validé","Non Validé"))</f>
        <v/>
      </c>
      <c r="AU641" s="30"/>
      <c r="AV641" s="28"/>
      <c r="AW641" s="28" t="str">
        <f>IF(Inscrits!$AV641="","",IF(Inscrits!$AV641&gt;=12,"Validé","Non Validé"))</f>
        <v/>
      </c>
      <c r="AX641" s="30"/>
      <c r="AY641" s="28"/>
      <c r="AZ641" s="28" t="str">
        <f>IF(Inscrits!$AY641="","",IF(Inscrits!$AY641&gt;=12,"Validé","Non Validé"))</f>
        <v/>
      </c>
      <c r="BA641" s="30"/>
      <c r="BB641" s="28"/>
      <c r="BC641" s="28" t="str">
        <f>IF(Inscrits!$BB641="","",IF(Inscrits!$BB641&gt;=12,"Validé","Non Validé"))</f>
        <v/>
      </c>
      <c r="BD641" s="30"/>
      <c r="BE641" s="28"/>
      <c r="BF641" s="28" t="str">
        <f>IF(Inscrits!$BE641="","",IF(Inscrits!$BE641&gt;=12,"Validé","Non Validé"))</f>
        <v/>
      </c>
      <c r="BG641" s="30"/>
      <c r="BH641" s="28"/>
      <c r="BI641" s="28" t="str">
        <f>IF(Inscrits!$BH641="","",IF(Inscrits!$BH641&gt;=12,"Validé","Non Validé"))</f>
        <v/>
      </c>
      <c r="BJ641" s="30"/>
      <c r="BK641" s="28"/>
      <c r="BL641" s="28" t="str">
        <f>IF(Inscrits!$BK641="","",IF(Inscrits!$BK641&gt;=12,"Validé","Non Validé"))</f>
        <v/>
      </c>
      <c r="BM641" s="30"/>
      <c r="BN641" s="28"/>
      <c r="BO641" s="28" t="str">
        <f>IF(Inscrits!$BN641="","",IF(Inscrits!$BN641&gt;=12,"Validé","Non Validé"))</f>
        <v/>
      </c>
      <c r="BP641" s="30"/>
      <c r="BQ641" s="28"/>
      <c r="BR641" s="28" t="str">
        <f>IF(Inscrits!$BQ641="","",IF(Inscrits!$BQ641&gt;=12,"Validé","Non Validé"))</f>
        <v/>
      </c>
      <c r="BS641" s="30"/>
      <c r="BT641" s="28"/>
      <c r="BU641" s="31" t="str">
        <f>IFERROR(AVERAGE(Inscrits!$AJ641,Inscrits!$AM641,Inscrits!$AP641,Inscrits!$AS641,Inscrits!$AV641,Inscrits!$AY641,Inscrits!$BB641,Inscrits!$BE641,Inscrits!$BH641,Inscrits!$BK641,Inscrits!$BN641,Inscrits!$BQ641),"")</f>
        <v/>
      </c>
      <c r="BV641" s="28"/>
      <c r="BW641" s="28"/>
      <c r="BX641" s="32"/>
    </row>
    <row r="642" spans="1:76">
      <c r="A642" s="14">
        <v>47</v>
      </c>
      <c r="B642" s="15" t="s">
        <v>210</v>
      </c>
      <c r="C642" s="15" t="s">
        <v>1443</v>
      </c>
      <c r="D642" s="15" t="s">
        <v>1444</v>
      </c>
      <c r="E642" s="15" t="s">
        <v>1445</v>
      </c>
      <c r="F642" s="71">
        <v>2017</v>
      </c>
      <c r="G642" s="15" t="s">
        <v>92</v>
      </c>
      <c r="H642" s="15" t="s">
        <v>93</v>
      </c>
      <c r="I642" s="15" t="s">
        <v>74</v>
      </c>
      <c r="J642" s="15"/>
      <c r="K642" s="15" t="s">
        <v>119</v>
      </c>
      <c r="L642" s="15"/>
      <c r="M642" s="15"/>
      <c r="N642" s="15"/>
      <c r="O642" s="15" t="s">
        <v>74</v>
      </c>
      <c r="P642" s="15" t="s">
        <v>74</v>
      </c>
      <c r="Q642" s="17"/>
      <c r="R642" s="17"/>
      <c r="S642" s="17"/>
      <c r="T642" s="17"/>
      <c r="U642" s="17"/>
      <c r="V642" s="18"/>
      <c r="W642" s="17">
        <f>MAX(0,3-SUMPRODUCT(--(E$2:E642&amp;K$2:K642=E642&amp;K642)))</f>
        <v>2</v>
      </c>
      <c r="X642" s="19"/>
      <c r="Y642" s="19"/>
      <c r="Z642" s="19"/>
      <c r="AA642" s="20" t="str">
        <f>IF(Inscrits!$X642="Déjà Validé","",IF(AND(Inscrits!$X642&lt;&gt;"Dispensé",Inscrits!$Z642="Validé"),Inscrits!$F642+5,""))</f>
        <v/>
      </c>
      <c r="AB642" s="19"/>
      <c r="AC642" s="21"/>
      <c r="AD642" s="21"/>
      <c r="AE642" s="21"/>
      <c r="AF642" s="21" t="s">
        <v>81</v>
      </c>
      <c r="AG642" s="29"/>
      <c r="AH642" s="21"/>
      <c r="AI642" s="23" t="str">
        <f>IF(OR(Inscrits!$U642="",Inscrits!$Z642=""),"",IF(AND(Inscrits!$U642="Validé",Inscrits!$Z642="Validé"),"Admis","Non Admis"))</f>
        <v/>
      </c>
      <c r="AJ642" s="15"/>
      <c r="AK642" s="15" t="str">
        <f>IF(Inscrits!$AJ642="","",IF(Inscrits!$AJ642&gt;=12,"Validé","Non Validé"))</f>
        <v/>
      </c>
      <c r="AL642" s="24"/>
      <c r="AM642" s="15"/>
      <c r="AN642" s="15" t="str">
        <f>IF(Inscrits!$AM642="","",IF(Inscrits!$AM642&gt;=12,"Validé","Non Validé"))</f>
        <v/>
      </c>
      <c r="AO642" s="24"/>
      <c r="AP642" s="15"/>
      <c r="AQ642" s="15" t="str">
        <f>IF(Inscrits!$AP642="","",IF(Inscrits!$AP642&gt;=12,"Validé","Non Validé"))</f>
        <v/>
      </c>
      <c r="AR642" s="24"/>
      <c r="AS642" s="15"/>
      <c r="AT642" s="15" t="str">
        <f>IF(Inscrits!$AS642="","",IF(Inscrits!$AS642&gt;=12,"Validé","Non Validé"))</f>
        <v/>
      </c>
      <c r="AU642" s="24"/>
      <c r="AV642" s="15"/>
      <c r="AW642" s="15" t="str">
        <f>IF(Inscrits!$AV642="","",IF(Inscrits!$AV642&gt;=12,"Validé","Non Validé"))</f>
        <v/>
      </c>
      <c r="AX642" s="24"/>
      <c r="AY642" s="15"/>
      <c r="AZ642" s="15" t="str">
        <f>IF(Inscrits!$AY642="","",IF(Inscrits!$AY642&gt;=12,"Validé","Non Validé"))</f>
        <v/>
      </c>
      <c r="BA642" s="24"/>
      <c r="BB642" s="15"/>
      <c r="BC642" s="15" t="str">
        <f>IF(Inscrits!$BB642="","",IF(Inscrits!$BB642&gt;=12,"Validé","Non Validé"))</f>
        <v/>
      </c>
      <c r="BD642" s="24"/>
      <c r="BE642" s="15"/>
      <c r="BF642" s="15" t="str">
        <f>IF(Inscrits!$BE642="","",IF(Inscrits!$BE642&gt;=12,"Validé","Non Validé"))</f>
        <v/>
      </c>
      <c r="BG642" s="24"/>
      <c r="BH642" s="15"/>
      <c r="BI642" s="15" t="str">
        <f>IF(Inscrits!$BH642="","",IF(Inscrits!$BH642&gt;=12,"Validé","Non Validé"))</f>
        <v/>
      </c>
      <c r="BJ642" s="24"/>
      <c r="BK642" s="15"/>
      <c r="BL642" s="15" t="str">
        <f>IF(Inscrits!$BK642="","",IF(Inscrits!$BK642&gt;=12,"Validé","Non Validé"))</f>
        <v/>
      </c>
      <c r="BM642" s="24"/>
      <c r="BN642" s="15"/>
      <c r="BO642" s="15" t="str">
        <f>IF(Inscrits!$BN642="","",IF(Inscrits!$BN642&gt;=12,"Validé","Non Validé"))</f>
        <v/>
      </c>
      <c r="BP642" s="24"/>
      <c r="BQ642" s="15"/>
      <c r="BR642" s="15" t="str">
        <f>IF(Inscrits!$BQ642="","",IF(Inscrits!$BQ642&gt;=12,"Validé","Non Validé"))</f>
        <v/>
      </c>
      <c r="BS642" s="24"/>
      <c r="BT642" s="15"/>
      <c r="BU642" s="25" t="str">
        <f>IFERROR(AVERAGE(Inscrits!$AJ642,Inscrits!$AM642,Inscrits!$AP642,Inscrits!$AS642,Inscrits!$AV642,Inscrits!$AY642,Inscrits!$BB642,Inscrits!$BE642,Inscrits!$BH642,Inscrits!$BK642,Inscrits!$BN642,Inscrits!$BQ642),"")</f>
        <v/>
      </c>
      <c r="BV642" s="15"/>
      <c r="BW642" s="15"/>
      <c r="BX642" s="26"/>
    </row>
    <row r="643" spans="1:76">
      <c r="A643" s="27">
        <v>48</v>
      </c>
      <c r="B643" s="28" t="s">
        <v>210</v>
      </c>
      <c r="C643" s="28" t="s">
        <v>1446</v>
      </c>
      <c r="D643" s="28" t="s">
        <v>1357</v>
      </c>
      <c r="E643" s="28" t="s">
        <v>1447</v>
      </c>
      <c r="F643" s="71">
        <v>2017</v>
      </c>
      <c r="G643" s="28" t="s">
        <v>238</v>
      </c>
      <c r="H643" s="28" t="s">
        <v>93</v>
      </c>
      <c r="I643" s="28" t="s">
        <v>74</v>
      </c>
      <c r="J643" s="28"/>
      <c r="K643" s="28" t="s">
        <v>119</v>
      </c>
      <c r="L643" s="28"/>
      <c r="M643" s="28"/>
      <c r="N643" s="28"/>
      <c r="O643" s="28" t="s">
        <v>74</v>
      </c>
      <c r="P643" s="28" t="s">
        <v>74</v>
      </c>
      <c r="Q643" s="17"/>
      <c r="R643" s="17"/>
      <c r="S643" s="17"/>
      <c r="T643" s="17"/>
      <c r="U643" s="17"/>
      <c r="V643" s="18"/>
      <c r="W643" s="17">
        <f>MAX(0,3-SUMPRODUCT(--(E$2:E643&amp;K$2:K643=E643&amp;K643)))</f>
        <v>2</v>
      </c>
      <c r="X643" s="19"/>
      <c r="Y643" s="19"/>
      <c r="Z643" s="19"/>
      <c r="AA643" s="20" t="str">
        <f>IF(Inscrits!$X643="Déjà Validé","",IF(AND(Inscrits!$X643&lt;&gt;"Dispensé",Inscrits!$Z643="Validé"),Inscrits!$F643+5,""))</f>
        <v/>
      </c>
      <c r="AB643" s="19"/>
      <c r="AC643" s="21"/>
      <c r="AD643" s="21"/>
      <c r="AE643" s="21"/>
      <c r="AF643" s="21" t="s">
        <v>81</v>
      </c>
      <c r="AG643" s="29"/>
      <c r="AH643" s="21"/>
      <c r="AI643" s="23" t="str">
        <f>IF(OR(Inscrits!$U643="",Inscrits!$Z643=""),"",IF(AND(Inscrits!$U643="Validé",Inscrits!$Z643="Validé"),"Admis","Non Admis"))</f>
        <v/>
      </c>
      <c r="AJ643" s="28"/>
      <c r="AK643" s="28" t="str">
        <f>IF(Inscrits!$AJ643="","",IF(Inscrits!$AJ643&gt;=12,"Validé","Non Validé"))</f>
        <v/>
      </c>
      <c r="AL643" s="30"/>
      <c r="AM643" s="28"/>
      <c r="AN643" s="28" t="str">
        <f>IF(Inscrits!$AM643="","",IF(Inscrits!$AM643&gt;=12,"Validé","Non Validé"))</f>
        <v/>
      </c>
      <c r="AO643" s="30"/>
      <c r="AP643" s="28"/>
      <c r="AQ643" s="28" t="str">
        <f>IF(Inscrits!$AP643="","",IF(Inscrits!$AP643&gt;=12,"Validé","Non Validé"))</f>
        <v/>
      </c>
      <c r="AR643" s="30"/>
      <c r="AS643" s="28"/>
      <c r="AT643" s="28" t="str">
        <f>IF(Inscrits!$AS643="","",IF(Inscrits!$AS643&gt;=12,"Validé","Non Validé"))</f>
        <v/>
      </c>
      <c r="AU643" s="30"/>
      <c r="AV643" s="28"/>
      <c r="AW643" s="28" t="str">
        <f>IF(Inscrits!$AV643="","",IF(Inscrits!$AV643&gt;=12,"Validé","Non Validé"))</f>
        <v/>
      </c>
      <c r="AX643" s="30"/>
      <c r="AY643" s="28"/>
      <c r="AZ643" s="28" t="str">
        <f>IF(Inscrits!$AY643="","",IF(Inscrits!$AY643&gt;=12,"Validé","Non Validé"))</f>
        <v/>
      </c>
      <c r="BA643" s="30"/>
      <c r="BB643" s="28"/>
      <c r="BC643" s="28" t="str">
        <f>IF(Inscrits!$BB643="","",IF(Inscrits!$BB643&gt;=12,"Validé","Non Validé"))</f>
        <v/>
      </c>
      <c r="BD643" s="30"/>
      <c r="BE643" s="28"/>
      <c r="BF643" s="28" t="str">
        <f>IF(Inscrits!$BE643="","",IF(Inscrits!$BE643&gt;=12,"Validé","Non Validé"))</f>
        <v/>
      </c>
      <c r="BG643" s="30"/>
      <c r="BH643" s="28"/>
      <c r="BI643" s="28" t="str">
        <f>IF(Inscrits!$BH643="","",IF(Inscrits!$BH643&gt;=12,"Validé","Non Validé"))</f>
        <v/>
      </c>
      <c r="BJ643" s="30"/>
      <c r="BK643" s="28"/>
      <c r="BL643" s="28" t="str">
        <f>IF(Inscrits!$BK643="","",IF(Inscrits!$BK643&gt;=12,"Validé","Non Validé"))</f>
        <v/>
      </c>
      <c r="BM643" s="30"/>
      <c r="BN643" s="28"/>
      <c r="BO643" s="28" t="str">
        <f>IF(Inscrits!$BN643="","",IF(Inscrits!$BN643&gt;=12,"Validé","Non Validé"))</f>
        <v/>
      </c>
      <c r="BP643" s="30"/>
      <c r="BQ643" s="28"/>
      <c r="BR643" s="28" t="str">
        <f>IF(Inscrits!$BQ643="","",IF(Inscrits!$BQ643&gt;=12,"Validé","Non Validé"))</f>
        <v/>
      </c>
      <c r="BS643" s="30"/>
      <c r="BT643" s="28"/>
      <c r="BU643" s="31" t="str">
        <f>IFERROR(AVERAGE(Inscrits!$AJ643,Inscrits!$AM643,Inscrits!$AP643,Inscrits!$AS643,Inscrits!$AV643,Inscrits!$AY643,Inscrits!$BB643,Inscrits!$BE643,Inscrits!$BH643,Inscrits!$BK643,Inscrits!$BN643,Inscrits!$BQ643),"")</f>
        <v/>
      </c>
      <c r="BV643" s="28"/>
      <c r="BW643" s="28"/>
      <c r="BX643" s="32"/>
    </row>
    <row r="644" spans="1:76">
      <c r="A644" s="14">
        <v>49</v>
      </c>
      <c r="B644" s="15" t="s">
        <v>68</v>
      </c>
      <c r="C644" s="15" t="s">
        <v>1448</v>
      </c>
      <c r="D644" s="15" t="s">
        <v>268</v>
      </c>
      <c r="E644" s="15" t="s">
        <v>1449</v>
      </c>
      <c r="F644" s="71">
        <v>2017</v>
      </c>
      <c r="G644" s="15" t="s">
        <v>1360</v>
      </c>
      <c r="H644" s="15"/>
      <c r="I644" s="15" t="s">
        <v>74</v>
      </c>
      <c r="J644" s="15"/>
      <c r="K644" s="15" t="s">
        <v>119</v>
      </c>
      <c r="L644" s="15"/>
      <c r="M644" s="15"/>
      <c r="N644" s="15"/>
      <c r="O644" s="15" t="s">
        <v>74</v>
      </c>
      <c r="P644" s="15" t="s">
        <v>74</v>
      </c>
      <c r="Q644" s="17"/>
      <c r="R644" s="17"/>
      <c r="S644" s="17"/>
      <c r="T644" s="17"/>
      <c r="U644" s="17"/>
      <c r="V644" s="18"/>
      <c r="W644" s="17">
        <f>MAX(0,3-SUMPRODUCT(--(E$2:E644&amp;K$2:K644=E644&amp;K644)))</f>
        <v>2</v>
      </c>
      <c r="X644" s="19"/>
      <c r="Y644" s="19"/>
      <c r="Z644" s="19"/>
      <c r="AA644" s="20" t="str">
        <f>IF(Inscrits!$X644="Déjà Validé","",IF(AND(Inscrits!$X644&lt;&gt;"Dispensé",Inscrits!$Z644="Validé"),Inscrits!$F644+5,""))</f>
        <v/>
      </c>
      <c r="AB644" s="19"/>
      <c r="AC644" s="21"/>
      <c r="AD644" s="21"/>
      <c r="AE644" s="21"/>
      <c r="AF644" s="21" t="s">
        <v>81</v>
      </c>
      <c r="AG644" s="29"/>
      <c r="AH644" s="21"/>
      <c r="AI644" s="23" t="str">
        <f>IF(OR(Inscrits!$U644="",Inscrits!$Z644=""),"",IF(AND(Inscrits!$U644="Validé",Inscrits!$Z644="Validé"),"Admis","Non Admis"))</f>
        <v/>
      </c>
      <c r="AJ644" s="15"/>
      <c r="AK644" s="15" t="str">
        <f>IF(Inscrits!$AJ644="","",IF(Inscrits!$AJ644&gt;=12,"Validé","Non Validé"))</f>
        <v/>
      </c>
      <c r="AL644" s="24"/>
      <c r="AM644" s="15"/>
      <c r="AN644" s="15" t="str">
        <f>IF(Inscrits!$AM644="","",IF(Inscrits!$AM644&gt;=12,"Validé","Non Validé"))</f>
        <v/>
      </c>
      <c r="AO644" s="24"/>
      <c r="AP644" s="15"/>
      <c r="AQ644" s="15" t="str">
        <f>IF(Inscrits!$AP644="","",IF(Inscrits!$AP644&gt;=12,"Validé","Non Validé"))</f>
        <v/>
      </c>
      <c r="AR644" s="24"/>
      <c r="AS644" s="15"/>
      <c r="AT644" s="15" t="str">
        <f>IF(Inscrits!$AS644="","",IF(Inscrits!$AS644&gt;=12,"Validé","Non Validé"))</f>
        <v/>
      </c>
      <c r="AU644" s="24"/>
      <c r="AV644" s="15"/>
      <c r="AW644" s="15" t="str">
        <f>IF(Inscrits!$AV644="","",IF(Inscrits!$AV644&gt;=12,"Validé","Non Validé"))</f>
        <v/>
      </c>
      <c r="AX644" s="24"/>
      <c r="AY644" s="15"/>
      <c r="AZ644" s="15" t="str">
        <f>IF(Inscrits!$AY644="","",IF(Inscrits!$AY644&gt;=12,"Validé","Non Validé"))</f>
        <v/>
      </c>
      <c r="BA644" s="24"/>
      <c r="BB644" s="15"/>
      <c r="BC644" s="15" t="str">
        <f>IF(Inscrits!$BB644="","",IF(Inscrits!$BB644&gt;=12,"Validé","Non Validé"))</f>
        <v/>
      </c>
      <c r="BD644" s="24"/>
      <c r="BE644" s="15"/>
      <c r="BF644" s="15" t="str">
        <f>IF(Inscrits!$BE644="","",IF(Inscrits!$BE644&gt;=12,"Validé","Non Validé"))</f>
        <v/>
      </c>
      <c r="BG644" s="24"/>
      <c r="BH644" s="15"/>
      <c r="BI644" s="15" t="str">
        <f>IF(Inscrits!$BH644="","",IF(Inscrits!$BH644&gt;=12,"Validé","Non Validé"))</f>
        <v/>
      </c>
      <c r="BJ644" s="24"/>
      <c r="BK644" s="15"/>
      <c r="BL644" s="15" t="str">
        <f>IF(Inscrits!$BK644="","",IF(Inscrits!$BK644&gt;=12,"Validé","Non Validé"))</f>
        <v/>
      </c>
      <c r="BM644" s="24"/>
      <c r="BN644" s="15"/>
      <c r="BO644" s="15" t="str">
        <f>IF(Inscrits!$BN644="","",IF(Inscrits!$BN644&gt;=12,"Validé","Non Validé"))</f>
        <v/>
      </c>
      <c r="BP644" s="24"/>
      <c r="BQ644" s="15"/>
      <c r="BR644" s="15" t="str">
        <f>IF(Inscrits!$BQ644="","",IF(Inscrits!$BQ644&gt;=12,"Validé","Non Validé"))</f>
        <v/>
      </c>
      <c r="BS644" s="24"/>
      <c r="BT644" s="15"/>
      <c r="BU644" s="25" t="str">
        <f>IFERROR(AVERAGE(Inscrits!$AJ644,Inscrits!$AM644,Inscrits!$AP644,Inscrits!$AS644,Inscrits!$AV644,Inscrits!$AY644,Inscrits!$BB644,Inscrits!$BE644,Inscrits!$BH644,Inscrits!$BK644,Inscrits!$BN644,Inscrits!$BQ644),"")</f>
        <v/>
      </c>
      <c r="BV644" s="15"/>
      <c r="BW644" s="15"/>
      <c r="BX644" s="26"/>
    </row>
    <row r="645" spans="1:76">
      <c r="A645" s="27">
        <v>50</v>
      </c>
      <c r="B645" s="28" t="s">
        <v>68</v>
      </c>
      <c r="C645" s="28" t="s">
        <v>1450</v>
      </c>
      <c r="D645" s="28" t="s">
        <v>1451</v>
      </c>
      <c r="E645" s="28" t="s">
        <v>1452</v>
      </c>
      <c r="F645" s="71">
        <v>2017</v>
      </c>
      <c r="G645" s="28" t="s">
        <v>92</v>
      </c>
      <c r="H645" s="28"/>
      <c r="I645" s="28" t="s">
        <v>74</v>
      </c>
      <c r="J645" s="28"/>
      <c r="K645" s="28" t="s">
        <v>119</v>
      </c>
      <c r="L645" s="28"/>
      <c r="M645" s="28"/>
      <c r="N645" s="28"/>
      <c r="O645" s="28" t="s">
        <v>74</v>
      </c>
      <c r="P645" s="28" t="s">
        <v>74</v>
      </c>
      <c r="Q645" s="17"/>
      <c r="R645" s="17"/>
      <c r="S645" s="17"/>
      <c r="T645" s="17"/>
      <c r="U645" s="17"/>
      <c r="V645" s="18"/>
      <c r="W645" s="17">
        <f>MAX(0,3-SUMPRODUCT(--(E$2:E645&amp;K$2:K645=E645&amp;K645)))</f>
        <v>2</v>
      </c>
      <c r="X645" s="19"/>
      <c r="Y645" s="19"/>
      <c r="Z645" s="19"/>
      <c r="AA645" s="20" t="str">
        <f>IF(Inscrits!$X645="Déjà Validé","",IF(AND(Inscrits!$X645&lt;&gt;"Dispensé",Inscrits!$Z645="Validé"),Inscrits!$F645+5,""))</f>
        <v/>
      </c>
      <c r="AB645" s="19"/>
      <c r="AC645" s="21"/>
      <c r="AD645" s="21"/>
      <c r="AE645" s="21"/>
      <c r="AF645" s="21" t="s">
        <v>81</v>
      </c>
      <c r="AG645" s="29"/>
      <c r="AH645" s="21"/>
      <c r="AI645" s="23" t="str">
        <f>IF(OR(Inscrits!$U645="",Inscrits!$Z645=""),"",IF(AND(Inscrits!$U645="Validé",Inscrits!$Z645="Validé"),"Admis","Non Admis"))</f>
        <v/>
      </c>
      <c r="AJ645" s="28"/>
      <c r="AK645" s="28" t="str">
        <f>IF(Inscrits!$AJ645="","",IF(Inscrits!$AJ645&gt;=12,"Validé","Non Validé"))</f>
        <v/>
      </c>
      <c r="AL645" s="30"/>
      <c r="AM645" s="28"/>
      <c r="AN645" s="28" t="str">
        <f>IF(Inscrits!$AM645="","",IF(Inscrits!$AM645&gt;=12,"Validé","Non Validé"))</f>
        <v/>
      </c>
      <c r="AO645" s="30"/>
      <c r="AP645" s="28"/>
      <c r="AQ645" s="28" t="str">
        <f>IF(Inscrits!$AP645="","",IF(Inscrits!$AP645&gt;=12,"Validé","Non Validé"))</f>
        <v/>
      </c>
      <c r="AR645" s="30"/>
      <c r="AS645" s="28"/>
      <c r="AT645" s="28" t="str">
        <f>IF(Inscrits!$AS645="","",IF(Inscrits!$AS645&gt;=12,"Validé","Non Validé"))</f>
        <v/>
      </c>
      <c r="AU645" s="30"/>
      <c r="AV645" s="28"/>
      <c r="AW645" s="28" t="str">
        <f>IF(Inscrits!$AV645="","",IF(Inscrits!$AV645&gt;=12,"Validé","Non Validé"))</f>
        <v/>
      </c>
      <c r="AX645" s="30"/>
      <c r="AY645" s="28"/>
      <c r="AZ645" s="28" t="str">
        <f>IF(Inscrits!$AY645="","",IF(Inscrits!$AY645&gt;=12,"Validé","Non Validé"))</f>
        <v/>
      </c>
      <c r="BA645" s="30"/>
      <c r="BB645" s="28"/>
      <c r="BC645" s="28" t="str">
        <f>IF(Inscrits!$BB645="","",IF(Inscrits!$BB645&gt;=12,"Validé","Non Validé"))</f>
        <v/>
      </c>
      <c r="BD645" s="30"/>
      <c r="BE645" s="28"/>
      <c r="BF645" s="28" t="str">
        <f>IF(Inscrits!$BE645="","",IF(Inscrits!$BE645&gt;=12,"Validé","Non Validé"))</f>
        <v/>
      </c>
      <c r="BG645" s="30"/>
      <c r="BH645" s="28"/>
      <c r="BI645" s="28" t="str">
        <f>IF(Inscrits!$BH645="","",IF(Inscrits!$BH645&gt;=12,"Validé","Non Validé"))</f>
        <v/>
      </c>
      <c r="BJ645" s="30"/>
      <c r="BK645" s="28"/>
      <c r="BL645" s="28" t="str">
        <f>IF(Inscrits!$BK645="","",IF(Inscrits!$BK645&gt;=12,"Validé","Non Validé"))</f>
        <v/>
      </c>
      <c r="BM645" s="30"/>
      <c r="BN645" s="28"/>
      <c r="BO645" s="28" t="str">
        <f>IF(Inscrits!$BN645="","",IF(Inscrits!$BN645&gt;=12,"Validé","Non Validé"))</f>
        <v/>
      </c>
      <c r="BP645" s="30"/>
      <c r="BQ645" s="28"/>
      <c r="BR645" s="28" t="str">
        <f>IF(Inscrits!$BQ645="","",IF(Inscrits!$BQ645&gt;=12,"Validé","Non Validé"))</f>
        <v/>
      </c>
      <c r="BS645" s="30"/>
      <c r="BT645" s="28"/>
      <c r="BU645" s="31" t="str">
        <f>IFERROR(AVERAGE(Inscrits!$AJ645,Inscrits!$AM645,Inscrits!$AP645,Inscrits!$AS645,Inscrits!$AV645,Inscrits!$AY645,Inscrits!$BB645,Inscrits!$BE645,Inscrits!$BH645,Inscrits!$BK645,Inscrits!$BN645,Inscrits!$BQ645),"")</f>
        <v/>
      </c>
      <c r="BV645" s="28"/>
      <c r="BW645" s="28"/>
      <c r="BX645" s="32"/>
    </row>
    <row r="646" spans="1:76">
      <c r="A646" s="43">
        <v>51</v>
      </c>
      <c r="B646" s="44" t="s">
        <v>68</v>
      </c>
      <c r="C646" s="44" t="s">
        <v>1453</v>
      </c>
      <c r="D646" s="44" t="s">
        <v>498</v>
      </c>
      <c r="E646" s="44" t="s">
        <v>1454</v>
      </c>
      <c r="F646" s="73">
        <v>2017</v>
      </c>
      <c r="G646" s="44" t="s">
        <v>139</v>
      </c>
      <c r="H646" s="44"/>
      <c r="I646" s="44" t="s">
        <v>74</v>
      </c>
      <c r="J646" s="44"/>
      <c r="K646" s="44" t="s">
        <v>119</v>
      </c>
      <c r="L646" s="44"/>
      <c r="M646" s="44"/>
      <c r="N646" s="44"/>
      <c r="O646" s="44" t="s">
        <v>74</v>
      </c>
      <c r="P646" s="44" t="s">
        <v>74</v>
      </c>
      <c r="Q646" s="46"/>
      <c r="R646" s="46"/>
      <c r="S646" s="46"/>
      <c r="T646" s="46"/>
      <c r="U646" s="46"/>
      <c r="V646" s="47"/>
      <c r="W646" s="17">
        <f>MAX(0,3-SUMPRODUCT(--(E$2:E646&amp;K$2:K646=E646&amp;K646)))</f>
        <v>1</v>
      </c>
      <c r="X646" s="48"/>
      <c r="Y646" s="48"/>
      <c r="Z646" s="48"/>
      <c r="AA646" s="49" t="str">
        <f>IF(Inscrits!$X646="Déjà Validé","",IF(AND(Inscrits!$X646&lt;&gt;"Dispensé",Inscrits!$Z646="Validé"),Inscrits!$F646+5,""))</f>
        <v/>
      </c>
      <c r="AB646" s="48"/>
      <c r="AC646" s="50"/>
      <c r="AD646" s="50"/>
      <c r="AE646" s="50"/>
      <c r="AF646" s="50" t="s">
        <v>81</v>
      </c>
      <c r="AG646" s="61"/>
      <c r="AH646" s="50"/>
      <c r="AI646" s="52" t="str">
        <f>IF(OR(Inscrits!$U646="",Inscrits!$Z646=""),"",IF(AND(Inscrits!$U646="Validé",Inscrits!$Z646="Validé"),"Admis","Non Admis"))</f>
        <v/>
      </c>
      <c r="AJ646" s="44"/>
      <c r="AK646" s="44" t="str">
        <f>IF(Inscrits!$AJ646="","",IF(Inscrits!$AJ646&gt;=12,"Validé","Non Validé"))</f>
        <v/>
      </c>
      <c r="AL646" s="53"/>
      <c r="AM646" s="44"/>
      <c r="AN646" s="44" t="str">
        <f>IF(Inscrits!$AM646="","",IF(Inscrits!$AM646&gt;=12,"Validé","Non Validé"))</f>
        <v/>
      </c>
      <c r="AO646" s="53"/>
      <c r="AP646" s="44"/>
      <c r="AQ646" s="44" t="str">
        <f>IF(Inscrits!$AP646="","",IF(Inscrits!$AP646&gt;=12,"Validé","Non Validé"))</f>
        <v/>
      </c>
      <c r="AR646" s="53"/>
      <c r="AS646" s="44"/>
      <c r="AT646" s="44" t="str">
        <f>IF(Inscrits!$AS646="","",IF(Inscrits!$AS646&gt;=12,"Validé","Non Validé"))</f>
        <v/>
      </c>
      <c r="AU646" s="53"/>
      <c r="AV646" s="44"/>
      <c r="AW646" s="44" t="str">
        <f>IF(Inscrits!$AV646="","",IF(Inscrits!$AV646&gt;=12,"Validé","Non Validé"))</f>
        <v/>
      </c>
      <c r="AX646" s="53"/>
      <c r="AY646" s="44"/>
      <c r="AZ646" s="44" t="str">
        <f>IF(Inscrits!$AY646="","",IF(Inscrits!$AY646&gt;=12,"Validé","Non Validé"))</f>
        <v/>
      </c>
      <c r="BA646" s="53"/>
      <c r="BB646" s="44"/>
      <c r="BC646" s="44" t="str">
        <f>IF(Inscrits!$BB646="","",IF(Inscrits!$BB646&gt;=12,"Validé","Non Validé"))</f>
        <v/>
      </c>
      <c r="BD646" s="53"/>
      <c r="BE646" s="44"/>
      <c r="BF646" s="44" t="str">
        <f>IF(Inscrits!$BE646="","",IF(Inscrits!$BE646&gt;=12,"Validé","Non Validé"))</f>
        <v/>
      </c>
      <c r="BG646" s="53"/>
      <c r="BH646" s="44"/>
      <c r="BI646" s="44" t="str">
        <f>IF(Inscrits!$BH646="","",IF(Inscrits!$BH646&gt;=12,"Validé","Non Validé"))</f>
        <v/>
      </c>
      <c r="BJ646" s="53"/>
      <c r="BK646" s="44"/>
      <c r="BL646" s="44" t="str">
        <f>IF(Inscrits!$BK646="","",IF(Inscrits!$BK646&gt;=12,"Validé","Non Validé"))</f>
        <v/>
      </c>
      <c r="BM646" s="53"/>
      <c r="BN646" s="44"/>
      <c r="BO646" s="44" t="str">
        <f>IF(Inscrits!$BN646="","",IF(Inscrits!$BN646&gt;=12,"Validé","Non Validé"))</f>
        <v/>
      </c>
      <c r="BP646" s="53"/>
      <c r="BQ646" s="44"/>
      <c r="BR646" s="44" t="str">
        <f>IF(Inscrits!$BQ646="","",IF(Inscrits!$BQ646&gt;=12,"Validé","Non Validé"))</f>
        <v/>
      </c>
      <c r="BS646" s="53"/>
      <c r="BT646" s="44"/>
      <c r="BU646" s="54" t="str">
        <f>IFERROR(AVERAGE(Inscrits!$AJ646,Inscrits!$AM646,Inscrits!$AP646,Inscrits!$AS646,Inscrits!$AV646,Inscrits!$AY646,Inscrits!$BB646,Inscrits!$BE646,Inscrits!$BH646,Inscrits!$BK646,Inscrits!$BN646,Inscrits!$BQ646),"")</f>
        <v/>
      </c>
      <c r="BV646" s="44"/>
      <c r="BW646" s="44"/>
      <c r="BX646" s="55"/>
    </row>
    <row r="647" spans="1:76">
      <c r="A647" s="27">
        <v>52</v>
      </c>
      <c r="B647" s="28" t="s">
        <v>68</v>
      </c>
      <c r="C647" s="28" t="s">
        <v>1455</v>
      </c>
      <c r="D647" s="28" t="s">
        <v>1456</v>
      </c>
      <c r="E647" s="28" t="s">
        <v>1457</v>
      </c>
      <c r="F647" s="71">
        <v>2017</v>
      </c>
      <c r="G647" s="28" t="s">
        <v>1458</v>
      </c>
      <c r="H647" s="28" t="s">
        <v>93</v>
      </c>
      <c r="I647" s="28" t="s">
        <v>74</v>
      </c>
      <c r="J647" s="28"/>
      <c r="K647" s="28" t="s">
        <v>119</v>
      </c>
      <c r="L647" s="28"/>
      <c r="M647" s="28"/>
      <c r="N647" s="28"/>
      <c r="O647" s="28" t="s">
        <v>74</v>
      </c>
      <c r="P647" s="28" t="s">
        <v>74</v>
      </c>
      <c r="Q647" s="17"/>
      <c r="R647" s="17"/>
      <c r="S647" s="17"/>
      <c r="T647" s="17"/>
      <c r="U647" s="17"/>
      <c r="V647" s="18"/>
      <c r="W647" s="17">
        <f>MAX(0,3-SUMPRODUCT(--(E$2:E647&amp;K$2:K647=E647&amp;K647)))</f>
        <v>2</v>
      </c>
      <c r="X647" s="19"/>
      <c r="Y647" s="19"/>
      <c r="Z647" s="19"/>
      <c r="AA647" s="20" t="str">
        <f>IF(Inscrits!$X647="Déjà Validé","",IF(AND(Inscrits!$X647&lt;&gt;"Dispensé",Inscrits!$Z647="Validé"),Inscrits!$F647+5,""))</f>
        <v/>
      </c>
      <c r="AB647" s="19"/>
      <c r="AC647" s="21"/>
      <c r="AD647" s="21"/>
      <c r="AE647" s="21"/>
      <c r="AF647" s="21" t="s">
        <v>81</v>
      </c>
      <c r="AG647" s="29"/>
      <c r="AH647" s="21"/>
      <c r="AI647" s="23" t="str">
        <f>IF(OR(Inscrits!$U647="",Inscrits!$Z647=""),"",IF(AND(Inscrits!$U647="Validé",Inscrits!$Z647="Validé"),"Admis","Non Admis"))</f>
        <v/>
      </c>
      <c r="AJ647" s="28"/>
      <c r="AK647" s="28" t="str">
        <f>IF(Inscrits!$AJ647="","",IF(Inscrits!$AJ647&gt;=12,"Validé","Non Validé"))</f>
        <v/>
      </c>
      <c r="AL647" s="30"/>
      <c r="AM647" s="28"/>
      <c r="AN647" s="28" t="str">
        <f>IF(Inscrits!$AM647="","",IF(Inscrits!$AM647&gt;=12,"Validé","Non Validé"))</f>
        <v/>
      </c>
      <c r="AO647" s="30"/>
      <c r="AP647" s="28"/>
      <c r="AQ647" s="28" t="str">
        <f>IF(Inscrits!$AP647="","",IF(Inscrits!$AP647&gt;=12,"Validé","Non Validé"))</f>
        <v/>
      </c>
      <c r="AR647" s="30"/>
      <c r="AS647" s="28"/>
      <c r="AT647" s="28" t="str">
        <f>IF(Inscrits!$AS647="","",IF(Inscrits!$AS647&gt;=12,"Validé","Non Validé"))</f>
        <v/>
      </c>
      <c r="AU647" s="30"/>
      <c r="AV647" s="28"/>
      <c r="AW647" s="28" t="str">
        <f>IF(Inscrits!$AV647="","",IF(Inscrits!$AV647&gt;=12,"Validé","Non Validé"))</f>
        <v/>
      </c>
      <c r="AX647" s="30"/>
      <c r="AY647" s="28"/>
      <c r="AZ647" s="28" t="str">
        <f>IF(Inscrits!$AY647="","",IF(Inscrits!$AY647&gt;=12,"Validé","Non Validé"))</f>
        <v/>
      </c>
      <c r="BA647" s="30"/>
      <c r="BB647" s="28"/>
      <c r="BC647" s="28" t="str">
        <f>IF(Inscrits!$BB647="","",IF(Inscrits!$BB647&gt;=12,"Validé","Non Validé"))</f>
        <v/>
      </c>
      <c r="BD647" s="30"/>
      <c r="BE647" s="28"/>
      <c r="BF647" s="28" t="str">
        <f>IF(Inscrits!$BE647="","",IF(Inscrits!$BE647&gt;=12,"Validé","Non Validé"))</f>
        <v/>
      </c>
      <c r="BG647" s="30"/>
      <c r="BH647" s="28"/>
      <c r="BI647" s="28" t="str">
        <f>IF(Inscrits!$BH647="","",IF(Inscrits!$BH647&gt;=12,"Validé","Non Validé"))</f>
        <v/>
      </c>
      <c r="BJ647" s="30"/>
      <c r="BK647" s="28"/>
      <c r="BL647" s="28" t="str">
        <f>IF(Inscrits!$BK647="","",IF(Inscrits!$BK647&gt;=12,"Validé","Non Validé"))</f>
        <v/>
      </c>
      <c r="BM647" s="30"/>
      <c r="BN647" s="28"/>
      <c r="BO647" s="28" t="str">
        <f>IF(Inscrits!$BN647="","",IF(Inscrits!$BN647&gt;=12,"Validé","Non Validé"))</f>
        <v/>
      </c>
      <c r="BP647" s="30"/>
      <c r="BQ647" s="28"/>
      <c r="BR647" s="28" t="str">
        <f>IF(Inscrits!$BQ647="","",IF(Inscrits!$BQ647&gt;=12,"Validé","Non Validé"))</f>
        <v/>
      </c>
      <c r="BS647" s="30"/>
      <c r="BT647" s="28"/>
      <c r="BU647" s="31" t="str">
        <f>IFERROR(AVERAGE(Inscrits!$AJ647,Inscrits!$AM647,Inscrits!$AP647,Inscrits!$AS647,Inscrits!$AV647,Inscrits!$AY647,Inscrits!$BB647,Inscrits!$BE647,Inscrits!$BH647,Inscrits!$BK647,Inscrits!$BN647,Inscrits!$BQ647),"")</f>
        <v/>
      </c>
      <c r="BV647" s="28"/>
      <c r="BW647" s="28"/>
      <c r="BX647" s="32"/>
    </row>
    <row r="648" spans="1:76">
      <c r="A648" s="14">
        <v>53</v>
      </c>
      <c r="B648" s="15" t="s">
        <v>68</v>
      </c>
      <c r="C648" s="15" t="s">
        <v>1264</v>
      </c>
      <c r="D648" s="15" t="s">
        <v>1265</v>
      </c>
      <c r="E648" s="15" t="s">
        <v>1266</v>
      </c>
      <c r="F648" s="71">
        <v>2017</v>
      </c>
      <c r="G648" s="15" t="s">
        <v>108</v>
      </c>
      <c r="H648" s="15"/>
      <c r="I648" s="15" t="s">
        <v>74</v>
      </c>
      <c r="J648" s="15"/>
      <c r="K648" s="15" t="s">
        <v>119</v>
      </c>
      <c r="L648" s="15"/>
      <c r="M648" s="15"/>
      <c r="N648" s="15"/>
      <c r="O648" s="15" t="s">
        <v>74</v>
      </c>
      <c r="P648" s="15" t="s">
        <v>74</v>
      </c>
      <c r="Q648" s="17"/>
      <c r="R648" s="17"/>
      <c r="S648" s="17"/>
      <c r="T648" s="17"/>
      <c r="U648" s="17"/>
      <c r="V648" s="18"/>
      <c r="W648" s="17">
        <f>MAX(0,3-SUMPRODUCT(--(E$2:E648&amp;K$2:K648=E648&amp;K648)))</f>
        <v>1</v>
      </c>
      <c r="X648" s="19"/>
      <c r="Y648" s="19"/>
      <c r="Z648" s="19"/>
      <c r="AA648" s="20" t="str">
        <f>IF(Inscrits!$X648="Déjà Validé","",IF(AND(Inscrits!$X648&lt;&gt;"Dispensé",Inscrits!$Z648="Validé"),Inscrits!$F648+5,""))</f>
        <v/>
      </c>
      <c r="AB648" s="19"/>
      <c r="AC648" s="21"/>
      <c r="AD648" s="21"/>
      <c r="AE648" s="21"/>
      <c r="AF648" s="21" t="s">
        <v>81</v>
      </c>
      <c r="AG648" s="29"/>
      <c r="AH648" s="21"/>
      <c r="AI648" s="23" t="str">
        <f>IF(OR(Inscrits!$U648="",Inscrits!$Z648=""),"",IF(AND(Inscrits!$U648="Validé",Inscrits!$Z648="Validé"),"Admis","Non Admis"))</f>
        <v/>
      </c>
      <c r="AJ648" s="15"/>
      <c r="AK648" s="15" t="str">
        <f>IF(Inscrits!$AJ648="","",IF(Inscrits!$AJ648&gt;=12,"Validé","Non Validé"))</f>
        <v/>
      </c>
      <c r="AL648" s="24"/>
      <c r="AM648" s="15"/>
      <c r="AN648" s="15" t="str">
        <f>IF(Inscrits!$AM648="","",IF(Inscrits!$AM648&gt;=12,"Validé","Non Validé"))</f>
        <v/>
      </c>
      <c r="AO648" s="24"/>
      <c r="AP648" s="15"/>
      <c r="AQ648" s="15" t="str">
        <f>IF(Inscrits!$AP648="","",IF(Inscrits!$AP648&gt;=12,"Validé","Non Validé"))</f>
        <v/>
      </c>
      <c r="AR648" s="24"/>
      <c r="AS648" s="15"/>
      <c r="AT648" s="15" t="str">
        <f>IF(Inscrits!$AS648="","",IF(Inscrits!$AS648&gt;=12,"Validé","Non Validé"))</f>
        <v/>
      </c>
      <c r="AU648" s="24"/>
      <c r="AV648" s="15"/>
      <c r="AW648" s="15" t="str">
        <f>IF(Inscrits!$AV648="","",IF(Inscrits!$AV648&gt;=12,"Validé","Non Validé"))</f>
        <v/>
      </c>
      <c r="AX648" s="24"/>
      <c r="AY648" s="15"/>
      <c r="AZ648" s="15" t="str">
        <f>IF(Inscrits!$AY648="","",IF(Inscrits!$AY648&gt;=12,"Validé","Non Validé"))</f>
        <v/>
      </c>
      <c r="BA648" s="24"/>
      <c r="BB648" s="15"/>
      <c r="BC648" s="15" t="str">
        <f>IF(Inscrits!$BB648="","",IF(Inscrits!$BB648&gt;=12,"Validé","Non Validé"))</f>
        <v/>
      </c>
      <c r="BD648" s="24"/>
      <c r="BE648" s="15"/>
      <c r="BF648" s="15" t="str">
        <f>IF(Inscrits!$BE648="","",IF(Inscrits!$BE648&gt;=12,"Validé","Non Validé"))</f>
        <v/>
      </c>
      <c r="BG648" s="24"/>
      <c r="BH648" s="15"/>
      <c r="BI648" s="15" t="str">
        <f>IF(Inscrits!$BH648="","",IF(Inscrits!$BH648&gt;=12,"Validé","Non Validé"))</f>
        <v/>
      </c>
      <c r="BJ648" s="24"/>
      <c r="BK648" s="15"/>
      <c r="BL648" s="15" t="str">
        <f>IF(Inscrits!$BK648="","",IF(Inscrits!$BK648&gt;=12,"Validé","Non Validé"))</f>
        <v/>
      </c>
      <c r="BM648" s="24"/>
      <c r="BN648" s="15"/>
      <c r="BO648" s="15" t="str">
        <f>IF(Inscrits!$BN648="","",IF(Inscrits!$BN648&gt;=12,"Validé","Non Validé"))</f>
        <v/>
      </c>
      <c r="BP648" s="24"/>
      <c r="BQ648" s="15"/>
      <c r="BR648" s="15" t="str">
        <f>IF(Inscrits!$BQ648="","",IF(Inscrits!$BQ648&gt;=12,"Validé","Non Validé"))</f>
        <v/>
      </c>
      <c r="BS648" s="24"/>
      <c r="BT648" s="15"/>
      <c r="BU648" s="25" t="str">
        <f>IFERROR(AVERAGE(Inscrits!$AJ648,Inscrits!$AM648,Inscrits!$AP648,Inscrits!$AS648,Inscrits!$AV648,Inscrits!$AY648,Inscrits!$BB648,Inscrits!$BE648,Inscrits!$BH648,Inscrits!$BK648,Inscrits!$BN648,Inscrits!$BQ648),"")</f>
        <v/>
      </c>
      <c r="BV648" s="15"/>
      <c r="BW648" s="15"/>
      <c r="BX648" s="26"/>
    </row>
    <row r="649" spans="1:76">
      <c r="A649" s="27">
        <v>54</v>
      </c>
      <c r="B649" s="28" t="s">
        <v>68</v>
      </c>
      <c r="C649" s="28" t="s">
        <v>1029</v>
      </c>
      <c r="D649" s="28" t="s">
        <v>330</v>
      </c>
      <c r="E649" s="28" t="s">
        <v>1030</v>
      </c>
      <c r="F649" s="71">
        <v>2017</v>
      </c>
      <c r="G649" s="28" t="s">
        <v>1360</v>
      </c>
      <c r="H649" s="28"/>
      <c r="I649" s="28" t="s">
        <v>74</v>
      </c>
      <c r="J649" s="28"/>
      <c r="K649" s="28" t="s">
        <v>119</v>
      </c>
      <c r="L649" s="28"/>
      <c r="M649" s="28"/>
      <c r="N649" s="28"/>
      <c r="O649" s="28" t="s">
        <v>74</v>
      </c>
      <c r="P649" s="28" t="s">
        <v>74</v>
      </c>
      <c r="Q649" s="17"/>
      <c r="R649" s="17"/>
      <c r="S649" s="17"/>
      <c r="T649" s="17"/>
      <c r="U649" s="17"/>
      <c r="V649" s="18"/>
      <c r="W649" s="17">
        <f>MAX(0,3-SUMPRODUCT(--(E$2:E649&amp;K$2:K649=E649&amp;K649)))</f>
        <v>1</v>
      </c>
      <c r="X649" s="19"/>
      <c r="Y649" s="19"/>
      <c r="Z649" s="19"/>
      <c r="AA649" s="20" t="str">
        <f>IF(Inscrits!$X649="Déjà Validé","",IF(AND(Inscrits!$X649&lt;&gt;"Dispensé",Inscrits!$Z649="Validé"),Inscrits!$F649+5,""))</f>
        <v/>
      </c>
      <c r="AB649" s="19"/>
      <c r="AC649" s="21"/>
      <c r="AD649" s="21"/>
      <c r="AE649" s="21"/>
      <c r="AF649" s="21" t="s">
        <v>81</v>
      </c>
      <c r="AG649" s="29"/>
      <c r="AH649" s="21"/>
      <c r="AI649" s="23" t="str">
        <f>IF(OR(Inscrits!$U649="",Inscrits!$Z649=""),"",IF(AND(Inscrits!$U649="Validé",Inscrits!$Z649="Validé"),"Admis","Non Admis"))</f>
        <v/>
      </c>
      <c r="AJ649" s="28"/>
      <c r="AK649" s="28" t="str">
        <f>IF(Inscrits!$AJ649="","",IF(Inscrits!$AJ649&gt;=12,"Validé","Non Validé"))</f>
        <v/>
      </c>
      <c r="AL649" s="30"/>
      <c r="AM649" s="28"/>
      <c r="AN649" s="28" t="str">
        <f>IF(Inscrits!$AM649="","",IF(Inscrits!$AM649&gt;=12,"Validé","Non Validé"))</f>
        <v/>
      </c>
      <c r="AO649" s="30"/>
      <c r="AP649" s="28"/>
      <c r="AQ649" s="28" t="str">
        <f>IF(Inscrits!$AP649="","",IF(Inscrits!$AP649&gt;=12,"Validé","Non Validé"))</f>
        <v/>
      </c>
      <c r="AR649" s="30"/>
      <c r="AS649" s="28"/>
      <c r="AT649" s="28" t="str">
        <f>IF(Inscrits!$AS649="","",IF(Inscrits!$AS649&gt;=12,"Validé","Non Validé"))</f>
        <v/>
      </c>
      <c r="AU649" s="30"/>
      <c r="AV649" s="28"/>
      <c r="AW649" s="28" t="str">
        <f>IF(Inscrits!$AV649="","",IF(Inscrits!$AV649&gt;=12,"Validé","Non Validé"))</f>
        <v/>
      </c>
      <c r="AX649" s="30"/>
      <c r="AY649" s="28"/>
      <c r="AZ649" s="28" t="str">
        <f>IF(Inscrits!$AY649="","",IF(Inscrits!$AY649&gt;=12,"Validé","Non Validé"))</f>
        <v/>
      </c>
      <c r="BA649" s="30"/>
      <c r="BB649" s="28"/>
      <c r="BC649" s="28" t="str">
        <f>IF(Inscrits!$BB649="","",IF(Inscrits!$BB649&gt;=12,"Validé","Non Validé"))</f>
        <v/>
      </c>
      <c r="BD649" s="30"/>
      <c r="BE649" s="28"/>
      <c r="BF649" s="28" t="str">
        <f>IF(Inscrits!$BE649="","",IF(Inscrits!$BE649&gt;=12,"Validé","Non Validé"))</f>
        <v/>
      </c>
      <c r="BG649" s="30"/>
      <c r="BH649" s="28"/>
      <c r="BI649" s="28" t="str">
        <f>IF(Inscrits!$BH649="","",IF(Inscrits!$BH649&gt;=12,"Validé","Non Validé"))</f>
        <v/>
      </c>
      <c r="BJ649" s="30"/>
      <c r="BK649" s="28"/>
      <c r="BL649" s="28" t="str">
        <f>IF(Inscrits!$BK649="","",IF(Inscrits!$BK649&gt;=12,"Validé","Non Validé"))</f>
        <v/>
      </c>
      <c r="BM649" s="30"/>
      <c r="BN649" s="28"/>
      <c r="BO649" s="28" t="str">
        <f>IF(Inscrits!$BN649="","",IF(Inscrits!$BN649&gt;=12,"Validé","Non Validé"))</f>
        <v/>
      </c>
      <c r="BP649" s="30"/>
      <c r="BQ649" s="28"/>
      <c r="BR649" s="28" t="str">
        <f>IF(Inscrits!$BQ649="","",IF(Inscrits!$BQ649&gt;=12,"Validé","Non Validé"))</f>
        <v/>
      </c>
      <c r="BS649" s="30"/>
      <c r="BT649" s="28"/>
      <c r="BU649" s="31" t="str">
        <f>IFERROR(AVERAGE(Inscrits!$AJ649,Inscrits!$AM649,Inscrits!$AP649,Inscrits!$AS649,Inscrits!$AV649,Inscrits!$AY649,Inscrits!$BB649,Inscrits!$BE649,Inscrits!$BH649,Inscrits!$BK649,Inscrits!$BN649,Inscrits!$BQ649),"")</f>
        <v/>
      </c>
      <c r="BV649" s="28"/>
      <c r="BW649" s="28"/>
      <c r="BX649" s="32"/>
    </row>
    <row r="650" spans="1:76">
      <c r="A650" s="14">
        <v>55</v>
      </c>
      <c r="B650" s="15" t="s">
        <v>68</v>
      </c>
      <c r="C650" s="15" t="s">
        <v>1267</v>
      </c>
      <c r="D650" s="15" t="s">
        <v>632</v>
      </c>
      <c r="E650" s="15" t="s">
        <v>1268</v>
      </c>
      <c r="F650" s="71">
        <v>2017</v>
      </c>
      <c r="G650" s="15" t="s">
        <v>117</v>
      </c>
      <c r="H650" s="15"/>
      <c r="I650" s="15" t="s">
        <v>74</v>
      </c>
      <c r="J650" s="15"/>
      <c r="K650" s="15" t="s">
        <v>119</v>
      </c>
      <c r="L650" s="15"/>
      <c r="M650" s="15"/>
      <c r="N650" s="15"/>
      <c r="O650" s="15" t="s">
        <v>1386</v>
      </c>
      <c r="P650" s="15" t="s">
        <v>74</v>
      </c>
      <c r="Q650" s="17"/>
      <c r="R650" s="17"/>
      <c r="S650" s="17"/>
      <c r="T650" s="17"/>
      <c r="U650" s="17"/>
      <c r="V650" s="18"/>
      <c r="W650" s="17">
        <f>MAX(0,3-SUMPRODUCT(--(E$2:E650&amp;K$2:K650=E650&amp;K650)))</f>
        <v>1</v>
      </c>
      <c r="X650" s="19"/>
      <c r="Y650" s="19"/>
      <c r="Z650" s="19"/>
      <c r="AA650" s="20" t="str">
        <f>IF(Inscrits!$X650="Déjà Validé","",IF(AND(Inscrits!$X650&lt;&gt;"Dispensé",Inscrits!$Z650="Validé"),Inscrits!$F650+5,""))</f>
        <v/>
      </c>
      <c r="AB650" s="19"/>
      <c r="AC650" s="21"/>
      <c r="AD650" s="21"/>
      <c r="AE650" s="21"/>
      <c r="AF650" s="21" t="s">
        <v>81</v>
      </c>
      <c r="AG650" s="29"/>
      <c r="AH650" s="21"/>
      <c r="AI650" s="23" t="str">
        <f>IF(OR(Inscrits!$U650="",Inscrits!$Z650=""),"",IF(AND(Inscrits!$U650="Validé",Inscrits!$Z650="Validé"),"Admis","Non Admis"))</f>
        <v/>
      </c>
      <c r="AJ650" s="15"/>
      <c r="AK650" s="15" t="str">
        <f>IF(Inscrits!$AJ650="","",IF(Inscrits!$AJ650&gt;=12,"Validé","Non Validé"))</f>
        <v/>
      </c>
      <c r="AL650" s="24"/>
      <c r="AM650" s="15"/>
      <c r="AN650" s="15" t="str">
        <f>IF(Inscrits!$AM650="","",IF(Inscrits!$AM650&gt;=12,"Validé","Non Validé"))</f>
        <v/>
      </c>
      <c r="AO650" s="24"/>
      <c r="AP650" s="15"/>
      <c r="AQ650" s="15" t="str">
        <f>IF(Inscrits!$AP650="","",IF(Inscrits!$AP650&gt;=12,"Validé","Non Validé"))</f>
        <v/>
      </c>
      <c r="AR650" s="24"/>
      <c r="AS650" s="15"/>
      <c r="AT650" s="15" t="str">
        <f>IF(Inscrits!$AS650="","",IF(Inscrits!$AS650&gt;=12,"Validé","Non Validé"))</f>
        <v/>
      </c>
      <c r="AU650" s="24"/>
      <c r="AV650" s="15"/>
      <c r="AW650" s="15" t="str">
        <f>IF(Inscrits!$AV650="","",IF(Inscrits!$AV650&gt;=12,"Validé","Non Validé"))</f>
        <v/>
      </c>
      <c r="AX650" s="24"/>
      <c r="AY650" s="15"/>
      <c r="AZ650" s="15" t="str">
        <f>IF(Inscrits!$AY650="","",IF(Inscrits!$AY650&gt;=12,"Validé","Non Validé"))</f>
        <v/>
      </c>
      <c r="BA650" s="24"/>
      <c r="BB650" s="15"/>
      <c r="BC650" s="15" t="str">
        <f>IF(Inscrits!$BB650="","",IF(Inscrits!$BB650&gt;=12,"Validé","Non Validé"))</f>
        <v/>
      </c>
      <c r="BD650" s="24"/>
      <c r="BE650" s="15"/>
      <c r="BF650" s="15" t="str">
        <f>IF(Inscrits!$BE650="","",IF(Inscrits!$BE650&gt;=12,"Validé","Non Validé"))</f>
        <v/>
      </c>
      <c r="BG650" s="24"/>
      <c r="BH650" s="15"/>
      <c r="BI650" s="15" t="str">
        <f>IF(Inscrits!$BH650="","",IF(Inscrits!$BH650&gt;=12,"Validé","Non Validé"))</f>
        <v/>
      </c>
      <c r="BJ650" s="24"/>
      <c r="BK650" s="15"/>
      <c r="BL650" s="15" t="str">
        <f>IF(Inscrits!$BK650="","",IF(Inscrits!$BK650&gt;=12,"Validé","Non Validé"))</f>
        <v/>
      </c>
      <c r="BM650" s="24"/>
      <c r="BN650" s="15"/>
      <c r="BO650" s="15" t="str">
        <f>IF(Inscrits!$BN650="","",IF(Inscrits!$BN650&gt;=12,"Validé","Non Validé"))</f>
        <v/>
      </c>
      <c r="BP650" s="24"/>
      <c r="BQ650" s="15"/>
      <c r="BR650" s="15" t="str">
        <f>IF(Inscrits!$BQ650="","",IF(Inscrits!$BQ650&gt;=12,"Validé","Non Validé"))</f>
        <v/>
      </c>
      <c r="BS650" s="24"/>
      <c r="BT650" s="15"/>
      <c r="BU650" s="25" t="str">
        <f>IFERROR(AVERAGE(Inscrits!$AJ650,Inscrits!$AM650,Inscrits!$AP650,Inscrits!$AS650,Inscrits!$AV650,Inscrits!$AY650,Inscrits!$BB650,Inscrits!$BE650,Inscrits!$BH650,Inscrits!$BK650,Inscrits!$BN650,Inscrits!$BQ650),"")</f>
        <v/>
      </c>
      <c r="BV650" s="15"/>
      <c r="BW650" s="15"/>
      <c r="BX650" s="26"/>
    </row>
    <row r="651" spans="1:76">
      <c r="A651" s="27">
        <v>56</v>
      </c>
      <c r="B651" s="28" t="s">
        <v>68</v>
      </c>
      <c r="C651" s="28" t="s">
        <v>1459</v>
      </c>
      <c r="D651" s="28" t="s">
        <v>1460</v>
      </c>
      <c r="E651" s="28" t="s">
        <v>1461</v>
      </c>
      <c r="F651" s="71">
        <v>2017</v>
      </c>
      <c r="G651" s="28" t="s">
        <v>117</v>
      </c>
      <c r="H651" s="28"/>
      <c r="I651" s="28" t="s">
        <v>74</v>
      </c>
      <c r="J651" s="28"/>
      <c r="K651" s="28" t="s">
        <v>119</v>
      </c>
      <c r="L651" s="28"/>
      <c r="M651" s="28"/>
      <c r="N651" s="28"/>
      <c r="O651" s="28" t="s">
        <v>74</v>
      </c>
      <c r="P651" s="28" t="s">
        <v>74</v>
      </c>
      <c r="Q651" s="17"/>
      <c r="R651" s="17"/>
      <c r="S651" s="17"/>
      <c r="T651" s="17"/>
      <c r="U651" s="17"/>
      <c r="V651" s="18"/>
      <c r="W651" s="17">
        <f>MAX(0,3-SUMPRODUCT(--(E$2:E651&amp;K$2:K651=E651&amp;K651)))</f>
        <v>2</v>
      </c>
      <c r="X651" s="19"/>
      <c r="Y651" s="19"/>
      <c r="Z651" s="19"/>
      <c r="AA651" s="20" t="str">
        <f>IF(Inscrits!$X651="Déjà Validé","",IF(AND(Inscrits!$X651&lt;&gt;"Dispensé",Inscrits!$Z651="Validé"),Inscrits!$F651+5,""))</f>
        <v/>
      </c>
      <c r="AB651" s="19"/>
      <c r="AC651" s="21"/>
      <c r="AD651" s="21"/>
      <c r="AE651" s="21"/>
      <c r="AF651" s="21" t="s">
        <v>81</v>
      </c>
      <c r="AG651" s="29"/>
      <c r="AH651" s="21"/>
      <c r="AI651" s="23" t="str">
        <f>IF(OR(Inscrits!$U651="",Inscrits!$Z651=""),"",IF(AND(Inscrits!$U651="Validé",Inscrits!$Z651="Validé"),"Admis","Non Admis"))</f>
        <v/>
      </c>
      <c r="AJ651" s="28"/>
      <c r="AK651" s="28" t="str">
        <f>IF(Inscrits!$AJ651="","",IF(Inscrits!$AJ651&gt;=12,"Validé","Non Validé"))</f>
        <v/>
      </c>
      <c r="AL651" s="30"/>
      <c r="AM651" s="28"/>
      <c r="AN651" s="28" t="str">
        <f>IF(Inscrits!$AM651="","",IF(Inscrits!$AM651&gt;=12,"Validé","Non Validé"))</f>
        <v/>
      </c>
      <c r="AO651" s="30"/>
      <c r="AP651" s="28"/>
      <c r="AQ651" s="28" t="str">
        <f>IF(Inscrits!$AP651="","",IF(Inscrits!$AP651&gt;=12,"Validé","Non Validé"))</f>
        <v/>
      </c>
      <c r="AR651" s="30"/>
      <c r="AS651" s="28"/>
      <c r="AT651" s="28" t="str">
        <f>IF(Inscrits!$AS651="","",IF(Inscrits!$AS651&gt;=12,"Validé","Non Validé"))</f>
        <v/>
      </c>
      <c r="AU651" s="30"/>
      <c r="AV651" s="28"/>
      <c r="AW651" s="28" t="str">
        <f>IF(Inscrits!$AV651="","",IF(Inscrits!$AV651&gt;=12,"Validé","Non Validé"))</f>
        <v/>
      </c>
      <c r="AX651" s="30"/>
      <c r="AY651" s="28"/>
      <c r="AZ651" s="28" t="str">
        <f>IF(Inscrits!$AY651="","",IF(Inscrits!$AY651&gt;=12,"Validé","Non Validé"))</f>
        <v/>
      </c>
      <c r="BA651" s="30"/>
      <c r="BB651" s="28"/>
      <c r="BC651" s="28" t="str">
        <f>IF(Inscrits!$BB651="","",IF(Inscrits!$BB651&gt;=12,"Validé","Non Validé"))</f>
        <v/>
      </c>
      <c r="BD651" s="30"/>
      <c r="BE651" s="28"/>
      <c r="BF651" s="28" t="str">
        <f>IF(Inscrits!$BE651="","",IF(Inscrits!$BE651&gt;=12,"Validé","Non Validé"))</f>
        <v/>
      </c>
      <c r="BG651" s="30"/>
      <c r="BH651" s="28"/>
      <c r="BI651" s="28" t="str">
        <f>IF(Inscrits!$BH651="","",IF(Inscrits!$BH651&gt;=12,"Validé","Non Validé"))</f>
        <v/>
      </c>
      <c r="BJ651" s="30"/>
      <c r="BK651" s="28"/>
      <c r="BL651" s="28" t="str">
        <f>IF(Inscrits!$BK651="","",IF(Inscrits!$BK651&gt;=12,"Validé","Non Validé"))</f>
        <v/>
      </c>
      <c r="BM651" s="30"/>
      <c r="BN651" s="28"/>
      <c r="BO651" s="28" t="str">
        <f>IF(Inscrits!$BN651="","",IF(Inscrits!$BN651&gt;=12,"Validé","Non Validé"))</f>
        <v/>
      </c>
      <c r="BP651" s="30"/>
      <c r="BQ651" s="28"/>
      <c r="BR651" s="28" t="str">
        <f>IF(Inscrits!$BQ651="","",IF(Inscrits!$BQ651&gt;=12,"Validé","Non Validé"))</f>
        <v/>
      </c>
      <c r="BS651" s="30"/>
      <c r="BT651" s="28"/>
      <c r="BU651" s="31" t="str">
        <f>IFERROR(AVERAGE(Inscrits!$AJ651,Inscrits!$AM651,Inscrits!$AP651,Inscrits!$AS651,Inscrits!$AV651,Inscrits!$AY651,Inscrits!$BB651,Inscrits!$BE651,Inscrits!$BH651,Inscrits!$BK651,Inscrits!$BN651,Inscrits!$BQ651),"")</f>
        <v/>
      </c>
      <c r="BV651" s="28"/>
      <c r="BW651" s="28"/>
      <c r="BX651" s="32"/>
    </row>
    <row r="652" spans="1:76">
      <c r="A652" s="14">
        <v>57</v>
      </c>
      <c r="B652" s="15" t="s">
        <v>68</v>
      </c>
      <c r="C652" s="15" t="s">
        <v>254</v>
      </c>
      <c r="D652" s="15" t="s">
        <v>1181</v>
      </c>
      <c r="E652" s="15" t="s">
        <v>1462</v>
      </c>
      <c r="F652" s="71">
        <v>2017</v>
      </c>
      <c r="G652" s="15" t="s">
        <v>117</v>
      </c>
      <c r="H652" s="15"/>
      <c r="I652" s="15" t="s">
        <v>74</v>
      </c>
      <c r="J652" s="15"/>
      <c r="K652" s="15" t="s">
        <v>119</v>
      </c>
      <c r="L652" s="15"/>
      <c r="M652" s="15"/>
      <c r="N652" s="15"/>
      <c r="O652" s="15" t="s">
        <v>74</v>
      </c>
      <c r="P652" s="15" t="s">
        <v>74</v>
      </c>
      <c r="Q652" s="17"/>
      <c r="R652" s="17"/>
      <c r="S652" s="17"/>
      <c r="T652" s="17"/>
      <c r="U652" s="17"/>
      <c r="V652" s="18"/>
      <c r="W652" s="17">
        <f>MAX(0,3-SUMPRODUCT(--(E$2:E652&amp;K$2:K652=E652&amp;K652)))</f>
        <v>2</v>
      </c>
      <c r="X652" s="19"/>
      <c r="Y652" s="19"/>
      <c r="Z652" s="19"/>
      <c r="AA652" s="20" t="str">
        <f>IF(Inscrits!$X652="Déjà Validé","",IF(AND(Inscrits!$X652&lt;&gt;"Dispensé",Inscrits!$Z652="Validé"),Inscrits!$F652+5,""))</f>
        <v/>
      </c>
      <c r="AB652" s="19"/>
      <c r="AC652" s="21"/>
      <c r="AD652" s="21"/>
      <c r="AE652" s="21"/>
      <c r="AF652" s="21" t="s">
        <v>81</v>
      </c>
      <c r="AG652" s="29"/>
      <c r="AH652" s="21"/>
      <c r="AI652" s="23" t="str">
        <f>IF(OR(Inscrits!$U652="",Inscrits!$Z652=""),"",IF(AND(Inscrits!$U652="Validé",Inscrits!$Z652="Validé"),"Admis","Non Admis"))</f>
        <v/>
      </c>
      <c r="AJ652" s="15"/>
      <c r="AK652" s="15" t="str">
        <f>IF(Inscrits!$AJ652="","",IF(Inscrits!$AJ652&gt;=12,"Validé","Non Validé"))</f>
        <v/>
      </c>
      <c r="AL652" s="24"/>
      <c r="AM652" s="15"/>
      <c r="AN652" s="15" t="str">
        <f>IF(Inscrits!$AM652="","",IF(Inscrits!$AM652&gt;=12,"Validé","Non Validé"))</f>
        <v/>
      </c>
      <c r="AO652" s="24"/>
      <c r="AP652" s="15"/>
      <c r="AQ652" s="15" t="str">
        <f>IF(Inscrits!$AP652="","",IF(Inscrits!$AP652&gt;=12,"Validé","Non Validé"))</f>
        <v/>
      </c>
      <c r="AR652" s="24"/>
      <c r="AS652" s="15"/>
      <c r="AT652" s="15" t="str">
        <f>IF(Inscrits!$AS652="","",IF(Inscrits!$AS652&gt;=12,"Validé","Non Validé"))</f>
        <v/>
      </c>
      <c r="AU652" s="24"/>
      <c r="AV652" s="15"/>
      <c r="AW652" s="15" t="str">
        <f>IF(Inscrits!$AV652="","",IF(Inscrits!$AV652&gt;=12,"Validé","Non Validé"))</f>
        <v/>
      </c>
      <c r="AX652" s="24"/>
      <c r="AY652" s="15"/>
      <c r="AZ652" s="15" t="str">
        <f>IF(Inscrits!$AY652="","",IF(Inscrits!$AY652&gt;=12,"Validé","Non Validé"))</f>
        <v/>
      </c>
      <c r="BA652" s="24"/>
      <c r="BB652" s="15"/>
      <c r="BC652" s="15" t="str">
        <f>IF(Inscrits!$BB652="","",IF(Inscrits!$BB652&gt;=12,"Validé","Non Validé"))</f>
        <v/>
      </c>
      <c r="BD652" s="24"/>
      <c r="BE652" s="15"/>
      <c r="BF652" s="15" t="str">
        <f>IF(Inscrits!$BE652="","",IF(Inscrits!$BE652&gt;=12,"Validé","Non Validé"))</f>
        <v/>
      </c>
      <c r="BG652" s="24"/>
      <c r="BH652" s="15"/>
      <c r="BI652" s="15" t="str">
        <f>IF(Inscrits!$BH652="","",IF(Inscrits!$BH652&gt;=12,"Validé","Non Validé"))</f>
        <v/>
      </c>
      <c r="BJ652" s="24"/>
      <c r="BK652" s="15"/>
      <c r="BL652" s="15" t="str">
        <f>IF(Inscrits!$BK652="","",IF(Inscrits!$BK652&gt;=12,"Validé","Non Validé"))</f>
        <v/>
      </c>
      <c r="BM652" s="24"/>
      <c r="BN652" s="15"/>
      <c r="BO652" s="15" t="str">
        <f>IF(Inscrits!$BN652="","",IF(Inscrits!$BN652&gt;=12,"Validé","Non Validé"))</f>
        <v/>
      </c>
      <c r="BP652" s="24"/>
      <c r="BQ652" s="15"/>
      <c r="BR652" s="15" t="str">
        <f>IF(Inscrits!$BQ652="","",IF(Inscrits!$BQ652&gt;=12,"Validé","Non Validé"))</f>
        <v/>
      </c>
      <c r="BS652" s="24"/>
      <c r="BT652" s="15"/>
      <c r="BU652" s="25" t="str">
        <f>IFERROR(AVERAGE(Inscrits!$AJ652,Inscrits!$AM652,Inscrits!$AP652,Inscrits!$AS652,Inscrits!$AV652,Inscrits!$AY652,Inscrits!$BB652,Inscrits!$BE652,Inscrits!$BH652,Inscrits!$BK652,Inscrits!$BN652,Inscrits!$BQ652),"")</f>
        <v/>
      </c>
      <c r="BV652" s="15"/>
      <c r="BW652" s="15"/>
      <c r="BX652" s="26"/>
    </row>
    <row r="653" spans="1:76">
      <c r="A653" s="27">
        <v>58</v>
      </c>
      <c r="B653" s="28" t="s">
        <v>68</v>
      </c>
      <c r="C653" s="28" t="s">
        <v>1463</v>
      </c>
      <c r="D653" s="28" t="s">
        <v>350</v>
      </c>
      <c r="E653" s="28" t="s">
        <v>1464</v>
      </c>
      <c r="F653" s="71">
        <v>2017</v>
      </c>
      <c r="G653" s="28" t="s">
        <v>1409</v>
      </c>
      <c r="H653" s="28"/>
      <c r="I653" s="28" t="s">
        <v>74</v>
      </c>
      <c r="J653" s="28"/>
      <c r="K653" s="28" t="s">
        <v>119</v>
      </c>
      <c r="L653" s="28"/>
      <c r="M653" s="28"/>
      <c r="N653" s="28"/>
      <c r="O653" s="28" t="s">
        <v>74</v>
      </c>
      <c r="P653" s="28" t="s">
        <v>74</v>
      </c>
      <c r="Q653" s="17"/>
      <c r="R653" s="17"/>
      <c r="S653" s="17"/>
      <c r="T653" s="17"/>
      <c r="U653" s="17"/>
      <c r="V653" s="18"/>
      <c r="W653" s="17">
        <f>MAX(0,3-SUMPRODUCT(--(E$2:E653&amp;K$2:K653=E653&amp;K653)))</f>
        <v>2</v>
      </c>
      <c r="X653" s="19"/>
      <c r="Y653" s="19"/>
      <c r="Z653" s="19"/>
      <c r="AA653" s="20" t="str">
        <f>IF(Inscrits!$X653="Déjà Validé","",IF(AND(Inscrits!$X653&lt;&gt;"Dispensé",Inscrits!$Z653="Validé"),Inscrits!$F653+5,""))</f>
        <v/>
      </c>
      <c r="AB653" s="19"/>
      <c r="AC653" s="21"/>
      <c r="AD653" s="21"/>
      <c r="AE653" s="21"/>
      <c r="AF653" s="21" t="s">
        <v>81</v>
      </c>
      <c r="AG653" s="29"/>
      <c r="AH653" s="21"/>
      <c r="AI653" s="23" t="str">
        <f>IF(OR(Inscrits!$U653="",Inscrits!$Z653=""),"",IF(AND(Inscrits!$U653="Validé",Inscrits!$Z653="Validé"),"Admis","Non Admis"))</f>
        <v/>
      </c>
      <c r="AJ653" s="28"/>
      <c r="AK653" s="28" t="str">
        <f>IF(Inscrits!$AJ653="","",IF(Inscrits!$AJ653&gt;=12,"Validé","Non Validé"))</f>
        <v/>
      </c>
      <c r="AL653" s="30"/>
      <c r="AM653" s="28"/>
      <c r="AN653" s="28" t="str">
        <f>IF(Inscrits!$AM653="","",IF(Inscrits!$AM653&gt;=12,"Validé","Non Validé"))</f>
        <v/>
      </c>
      <c r="AO653" s="30"/>
      <c r="AP653" s="28"/>
      <c r="AQ653" s="28" t="str">
        <f>IF(Inscrits!$AP653="","",IF(Inscrits!$AP653&gt;=12,"Validé","Non Validé"))</f>
        <v/>
      </c>
      <c r="AR653" s="30"/>
      <c r="AS653" s="28"/>
      <c r="AT653" s="28" t="str">
        <f>IF(Inscrits!$AS653="","",IF(Inscrits!$AS653&gt;=12,"Validé","Non Validé"))</f>
        <v/>
      </c>
      <c r="AU653" s="30"/>
      <c r="AV653" s="28"/>
      <c r="AW653" s="28" t="str">
        <f>IF(Inscrits!$AV653="","",IF(Inscrits!$AV653&gt;=12,"Validé","Non Validé"))</f>
        <v/>
      </c>
      <c r="AX653" s="30"/>
      <c r="AY653" s="28"/>
      <c r="AZ653" s="28" t="str">
        <f>IF(Inscrits!$AY653="","",IF(Inscrits!$AY653&gt;=12,"Validé","Non Validé"))</f>
        <v/>
      </c>
      <c r="BA653" s="30"/>
      <c r="BB653" s="28"/>
      <c r="BC653" s="28" t="str">
        <f>IF(Inscrits!$BB653="","",IF(Inscrits!$BB653&gt;=12,"Validé","Non Validé"))</f>
        <v/>
      </c>
      <c r="BD653" s="30"/>
      <c r="BE653" s="28"/>
      <c r="BF653" s="28" t="str">
        <f>IF(Inscrits!$BE653="","",IF(Inscrits!$BE653&gt;=12,"Validé","Non Validé"))</f>
        <v/>
      </c>
      <c r="BG653" s="30"/>
      <c r="BH653" s="28"/>
      <c r="BI653" s="28" t="str">
        <f>IF(Inscrits!$BH653="","",IF(Inscrits!$BH653&gt;=12,"Validé","Non Validé"))</f>
        <v/>
      </c>
      <c r="BJ653" s="30"/>
      <c r="BK653" s="28"/>
      <c r="BL653" s="28" t="str">
        <f>IF(Inscrits!$BK653="","",IF(Inscrits!$BK653&gt;=12,"Validé","Non Validé"))</f>
        <v/>
      </c>
      <c r="BM653" s="30"/>
      <c r="BN653" s="28"/>
      <c r="BO653" s="28" t="str">
        <f>IF(Inscrits!$BN653="","",IF(Inscrits!$BN653&gt;=12,"Validé","Non Validé"))</f>
        <v/>
      </c>
      <c r="BP653" s="30"/>
      <c r="BQ653" s="28"/>
      <c r="BR653" s="28" t="str">
        <f>IF(Inscrits!$BQ653="","",IF(Inscrits!$BQ653&gt;=12,"Validé","Non Validé"))</f>
        <v/>
      </c>
      <c r="BS653" s="30"/>
      <c r="BT653" s="28"/>
      <c r="BU653" s="31" t="str">
        <f>IFERROR(AVERAGE(Inscrits!$AJ653,Inscrits!$AM653,Inscrits!$AP653,Inscrits!$AS653,Inscrits!$AV653,Inscrits!$AY653,Inscrits!$BB653,Inscrits!$BE653,Inscrits!$BH653,Inscrits!$BK653,Inscrits!$BN653,Inscrits!$BQ653),"")</f>
        <v/>
      </c>
      <c r="BV653" s="28"/>
      <c r="BW653" s="28"/>
      <c r="BX653" s="32"/>
    </row>
    <row r="654" spans="1:76">
      <c r="A654" s="14">
        <v>59</v>
      </c>
      <c r="B654" s="15" t="s">
        <v>210</v>
      </c>
      <c r="C654" s="15" t="s">
        <v>1271</v>
      </c>
      <c r="D654" s="15" t="s">
        <v>1272</v>
      </c>
      <c r="E654" s="15" t="s">
        <v>1273</v>
      </c>
      <c r="F654" s="71">
        <v>2017</v>
      </c>
      <c r="G654" s="15" t="s">
        <v>1360</v>
      </c>
      <c r="H654" s="15"/>
      <c r="I654" s="15" t="s">
        <v>74</v>
      </c>
      <c r="J654" s="15"/>
      <c r="K654" s="15" t="s">
        <v>119</v>
      </c>
      <c r="L654" s="15"/>
      <c r="M654" s="15"/>
      <c r="N654" s="15"/>
      <c r="O654" s="15" t="s">
        <v>74</v>
      </c>
      <c r="P654" s="15" t="s">
        <v>74</v>
      </c>
      <c r="Q654" s="17"/>
      <c r="R654" s="17"/>
      <c r="S654" s="17"/>
      <c r="T654" s="17"/>
      <c r="U654" s="17"/>
      <c r="V654" s="18"/>
      <c r="W654" s="17">
        <f>MAX(0,3-SUMPRODUCT(--(E$2:E654&amp;K$2:K654=E654&amp;K654)))</f>
        <v>1</v>
      </c>
      <c r="X654" s="19"/>
      <c r="Y654" s="19"/>
      <c r="Z654" s="19"/>
      <c r="AA654" s="20" t="str">
        <f>IF(Inscrits!$X654="Déjà Validé","",IF(AND(Inscrits!$X654&lt;&gt;"Dispensé",Inscrits!$Z654="Validé"),Inscrits!$F654+5,""))</f>
        <v/>
      </c>
      <c r="AB654" s="19"/>
      <c r="AC654" s="21"/>
      <c r="AD654" s="21"/>
      <c r="AE654" s="21"/>
      <c r="AF654" s="21" t="s">
        <v>81</v>
      </c>
      <c r="AG654" s="29"/>
      <c r="AH654" s="21"/>
      <c r="AI654" s="23" t="str">
        <f>IF(OR(Inscrits!$U654="",Inscrits!$Z654=""),"",IF(AND(Inscrits!$U654="Validé",Inscrits!$Z654="Validé"),"Admis","Non Admis"))</f>
        <v/>
      </c>
      <c r="AJ654" s="15"/>
      <c r="AK654" s="15" t="str">
        <f>IF(Inscrits!$AJ654="","",IF(Inscrits!$AJ654&gt;=12,"Validé","Non Validé"))</f>
        <v/>
      </c>
      <c r="AL654" s="24"/>
      <c r="AM654" s="15"/>
      <c r="AN654" s="15" t="str">
        <f>IF(Inscrits!$AM654="","",IF(Inscrits!$AM654&gt;=12,"Validé","Non Validé"))</f>
        <v/>
      </c>
      <c r="AO654" s="24"/>
      <c r="AP654" s="15"/>
      <c r="AQ654" s="15" t="str">
        <f>IF(Inscrits!$AP654="","",IF(Inscrits!$AP654&gt;=12,"Validé","Non Validé"))</f>
        <v/>
      </c>
      <c r="AR654" s="24"/>
      <c r="AS654" s="15"/>
      <c r="AT654" s="15" t="str">
        <f>IF(Inscrits!$AS654="","",IF(Inscrits!$AS654&gt;=12,"Validé","Non Validé"))</f>
        <v/>
      </c>
      <c r="AU654" s="24"/>
      <c r="AV654" s="15"/>
      <c r="AW654" s="15" t="str">
        <f>IF(Inscrits!$AV654="","",IF(Inscrits!$AV654&gt;=12,"Validé","Non Validé"))</f>
        <v/>
      </c>
      <c r="AX654" s="24"/>
      <c r="AY654" s="15"/>
      <c r="AZ654" s="15" t="str">
        <f>IF(Inscrits!$AY654="","",IF(Inscrits!$AY654&gt;=12,"Validé","Non Validé"))</f>
        <v/>
      </c>
      <c r="BA654" s="24"/>
      <c r="BB654" s="15"/>
      <c r="BC654" s="15" t="str">
        <f>IF(Inscrits!$BB654="","",IF(Inscrits!$BB654&gt;=12,"Validé","Non Validé"))</f>
        <v/>
      </c>
      <c r="BD654" s="24"/>
      <c r="BE654" s="15"/>
      <c r="BF654" s="15" t="str">
        <f>IF(Inscrits!$BE654="","",IF(Inscrits!$BE654&gt;=12,"Validé","Non Validé"))</f>
        <v/>
      </c>
      <c r="BG654" s="24"/>
      <c r="BH654" s="15"/>
      <c r="BI654" s="15" t="str">
        <f>IF(Inscrits!$BH654="","",IF(Inscrits!$BH654&gt;=12,"Validé","Non Validé"))</f>
        <v/>
      </c>
      <c r="BJ654" s="24"/>
      <c r="BK654" s="15"/>
      <c r="BL654" s="15" t="str">
        <f>IF(Inscrits!$BK654="","",IF(Inscrits!$BK654&gt;=12,"Validé","Non Validé"))</f>
        <v/>
      </c>
      <c r="BM654" s="24"/>
      <c r="BN654" s="15"/>
      <c r="BO654" s="15" t="str">
        <f>IF(Inscrits!$BN654="","",IF(Inscrits!$BN654&gt;=12,"Validé","Non Validé"))</f>
        <v/>
      </c>
      <c r="BP654" s="24"/>
      <c r="BQ654" s="15"/>
      <c r="BR654" s="15" t="str">
        <f>IF(Inscrits!$BQ654="","",IF(Inscrits!$BQ654&gt;=12,"Validé","Non Validé"))</f>
        <v/>
      </c>
      <c r="BS654" s="24"/>
      <c r="BT654" s="15"/>
      <c r="BU654" s="25" t="str">
        <f>IFERROR(AVERAGE(Inscrits!$AJ654,Inscrits!$AM654,Inscrits!$AP654,Inscrits!$AS654,Inscrits!$AV654,Inscrits!$AY654,Inscrits!$BB654,Inscrits!$BE654,Inscrits!$BH654,Inscrits!$BK654,Inscrits!$BN654,Inscrits!$BQ654),"")</f>
        <v/>
      </c>
      <c r="BV654" s="15"/>
      <c r="BW654" s="15"/>
      <c r="BX654" s="26"/>
    </row>
    <row r="655" spans="1:76">
      <c r="A655" s="27">
        <v>60</v>
      </c>
      <c r="B655" s="28" t="s">
        <v>68</v>
      </c>
      <c r="C655" s="28" t="s">
        <v>1274</v>
      </c>
      <c r="D655" s="28" t="s">
        <v>491</v>
      </c>
      <c r="E655" s="28" t="s">
        <v>1275</v>
      </c>
      <c r="F655" s="71">
        <v>2017</v>
      </c>
      <c r="G655" s="28" t="s">
        <v>1465</v>
      </c>
      <c r="H655" s="28"/>
      <c r="I655" s="28" t="s">
        <v>74</v>
      </c>
      <c r="J655" s="28"/>
      <c r="K655" s="28" t="s">
        <v>119</v>
      </c>
      <c r="L655" s="28"/>
      <c r="M655" s="28"/>
      <c r="N655" s="28"/>
      <c r="O655" s="28" t="s">
        <v>74</v>
      </c>
      <c r="P655" s="28" t="s">
        <v>74</v>
      </c>
      <c r="Q655" s="17"/>
      <c r="R655" s="17"/>
      <c r="S655" s="17"/>
      <c r="T655" s="17"/>
      <c r="U655" s="17"/>
      <c r="V655" s="18"/>
      <c r="W655" s="17">
        <f>MAX(0,3-SUMPRODUCT(--(E$2:E655&amp;K$2:K655=E655&amp;K655)))</f>
        <v>1</v>
      </c>
      <c r="X655" s="19"/>
      <c r="Y655" s="19"/>
      <c r="Z655" s="19"/>
      <c r="AA655" s="20" t="str">
        <f>IF(Inscrits!$X655="Déjà Validé","",IF(AND(Inscrits!$X655&lt;&gt;"Dispensé",Inscrits!$Z655="Validé"),Inscrits!$F655+5,""))</f>
        <v/>
      </c>
      <c r="AB655" s="19"/>
      <c r="AC655" s="21"/>
      <c r="AD655" s="21"/>
      <c r="AE655" s="21"/>
      <c r="AF655" s="21" t="s">
        <v>81</v>
      </c>
      <c r="AG655" s="29"/>
      <c r="AH655" s="21"/>
      <c r="AI655" s="23" t="str">
        <f>IF(OR(Inscrits!$U655="",Inscrits!$Z655=""),"",IF(AND(Inscrits!$U655="Validé",Inscrits!$Z655="Validé"),"Admis","Non Admis"))</f>
        <v/>
      </c>
      <c r="AJ655" s="28"/>
      <c r="AK655" s="28" t="str">
        <f>IF(Inscrits!$AJ655="","",IF(Inscrits!$AJ655&gt;=12,"Validé","Non Validé"))</f>
        <v/>
      </c>
      <c r="AL655" s="30"/>
      <c r="AM655" s="28"/>
      <c r="AN655" s="28" t="str">
        <f>IF(Inscrits!$AM655="","",IF(Inscrits!$AM655&gt;=12,"Validé","Non Validé"))</f>
        <v/>
      </c>
      <c r="AO655" s="30"/>
      <c r="AP655" s="28"/>
      <c r="AQ655" s="28" t="str">
        <f>IF(Inscrits!$AP655="","",IF(Inscrits!$AP655&gt;=12,"Validé","Non Validé"))</f>
        <v/>
      </c>
      <c r="AR655" s="30"/>
      <c r="AS655" s="28"/>
      <c r="AT655" s="28" t="str">
        <f>IF(Inscrits!$AS655="","",IF(Inscrits!$AS655&gt;=12,"Validé","Non Validé"))</f>
        <v/>
      </c>
      <c r="AU655" s="30"/>
      <c r="AV655" s="28"/>
      <c r="AW655" s="28" t="str">
        <f>IF(Inscrits!$AV655="","",IF(Inscrits!$AV655&gt;=12,"Validé","Non Validé"))</f>
        <v/>
      </c>
      <c r="AX655" s="30"/>
      <c r="AY655" s="28"/>
      <c r="AZ655" s="28" t="str">
        <f>IF(Inscrits!$AY655="","",IF(Inscrits!$AY655&gt;=12,"Validé","Non Validé"))</f>
        <v/>
      </c>
      <c r="BA655" s="30"/>
      <c r="BB655" s="28"/>
      <c r="BC655" s="28" t="str">
        <f>IF(Inscrits!$BB655="","",IF(Inscrits!$BB655&gt;=12,"Validé","Non Validé"))</f>
        <v/>
      </c>
      <c r="BD655" s="30"/>
      <c r="BE655" s="28"/>
      <c r="BF655" s="28" t="str">
        <f>IF(Inscrits!$BE655="","",IF(Inscrits!$BE655&gt;=12,"Validé","Non Validé"))</f>
        <v/>
      </c>
      <c r="BG655" s="30"/>
      <c r="BH655" s="28"/>
      <c r="BI655" s="28" t="str">
        <f>IF(Inscrits!$BH655="","",IF(Inscrits!$BH655&gt;=12,"Validé","Non Validé"))</f>
        <v/>
      </c>
      <c r="BJ655" s="30"/>
      <c r="BK655" s="28"/>
      <c r="BL655" s="28" t="str">
        <f>IF(Inscrits!$BK655="","",IF(Inscrits!$BK655&gt;=12,"Validé","Non Validé"))</f>
        <v/>
      </c>
      <c r="BM655" s="30"/>
      <c r="BN655" s="28"/>
      <c r="BO655" s="28" t="str">
        <f>IF(Inscrits!$BN655="","",IF(Inscrits!$BN655&gt;=12,"Validé","Non Validé"))</f>
        <v/>
      </c>
      <c r="BP655" s="30"/>
      <c r="BQ655" s="28"/>
      <c r="BR655" s="28" t="str">
        <f>IF(Inscrits!$BQ655="","",IF(Inscrits!$BQ655&gt;=12,"Validé","Non Validé"))</f>
        <v/>
      </c>
      <c r="BS655" s="30"/>
      <c r="BT655" s="28"/>
      <c r="BU655" s="31" t="str">
        <f>IFERROR(AVERAGE(Inscrits!$AJ655,Inscrits!$AM655,Inscrits!$AP655,Inscrits!$AS655,Inscrits!$AV655,Inscrits!$AY655,Inscrits!$BB655,Inscrits!$BE655,Inscrits!$BH655,Inscrits!$BK655,Inscrits!$BN655,Inscrits!$BQ655),"")</f>
        <v/>
      </c>
      <c r="BV655" s="28"/>
      <c r="BW655" s="28"/>
      <c r="BX655" s="32"/>
    </row>
    <row r="656" spans="1:76">
      <c r="A656" s="14">
        <v>61</v>
      </c>
      <c r="B656" s="15" t="s">
        <v>210</v>
      </c>
      <c r="C656" s="15" t="s">
        <v>1466</v>
      </c>
      <c r="D656" s="15" t="s">
        <v>1467</v>
      </c>
      <c r="E656" s="15" t="s">
        <v>1468</v>
      </c>
      <c r="F656" s="71">
        <v>2017</v>
      </c>
      <c r="G656" s="15" t="s">
        <v>1360</v>
      </c>
      <c r="H656" s="15"/>
      <c r="I656" s="15" t="s">
        <v>74</v>
      </c>
      <c r="J656" s="15"/>
      <c r="K656" s="15" t="s">
        <v>119</v>
      </c>
      <c r="L656" s="15"/>
      <c r="M656" s="15"/>
      <c r="N656" s="15"/>
      <c r="O656" s="15" t="s">
        <v>74</v>
      </c>
      <c r="P656" s="15" t="s">
        <v>74</v>
      </c>
      <c r="Q656" s="17"/>
      <c r="R656" s="17"/>
      <c r="S656" s="17"/>
      <c r="T656" s="17"/>
      <c r="U656" s="17"/>
      <c r="V656" s="18"/>
      <c r="W656" s="17">
        <f>MAX(0,3-SUMPRODUCT(--(E$2:E656&amp;K$2:K656=E656&amp;K656)))</f>
        <v>2</v>
      </c>
      <c r="X656" s="19"/>
      <c r="Y656" s="19"/>
      <c r="Z656" s="19"/>
      <c r="AA656" s="20" t="str">
        <f>IF(Inscrits!$X656="Déjà Validé","",IF(AND(Inscrits!$X656&lt;&gt;"Dispensé",Inscrits!$Z656="Validé"),Inscrits!$F656+5,""))</f>
        <v/>
      </c>
      <c r="AB656" s="19"/>
      <c r="AC656" s="21"/>
      <c r="AD656" s="21"/>
      <c r="AE656" s="21"/>
      <c r="AF656" s="21" t="s">
        <v>81</v>
      </c>
      <c r="AG656" s="29"/>
      <c r="AH656" s="21"/>
      <c r="AI656" s="23" t="str">
        <f>IF(OR(Inscrits!$U656="",Inscrits!$Z656=""),"",IF(AND(Inscrits!$U656="Validé",Inscrits!$Z656="Validé"),"Admis","Non Admis"))</f>
        <v/>
      </c>
      <c r="AJ656" s="15"/>
      <c r="AK656" s="15" t="str">
        <f>IF(Inscrits!$AJ656="","",IF(Inscrits!$AJ656&gt;=12,"Validé","Non Validé"))</f>
        <v/>
      </c>
      <c r="AL656" s="24"/>
      <c r="AM656" s="15"/>
      <c r="AN656" s="15" t="str">
        <f>IF(Inscrits!$AM656="","",IF(Inscrits!$AM656&gt;=12,"Validé","Non Validé"))</f>
        <v/>
      </c>
      <c r="AO656" s="24"/>
      <c r="AP656" s="15"/>
      <c r="AQ656" s="15" t="str">
        <f>IF(Inscrits!$AP656="","",IF(Inscrits!$AP656&gt;=12,"Validé","Non Validé"))</f>
        <v/>
      </c>
      <c r="AR656" s="24"/>
      <c r="AS656" s="15"/>
      <c r="AT656" s="15" t="str">
        <f>IF(Inscrits!$AS656="","",IF(Inscrits!$AS656&gt;=12,"Validé","Non Validé"))</f>
        <v/>
      </c>
      <c r="AU656" s="24"/>
      <c r="AV656" s="15"/>
      <c r="AW656" s="15" t="str">
        <f>IF(Inscrits!$AV656="","",IF(Inscrits!$AV656&gt;=12,"Validé","Non Validé"))</f>
        <v/>
      </c>
      <c r="AX656" s="24"/>
      <c r="AY656" s="15"/>
      <c r="AZ656" s="15" t="str">
        <f>IF(Inscrits!$AY656="","",IF(Inscrits!$AY656&gt;=12,"Validé","Non Validé"))</f>
        <v/>
      </c>
      <c r="BA656" s="24"/>
      <c r="BB656" s="15"/>
      <c r="BC656" s="15" t="str">
        <f>IF(Inscrits!$BB656="","",IF(Inscrits!$BB656&gt;=12,"Validé","Non Validé"))</f>
        <v/>
      </c>
      <c r="BD656" s="24"/>
      <c r="BE656" s="15"/>
      <c r="BF656" s="15" t="str">
        <f>IF(Inscrits!$BE656="","",IF(Inscrits!$BE656&gt;=12,"Validé","Non Validé"))</f>
        <v/>
      </c>
      <c r="BG656" s="24"/>
      <c r="BH656" s="15"/>
      <c r="BI656" s="15" t="str">
        <f>IF(Inscrits!$BH656="","",IF(Inscrits!$BH656&gt;=12,"Validé","Non Validé"))</f>
        <v/>
      </c>
      <c r="BJ656" s="24"/>
      <c r="BK656" s="15"/>
      <c r="BL656" s="15" t="str">
        <f>IF(Inscrits!$BK656="","",IF(Inscrits!$BK656&gt;=12,"Validé","Non Validé"))</f>
        <v/>
      </c>
      <c r="BM656" s="24"/>
      <c r="BN656" s="15"/>
      <c r="BO656" s="15" t="str">
        <f>IF(Inscrits!$BN656="","",IF(Inscrits!$BN656&gt;=12,"Validé","Non Validé"))</f>
        <v/>
      </c>
      <c r="BP656" s="24"/>
      <c r="BQ656" s="15"/>
      <c r="BR656" s="15" t="str">
        <f>IF(Inscrits!$BQ656="","",IF(Inscrits!$BQ656&gt;=12,"Validé","Non Validé"))</f>
        <v/>
      </c>
      <c r="BS656" s="24"/>
      <c r="BT656" s="15"/>
      <c r="BU656" s="25" t="str">
        <f>IFERROR(AVERAGE(Inscrits!$AJ656,Inscrits!$AM656,Inscrits!$AP656,Inscrits!$AS656,Inscrits!$AV656,Inscrits!$AY656,Inscrits!$BB656,Inscrits!$BE656,Inscrits!$BH656,Inscrits!$BK656,Inscrits!$BN656,Inscrits!$BQ656),"")</f>
        <v/>
      </c>
      <c r="BV656" s="15"/>
      <c r="BW656" s="15"/>
      <c r="BX656" s="26"/>
    </row>
    <row r="657" spans="1:76">
      <c r="A657" s="27">
        <v>62</v>
      </c>
      <c r="B657" s="28" t="s">
        <v>68</v>
      </c>
      <c r="C657" s="28" t="s">
        <v>1469</v>
      </c>
      <c r="D657" s="28" t="s">
        <v>554</v>
      </c>
      <c r="E657" s="28" t="s">
        <v>1470</v>
      </c>
      <c r="F657" s="71">
        <v>2017</v>
      </c>
      <c r="G657" s="28" t="s">
        <v>86</v>
      </c>
      <c r="H657" s="28" t="s">
        <v>73</v>
      </c>
      <c r="I657" s="28" t="s">
        <v>74</v>
      </c>
      <c r="J657" s="28"/>
      <c r="K657" s="28" t="s">
        <v>119</v>
      </c>
      <c r="L657" s="28"/>
      <c r="M657" s="28"/>
      <c r="N657" s="28"/>
      <c r="O657" s="28" t="s">
        <v>74</v>
      </c>
      <c r="P657" s="28" t="s">
        <v>74</v>
      </c>
      <c r="Q657" s="17"/>
      <c r="R657" s="17"/>
      <c r="S657" s="17"/>
      <c r="T657" s="17"/>
      <c r="U657" s="17"/>
      <c r="V657" s="18"/>
      <c r="W657" s="17">
        <f>MAX(0,3-SUMPRODUCT(--(E$2:E657&amp;K$2:K657=E657&amp;K657)))</f>
        <v>2</v>
      </c>
      <c r="X657" s="19"/>
      <c r="Y657" s="19"/>
      <c r="Z657" s="19"/>
      <c r="AA657" s="20" t="str">
        <f>IF(Inscrits!$X657="Déjà Validé","",IF(AND(Inscrits!$X657&lt;&gt;"Dispensé",Inscrits!$Z657="Validé"),Inscrits!$F657+5,""))</f>
        <v/>
      </c>
      <c r="AB657" s="19"/>
      <c r="AC657" s="21"/>
      <c r="AD657" s="21"/>
      <c r="AE657" s="21"/>
      <c r="AF657" s="21" t="s">
        <v>81</v>
      </c>
      <c r="AG657" s="29"/>
      <c r="AH657" s="21"/>
      <c r="AI657" s="23" t="str">
        <f>IF(OR(Inscrits!$U657="",Inscrits!$Z657=""),"",IF(AND(Inscrits!$U657="Validé",Inscrits!$Z657="Validé"),"Admis","Non Admis"))</f>
        <v/>
      </c>
      <c r="AJ657" s="28"/>
      <c r="AK657" s="28" t="str">
        <f>IF(Inscrits!$AJ657="","",IF(Inscrits!$AJ657&gt;=12,"Validé","Non Validé"))</f>
        <v/>
      </c>
      <c r="AL657" s="30"/>
      <c r="AM657" s="28"/>
      <c r="AN657" s="28" t="str">
        <f>IF(Inscrits!$AM657="","",IF(Inscrits!$AM657&gt;=12,"Validé","Non Validé"))</f>
        <v/>
      </c>
      <c r="AO657" s="30"/>
      <c r="AP657" s="28"/>
      <c r="AQ657" s="28" t="str">
        <f>IF(Inscrits!$AP657="","",IF(Inscrits!$AP657&gt;=12,"Validé","Non Validé"))</f>
        <v/>
      </c>
      <c r="AR657" s="30"/>
      <c r="AS657" s="28"/>
      <c r="AT657" s="28" t="str">
        <f>IF(Inscrits!$AS657="","",IF(Inscrits!$AS657&gt;=12,"Validé","Non Validé"))</f>
        <v/>
      </c>
      <c r="AU657" s="30"/>
      <c r="AV657" s="28"/>
      <c r="AW657" s="28" t="str">
        <f>IF(Inscrits!$AV657="","",IF(Inscrits!$AV657&gt;=12,"Validé","Non Validé"))</f>
        <v/>
      </c>
      <c r="AX657" s="30"/>
      <c r="AY657" s="28"/>
      <c r="AZ657" s="28" t="str">
        <f>IF(Inscrits!$AY657="","",IF(Inscrits!$AY657&gt;=12,"Validé","Non Validé"))</f>
        <v/>
      </c>
      <c r="BA657" s="30"/>
      <c r="BB657" s="28"/>
      <c r="BC657" s="28" t="str">
        <f>IF(Inscrits!$BB657="","",IF(Inscrits!$BB657&gt;=12,"Validé","Non Validé"))</f>
        <v/>
      </c>
      <c r="BD657" s="30"/>
      <c r="BE657" s="28"/>
      <c r="BF657" s="28" t="str">
        <f>IF(Inscrits!$BE657="","",IF(Inscrits!$BE657&gt;=12,"Validé","Non Validé"))</f>
        <v/>
      </c>
      <c r="BG657" s="30"/>
      <c r="BH657" s="28"/>
      <c r="BI657" s="28" t="str">
        <f>IF(Inscrits!$BH657="","",IF(Inscrits!$BH657&gt;=12,"Validé","Non Validé"))</f>
        <v/>
      </c>
      <c r="BJ657" s="30"/>
      <c r="BK657" s="28"/>
      <c r="BL657" s="28" t="str">
        <f>IF(Inscrits!$BK657="","",IF(Inscrits!$BK657&gt;=12,"Validé","Non Validé"))</f>
        <v/>
      </c>
      <c r="BM657" s="30"/>
      <c r="BN657" s="28"/>
      <c r="BO657" s="28" t="str">
        <f>IF(Inscrits!$BN657="","",IF(Inscrits!$BN657&gt;=12,"Validé","Non Validé"))</f>
        <v/>
      </c>
      <c r="BP657" s="30"/>
      <c r="BQ657" s="28"/>
      <c r="BR657" s="28" t="str">
        <f>IF(Inscrits!$BQ657="","",IF(Inscrits!$BQ657&gt;=12,"Validé","Non Validé"))</f>
        <v/>
      </c>
      <c r="BS657" s="30"/>
      <c r="BT657" s="28"/>
      <c r="BU657" s="31" t="str">
        <f>IFERROR(AVERAGE(Inscrits!$AJ657,Inscrits!$AM657,Inscrits!$AP657,Inscrits!$AS657,Inscrits!$AV657,Inscrits!$AY657,Inscrits!$BB657,Inscrits!$BE657,Inscrits!$BH657,Inscrits!$BK657,Inscrits!$BN657,Inscrits!$BQ657),"")</f>
        <v/>
      </c>
      <c r="BV657" s="28"/>
      <c r="BW657" s="28"/>
      <c r="BX657" s="32"/>
    </row>
    <row r="658" spans="1:76">
      <c r="A658" s="14">
        <v>63</v>
      </c>
      <c r="B658" s="15" t="s">
        <v>210</v>
      </c>
      <c r="C658" s="15" t="s">
        <v>1471</v>
      </c>
      <c r="D658" s="15" t="s">
        <v>747</v>
      </c>
      <c r="E658" s="15" t="s">
        <v>1472</v>
      </c>
      <c r="F658" s="71">
        <v>2017</v>
      </c>
      <c r="G658" s="15" t="s">
        <v>117</v>
      </c>
      <c r="H658" s="15" t="s">
        <v>93</v>
      </c>
      <c r="I658" s="15" t="s">
        <v>74</v>
      </c>
      <c r="J658" s="15"/>
      <c r="K658" s="15" t="s">
        <v>119</v>
      </c>
      <c r="L658" s="15"/>
      <c r="M658" s="15"/>
      <c r="N658" s="15"/>
      <c r="O658" s="15" t="s">
        <v>74</v>
      </c>
      <c r="P658" s="15" t="s">
        <v>74</v>
      </c>
      <c r="Q658" s="17"/>
      <c r="R658" s="17"/>
      <c r="S658" s="17"/>
      <c r="T658" s="17"/>
      <c r="U658" s="17"/>
      <c r="V658" s="18"/>
      <c r="W658" s="17">
        <f>MAX(0,3-SUMPRODUCT(--(E$2:E658&amp;K$2:K658=E658&amp;K658)))</f>
        <v>2</v>
      </c>
      <c r="X658" s="19"/>
      <c r="Y658" s="19"/>
      <c r="Z658" s="19"/>
      <c r="AA658" s="20" t="str">
        <f>IF(Inscrits!$X658="Déjà Validé","",IF(AND(Inscrits!$X658&lt;&gt;"Dispensé",Inscrits!$Z658="Validé"),Inscrits!$F658+5,""))</f>
        <v/>
      </c>
      <c r="AB658" s="19"/>
      <c r="AC658" s="21"/>
      <c r="AD658" s="21"/>
      <c r="AE658" s="21"/>
      <c r="AF658" s="21" t="s">
        <v>81</v>
      </c>
      <c r="AG658" s="29"/>
      <c r="AH658" s="21"/>
      <c r="AI658" s="23" t="str">
        <f>IF(OR(Inscrits!$U658="",Inscrits!$Z658=""),"",IF(AND(Inscrits!$U658="Validé",Inscrits!$Z658="Validé"),"Admis","Non Admis"))</f>
        <v/>
      </c>
      <c r="AJ658" s="15"/>
      <c r="AK658" s="15" t="str">
        <f>IF(Inscrits!$AJ658="","",IF(Inscrits!$AJ658&gt;=12,"Validé","Non Validé"))</f>
        <v/>
      </c>
      <c r="AL658" s="24"/>
      <c r="AM658" s="15"/>
      <c r="AN658" s="15" t="str">
        <f>IF(Inscrits!$AM658="","",IF(Inscrits!$AM658&gt;=12,"Validé","Non Validé"))</f>
        <v/>
      </c>
      <c r="AO658" s="24"/>
      <c r="AP658" s="15"/>
      <c r="AQ658" s="15" t="str">
        <f>IF(Inscrits!$AP658="","",IF(Inscrits!$AP658&gt;=12,"Validé","Non Validé"))</f>
        <v/>
      </c>
      <c r="AR658" s="24"/>
      <c r="AS658" s="15"/>
      <c r="AT658" s="15" t="str">
        <f>IF(Inscrits!$AS658="","",IF(Inscrits!$AS658&gt;=12,"Validé","Non Validé"))</f>
        <v/>
      </c>
      <c r="AU658" s="24"/>
      <c r="AV658" s="15"/>
      <c r="AW658" s="15" t="str">
        <f>IF(Inscrits!$AV658="","",IF(Inscrits!$AV658&gt;=12,"Validé","Non Validé"))</f>
        <v/>
      </c>
      <c r="AX658" s="24"/>
      <c r="AY658" s="15"/>
      <c r="AZ658" s="15" t="str">
        <f>IF(Inscrits!$AY658="","",IF(Inscrits!$AY658&gt;=12,"Validé","Non Validé"))</f>
        <v/>
      </c>
      <c r="BA658" s="24"/>
      <c r="BB658" s="15"/>
      <c r="BC658" s="15" t="str">
        <f>IF(Inscrits!$BB658="","",IF(Inscrits!$BB658&gt;=12,"Validé","Non Validé"))</f>
        <v/>
      </c>
      <c r="BD658" s="24"/>
      <c r="BE658" s="15"/>
      <c r="BF658" s="15" t="str">
        <f>IF(Inscrits!$BE658="","",IF(Inscrits!$BE658&gt;=12,"Validé","Non Validé"))</f>
        <v/>
      </c>
      <c r="BG658" s="24"/>
      <c r="BH658" s="15"/>
      <c r="BI658" s="15" t="str">
        <f>IF(Inscrits!$BH658="","",IF(Inscrits!$BH658&gt;=12,"Validé","Non Validé"))</f>
        <v/>
      </c>
      <c r="BJ658" s="24"/>
      <c r="BK658" s="15"/>
      <c r="BL658" s="15" t="str">
        <f>IF(Inscrits!$BK658="","",IF(Inscrits!$BK658&gt;=12,"Validé","Non Validé"))</f>
        <v/>
      </c>
      <c r="BM658" s="24"/>
      <c r="BN658" s="15"/>
      <c r="BO658" s="15" t="str">
        <f>IF(Inscrits!$BN658="","",IF(Inscrits!$BN658&gt;=12,"Validé","Non Validé"))</f>
        <v/>
      </c>
      <c r="BP658" s="24"/>
      <c r="BQ658" s="15"/>
      <c r="BR658" s="15" t="str">
        <f>IF(Inscrits!$BQ658="","",IF(Inscrits!$BQ658&gt;=12,"Validé","Non Validé"))</f>
        <v/>
      </c>
      <c r="BS658" s="24"/>
      <c r="BT658" s="15"/>
      <c r="BU658" s="25" t="str">
        <f>IFERROR(AVERAGE(Inscrits!$AJ658,Inscrits!$AM658,Inscrits!$AP658,Inscrits!$AS658,Inscrits!$AV658,Inscrits!$AY658,Inscrits!$BB658,Inscrits!$BE658,Inscrits!$BH658,Inscrits!$BK658,Inscrits!$BN658,Inscrits!$BQ658),"")</f>
        <v/>
      </c>
      <c r="BV658" s="15"/>
      <c r="BW658" s="15"/>
      <c r="BX658" s="26"/>
    </row>
    <row r="659" spans="1:76">
      <c r="A659" s="27">
        <v>64</v>
      </c>
      <c r="B659" s="28" t="s">
        <v>68</v>
      </c>
      <c r="C659" s="28" t="s">
        <v>1613</v>
      </c>
      <c r="D659" s="28" t="s">
        <v>1614</v>
      </c>
      <c r="E659" s="28" t="s">
        <v>1615</v>
      </c>
      <c r="F659" s="71">
        <v>2017</v>
      </c>
      <c r="G659" s="28" t="s">
        <v>92</v>
      </c>
      <c r="H659" s="28" t="s">
        <v>93</v>
      </c>
      <c r="I659" s="28" t="s">
        <v>74</v>
      </c>
      <c r="J659" s="28"/>
      <c r="K659" s="28" t="s">
        <v>119</v>
      </c>
      <c r="L659" s="28"/>
      <c r="M659" s="28"/>
      <c r="N659" s="28"/>
      <c r="O659" s="28" t="s">
        <v>74</v>
      </c>
      <c r="P659" s="28" t="s">
        <v>74</v>
      </c>
      <c r="Q659" s="17"/>
      <c r="R659" s="17"/>
      <c r="S659" s="17"/>
      <c r="T659" s="17"/>
      <c r="U659" s="17"/>
      <c r="V659" s="18"/>
      <c r="W659" s="17">
        <f>MAX(0,3-SUMPRODUCT(--(E$2:E659&amp;K$2:K659=E659&amp;K659)))</f>
        <v>2</v>
      </c>
      <c r="X659" s="19"/>
      <c r="Y659" s="19"/>
      <c r="Z659" s="19"/>
      <c r="AA659" s="20" t="str">
        <f>IF(Inscrits!$X659="Déjà Validé","",IF(AND(Inscrits!$X659&lt;&gt;"Dispensé",Inscrits!$Z659="Validé"),Inscrits!$F659+5,""))</f>
        <v/>
      </c>
      <c r="AB659" s="19"/>
      <c r="AC659" s="21"/>
      <c r="AD659" s="21"/>
      <c r="AE659" s="21"/>
      <c r="AF659" s="21" t="s">
        <v>81</v>
      </c>
      <c r="AG659" s="29"/>
      <c r="AH659" s="21"/>
      <c r="AI659" s="23" t="str">
        <f>IF(OR(Inscrits!$U659="",Inscrits!$Z659=""),"",IF(AND(Inscrits!$U659="Validé",Inscrits!$Z659="Validé"),"Admis","Non Admis"))</f>
        <v/>
      </c>
      <c r="AJ659" s="28"/>
      <c r="AK659" s="28" t="str">
        <f>IF(Inscrits!$AJ659="","",IF(Inscrits!$AJ659&gt;=12,"Validé","Non Validé"))</f>
        <v/>
      </c>
      <c r="AL659" s="30"/>
      <c r="AM659" s="28"/>
      <c r="AN659" s="28" t="str">
        <f>IF(Inscrits!$AM659="","",IF(Inscrits!$AM659&gt;=12,"Validé","Non Validé"))</f>
        <v/>
      </c>
      <c r="AO659" s="30"/>
      <c r="AP659" s="28"/>
      <c r="AQ659" s="28" t="str">
        <f>IF(Inscrits!$AP659="","",IF(Inscrits!$AP659&gt;=12,"Validé","Non Validé"))</f>
        <v/>
      </c>
      <c r="AR659" s="30"/>
      <c r="AS659" s="28"/>
      <c r="AT659" s="28" t="str">
        <f>IF(Inscrits!$AS659="","",IF(Inscrits!$AS659&gt;=12,"Validé","Non Validé"))</f>
        <v/>
      </c>
      <c r="AU659" s="30"/>
      <c r="AV659" s="28"/>
      <c r="AW659" s="28" t="str">
        <f>IF(Inscrits!$AV659="","",IF(Inscrits!$AV659&gt;=12,"Validé","Non Validé"))</f>
        <v/>
      </c>
      <c r="AX659" s="30"/>
      <c r="AY659" s="28"/>
      <c r="AZ659" s="28" t="str">
        <f>IF(Inscrits!$AY659="","",IF(Inscrits!$AY659&gt;=12,"Validé","Non Validé"))</f>
        <v/>
      </c>
      <c r="BA659" s="30"/>
      <c r="BB659" s="28"/>
      <c r="BC659" s="28" t="str">
        <f>IF(Inscrits!$BB659="","",IF(Inscrits!$BB659&gt;=12,"Validé","Non Validé"))</f>
        <v/>
      </c>
      <c r="BD659" s="30"/>
      <c r="BE659" s="28"/>
      <c r="BF659" s="28" t="str">
        <f>IF(Inscrits!$BE659="","",IF(Inscrits!$BE659&gt;=12,"Validé","Non Validé"))</f>
        <v/>
      </c>
      <c r="BG659" s="30"/>
      <c r="BH659" s="28"/>
      <c r="BI659" s="28" t="str">
        <f>IF(Inscrits!$BH659="","",IF(Inscrits!$BH659&gt;=12,"Validé","Non Validé"))</f>
        <v/>
      </c>
      <c r="BJ659" s="30"/>
      <c r="BK659" s="28"/>
      <c r="BL659" s="28" t="str">
        <f>IF(Inscrits!$BK659="","",IF(Inscrits!$BK659&gt;=12,"Validé","Non Validé"))</f>
        <v/>
      </c>
      <c r="BM659" s="30"/>
      <c r="BN659" s="28"/>
      <c r="BO659" s="28" t="str">
        <f>IF(Inscrits!$BN659="","",IF(Inscrits!$BN659&gt;=12,"Validé","Non Validé"))</f>
        <v/>
      </c>
      <c r="BP659" s="30"/>
      <c r="BQ659" s="28"/>
      <c r="BR659" s="28" t="str">
        <f>IF(Inscrits!$BQ659="","",IF(Inscrits!$BQ659&gt;=12,"Validé","Non Validé"))</f>
        <v/>
      </c>
      <c r="BS659" s="30"/>
      <c r="BT659" s="28"/>
      <c r="BU659" s="31" t="str">
        <f>IFERROR(AVERAGE(Inscrits!$AJ659,Inscrits!$AM659,Inscrits!$AP659,Inscrits!$AS659,Inscrits!$AV659,Inscrits!$AY659,Inscrits!$BB659,Inscrits!$BE659,Inscrits!$BH659,Inscrits!$BK659,Inscrits!$BN659,Inscrits!$BQ659),"")</f>
        <v/>
      </c>
      <c r="BV659" s="28"/>
      <c r="BW659" s="28"/>
      <c r="BX659" s="32"/>
    </row>
    <row r="660" spans="1:76">
      <c r="A660" s="14">
        <v>65</v>
      </c>
      <c r="B660" s="15" t="s">
        <v>68</v>
      </c>
      <c r="C660" s="15" t="s">
        <v>1058</v>
      </c>
      <c r="D660" s="15" t="s">
        <v>262</v>
      </c>
      <c r="E660" s="15" t="s">
        <v>1473</v>
      </c>
      <c r="F660" s="71">
        <v>2017</v>
      </c>
      <c r="G660" s="15" t="s">
        <v>143</v>
      </c>
      <c r="H660" s="15" t="s">
        <v>179</v>
      </c>
      <c r="I660" s="15" t="s">
        <v>74</v>
      </c>
      <c r="J660" s="15"/>
      <c r="K660" s="15" t="s">
        <v>119</v>
      </c>
      <c r="L660" s="15"/>
      <c r="M660" s="15"/>
      <c r="N660" s="15"/>
      <c r="O660" s="15" t="s">
        <v>74</v>
      </c>
      <c r="P660" s="15" t="s">
        <v>74</v>
      </c>
      <c r="Q660" s="17"/>
      <c r="R660" s="17"/>
      <c r="S660" s="17"/>
      <c r="T660" s="17"/>
      <c r="U660" s="17"/>
      <c r="V660" s="18"/>
      <c r="W660" s="17">
        <f>MAX(0,3-SUMPRODUCT(--(E$2:E660&amp;K$2:K660=E660&amp;K660)))</f>
        <v>2</v>
      </c>
      <c r="X660" s="19"/>
      <c r="Y660" s="19"/>
      <c r="Z660" s="19"/>
      <c r="AA660" s="20" t="str">
        <f>IF(Inscrits!$X660="Déjà Validé","",IF(AND(Inscrits!$X660&lt;&gt;"Dispensé",Inscrits!$Z660="Validé"),Inscrits!$F660+5,""))</f>
        <v/>
      </c>
      <c r="AB660" s="19"/>
      <c r="AC660" s="21"/>
      <c r="AD660" s="21"/>
      <c r="AE660" s="21"/>
      <c r="AF660" s="21" t="s">
        <v>81</v>
      </c>
      <c r="AG660" s="29"/>
      <c r="AH660" s="21"/>
      <c r="AI660" s="23" t="str">
        <f>IF(OR(Inscrits!$U660="",Inscrits!$Z660=""),"",IF(AND(Inscrits!$U660="Validé",Inscrits!$Z660="Validé"),"Admis","Non Admis"))</f>
        <v/>
      </c>
      <c r="AJ660" s="15"/>
      <c r="AK660" s="15" t="str">
        <f>IF(Inscrits!$AJ660="","",IF(Inscrits!$AJ660&gt;=12,"Validé","Non Validé"))</f>
        <v/>
      </c>
      <c r="AL660" s="24"/>
      <c r="AM660" s="15"/>
      <c r="AN660" s="15" t="str">
        <f>IF(Inscrits!$AM660="","",IF(Inscrits!$AM660&gt;=12,"Validé","Non Validé"))</f>
        <v/>
      </c>
      <c r="AO660" s="24"/>
      <c r="AP660" s="15"/>
      <c r="AQ660" s="15" t="str">
        <f>IF(Inscrits!$AP660="","",IF(Inscrits!$AP660&gt;=12,"Validé","Non Validé"))</f>
        <v/>
      </c>
      <c r="AR660" s="24"/>
      <c r="AS660" s="15"/>
      <c r="AT660" s="15" t="str">
        <f>IF(Inscrits!$AS660="","",IF(Inscrits!$AS660&gt;=12,"Validé","Non Validé"))</f>
        <v/>
      </c>
      <c r="AU660" s="24"/>
      <c r="AV660" s="15"/>
      <c r="AW660" s="15" t="str">
        <f>IF(Inscrits!$AV660="","",IF(Inscrits!$AV660&gt;=12,"Validé","Non Validé"))</f>
        <v/>
      </c>
      <c r="AX660" s="24"/>
      <c r="AY660" s="15"/>
      <c r="AZ660" s="15" t="str">
        <f>IF(Inscrits!$AY660="","",IF(Inscrits!$AY660&gt;=12,"Validé","Non Validé"))</f>
        <v/>
      </c>
      <c r="BA660" s="24"/>
      <c r="BB660" s="15"/>
      <c r="BC660" s="15" t="str">
        <f>IF(Inscrits!$BB660="","",IF(Inscrits!$BB660&gt;=12,"Validé","Non Validé"))</f>
        <v/>
      </c>
      <c r="BD660" s="24"/>
      <c r="BE660" s="15"/>
      <c r="BF660" s="15" t="str">
        <f>IF(Inscrits!$BE660="","",IF(Inscrits!$BE660&gt;=12,"Validé","Non Validé"))</f>
        <v/>
      </c>
      <c r="BG660" s="24"/>
      <c r="BH660" s="15"/>
      <c r="BI660" s="15" t="str">
        <f>IF(Inscrits!$BH660="","",IF(Inscrits!$BH660&gt;=12,"Validé","Non Validé"))</f>
        <v/>
      </c>
      <c r="BJ660" s="24"/>
      <c r="BK660" s="15"/>
      <c r="BL660" s="15" t="str">
        <f>IF(Inscrits!$BK660="","",IF(Inscrits!$BK660&gt;=12,"Validé","Non Validé"))</f>
        <v/>
      </c>
      <c r="BM660" s="24"/>
      <c r="BN660" s="15"/>
      <c r="BO660" s="15" t="str">
        <f>IF(Inscrits!$BN660="","",IF(Inscrits!$BN660&gt;=12,"Validé","Non Validé"))</f>
        <v/>
      </c>
      <c r="BP660" s="24"/>
      <c r="BQ660" s="15"/>
      <c r="BR660" s="15" t="str">
        <f>IF(Inscrits!$BQ660="","",IF(Inscrits!$BQ660&gt;=12,"Validé","Non Validé"))</f>
        <v/>
      </c>
      <c r="BS660" s="24"/>
      <c r="BT660" s="15"/>
      <c r="BU660" s="25" t="str">
        <f>IFERROR(AVERAGE(Inscrits!$AJ660,Inscrits!$AM660,Inscrits!$AP660,Inscrits!$AS660,Inscrits!$AV660,Inscrits!$AY660,Inscrits!$BB660,Inscrits!$BE660,Inscrits!$BH660,Inscrits!$BK660,Inscrits!$BN660,Inscrits!$BQ660),"")</f>
        <v/>
      </c>
      <c r="BV660" s="15"/>
      <c r="BW660" s="15"/>
      <c r="BX660" s="26"/>
    </row>
    <row r="661" spans="1:76" ht="15" customHeight="1">
      <c r="A661" s="27">
        <v>66</v>
      </c>
      <c r="B661" s="28" t="s">
        <v>210</v>
      </c>
      <c r="C661" s="28" t="s">
        <v>1616</v>
      </c>
      <c r="D661" s="28" t="s">
        <v>1617</v>
      </c>
      <c r="E661" s="28" t="s">
        <v>1618</v>
      </c>
      <c r="F661" s="71">
        <v>2017</v>
      </c>
      <c r="G661" s="28" t="s">
        <v>1360</v>
      </c>
      <c r="H661" s="28"/>
      <c r="I661" s="28" t="s">
        <v>74</v>
      </c>
      <c r="J661" s="28"/>
      <c r="K661" s="28" t="s">
        <v>119</v>
      </c>
      <c r="L661" s="28"/>
      <c r="M661" s="28"/>
      <c r="N661" s="28"/>
      <c r="O661" s="28" t="s">
        <v>74</v>
      </c>
      <c r="P661" s="28" t="s">
        <v>74</v>
      </c>
      <c r="Q661" s="17"/>
      <c r="R661" s="17"/>
      <c r="S661" s="17"/>
      <c r="T661" s="17"/>
      <c r="U661" s="17"/>
      <c r="V661" s="18"/>
      <c r="W661" s="17">
        <f>MAX(0,3-SUMPRODUCT(--(E$2:E661&amp;K$2:K661=E661&amp;K661)))</f>
        <v>2</v>
      </c>
      <c r="X661" s="19"/>
      <c r="Y661" s="19"/>
      <c r="Z661" s="19"/>
      <c r="AA661" s="20" t="str">
        <f>IF(Inscrits!$X661="Déjà Validé","",IF(AND(Inscrits!$X661&lt;&gt;"Dispensé",Inscrits!$Z661="Validé"),Inscrits!$F661+5,""))</f>
        <v/>
      </c>
      <c r="AB661" s="19"/>
      <c r="AC661" s="21"/>
      <c r="AD661" s="21"/>
      <c r="AE661" s="21"/>
      <c r="AF661" s="21" t="s">
        <v>81</v>
      </c>
      <c r="AG661" s="29"/>
      <c r="AH661" s="21"/>
      <c r="AI661" s="23" t="str">
        <f>IF(OR(Inscrits!$U661="",Inscrits!$Z661=""),"",IF(AND(Inscrits!$U661="Validé",Inscrits!$Z661="Validé"),"Admis","Non Admis"))</f>
        <v/>
      </c>
      <c r="AJ661" s="28"/>
      <c r="AK661" s="28" t="str">
        <f>IF(Inscrits!$AJ661="","",IF(Inscrits!$AJ661&gt;=12,"Validé","Non Validé"))</f>
        <v/>
      </c>
      <c r="AL661" s="30"/>
      <c r="AM661" s="28"/>
      <c r="AN661" s="28" t="str">
        <f>IF(Inscrits!$AM661="","",IF(Inscrits!$AM661&gt;=12,"Validé","Non Validé"))</f>
        <v/>
      </c>
      <c r="AO661" s="30"/>
      <c r="AP661" s="28"/>
      <c r="AQ661" s="28" t="str">
        <f>IF(Inscrits!$AP661="","",IF(Inscrits!$AP661&gt;=12,"Validé","Non Validé"))</f>
        <v/>
      </c>
      <c r="AR661" s="30"/>
      <c r="AS661" s="28"/>
      <c r="AT661" s="28" t="str">
        <f>IF(Inscrits!$AS661="","",IF(Inscrits!$AS661&gt;=12,"Validé","Non Validé"))</f>
        <v/>
      </c>
      <c r="AU661" s="30"/>
      <c r="AV661" s="28"/>
      <c r="AW661" s="28" t="str">
        <f>IF(Inscrits!$AV661="","",IF(Inscrits!$AV661&gt;=12,"Validé","Non Validé"))</f>
        <v/>
      </c>
      <c r="AX661" s="30"/>
      <c r="AY661" s="28"/>
      <c r="AZ661" s="28" t="str">
        <f>IF(Inscrits!$AY661="","",IF(Inscrits!$AY661&gt;=12,"Validé","Non Validé"))</f>
        <v/>
      </c>
      <c r="BA661" s="30"/>
      <c r="BB661" s="28"/>
      <c r="BC661" s="28" t="str">
        <f>IF(Inscrits!$BB661="","",IF(Inscrits!$BB661&gt;=12,"Validé","Non Validé"))</f>
        <v/>
      </c>
      <c r="BD661" s="30"/>
      <c r="BE661" s="28"/>
      <c r="BF661" s="28" t="str">
        <f>IF(Inscrits!$BE661="","",IF(Inscrits!$BE661&gt;=12,"Validé","Non Validé"))</f>
        <v/>
      </c>
      <c r="BG661" s="30"/>
      <c r="BH661" s="28"/>
      <c r="BI661" s="28" t="str">
        <f>IF(Inscrits!$BH661="","",IF(Inscrits!$BH661&gt;=12,"Validé","Non Validé"))</f>
        <v/>
      </c>
      <c r="BJ661" s="30"/>
      <c r="BK661" s="28"/>
      <c r="BL661" s="28" t="str">
        <f>IF(Inscrits!$BK661="","",IF(Inscrits!$BK661&gt;=12,"Validé","Non Validé"))</f>
        <v/>
      </c>
      <c r="BM661" s="30"/>
      <c r="BN661" s="28"/>
      <c r="BO661" s="28" t="str">
        <f>IF(Inscrits!$BN661="","",IF(Inscrits!$BN661&gt;=12,"Validé","Non Validé"))</f>
        <v/>
      </c>
      <c r="BP661" s="30"/>
      <c r="BQ661" s="28"/>
      <c r="BR661" s="28" t="str">
        <f>IF(Inscrits!$BQ661="","",IF(Inscrits!$BQ661&gt;=12,"Validé","Non Validé"))</f>
        <v/>
      </c>
      <c r="BS661" s="30"/>
      <c r="BT661" s="28"/>
      <c r="BU661" s="31" t="str">
        <f>IFERROR(AVERAGE(Inscrits!$AJ661,Inscrits!$AM661,Inscrits!$AP661,Inscrits!$AS661,Inscrits!$AV661,Inscrits!$AY661,Inscrits!$BB661,Inscrits!$BE661,Inscrits!$BH661,Inscrits!$BK661,Inscrits!$BN661,Inscrits!$BQ661),"")</f>
        <v/>
      </c>
      <c r="BV661" s="28"/>
      <c r="BW661" s="28"/>
      <c r="BX661" s="32"/>
    </row>
    <row r="662" spans="1:76">
      <c r="A662" s="14">
        <v>67</v>
      </c>
      <c r="B662" s="15" t="s">
        <v>68</v>
      </c>
      <c r="C662" s="15" t="s">
        <v>111</v>
      </c>
      <c r="D662" s="15" t="s">
        <v>554</v>
      </c>
      <c r="E662" s="15" t="s">
        <v>1619</v>
      </c>
      <c r="F662" s="71">
        <v>2017</v>
      </c>
      <c r="G662" s="15" t="s">
        <v>468</v>
      </c>
      <c r="H662" s="15" t="s">
        <v>179</v>
      </c>
      <c r="I662" s="15" t="s">
        <v>74</v>
      </c>
      <c r="J662" s="15"/>
      <c r="K662" s="15" t="s">
        <v>119</v>
      </c>
      <c r="L662" s="15"/>
      <c r="M662" s="15"/>
      <c r="N662" s="15"/>
      <c r="O662" s="15" t="s">
        <v>74</v>
      </c>
      <c r="P662" s="15" t="s">
        <v>74</v>
      </c>
      <c r="Q662" s="17"/>
      <c r="R662" s="17"/>
      <c r="S662" s="17"/>
      <c r="T662" s="17"/>
      <c r="U662" s="17"/>
      <c r="V662" s="18"/>
      <c r="W662" s="17">
        <f>MAX(0,3-SUMPRODUCT(--(E$2:E662&amp;K$2:K662=E662&amp;K662)))</f>
        <v>2</v>
      </c>
      <c r="X662" s="19"/>
      <c r="Y662" s="19"/>
      <c r="Z662" s="19"/>
      <c r="AA662" s="20" t="str">
        <f>IF(Inscrits!$X662="Déjà Validé","",IF(AND(Inscrits!$X662&lt;&gt;"Dispensé",Inscrits!$Z662="Validé"),Inscrits!$F662+5,""))</f>
        <v/>
      </c>
      <c r="AB662" s="19"/>
      <c r="AC662" s="21"/>
      <c r="AD662" s="21"/>
      <c r="AE662" s="21"/>
      <c r="AF662" s="21" t="s">
        <v>81</v>
      </c>
      <c r="AG662" s="29"/>
      <c r="AH662" s="21"/>
      <c r="AI662" s="23" t="str">
        <f>IF(OR(Inscrits!$U662="",Inscrits!$Z662=""),"",IF(AND(Inscrits!$U662="Validé",Inscrits!$Z662="Validé"),"Admis","Non Admis"))</f>
        <v/>
      </c>
      <c r="AJ662" s="15"/>
      <c r="AK662" s="15" t="str">
        <f>IF(Inscrits!$AJ662="","",IF(Inscrits!$AJ662&gt;=12,"Validé","Non Validé"))</f>
        <v/>
      </c>
      <c r="AL662" s="24"/>
      <c r="AM662" s="15"/>
      <c r="AN662" s="15" t="str">
        <f>IF(Inscrits!$AM662="","",IF(Inscrits!$AM662&gt;=12,"Validé","Non Validé"))</f>
        <v/>
      </c>
      <c r="AO662" s="24"/>
      <c r="AP662" s="15"/>
      <c r="AQ662" s="15" t="str">
        <f>IF(Inscrits!$AP662="","",IF(Inscrits!$AP662&gt;=12,"Validé","Non Validé"))</f>
        <v/>
      </c>
      <c r="AR662" s="24"/>
      <c r="AS662" s="15"/>
      <c r="AT662" s="15" t="str">
        <f>IF(Inscrits!$AS662="","",IF(Inscrits!$AS662&gt;=12,"Validé","Non Validé"))</f>
        <v/>
      </c>
      <c r="AU662" s="24"/>
      <c r="AV662" s="15"/>
      <c r="AW662" s="15" t="str">
        <f>IF(Inscrits!$AV662="","",IF(Inscrits!$AV662&gt;=12,"Validé","Non Validé"))</f>
        <v/>
      </c>
      <c r="AX662" s="24"/>
      <c r="AY662" s="15"/>
      <c r="AZ662" s="15" t="str">
        <f>IF(Inscrits!$AY662="","",IF(Inscrits!$AY662&gt;=12,"Validé","Non Validé"))</f>
        <v/>
      </c>
      <c r="BA662" s="24"/>
      <c r="BB662" s="15"/>
      <c r="BC662" s="15" t="str">
        <f>IF(Inscrits!$BB662="","",IF(Inscrits!$BB662&gt;=12,"Validé","Non Validé"))</f>
        <v/>
      </c>
      <c r="BD662" s="24"/>
      <c r="BE662" s="15"/>
      <c r="BF662" s="15" t="str">
        <f>IF(Inscrits!$BE662="","",IF(Inscrits!$BE662&gt;=12,"Validé","Non Validé"))</f>
        <v/>
      </c>
      <c r="BG662" s="24"/>
      <c r="BH662" s="15"/>
      <c r="BI662" s="15" t="str">
        <f>IF(Inscrits!$BH662="","",IF(Inscrits!$BH662&gt;=12,"Validé","Non Validé"))</f>
        <v/>
      </c>
      <c r="BJ662" s="24"/>
      <c r="BK662" s="15"/>
      <c r="BL662" s="15" t="str">
        <f>IF(Inscrits!$BK662="","",IF(Inscrits!$BK662&gt;=12,"Validé","Non Validé"))</f>
        <v/>
      </c>
      <c r="BM662" s="24"/>
      <c r="BN662" s="15"/>
      <c r="BO662" s="15" t="str">
        <f>IF(Inscrits!$BN662="","",IF(Inscrits!$BN662&gt;=12,"Validé","Non Validé"))</f>
        <v/>
      </c>
      <c r="BP662" s="24"/>
      <c r="BQ662" s="15"/>
      <c r="BR662" s="15" t="str">
        <f>IF(Inscrits!$BQ662="","",IF(Inscrits!$BQ662&gt;=12,"Validé","Non Validé"))</f>
        <v/>
      </c>
      <c r="BS662" s="24"/>
      <c r="BT662" s="15"/>
      <c r="BU662" s="25" t="str">
        <f>IFERROR(AVERAGE(Inscrits!$AJ662,Inscrits!$AM662,Inscrits!$AP662,Inscrits!$AS662,Inscrits!$AV662,Inscrits!$AY662,Inscrits!$BB662,Inscrits!$BE662,Inscrits!$BH662,Inscrits!$BK662,Inscrits!$BN662,Inscrits!$BQ662),"")</f>
        <v/>
      </c>
      <c r="BV662" s="15"/>
      <c r="BW662" s="15"/>
      <c r="BX662" s="26"/>
    </row>
    <row r="663" spans="1:76">
      <c r="A663" s="27">
        <v>68</v>
      </c>
      <c r="B663" s="28" t="s">
        <v>210</v>
      </c>
      <c r="C663" s="28" t="s">
        <v>1620</v>
      </c>
      <c r="D663" s="28" t="s">
        <v>84</v>
      </c>
      <c r="E663" s="28" t="s">
        <v>1621</v>
      </c>
      <c r="F663" s="71">
        <v>2017</v>
      </c>
      <c r="G663" s="28" t="s">
        <v>192</v>
      </c>
      <c r="H663" s="28"/>
      <c r="I663" s="28" t="s">
        <v>74</v>
      </c>
      <c r="J663" s="28"/>
      <c r="K663" s="28" t="s">
        <v>119</v>
      </c>
      <c r="L663" s="28"/>
      <c r="M663" s="28"/>
      <c r="N663" s="28"/>
      <c r="O663" s="28" t="s">
        <v>74</v>
      </c>
      <c r="P663" s="28" t="s">
        <v>74</v>
      </c>
      <c r="Q663" s="17"/>
      <c r="R663" s="17"/>
      <c r="S663" s="17"/>
      <c r="T663" s="17"/>
      <c r="U663" s="17"/>
      <c r="V663" s="18"/>
      <c r="W663" s="17">
        <f>MAX(0,3-SUMPRODUCT(--(E$2:E663&amp;K$2:K663=E663&amp;K663)))</f>
        <v>2</v>
      </c>
      <c r="X663" s="19"/>
      <c r="Y663" s="19"/>
      <c r="Z663" s="19"/>
      <c r="AA663" s="20" t="str">
        <f>IF(Inscrits!$X663="Déjà Validé","",IF(AND(Inscrits!$X663&lt;&gt;"Dispensé",Inscrits!$Z663="Validé"),Inscrits!$F663+5,""))</f>
        <v/>
      </c>
      <c r="AB663" s="19"/>
      <c r="AC663" s="21"/>
      <c r="AD663" s="21"/>
      <c r="AE663" s="21"/>
      <c r="AF663" s="21" t="s">
        <v>81</v>
      </c>
      <c r="AG663" s="29"/>
      <c r="AH663" s="21"/>
      <c r="AI663" s="23" t="str">
        <f>IF(OR(Inscrits!$U663="",Inscrits!$Z663=""),"",IF(AND(Inscrits!$U663="Validé",Inscrits!$Z663="Validé"),"Admis","Non Admis"))</f>
        <v/>
      </c>
      <c r="AJ663" s="28"/>
      <c r="AK663" s="28" t="str">
        <f>IF(Inscrits!$AJ663="","",IF(Inscrits!$AJ663&gt;=12,"Validé","Non Validé"))</f>
        <v/>
      </c>
      <c r="AL663" s="30"/>
      <c r="AM663" s="28"/>
      <c r="AN663" s="28" t="str">
        <f>IF(Inscrits!$AM663="","",IF(Inscrits!$AM663&gt;=12,"Validé","Non Validé"))</f>
        <v/>
      </c>
      <c r="AO663" s="30"/>
      <c r="AP663" s="28"/>
      <c r="AQ663" s="28" t="str">
        <f>IF(Inscrits!$AP663="","",IF(Inscrits!$AP663&gt;=12,"Validé","Non Validé"))</f>
        <v/>
      </c>
      <c r="AR663" s="30"/>
      <c r="AS663" s="28"/>
      <c r="AT663" s="28" t="str">
        <f>IF(Inscrits!$AS663="","",IF(Inscrits!$AS663&gt;=12,"Validé","Non Validé"))</f>
        <v/>
      </c>
      <c r="AU663" s="30"/>
      <c r="AV663" s="28"/>
      <c r="AW663" s="28" t="str">
        <f>IF(Inscrits!$AV663="","",IF(Inscrits!$AV663&gt;=12,"Validé","Non Validé"))</f>
        <v/>
      </c>
      <c r="AX663" s="30"/>
      <c r="AY663" s="28"/>
      <c r="AZ663" s="28" t="str">
        <f>IF(Inscrits!$AY663="","",IF(Inscrits!$AY663&gt;=12,"Validé","Non Validé"))</f>
        <v/>
      </c>
      <c r="BA663" s="30"/>
      <c r="BB663" s="28"/>
      <c r="BC663" s="28" t="str">
        <f>IF(Inscrits!$BB663="","",IF(Inscrits!$BB663&gt;=12,"Validé","Non Validé"))</f>
        <v/>
      </c>
      <c r="BD663" s="30"/>
      <c r="BE663" s="28"/>
      <c r="BF663" s="28" t="str">
        <f>IF(Inscrits!$BE663="","",IF(Inscrits!$BE663&gt;=12,"Validé","Non Validé"))</f>
        <v/>
      </c>
      <c r="BG663" s="30"/>
      <c r="BH663" s="28"/>
      <c r="BI663" s="28" t="str">
        <f>IF(Inscrits!$BH663="","",IF(Inscrits!$BH663&gt;=12,"Validé","Non Validé"))</f>
        <v/>
      </c>
      <c r="BJ663" s="30"/>
      <c r="BK663" s="28"/>
      <c r="BL663" s="28" t="str">
        <f>IF(Inscrits!$BK663="","",IF(Inscrits!$BK663&gt;=12,"Validé","Non Validé"))</f>
        <v/>
      </c>
      <c r="BM663" s="30"/>
      <c r="BN663" s="28"/>
      <c r="BO663" s="28" t="str">
        <f>IF(Inscrits!$BN663="","",IF(Inscrits!$BN663&gt;=12,"Validé","Non Validé"))</f>
        <v/>
      </c>
      <c r="BP663" s="30"/>
      <c r="BQ663" s="28"/>
      <c r="BR663" s="28" t="str">
        <f>IF(Inscrits!$BQ663="","",IF(Inscrits!$BQ663&gt;=12,"Validé","Non Validé"))</f>
        <v/>
      </c>
      <c r="BS663" s="30"/>
      <c r="BT663" s="28"/>
      <c r="BU663" s="31" t="str">
        <f>IFERROR(AVERAGE(Inscrits!$AJ663,Inscrits!$AM663,Inscrits!$AP663,Inscrits!$AS663,Inscrits!$AV663,Inscrits!$AY663,Inscrits!$BB663,Inscrits!$BE663,Inscrits!$BH663,Inscrits!$BK663,Inscrits!$BN663,Inscrits!$BQ663),"")</f>
        <v/>
      </c>
      <c r="BV663" s="28"/>
      <c r="BW663" s="28"/>
      <c r="BX663" s="32"/>
    </row>
    <row r="664" spans="1:76">
      <c r="A664" s="14">
        <v>69</v>
      </c>
      <c r="B664" s="15" t="s">
        <v>210</v>
      </c>
      <c r="C664" s="15" t="s">
        <v>1474</v>
      </c>
      <c r="D664" s="15" t="s">
        <v>428</v>
      </c>
      <c r="E664" s="15" t="s">
        <v>1475</v>
      </c>
      <c r="F664" s="71">
        <v>2017</v>
      </c>
      <c r="G664" s="15" t="s">
        <v>139</v>
      </c>
      <c r="H664" s="15"/>
      <c r="I664" s="15" t="s">
        <v>74</v>
      </c>
      <c r="J664" s="15"/>
      <c r="K664" s="15" t="s">
        <v>119</v>
      </c>
      <c r="L664" s="15"/>
      <c r="M664" s="15"/>
      <c r="N664" s="15"/>
      <c r="O664" s="15" t="s">
        <v>1386</v>
      </c>
      <c r="P664" s="15" t="s">
        <v>74</v>
      </c>
      <c r="Q664" s="17"/>
      <c r="R664" s="17"/>
      <c r="S664" s="17"/>
      <c r="T664" s="17"/>
      <c r="U664" s="17"/>
      <c r="V664" s="18"/>
      <c r="W664" s="17">
        <f>MAX(0,3-SUMPRODUCT(--(E$2:E664&amp;K$2:K664=E664&amp;K664)))</f>
        <v>2</v>
      </c>
      <c r="X664" s="19"/>
      <c r="Y664" s="19"/>
      <c r="Z664" s="19"/>
      <c r="AA664" s="20" t="str">
        <f>IF(Inscrits!$X664="Déjà Validé","",IF(AND(Inscrits!$X664&lt;&gt;"Dispensé",Inscrits!$Z664="Validé"),Inscrits!$F664+5,""))</f>
        <v/>
      </c>
      <c r="AB664" s="19"/>
      <c r="AC664" s="21"/>
      <c r="AD664" s="21"/>
      <c r="AE664" s="21"/>
      <c r="AF664" s="21" t="s">
        <v>81</v>
      </c>
      <c r="AG664" s="29"/>
      <c r="AH664" s="21"/>
      <c r="AI664" s="23" t="str">
        <f>IF(OR(Inscrits!$U664="",Inscrits!$Z664=""),"",IF(AND(Inscrits!$U664="Validé",Inscrits!$Z664="Validé"),"Admis","Non Admis"))</f>
        <v/>
      </c>
      <c r="AJ664" s="15"/>
      <c r="AK664" s="15" t="str">
        <f>IF(Inscrits!$AJ664="","",IF(Inscrits!$AJ664&gt;=12,"Validé","Non Validé"))</f>
        <v/>
      </c>
      <c r="AL664" s="24"/>
      <c r="AM664" s="15"/>
      <c r="AN664" s="15" t="str">
        <f>IF(Inscrits!$AM664="","",IF(Inscrits!$AM664&gt;=12,"Validé","Non Validé"))</f>
        <v/>
      </c>
      <c r="AO664" s="24"/>
      <c r="AP664" s="15"/>
      <c r="AQ664" s="15" t="str">
        <f>IF(Inscrits!$AP664="","",IF(Inscrits!$AP664&gt;=12,"Validé","Non Validé"))</f>
        <v/>
      </c>
      <c r="AR664" s="24"/>
      <c r="AS664" s="15"/>
      <c r="AT664" s="15" t="str">
        <f>IF(Inscrits!$AS664="","",IF(Inscrits!$AS664&gt;=12,"Validé","Non Validé"))</f>
        <v/>
      </c>
      <c r="AU664" s="24"/>
      <c r="AV664" s="15"/>
      <c r="AW664" s="15" t="str">
        <f>IF(Inscrits!$AV664="","",IF(Inscrits!$AV664&gt;=12,"Validé","Non Validé"))</f>
        <v/>
      </c>
      <c r="AX664" s="24"/>
      <c r="AY664" s="15"/>
      <c r="AZ664" s="15" t="str">
        <f>IF(Inscrits!$AY664="","",IF(Inscrits!$AY664&gt;=12,"Validé","Non Validé"))</f>
        <v/>
      </c>
      <c r="BA664" s="24"/>
      <c r="BB664" s="15"/>
      <c r="BC664" s="15" t="str">
        <f>IF(Inscrits!$BB664="","",IF(Inscrits!$BB664&gt;=12,"Validé","Non Validé"))</f>
        <v/>
      </c>
      <c r="BD664" s="24"/>
      <c r="BE664" s="15"/>
      <c r="BF664" s="15" t="str">
        <f>IF(Inscrits!$BE664="","",IF(Inscrits!$BE664&gt;=12,"Validé","Non Validé"))</f>
        <v/>
      </c>
      <c r="BG664" s="24"/>
      <c r="BH664" s="15"/>
      <c r="BI664" s="15" t="str">
        <f>IF(Inscrits!$BH664="","",IF(Inscrits!$BH664&gt;=12,"Validé","Non Validé"))</f>
        <v/>
      </c>
      <c r="BJ664" s="24"/>
      <c r="BK664" s="15"/>
      <c r="BL664" s="15" t="str">
        <f>IF(Inscrits!$BK664="","",IF(Inscrits!$BK664&gt;=12,"Validé","Non Validé"))</f>
        <v/>
      </c>
      <c r="BM664" s="24"/>
      <c r="BN664" s="15"/>
      <c r="BO664" s="15" t="str">
        <f>IF(Inscrits!$BN664="","",IF(Inscrits!$BN664&gt;=12,"Validé","Non Validé"))</f>
        <v/>
      </c>
      <c r="BP664" s="24"/>
      <c r="BQ664" s="15"/>
      <c r="BR664" s="15" t="str">
        <f>IF(Inscrits!$BQ664="","",IF(Inscrits!$BQ664&gt;=12,"Validé","Non Validé"))</f>
        <v/>
      </c>
      <c r="BS664" s="24"/>
      <c r="BT664" s="15"/>
      <c r="BU664" s="25" t="str">
        <f>IFERROR(AVERAGE(Inscrits!$AJ664,Inscrits!$AM664,Inscrits!$AP664,Inscrits!$AS664,Inscrits!$AV664,Inscrits!$AY664,Inscrits!$BB664,Inscrits!$BE664,Inscrits!$BH664,Inscrits!$BK664,Inscrits!$BN664,Inscrits!$BQ664),"")</f>
        <v/>
      </c>
      <c r="BV664" s="15"/>
      <c r="BW664" s="15"/>
      <c r="BX664" s="26"/>
    </row>
    <row r="665" spans="1:76">
      <c r="A665" s="27">
        <v>70</v>
      </c>
      <c r="B665" s="28" t="s">
        <v>210</v>
      </c>
      <c r="C665" s="28" t="s">
        <v>1067</v>
      </c>
      <c r="D665" s="28" t="s">
        <v>1068</v>
      </c>
      <c r="E665" s="28" t="s">
        <v>1069</v>
      </c>
      <c r="F665" s="71">
        <v>2017</v>
      </c>
      <c r="G665" s="28" t="s">
        <v>1436</v>
      </c>
      <c r="H665" s="28"/>
      <c r="I665" s="28" t="s">
        <v>74</v>
      </c>
      <c r="J665" s="28"/>
      <c r="K665" s="28" t="s">
        <v>103</v>
      </c>
      <c r="L665" s="28"/>
      <c r="M665" s="28"/>
      <c r="N665" s="28"/>
      <c r="O665" s="28" t="s">
        <v>1386</v>
      </c>
      <c r="P665" s="28" t="s">
        <v>74</v>
      </c>
      <c r="Q665" s="17"/>
      <c r="R665" s="17"/>
      <c r="S665" s="17"/>
      <c r="T665" s="17"/>
      <c r="U665" s="18"/>
      <c r="V665" s="18"/>
      <c r="W665" s="17">
        <f>MAX(0,3-SUMPRODUCT(--(E$2:E665&amp;K$2:K665=E665&amp;K665)))</f>
        <v>2</v>
      </c>
      <c r="X665" s="19"/>
      <c r="Y665" s="19"/>
      <c r="Z665" s="19"/>
      <c r="AA665" s="20" t="str">
        <f>IF(Inscrits!$X665="Déjà Validé","",IF(AND(Inscrits!$X665&lt;&gt;"Dispensé",Inscrits!$Z665="Validé"),Inscrits!$F665+5,""))</f>
        <v/>
      </c>
      <c r="AB665" s="19"/>
      <c r="AC665" s="21"/>
      <c r="AD665" s="21"/>
      <c r="AE665" s="21"/>
      <c r="AF665" s="21" t="s">
        <v>81</v>
      </c>
      <c r="AG665" s="29"/>
      <c r="AH665" s="21"/>
      <c r="AI665" s="23" t="str">
        <f>IF(OR(Inscrits!$U665="",Inscrits!$Z665=""),"",IF(AND(Inscrits!$U665="Validé",Inscrits!$Z665="Validé"),"Admis","Non Admis"))</f>
        <v/>
      </c>
      <c r="AJ665" s="28"/>
      <c r="AK665" s="28" t="str">
        <f>IF(Inscrits!$AJ665="","",IF(Inscrits!$AJ665&gt;=12,"Validé","Non Validé"))</f>
        <v/>
      </c>
      <c r="AL665" s="30"/>
      <c r="AM665" s="28"/>
      <c r="AN665" s="28" t="str">
        <f>IF(Inscrits!$AM665="","",IF(Inscrits!$AM665&gt;=12,"Validé","Non Validé"))</f>
        <v/>
      </c>
      <c r="AO665" s="30"/>
      <c r="AP665" s="28"/>
      <c r="AQ665" s="28" t="str">
        <f>IF(Inscrits!$AP665="","",IF(Inscrits!$AP665&gt;=12,"Validé","Non Validé"))</f>
        <v/>
      </c>
      <c r="AR665" s="30"/>
      <c r="AS665" s="28"/>
      <c r="AT665" s="28" t="str">
        <f>IF(Inscrits!$AS665="","",IF(Inscrits!$AS665&gt;=12,"Validé","Non Validé"))</f>
        <v/>
      </c>
      <c r="AU665" s="30"/>
      <c r="AV665" s="28"/>
      <c r="AW665" s="28" t="str">
        <f>IF(Inscrits!$AV665="","",IF(Inscrits!$AV665&gt;=12,"Validé","Non Validé"))</f>
        <v/>
      </c>
      <c r="AX665" s="30"/>
      <c r="AY665" s="28"/>
      <c r="AZ665" s="28" t="str">
        <f>IF(Inscrits!$AY665="","",IF(Inscrits!$AY665&gt;=12,"Validé","Non Validé"))</f>
        <v/>
      </c>
      <c r="BA665" s="30"/>
      <c r="BB665" s="28"/>
      <c r="BC665" s="28" t="str">
        <f>IF(Inscrits!$BB665="","",IF(Inscrits!$BB665&gt;=12,"Validé","Non Validé"))</f>
        <v/>
      </c>
      <c r="BD665" s="30"/>
      <c r="BE665" s="28"/>
      <c r="BF665" s="28" t="str">
        <f>IF(Inscrits!$BE665="","",IF(Inscrits!$BE665&gt;=12,"Validé","Non Validé"))</f>
        <v/>
      </c>
      <c r="BG665" s="30"/>
      <c r="BH665" s="28"/>
      <c r="BI665" s="28" t="str">
        <f>IF(Inscrits!$BH665="","",IF(Inscrits!$BH665&gt;=12,"Validé","Non Validé"))</f>
        <v/>
      </c>
      <c r="BJ665" s="30"/>
      <c r="BK665" s="28"/>
      <c r="BL665" s="28" t="str">
        <f>IF(Inscrits!$BK665="","",IF(Inscrits!$BK665&gt;=12,"Validé","Non Validé"))</f>
        <v/>
      </c>
      <c r="BM665" s="30"/>
      <c r="BN665" s="28"/>
      <c r="BO665" s="28" t="str">
        <f>IF(Inscrits!$BN665="","",IF(Inscrits!$BN665&gt;=12,"Validé","Non Validé"))</f>
        <v/>
      </c>
      <c r="BP665" s="30"/>
      <c r="BQ665" s="28"/>
      <c r="BR665" s="28" t="str">
        <f>IF(Inscrits!$BQ665="","",IF(Inscrits!$BQ665&gt;=12,"Validé","Non Validé"))</f>
        <v/>
      </c>
      <c r="BS665" s="30"/>
      <c r="BT665" s="28"/>
      <c r="BU665" s="31" t="str">
        <f>IFERROR(AVERAGE(Inscrits!$AJ665,Inscrits!$AM665,Inscrits!$AP665,Inscrits!$AS665,Inscrits!$AV665,Inscrits!$AY665,Inscrits!$BB665,Inscrits!$BE665,Inscrits!$BH665,Inscrits!$BK665,Inscrits!$BN665,Inscrits!$BQ665),"")</f>
        <v/>
      </c>
      <c r="BV665" s="28"/>
      <c r="BW665" s="28"/>
      <c r="BX665" s="32"/>
    </row>
    <row r="666" spans="1:76">
      <c r="A666" s="14">
        <v>71</v>
      </c>
      <c r="B666" s="15" t="s">
        <v>68</v>
      </c>
      <c r="C666" s="15" t="s">
        <v>1476</v>
      </c>
      <c r="D666" s="15" t="s">
        <v>624</v>
      </c>
      <c r="E666" s="15" t="s">
        <v>625</v>
      </c>
      <c r="F666" s="71">
        <v>2017</v>
      </c>
      <c r="G666" s="15" t="s">
        <v>1360</v>
      </c>
      <c r="H666" s="15"/>
      <c r="I666" s="15" t="s">
        <v>74</v>
      </c>
      <c r="J666" s="15"/>
      <c r="K666" s="15" t="s">
        <v>119</v>
      </c>
      <c r="L666" s="15"/>
      <c r="M666" s="15"/>
      <c r="N666" s="15"/>
      <c r="O666" s="15" t="s">
        <v>74</v>
      </c>
      <c r="P666" s="15" t="s">
        <v>74</v>
      </c>
      <c r="Q666" s="17"/>
      <c r="R666" s="74"/>
      <c r="S666" s="74"/>
      <c r="T666" s="74"/>
      <c r="U666" s="74"/>
      <c r="V666" s="75"/>
      <c r="W666" s="17">
        <f>MAX(0,3-SUMPRODUCT(--(E$2:E666&amp;K$2:K666=E666&amp;K666)))</f>
        <v>2</v>
      </c>
      <c r="X666" s="19"/>
      <c r="Y666" s="76"/>
      <c r="Z666" s="76"/>
      <c r="AA666" s="77" t="str">
        <f>IF(Inscrits!$X666="Déjà Validé","",IF(AND(Inscrits!$X666&lt;&gt;"Dispensé",Inscrits!$Z666="Validé"),Inscrits!$F666+5,""))</f>
        <v/>
      </c>
      <c r="AB666" s="76"/>
      <c r="AC666" s="21"/>
      <c r="AD666" s="21"/>
      <c r="AE666" s="21"/>
      <c r="AF666" s="21" t="s">
        <v>81</v>
      </c>
      <c r="AG666" s="29"/>
      <c r="AH666" s="21"/>
      <c r="AI666" s="23" t="str">
        <f>IF(OR(Inscrits!$U666="",Inscrits!$Z666=""),"",IF(AND(Inscrits!$U666="Validé",Inscrits!$Z666="Validé"),"Admis","Non Admis"))</f>
        <v/>
      </c>
      <c r="AJ666" s="15"/>
      <c r="AK666" s="15" t="str">
        <f>IF(Inscrits!$AJ666="","",IF(Inscrits!$AJ666&gt;=12,"Validé","Non Validé"))</f>
        <v/>
      </c>
      <c r="AL666" s="24"/>
      <c r="AM666" s="15"/>
      <c r="AN666" s="15" t="str">
        <f>IF(Inscrits!$AM666="","",IF(Inscrits!$AM666&gt;=12,"Validé","Non Validé"))</f>
        <v/>
      </c>
      <c r="AO666" s="24"/>
      <c r="AP666" s="15"/>
      <c r="AQ666" s="15" t="str">
        <f>IF(Inscrits!$AP666="","",IF(Inscrits!$AP666&gt;=12,"Validé","Non Validé"))</f>
        <v/>
      </c>
      <c r="AR666" s="24"/>
      <c r="AS666" s="15"/>
      <c r="AT666" s="15" t="str">
        <f>IF(Inscrits!$AS666="","",IF(Inscrits!$AS666&gt;=12,"Validé","Non Validé"))</f>
        <v/>
      </c>
      <c r="AU666" s="24"/>
      <c r="AV666" s="15"/>
      <c r="AW666" s="15" t="str">
        <f>IF(Inscrits!$AV666="","",IF(Inscrits!$AV666&gt;=12,"Validé","Non Validé"))</f>
        <v/>
      </c>
      <c r="AX666" s="24"/>
      <c r="AY666" s="15"/>
      <c r="AZ666" s="15" t="str">
        <f>IF(Inscrits!$AY666="","",IF(Inscrits!$AY666&gt;=12,"Validé","Non Validé"))</f>
        <v/>
      </c>
      <c r="BA666" s="24"/>
      <c r="BB666" s="15"/>
      <c r="BC666" s="15" t="str">
        <f>IF(Inscrits!$BB666="","",IF(Inscrits!$BB666&gt;=12,"Validé","Non Validé"))</f>
        <v/>
      </c>
      <c r="BD666" s="24"/>
      <c r="BE666" s="15"/>
      <c r="BF666" s="15" t="str">
        <f>IF(Inscrits!$BE666="","",IF(Inscrits!$BE666&gt;=12,"Validé","Non Validé"))</f>
        <v/>
      </c>
      <c r="BG666" s="24"/>
      <c r="BH666" s="15"/>
      <c r="BI666" s="15" t="str">
        <f>IF(Inscrits!$BH666="","",IF(Inscrits!$BH666&gt;=12,"Validé","Non Validé"))</f>
        <v/>
      </c>
      <c r="BJ666" s="24"/>
      <c r="BK666" s="15"/>
      <c r="BL666" s="15" t="str">
        <f>IF(Inscrits!$BK666="","",IF(Inscrits!$BK666&gt;=12,"Validé","Non Validé"))</f>
        <v/>
      </c>
      <c r="BM666" s="24"/>
      <c r="BN666" s="15"/>
      <c r="BO666" s="15" t="str">
        <f>IF(Inscrits!$BN666="","",IF(Inscrits!$BN666&gt;=12,"Validé","Non Validé"))</f>
        <v/>
      </c>
      <c r="BP666" s="24"/>
      <c r="BQ666" s="15"/>
      <c r="BR666" s="15" t="str">
        <f>IF(Inscrits!$BQ666="","",IF(Inscrits!$BQ666&gt;=12,"Validé","Non Validé"))</f>
        <v/>
      </c>
      <c r="BS666" s="24"/>
      <c r="BT666" s="15"/>
      <c r="BU666" s="25" t="str">
        <f>IFERROR(AVERAGE(Inscrits!$AJ666,Inscrits!$AM666,Inscrits!$AP666,Inscrits!$AS666,Inscrits!$AV666,Inscrits!$AY666,Inscrits!$BB666,Inscrits!$BE666,Inscrits!$BH666,Inscrits!$BK666,Inscrits!$BN666,Inscrits!$BQ666),"")</f>
        <v/>
      </c>
      <c r="BV666" s="15"/>
      <c r="BW666" s="15"/>
      <c r="BX666" s="26"/>
    </row>
    <row r="667" spans="1:76">
      <c r="A667" s="27">
        <v>72</v>
      </c>
      <c r="B667" s="28" t="s">
        <v>68</v>
      </c>
      <c r="C667" s="28" t="s">
        <v>1285</v>
      </c>
      <c r="D667" s="28" t="s">
        <v>493</v>
      </c>
      <c r="E667" s="28" t="s">
        <v>1286</v>
      </c>
      <c r="F667" s="71">
        <v>2017</v>
      </c>
      <c r="G667" s="28" t="s">
        <v>1360</v>
      </c>
      <c r="H667" s="28"/>
      <c r="I667" s="28" t="s">
        <v>74</v>
      </c>
      <c r="J667" s="28"/>
      <c r="K667" s="28" t="s">
        <v>119</v>
      </c>
      <c r="L667" s="28"/>
      <c r="M667" s="28"/>
      <c r="N667" s="28"/>
      <c r="O667" s="28" t="s">
        <v>74</v>
      </c>
      <c r="P667" s="28" t="s">
        <v>74</v>
      </c>
      <c r="Q667" s="17"/>
      <c r="R667" s="17"/>
      <c r="S667" s="17"/>
      <c r="T667" s="17"/>
      <c r="U667" s="17"/>
      <c r="V667" s="18"/>
      <c r="W667" s="17">
        <f>MAX(0,3-SUMPRODUCT(--(E$2:E667&amp;K$2:K667=E667&amp;K667)))</f>
        <v>1</v>
      </c>
      <c r="X667" s="19"/>
      <c r="Y667" s="19"/>
      <c r="Z667" s="19"/>
      <c r="AA667" s="20" t="str">
        <f>IF(Inscrits!$X667="Déjà Validé","",IF(AND(Inscrits!$X667&lt;&gt;"Dispensé",Inscrits!$Z667="Validé"),Inscrits!$F667+5,""))</f>
        <v/>
      </c>
      <c r="AB667" s="19"/>
      <c r="AC667" s="21"/>
      <c r="AD667" s="21"/>
      <c r="AE667" s="21"/>
      <c r="AF667" s="21" t="s">
        <v>81</v>
      </c>
      <c r="AG667" s="29"/>
      <c r="AH667" s="21"/>
      <c r="AI667" s="23" t="str">
        <f>IF(OR(Inscrits!$U667="",Inscrits!$Z667=""),"",IF(AND(Inscrits!$U667="Validé",Inscrits!$Z667="Validé"),"Admis","Non Admis"))</f>
        <v/>
      </c>
      <c r="AJ667" s="28"/>
      <c r="AK667" s="28" t="str">
        <f>IF(Inscrits!$AJ667="","",IF(Inscrits!$AJ667&gt;=12,"Validé","Non Validé"))</f>
        <v/>
      </c>
      <c r="AL667" s="30"/>
      <c r="AM667" s="28"/>
      <c r="AN667" s="28" t="str">
        <f>IF(Inscrits!$AM667="","",IF(Inscrits!$AM667&gt;=12,"Validé","Non Validé"))</f>
        <v/>
      </c>
      <c r="AO667" s="30"/>
      <c r="AP667" s="28"/>
      <c r="AQ667" s="28" t="str">
        <f>IF(Inscrits!$AP667="","",IF(Inscrits!$AP667&gt;=12,"Validé","Non Validé"))</f>
        <v/>
      </c>
      <c r="AR667" s="30"/>
      <c r="AS667" s="28"/>
      <c r="AT667" s="28" t="str">
        <f>IF(Inscrits!$AS667="","",IF(Inscrits!$AS667&gt;=12,"Validé","Non Validé"))</f>
        <v/>
      </c>
      <c r="AU667" s="30"/>
      <c r="AV667" s="28"/>
      <c r="AW667" s="28" t="str">
        <f>IF(Inscrits!$AV667="","",IF(Inscrits!$AV667&gt;=12,"Validé","Non Validé"))</f>
        <v/>
      </c>
      <c r="AX667" s="30"/>
      <c r="AY667" s="28"/>
      <c r="AZ667" s="28" t="str">
        <f>IF(Inscrits!$AY667="","",IF(Inscrits!$AY667&gt;=12,"Validé","Non Validé"))</f>
        <v/>
      </c>
      <c r="BA667" s="30"/>
      <c r="BB667" s="28"/>
      <c r="BC667" s="28" t="str">
        <f>IF(Inscrits!$BB667="","",IF(Inscrits!$BB667&gt;=12,"Validé","Non Validé"))</f>
        <v/>
      </c>
      <c r="BD667" s="30"/>
      <c r="BE667" s="28"/>
      <c r="BF667" s="28" t="str">
        <f>IF(Inscrits!$BE667="","",IF(Inscrits!$BE667&gt;=12,"Validé","Non Validé"))</f>
        <v/>
      </c>
      <c r="BG667" s="30"/>
      <c r="BH667" s="28"/>
      <c r="BI667" s="28" t="str">
        <f>IF(Inscrits!$BH667="","",IF(Inscrits!$BH667&gt;=12,"Validé","Non Validé"))</f>
        <v/>
      </c>
      <c r="BJ667" s="30"/>
      <c r="BK667" s="28"/>
      <c r="BL667" s="28" t="str">
        <f>IF(Inscrits!$BK667="","",IF(Inscrits!$BK667&gt;=12,"Validé","Non Validé"))</f>
        <v/>
      </c>
      <c r="BM667" s="30"/>
      <c r="BN667" s="28"/>
      <c r="BO667" s="28" t="str">
        <f>IF(Inscrits!$BN667="","",IF(Inscrits!$BN667&gt;=12,"Validé","Non Validé"))</f>
        <v/>
      </c>
      <c r="BP667" s="30"/>
      <c r="BQ667" s="28"/>
      <c r="BR667" s="28" t="str">
        <f>IF(Inscrits!$BQ667="","",IF(Inscrits!$BQ667&gt;=12,"Validé","Non Validé"))</f>
        <v/>
      </c>
      <c r="BS667" s="30"/>
      <c r="BT667" s="28"/>
      <c r="BU667" s="31" t="str">
        <f>IFERROR(AVERAGE(Inscrits!$AJ667,Inscrits!$AM667,Inscrits!$AP667,Inscrits!$AS667,Inscrits!$AV667,Inscrits!$AY667,Inscrits!$BB667,Inscrits!$BE667,Inscrits!$BH667,Inscrits!$BK667,Inscrits!$BN667,Inscrits!$BQ667),"")</f>
        <v/>
      </c>
      <c r="BV667" s="28"/>
      <c r="BW667" s="28"/>
      <c r="BX667" s="32"/>
    </row>
    <row r="668" spans="1:76">
      <c r="A668" s="14">
        <v>73</v>
      </c>
      <c r="B668" s="15" t="s">
        <v>210</v>
      </c>
      <c r="C668" s="15" t="s">
        <v>641</v>
      </c>
      <c r="D668" s="15" t="s">
        <v>642</v>
      </c>
      <c r="E668" s="15" t="s">
        <v>643</v>
      </c>
      <c r="F668" s="71">
        <v>2017</v>
      </c>
      <c r="G668" s="15" t="s">
        <v>86</v>
      </c>
      <c r="H668" s="15"/>
      <c r="I668" s="15" t="s">
        <v>74</v>
      </c>
      <c r="J668" s="15"/>
      <c r="K668" s="15" t="s">
        <v>119</v>
      </c>
      <c r="L668" s="15"/>
      <c r="M668" s="15"/>
      <c r="N668" s="15"/>
      <c r="O668" s="15" t="s">
        <v>74</v>
      </c>
      <c r="P668" s="15" t="s">
        <v>74</v>
      </c>
      <c r="Q668" s="17"/>
      <c r="R668" s="17"/>
      <c r="S668" s="17"/>
      <c r="T668" s="17"/>
      <c r="U668" s="18"/>
      <c r="V668" s="18"/>
      <c r="W668" s="17">
        <f>MAX(0,3-SUMPRODUCT(--(E$2:E668&amp;K$2:K668=E668&amp;K668)))</f>
        <v>1</v>
      </c>
      <c r="X668" s="19"/>
      <c r="Y668" s="19"/>
      <c r="Z668" s="20"/>
      <c r="AA668" s="20" t="str">
        <f>IF(Inscrits!$X668="Déjà Validé","",IF(AND(Inscrits!$X668&lt;&gt;"Dispensé",Inscrits!$Z668="Validé"),Inscrits!$F668+5,""))</f>
        <v/>
      </c>
      <c r="AB668" s="19"/>
      <c r="AC668" s="21"/>
      <c r="AD668" s="21"/>
      <c r="AE668" s="21"/>
      <c r="AF668" s="42"/>
      <c r="AG668" s="33"/>
      <c r="AH668" s="21"/>
      <c r="AI668" s="72" t="str">
        <f>IF(OR(Inscrits!$U668="",Inscrits!$Z668=""),"",IF(AND(Inscrits!$U668="Validé",Inscrits!$Z668="Validé"),"Admis","Non Admis"))</f>
        <v/>
      </c>
      <c r="AJ668" s="15"/>
      <c r="AK668" s="15" t="str">
        <f>IF(Inscrits!$AJ668="","",IF(Inscrits!$AJ668&gt;=12,"Validé","Non Validé"))</f>
        <v/>
      </c>
      <c r="AL668" s="24"/>
      <c r="AM668" s="15"/>
      <c r="AN668" s="15" t="str">
        <f>IF(Inscrits!$AM668="","",IF(Inscrits!$AM668&gt;=12,"Validé","Non Validé"))</f>
        <v/>
      </c>
      <c r="AO668" s="24"/>
      <c r="AP668" s="15"/>
      <c r="AQ668" s="15" t="str">
        <f>IF(Inscrits!$AP668="","",IF(Inscrits!$AP668&gt;=12,"Validé","Non Validé"))</f>
        <v/>
      </c>
      <c r="AR668" s="24"/>
      <c r="AS668" s="15"/>
      <c r="AT668" s="15" t="str">
        <f>IF(Inscrits!$AS668="","",IF(Inscrits!$AS668&gt;=12,"Validé","Non Validé"))</f>
        <v/>
      </c>
      <c r="AU668" s="24"/>
      <c r="AV668" s="15"/>
      <c r="AW668" s="15" t="str">
        <f>IF(Inscrits!$AV668="","",IF(Inscrits!$AV668&gt;=12,"Validé","Non Validé"))</f>
        <v/>
      </c>
      <c r="AX668" s="24"/>
      <c r="AY668" s="15"/>
      <c r="AZ668" s="15" t="str">
        <f>IF(Inscrits!$AY668="","",IF(Inscrits!$AY668&gt;=12,"Validé","Non Validé"))</f>
        <v/>
      </c>
      <c r="BA668" s="24"/>
      <c r="BB668" s="15"/>
      <c r="BC668" s="15" t="str">
        <f>IF(Inscrits!$BB668="","",IF(Inscrits!$BB668&gt;=12,"Validé","Non Validé"))</f>
        <v/>
      </c>
      <c r="BD668" s="24"/>
      <c r="BE668" s="15"/>
      <c r="BF668" s="15" t="str">
        <f>IF(Inscrits!$BE668="","",IF(Inscrits!$BE668&gt;=12,"Validé","Non Validé"))</f>
        <v/>
      </c>
      <c r="BG668" s="24"/>
      <c r="BH668" s="15"/>
      <c r="BI668" s="15" t="str">
        <f>IF(Inscrits!$BH668="","",IF(Inscrits!$BH668&gt;=12,"Validé","Non Validé"))</f>
        <v/>
      </c>
      <c r="BJ668" s="24"/>
      <c r="BK668" s="15"/>
      <c r="BL668" s="15" t="str">
        <f>IF(Inscrits!$BK668="","",IF(Inscrits!$BK668&gt;=12,"Validé","Non Validé"))</f>
        <v/>
      </c>
      <c r="BM668" s="24"/>
      <c r="BN668" s="15"/>
      <c r="BO668" s="15" t="str">
        <f>IF(Inscrits!$BN668="","",IF(Inscrits!$BN668&gt;=12,"Validé","Non Validé"))</f>
        <v/>
      </c>
      <c r="BP668" s="24"/>
      <c r="BQ668" s="15"/>
      <c r="BR668" s="15" t="str">
        <f>IF(Inscrits!$BQ668="","",IF(Inscrits!$BQ668&gt;=12,"Validé","Non Validé"))</f>
        <v/>
      </c>
      <c r="BS668" s="24"/>
      <c r="BT668" s="15"/>
      <c r="BU668" s="25" t="str">
        <f>IFERROR(AVERAGE(Inscrits!$AJ668,Inscrits!$AM668,Inscrits!$AP668,Inscrits!$AS668,Inscrits!$AV668,Inscrits!$AY668,Inscrits!$BB668,Inscrits!$BE668,Inscrits!$BH668,Inscrits!$BK668,Inscrits!$BN668,Inscrits!$BQ668),"")</f>
        <v/>
      </c>
      <c r="BV668" s="15"/>
      <c r="BW668" s="15"/>
      <c r="BX668" s="26"/>
    </row>
    <row r="669" spans="1:76">
      <c r="A669" s="27">
        <v>74</v>
      </c>
      <c r="B669" s="28" t="s">
        <v>68</v>
      </c>
      <c r="C669" s="28" t="s">
        <v>644</v>
      </c>
      <c r="D669" s="28" t="s">
        <v>929</v>
      </c>
      <c r="E669" s="28" t="s">
        <v>1477</v>
      </c>
      <c r="F669" s="71">
        <v>2017</v>
      </c>
      <c r="G669" s="28" t="s">
        <v>101</v>
      </c>
      <c r="H669" s="28" t="s">
        <v>93</v>
      </c>
      <c r="I669" s="28" t="s">
        <v>74</v>
      </c>
      <c r="J669" s="28"/>
      <c r="K669" s="28" t="s">
        <v>119</v>
      </c>
      <c r="L669" s="28"/>
      <c r="M669" s="28"/>
      <c r="N669" s="28"/>
      <c r="O669" s="28" t="s">
        <v>74</v>
      </c>
      <c r="P669" s="28" t="s">
        <v>74</v>
      </c>
      <c r="Q669" s="17"/>
      <c r="R669" s="17"/>
      <c r="S669" s="17"/>
      <c r="T669" s="17"/>
      <c r="U669" s="17"/>
      <c r="V669" s="18"/>
      <c r="W669" s="17">
        <f>MAX(0,3-SUMPRODUCT(--(E$2:E669&amp;K$2:K669=E669&amp;K669)))</f>
        <v>2</v>
      </c>
      <c r="X669" s="19"/>
      <c r="Y669" s="19"/>
      <c r="Z669" s="19"/>
      <c r="AA669" s="20" t="str">
        <f>IF(Inscrits!$X669="Déjà Validé","",IF(AND(Inscrits!$X669&lt;&gt;"Dispensé",Inscrits!$Z669="Validé"),Inscrits!$F669+5,""))</f>
        <v/>
      </c>
      <c r="AB669" s="19"/>
      <c r="AC669" s="21"/>
      <c r="AD669" s="21"/>
      <c r="AE669" s="21"/>
      <c r="AF669" s="21" t="s">
        <v>81</v>
      </c>
      <c r="AG669" s="29"/>
      <c r="AH669" s="21"/>
      <c r="AI669" s="23" t="str">
        <f>IF(OR(Inscrits!$U669="",Inscrits!$Z669=""),"",IF(AND(Inscrits!$U669="Validé",Inscrits!$Z669="Validé"),"Admis","Non Admis"))</f>
        <v/>
      </c>
      <c r="AJ669" s="28"/>
      <c r="AK669" s="28" t="str">
        <f>IF(Inscrits!$AJ669="","",IF(Inscrits!$AJ669&gt;=12,"Validé","Non Validé"))</f>
        <v/>
      </c>
      <c r="AL669" s="30"/>
      <c r="AM669" s="28"/>
      <c r="AN669" s="28" t="str">
        <f>IF(Inscrits!$AM669="","",IF(Inscrits!$AM669&gt;=12,"Validé","Non Validé"))</f>
        <v/>
      </c>
      <c r="AO669" s="30"/>
      <c r="AP669" s="28"/>
      <c r="AQ669" s="28" t="str">
        <f>IF(Inscrits!$AP669="","",IF(Inscrits!$AP669&gt;=12,"Validé","Non Validé"))</f>
        <v/>
      </c>
      <c r="AR669" s="30"/>
      <c r="AS669" s="28"/>
      <c r="AT669" s="28" t="str">
        <f>IF(Inscrits!$AS669="","",IF(Inscrits!$AS669&gt;=12,"Validé","Non Validé"))</f>
        <v/>
      </c>
      <c r="AU669" s="30"/>
      <c r="AV669" s="28"/>
      <c r="AW669" s="28" t="str">
        <f>IF(Inscrits!$AV669="","",IF(Inscrits!$AV669&gt;=12,"Validé","Non Validé"))</f>
        <v/>
      </c>
      <c r="AX669" s="30"/>
      <c r="AY669" s="28"/>
      <c r="AZ669" s="28" t="str">
        <f>IF(Inscrits!$AY669="","",IF(Inscrits!$AY669&gt;=12,"Validé","Non Validé"))</f>
        <v/>
      </c>
      <c r="BA669" s="30"/>
      <c r="BB669" s="28"/>
      <c r="BC669" s="28" t="str">
        <f>IF(Inscrits!$BB669="","",IF(Inscrits!$BB669&gt;=12,"Validé","Non Validé"))</f>
        <v/>
      </c>
      <c r="BD669" s="30"/>
      <c r="BE669" s="28"/>
      <c r="BF669" s="28" t="str">
        <f>IF(Inscrits!$BE669="","",IF(Inscrits!$BE669&gt;=12,"Validé","Non Validé"))</f>
        <v/>
      </c>
      <c r="BG669" s="30"/>
      <c r="BH669" s="28"/>
      <c r="BI669" s="28" t="str">
        <f>IF(Inscrits!$BH669="","",IF(Inscrits!$BH669&gt;=12,"Validé","Non Validé"))</f>
        <v/>
      </c>
      <c r="BJ669" s="30"/>
      <c r="BK669" s="28"/>
      <c r="BL669" s="28" t="str">
        <f>IF(Inscrits!$BK669="","",IF(Inscrits!$BK669&gt;=12,"Validé","Non Validé"))</f>
        <v/>
      </c>
      <c r="BM669" s="30"/>
      <c r="BN669" s="28"/>
      <c r="BO669" s="28" t="str">
        <f>IF(Inscrits!$BN669="","",IF(Inscrits!$BN669&gt;=12,"Validé","Non Validé"))</f>
        <v/>
      </c>
      <c r="BP669" s="30"/>
      <c r="BQ669" s="28"/>
      <c r="BR669" s="28" t="str">
        <f>IF(Inscrits!$BQ669="","",IF(Inscrits!$BQ669&gt;=12,"Validé","Non Validé"))</f>
        <v/>
      </c>
      <c r="BS669" s="30"/>
      <c r="BT669" s="28"/>
      <c r="BU669" s="31" t="str">
        <f>IFERROR(AVERAGE(Inscrits!$AJ669,Inscrits!$AM669,Inscrits!$AP669,Inscrits!$AS669,Inscrits!$AV669,Inscrits!$AY669,Inscrits!$BB669,Inscrits!$BE669,Inscrits!$BH669,Inscrits!$BK669,Inscrits!$BN669,Inscrits!$BQ669),"")</f>
        <v/>
      </c>
      <c r="BV669" s="28"/>
      <c r="BW669" s="28"/>
      <c r="BX669" s="32"/>
    </row>
    <row r="670" spans="1:76">
      <c r="A670" s="14">
        <v>75</v>
      </c>
      <c r="B670" s="15" t="s">
        <v>210</v>
      </c>
      <c r="C670" s="15" t="s">
        <v>1076</v>
      </c>
      <c r="D670" s="15" t="s">
        <v>1077</v>
      </c>
      <c r="E670" s="15" t="s">
        <v>1078</v>
      </c>
      <c r="F670" s="71">
        <v>2017</v>
      </c>
      <c r="G670" s="15" t="s">
        <v>86</v>
      </c>
      <c r="H670" s="15" t="s">
        <v>93</v>
      </c>
      <c r="I670" s="15" t="s">
        <v>74</v>
      </c>
      <c r="J670" s="15"/>
      <c r="K670" s="15" t="s">
        <v>119</v>
      </c>
      <c r="L670" s="15"/>
      <c r="M670" s="15"/>
      <c r="N670" s="15"/>
      <c r="O670" s="15" t="s">
        <v>74</v>
      </c>
      <c r="P670" s="15" t="s">
        <v>74</v>
      </c>
      <c r="Q670" s="17"/>
      <c r="R670" s="17"/>
      <c r="S670" s="17"/>
      <c r="T670" s="17"/>
      <c r="U670" s="17"/>
      <c r="V670" s="18"/>
      <c r="W670" s="17">
        <f>MAX(0,3-SUMPRODUCT(--(E$2:E670&amp;K$2:K670=E670&amp;K670)))</f>
        <v>0</v>
      </c>
      <c r="X670" s="19"/>
      <c r="Y670" s="19"/>
      <c r="Z670" s="19"/>
      <c r="AA670" s="20" t="str">
        <f>IF(Inscrits!$X670="Déjà Validé","",IF(AND(Inscrits!$X670&lt;&gt;"Dispensé",Inscrits!$Z670="Validé"),Inscrits!$F670+5,""))</f>
        <v/>
      </c>
      <c r="AB670" s="19"/>
      <c r="AC670" s="21"/>
      <c r="AD670" s="21"/>
      <c r="AE670" s="21"/>
      <c r="AF670" s="21" t="s">
        <v>81</v>
      </c>
      <c r="AG670" s="29"/>
      <c r="AH670" s="21"/>
      <c r="AI670" s="23" t="str">
        <f>IF(OR(Inscrits!$U670="",Inscrits!$Z670=""),"",IF(AND(Inscrits!$U670="Validé",Inscrits!$Z670="Validé"),"Admis","Non Admis"))</f>
        <v/>
      </c>
      <c r="AJ670" s="15"/>
      <c r="AK670" s="15" t="str">
        <f>IF(Inscrits!$AJ670="","",IF(Inscrits!$AJ670&gt;=12,"Validé","Non Validé"))</f>
        <v/>
      </c>
      <c r="AL670" s="24"/>
      <c r="AM670" s="15"/>
      <c r="AN670" s="15" t="str">
        <f>IF(Inscrits!$AM670="","",IF(Inscrits!$AM670&gt;=12,"Validé","Non Validé"))</f>
        <v/>
      </c>
      <c r="AO670" s="24"/>
      <c r="AP670" s="15"/>
      <c r="AQ670" s="15" t="str">
        <f>IF(Inscrits!$AP670="","",IF(Inscrits!$AP670&gt;=12,"Validé","Non Validé"))</f>
        <v/>
      </c>
      <c r="AR670" s="24"/>
      <c r="AS670" s="15"/>
      <c r="AT670" s="15" t="str">
        <f>IF(Inscrits!$AS670="","",IF(Inscrits!$AS670&gt;=12,"Validé","Non Validé"))</f>
        <v/>
      </c>
      <c r="AU670" s="24"/>
      <c r="AV670" s="15"/>
      <c r="AW670" s="15" t="str">
        <f>IF(Inscrits!$AV670="","",IF(Inscrits!$AV670&gt;=12,"Validé","Non Validé"))</f>
        <v/>
      </c>
      <c r="AX670" s="24"/>
      <c r="AY670" s="15"/>
      <c r="AZ670" s="15" t="str">
        <f>IF(Inscrits!$AY670="","",IF(Inscrits!$AY670&gt;=12,"Validé","Non Validé"))</f>
        <v/>
      </c>
      <c r="BA670" s="24"/>
      <c r="BB670" s="15"/>
      <c r="BC670" s="15" t="str">
        <f>IF(Inscrits!$BB670="","",IF(Inscrits!$BB670&gt;=12,"Validé","Non Validé"))</f>
        <v/>
      </c>
      <c r="BD670" s="24"/>
      <c r="BE670" s="15"/>
      <c r="BF670" s="15" t="str">
        <f>IF(Inscrits!$BE670="","",IF(Inscrits!$BE670&gt;=12,"Validé","Non Validé"))</f>
        <v/>
      </c>
      <c r="BG670" s="24"/>
      <c r="BH670" s="15"/>
      <c r="BI670" s="15" t="str">
        <f>IF(Inscrits!$BH670="","",IF(Inscrits!$BH670&gt;=12,"Validé","Non Validé"))</f>
        <v/>
      </c>
      <c r="BJ670" s="24"/>
      <c r="BK670" s="15"/>
      <c r="BL670" s="15" t="str">
        <f>IF(Inscrits!$BK670="","",IF(Inscrits!$BK670&gt;=12,"Validé","Non Validé"))</f>
        <v/>
      </c>
      <c r="BM670" s="24"/>
      <c r="BN670" s="15"/>
      <c r="BO670" s="15" t="str">
        <f>IF(Inscrits!$BN670="","",IF(Inscrits!$BN670&gt;=12,"Validé","Non Validé"))</f>
        <v/>
      </c>
      <c r="BP670" s="24"/>
      <c r="BQ670" s="15"/>
      <c r="BR670" s="15" t="str">
        <f>IF(Inscrits!$BQ670="","",IF(Inscrits!$BQ670&gt;=12,"Validé","Non Validé"))</f>
        <v/>
      </c>
      <c r="BS670" s="24"/>
      <c r="BT670" s="15"/>
      <c r="BU670" s="25" t="str">
        <f>IFERROR(AVERAGE(Inscrits!$AJ670,Inscrits!$AM670,Inscrits!$AP670,Inscrits!$AS670,Inscrits!$AV670,Inscrits!$AY670,Inscrits!$BB670,Inscrits!$BE670,Inscrits!$BH670,Inscrits!$BK670,Inscrits!$BN670,Inscrits!$BQ670),"")</f>
        <v/>
      </c>
      <c r="BV670" s="15"/>
      <c r="BW670" s="15"/>
      <c r="BX670" s="26"/>
    </row>
    <row r="671" spans="1:76">
      <c r="A671" s="27">
        <v>76</v>
      </c>
      <c r="B671" s="28" t="s">
        <v>68</v>
      </c>
      <c r="C671" s="28" t="s">
        <v>1478</v>
      </c>
      <c r="D671" s="28" t="s">
        <v>740</v>
      </c>
      <c r="E671" s="28" t="s">
        <v>1479</v>
      </c>
      <c r="F671" s="71">
        <v>2017</v>
      </c>
      <c r="G671" s="28" t="s">
        <v>1360</v>
      </c>
      <c r="H671" s="28" t="s">
        <v>73</v>
      </c>
      <c r="I671" s="28" t="s">
        <v>74</v>
      </c>
      <c r="J671" s="28"/>
      <c r="K671" s="28" t="s">
        <v>119</v>
      </c>
      <c r="L671" s="28"/>
      <c r="M671" s="28"/>
      <c r="N671" s="28"/>
      <c r="O671" s="28" t="s">
        <v>74</v>
      </c>
      <c r="P671" s="28" t="s">
        <v>74</v>
      </c>
      <c r="Q671" s="17"/>
      <c r="R671" s="17"/>
      <c r="S671" s="17"/>
      <c r="T671" s="17"/>
      <c r="U671" s="17"/>
      <c r="V671" s="18"/>
      <c r="W671" s="17">
        <f>MAX(0,3-SUMPRODUCT(--(E$2:E671&amp;K$2:K671=E671&amp;K671)))</f>
        <v>2</v>
      </c>
      <c r="X671" s="19"/>
      <c r="Y671" s="19"/>
      <c r="Z671" s="19"/>
      <c r="AA671" s="20" t="str">
        <f>IF(Inscrits!$X671="Déjà Validé","",IF(AND(Inscrits!$X671&lt;&gt;"Dispensé",Inscrits!$Z671="Validé"),Inscrits!$F671+5,""))</f>
        <v/>
      </c>
      <c r="AB671" s="19"/>
      <c r="AC671" s="21"/>
      <c r="AD671" s="21"/>
      <c r="AE671" s="21"/>
      <c r="AF671" s="21" t="s">
        <v>81</v>
      </c>
      <c r="AG671" s="29"/>
      <c r="AH671" s="21"/>
      <c r="AI671" s="23" t="str">
        <f>IF(OR(Inscrits!$U671="",Inscrits!$Z671=""),"",IF(AND(Inscrits!$U671="Validé",Inscrits!$Z671="Validé"),"Admis","Non Admis"))</f>
        <v/>
      </c>
      <c r="AJ671" s="28"/>
      <c r="AK671" s="28" t="str">
        <f>IF(Inscrits!$AJ671="","",IF(Inscrits!$AJ671&gt;=12,"Validé","Non Validé"))</f>
        <v/>
      </c>
      <c r="AL671" s="30"/>
      <c r="AM671" s="28"/>
      <c r="AN671" s="28" t="str">
        <f>IF(Inscrits!$AM671="","",IF(Inscrits!$AM671&gt;=12,"Validé","Non Validé"))</f>
        <v/>
      </c>
      <c r="AO671" s="30"/>
      <c r="AP671" s="28"/>
      <c r="AQ671" s="28" t="str">
        <f>IF(Inscrits!$AP671="","",IF(Inscrits!$AP671&gt;=12,"Validé","Non Validé"))</f>
        <v/>
      </c>
      <c r="AR671" s="30"/>
      <c r="AS671" s="28"/>
      <c r="AT671" s="28" t="str">
        <f>IF(Inscrits!$AS671="","",IF(Inscrits!$AS671&gt;=12,"Validé","Non Validé"))</f>
        <v/>
      </c>
      <c r="AU671" s="30"/>
      <c r="AV671" s="28"/>
      <c r="AW671" s="28" t="str">
        <f>IF(Inscrits!$AV671="","",IF(Inscrits!$AV671&gt;=12,"Validé","Non Validé"))</f>
        <v/>
      </c>
      <c r="AX671" s="30"/>
      <c r="AY671" s="28"/>
      <c r="AZ671" s="28" t="str">
        <f>IF(Inscrits!$AY671="","",IF(Inscrits!$AY671&gt;=12,"Validé","Non Validé"))</f>
        <v/>
      </c>
      <c r="BA671" s="30"/>
      <c r="BB671" s="28"/>
      <c r="BC671" s="28" t="str">
        <f>IF(Inscrits!$BB671="","",IF(Inscrits!$BB671&gt;=12,"Validé","Non Validé"))</f>
        <v/>
      </c>
      <c r="BD671" s="30"/>
      <c r="BE671" s="28"/>
      <c r="BF671" s="28" t="str">
        <f>IF(Inscrits!$BE671="","",IF(Inscrits!$BE671&gt;=12,"Validé","Non Validé"))</f>
        <v/>
      </c>
      <c r="BG671" s="30"/>
      <c r="BH671" s="28"/>
      <c r="BI671" s="28" t="str">
        <f>IF(Inscrits!$BH671="","",IF(Inscrits!$BH671&gt;=12,"Validé","Non Validé"))</f>
        <v/>
      </c>
      <c r="BJ671" s="30"/>
      <c r="BK671" s="28"/>
      <c r="BL671" s="28" t="str">
        <f>IF(Inscrits!$BK671="","",IF(Inscrits!$BK671&gt;=12,"Validé","Non Validé"))</f>
        <v/>
      </c>
      <c r="BM671" s="30"/>
      <c r="BN671" s="28"/>
      <c r="BO671" s="28" t="str">
        <f>IF(Inscrits!$BN671="","",IF(Inscrits!$BN671&gt;=12,"Validé","Non Validé"))</f>
        <v/>
      </c>
      <c r="BP671" s="30"/>
      <c r="BQ671" s="28"/>
      <c r="BR671" s="28" t="str">
        <f>IF(Inscrits!$BQ671="","",IF(Inscrits!$BQ671&gt;=12,"Validé","Non Validé"))</f>
        <v/>
      </c>
      <c r="BS671" s="30"/>
      <c r="BT671" s="28"/>
      <c r="BU671" s="31" t="str">
        <f>IFERROR(AVERAGE(Inscrits!$AJ671,Inscrits!$AM671,Inscrits!$AP671,Inscrits!$AS671,Inscrits!$AV671,Inscrits!$AY671,Inscrits!$BB671,Inscrits!$BE671,Inscrits!$BH671,Inscrits!$BK671,Inscrits!$BN671,Inscrits!$BQ671),"")</f>
        <v/>
      </c>
      <c r="BV671" s="28"/>
      <c r="BW671" s="28"/>
      <c r="BX671" s="32"/>
    </row>
    <row r="672" spans="1:76">
      <c r="A672" s="14">
        <v>77</v>
      </c>
      <c r="B672" s="15" t="s">
        <v>68</v>
      </c>
      <c r="C672" s="15" t="s">
        <v>1480</v>
      </c>
      <c r="D672" s="15" t="s">
        <v>1481</v>
      </c>
      <c r="E672" s="15" t="s">
        <v>1482</v>
      </c>
      <c r="F672" s="71">
        <v>2017</v>
      </c>
      <c r="G672" s="15" t="s">
        <v>1483</v>
      </c>
      <c r="H672" s="15"/>
      <c r="I672" s="15" t="s">
        <v>74</v>
      </c>
      <c r="J672" s="15"/>
      <c r="K672" s="15" t="s">
        <v>119</v>
      </c>
      <c r="L672" s="15"/>
      <c r="M672" s="15"/>
      <c r="N672" s="15"/>
      <c r="O672" s="15" t="s">
        <v>1386</v>
      </c>
      <c r="P672" s="15" t="s">
        <v>74</v>
      </c>
      <c r="Q672" s="17"/>
      <c r="R672" s="17"/>
      <c r="S672" s="17"/>
      <c r="T672" s="17"/>
      <c r="U672" s="17"/>
      <c r="V672" s="18"/>
      <c r="W672" s="17">
        <f>MAX(0,3-SUMPRODUCT(--(E$2:E672&amp;K$2:K672=E672&amp;K672)))</f>
        <v>2</v>
      </c>
      <c r="X672" s="19"/>
      <c r="Y672" s="19"/>
      <c r="Z672" s="19"/>
      <c r="AA672" s="20" t="str">
        <f>IF(Inscrits!$X672="Déjà Validé","",IF(AND(Inscrits!$X672&lt;&gt;"Dispensé",Inscrits!$Z672="Validé"),Inscrits!$F672+5,""))</f>
        <v/>
      </c>
      <c r="AB672" s="19"/>
      <c r="AC672" s="21"/>
      <c r="AD672" s="21"/>
      <c r="AE672" s="21"/>
      <c r="AF672" s="21" t="s">
        <v>81</v>
      </c>
      <c r="AG672" s="29"/>
      <c r="AH672" s="21"/>
      <c r="AI672" s="23" t="str">
        <f>IF(OR(Inscrits!$U672="",Inscrits!$Z672=""),"",IF(AND(Inscrits!$U672="Validé",Inscrits!$Z672="Validé"),"Admis","Non Admis"))</f>
        <v/>
      </c>
      <c r="AJ672" s="15"/>
      <c r="AK672" s="15" t="str">
        <f>IF(Inscrits!$AJ672="","",IF(Inscrits!$AJ672&gt;=12,"Validé","Non Validé"))</f>
        <v/>
      </c>
      <c r="AL672" s="24"/>
      <c r="AM672" s="15"/>
      <c r="AN672" s="15" t="str">
        <f>IF(Inscrits!$AM672="","",IF(Inscrits!$AM672&gt;=12,"Validé","Non Validé"))</f>
        <v/>
      </c>
      <c r="AO672" s="24"/>
      <c r="AP672" s="15"/>
      <c r="AQ672" s="15" t="str">
        <f>IF(Inscrits!$AP672="","",IF(Inscrits!$AP672&gt;=12,"Validé","Non Validé"))</f>
        <v/>
      </c>
      <c r="AR672" s="24"/>
      <c r="AS672" s="15"/>
      <c r="AT672" s="15" t="str">
        <f>IF(Inscrits!$AS672="","",IF(Inscrits!$AS672&gt;=12,"Validé","Non Validé"))</f>
        <v/>
      </c>
      <c r="AU672" s="24"/>
      <c r="AV672" s="15"/>
      <c r="AW672" s="15" t="str">
        <f>IF(Inscrits!$AV672="","",IF(Inscrits!$AV672&gt;=12,"Validé","Non Validé"))</f>
        <v/>
      </c>
      <c r="AX672" s="24"/>
      <c r="AY672" s="15"/>
      <c r="AZ672" s="15" t="str">
        <f>IF(Inscrits!$AY672="","",IF(Inscrits!$AY672&gt;=12,"Validé","Non Validé"))</f>
        <v/>
      </c>
      <c r="BA672" s="24"/>
      <c r="BB672" s="15"/>
      <c r="BC672" s="15" t="str">
        <f>IF(Inscrits!$BB672="","",IF(Inscrits!$BB672&gt;=12,"Validé","Non Validé"))</f>
        <v/>
      </c>
      <c r="BD672" s="24"/>
      <c r="BE672" s="15"/>
      <c r="BF672" s="15" t="str">
        <f>IF(Inscrits!$BE672="","",IF(Inscrits!$BE672&gt;=12,"Validé","Non Validé"))</f>
        <v/>
      </c>
      <c r="BG672" s="24"/>
      <c r="BH672" s="15"/>
      <c r="BI672" s="15" t="str">
        <f>IF(Inscrits!$BH672="","",IF(Inscrits!$BH672&gt;=12,"Validé","Non Validé"))</f>
        <v/>
      </c>
      <c r="BJ672" s="24"/>
      <c r="BK672" s="15"/>
      <c r="BL672" s="15" t="str">
        <f>IF(Inscrits!$BK672="","",IF(Inscrits!$BK672&gt;=12,"Validé","Non Validé"))</f>
        <v/>
      </c>
      <c r="BM672" s="24"/>
      <c r="BN672" s="15"/>
      <c r="BO672" s="15" t="str">
        <f>IF(Inscrits!$BN672="","",IF(Inscrits!$BN672&gt;=12,"Validé","Non Validé"))</f>
        <v/>
      </c>
      <c r="BP672" s="24"/>
      <c r="BQ672" s="15"/>
      <c r="BR672" s="15" t="str">
        <f>IF(Inscrits!$BQ672="","",IF(Inscrits!$BQ672&gt;=12,"Validé","Non Validé"))</f>
        <v/>
      </c>
      <c r="BS672" s="24"/>
      <c r="BT672" s="15"/>
      <c r="BU672" s="25" t="str">
        <f>IFERROR(AVERAGE(Inscrits!$AJ672,Inscrits!$AM672,Inscrits!$AP672,Inscrits!$AS672,Inscrits!$AV672,Inscrits!$AY672,Inscrits!$BB672,Inscrits!$BE672,Inscrits!$BH672,Inscrits!$BK672,Inscrits!$BN672,Inscrits!$BQ672),"")</f>
        <v/>
      </c>
      <c r="BV672" s="15"/>
      <c r="BW672" s="15"/>
      <c r="BX672" s="26"/>
    </row>
    <row r="673" spans="1:76">
      <c r="A673" s="27">
        <v>78</v>
      </c>
      <c r="B673" s="28" t="s">
        <v>68</v>
      </c>
      <c r="C673" s="28" t="s">
        <v>1484</v>
      </c>
      <c r="D673" s="28" t="s">
        <v>1485</v>
      </c>
      <c r="E673" s="28" t="s">
        <v>1486</v>
      </c>
      <c r="F673" s="71">
        <v>2017</v>
      </c>
      <c r="G673" s="28" t="s">
        <v>101</v>
      </c>
      <c r="H673" s="28"/>
      <c r="I673" s="28" t="s">
        <v>74</v>
      </c>
      <c r="J673" s="28"/>
      <c r="K673" s="28" t="s">
        <v>119</v>
      </c>
      <c r="L673" s="28"/>
      <c r="M673" s="28"/>
      <c r="N673" s="28"/>
      <c r="O673" s="28" t="s">
        <v>74</v>
      </c>
      <c r="P673" s="28" t="s">
        <v>74</v>
      </c>
      <c r="Q673" s="17"/>
      <c r="R673" s="17"/>
      <c r="S673" s="17"/>
      <c r="T673" s="17"/>
      <c r="U673" s="17"/>
      <c r="V673" s="18"/>
      <c r="W673" s="17">
        <f>MAX(0,3-SUMPRODUCT(--(E$2:E673&amp;K$2:K673=E673&amp;K673)))</f>
        <v>2</v>
      </c>
      <c r="X673" s="19"/>
      <c r="Y673" s="19"/>
      <c r="Z673" s="19"/>
      <c r="AA673" s="20" t="str">
        <f>IF(Inscrits!$X673="Déjà Validé","",IF(AND(Inscrits!$X673&lt;&gt;"Dispensé",Inscrits!$Z673="Validé"),Inscrits!$F673+5,""))</f>
        <v/>
      </c>
      <c r="AB673" s="19"/>
      <c r="AC673" s="21"/>
      <c r="AD673" s="21"/>
      <c r="AE673" s="21"/>
      <c r="AF673" s="21" t="s">
        <v>81</v>
      </c>
      <c r="AG673" s="29"/>
      <c r="AH673" s="21"/>
      <c r="AI673" s="23" t="str">
        <f>IF(OR(Inscrits!$U673="",Inscrits!$Z673=""),"",IF(AND(Inscrits!$U673="Validé",Inscrits!$Z673="Validé"),"Admis","Non Admis"))</f>
        <v/>
      </c>
      <c r="AJ673" s="28"/>
      <c r="AK673" s="28" t="str">
        <f>IF(Inscrits!$AJ673="","",IF(Inscrits!$AJ673&gt;=12,"Validé","Non Validé"))</f>
        <v/>
      </c>
      <c r="AL673" s="30"/>
      <c r="AM673" s="28"/>
      <c r="AN673" s="28" t="str">
        <f>IF(Inscrits!$AM673="","",IF(Inscrits!$AM673&gt;=12,"Validé","Non Validé"))</f>
        <v/>
      </c>
      <c r="AO673" s="30"/>
      <c r="AP673" s="28"/>
      <c r="AQ673" s="28" t="str">
        <f>IF(Inscrits!$AP673="","",IF(Inscrits!$AP673&gt;=12,"Validé","Non Validé"))</f>
        <v/>
      </c>
      <c r="AR673" s="30"/>
      <c r="AS673" s="28"/>
      <c r="AT673" s="28" t="str">
        <f>IF(Inscrits!$AS673="","",IF(Inscrits!$AS673&gt;=12,"Validé","Non Validé"))</f>
        <v/>
      </c>
      <c r="AU673" s="30"/>
      <c r="AV673" s="28"/>
      <c r="AW673" s="28" t="str">
        <f>IF(Inscrits!$AV673="","",IF(Inscrits!$AV673&gt;=12,"Validé","Non Validé"))</f>
        <v/>
      </c>
      <c r="AX673" s="30"/>
      <c r="AY673" s="28"/>
      <c r="AZ673" s="28" t="str">
        <f>IF(Inscrits!$AY673="","",IF(Inscrits!$AY673&gt;=12,"Validé","Non Validé"))</f>
        <v/>
      </c>
      <c r="BA673" s="30"/>
      <c r="BB673" s="28"/>
      <c r="BC673" s="28" t="str">
        <f>IF(Inscrits!$BB673="","",IF(Inscrits!$BB673&gt;=12,"Validé","Non Validé"))</f>
        <v/>
      </c>
      <c r="BD673" s="30"/>
      <c r="BE673" s="28"/>
      <c r="BF673" s="28" t="str">
        <f>IF(Inscrits!$BE673="","",IF(Inscrits!$BE673&gt;=12,"Validé","Non Validé"))</f>
        <v/>
      </c>
      <c r="BG673" s="30"/>
      <c r="BH673" s="28"/>
      <c r="BI673" s="28" t="str">
        <f>IF(Inscrits!$BH673="","",IF(Inscrits!$BH673&gt;=12,"Validé","Non Validé"))</f>
        <v/>
      </c>
      <c r="BJ673" s="30"/>
      <c r="BK673" s="28"/>
      <c r="BL673" s="28" t="str">
        <f>IF(Inscrits!$BK673="","",IF(Inscrits!$BK673&gt;=12,"Validé","Non Validé"))</f>
        <v/>
      </c>
      <c r="BM673" s="30"/>
      <c r="BN673" s="28"/>
      <c r="BO673" s="28" t="str">
        <f>IF(Inscrits!$BN673="","",IF(Inscrits!$BN673&gt;=12,"Validé","Non Validé"))</f>
        <v/>
      </c>
      <c r="BP673" s="30"/>
      <c r="BQ673" s="28"/>
      <c r="BR673" s="28" t="str">
        <f>IF(Inscrits!$BQ673="","",IF(Inscrits!$BQ673&gt;=12,"Validé","Non Validé"))</f>
        <v/>
      </c>
      <c r="BS673" s="30"/>
      <c r="BT673" s="28"/>
      <c r="BU673" s="31" t="str">
        <f>IFERROR(AVERAGE(Inscrits!$AJ673,Inscrits!$AM673,Inscrits!$AP673,Inscrits!$AS673,Inscrits!$AV673,Inscrits!$AY673,Inscrits!$BB673,Inscrits!$BE673,Inscrits!$BH673,Inscrits!$BK673,Inscrits!$BN673,Inscrits!$BQ673),"")</f>
        <v/>
      </c>
      <c r="BV673" s="28"/>
      <c r="BW673" s="28"/>
      <c r="BX673" s="32"/>
    </row>
    <row r="674" spans="1:76">
      <c r="A674" s="14">
        <v>79</v>
      </c>
      <c r="B674" s="15" t="s">
        <v>210</v>
      </c>
      <c r="C674" s="15" t="s">
        <v>1721</v>
      </c>
      <c r="D674" s="15" t="s">
        <v>1536</v>
      </c>
      <c r="E674" s="15" t="s">
        <v>1722</v>
      </c>
      <c r="F674" s="71">
        <v>2017</v>
      </c>
      <c r="G674" s="15" t="s">
        <v>192</v>
      </c>
      <c r="H674" s="15"/>
      <c r="I674" s="15" t="s">
        <v>74</v>
      </c>
      <c r="J674" s="15"/>
      <c r="K674" s="15" t="s">
        <v>119</v>
      </c>
      <c r="L674" s="15"/>
      <c r="M674" s="15"/>
      <c r="N674" s="15"/>
      <c r="O674" s="15" t="s">
        <v>74</v>
      </c>
      <c r="P674" s="15" t="s">
        <v>74</v>
      </c>
      <c r="Q674" s="17"/>
      <c r="R674" s="17"/>
      <c r="S674" s="17"/>
      <c r="T674" s="17"/>
      <c r="U674" s="18"/>
      <c r="V674" s="18"/>
      <c r="W674" s="17">
        <f>MAX(0,3-SUMPRODUCT(--(E$2:E674&amp;K$2:K674=E674&amp;K674)))</f>
        <v>2</v>
      </c>
      <c r="X674" s="19"/>
      <c r="Y674" s="19"/>
      <c r="Z674" s="20"/>
      <c r="AA674" s="20" t="str">
        <f>IF(Inscrits!$X674="Déjà Validé","",IF(AND(Inscrits!$X674&lt;&gt;"Dispensé",Inscrits!$Z674="Validé"),Inscrits!$F674+5,""))</f>
        <v/>
      </c>
      <c r="AB674" s="19"/>
      <c r="AC674" s="21"/>
      <c r="AD674" s="21"/>
      <c r="AE674" s="21"/>
      <c r="AF674" s="42"/>
      <c r="AG674" s="33"/>
      <c r="AH674" s="21"/>
      <c r="AI674" s="72" t="str">
        <f>IF(OR(Inscrits!$U674="",Inscrits!$Z674=""),"",IF(AND(Inscrits!$U674="Validé",Inscrits!$Z674="Validé"),"Admis","Non Admis"))</f>
        <v/>
      </c>
      <c r="AJ674" s="15"/>
      <c r="AK674" s="15" t="str">
        <f>IF(Inscrits!$AJ674="","",IF(Inscrits!$AJ674&gt;=12,"Validé","Non Validé"))</f>
        <v/>
      </c>
      <c r="AL674" s="24"/>
      <c r="AM674" s="15"/>
      <c r="AN674" s="15" t="str">
        <f>IF(Inscrits!$AM674="","",IF(Inscrits!$AM674&gt;=12,"Validé","Non Validé"))</f>
        <v/>
      </c>
      <c r="AO674" s="24"/>
      <c r="AP674" s="15"/>
      <c r="AQ674" s="15" t="str">
        <f>IF(Inscrits!$AP674="","",IF(Inscrits!$AP674&gt;=12,"Validé","Non Validé"))</f>
        <v/>
      </c>
      <c r="AR674" s="24"/>
      <c r="AS674" s="15"/>
      <c r="AT674" s="15" t="str">
        <f>IF(Inscrits!$AS674="","",IF(Inscrits!$AS674&gt;=12,"Validé","Non Validé"))</f>
        <v/>
      </c>
      <c r="AU674" s="24"/>
      <c r="AV674" s="15"/>
      <c r="AW674" s="15" t="str">
        <f>IF(Inscrits!$AV674="","",IF(Inscrits!$AV674&gt;=12,"Validé","Non Validé"))</f>
        <v/>
      </c>
      <c r="AX674" s="24"/>
      <c r="AY674" s="15"/>
      <c r="AZ674" s="15" t="str">
        <f>IF(Inscrits!$AY674="","",IF(Inscrits!$AY674&gt;=12,"Validé","Non Validé"))</f>
        <v/>
      </c>
      <c r="BA674" s="24"/>
      <c r="BB674" s="15"/>
      <c r="BC674" s="15" t="str">
        <f>IF(Inscrits!$BB674="","",IF(Inscrits!$BB674&gt;=12,"Validé","Non Validé"))</f>
        <v/>
      </c>
      <c r="BD674" s="24"/>
      <c r="BE674" s="15"/>
      <c r="BF674" s="15" t="str">
        <f>IF(Inscrits!$BE674="","",IF(Inscrits!$BE674&gt;=12,"Validé","Non Validé"))</f>
        <v/>
      </c>
      <c r="BG674" s="24"/>
      <c r="BH674" s="15"/>
      <c r="BI674" s="15" t="str">
        <f>IF(Inscrits!$BH674="","",IF(Inscrits!$BH674&gt;=12,"Validé","Non Validé"))</f>
        <v/>
      </c>
      <c r="BJ674" s="24"/>
      <c r="BK674" s="15"/>
      <c r="BL674" s="15" t="str">
        <f>IF(Inscrits!$BK674="","",IF(Inscrits!$BK674&gt;=12,"Validé","Non Validé"))</f>
        <v/>
      </c>
      <c r="BM674" s="24"/>
      <c r="BN674" s="15"/>
      <c r="BO674" s="15" t="str">
        <f>IF(Inscrits!$BN674="","",IF(Inscrits!$BN674&gt;=12,"Validé","Non Validé"))</f>
        <v/>
      </c>
      <c r="BP674" s="24"/>
      <c r="BQ674" s="15"/>
      <c r="BR674" s="15" t="str">
        <f>IF(Inscrits!$BQ674="","",IF(Inscrits!$BQ674&gt;=12,"Validé","Non Validé"))</f>
        <v/>
      </c>
      <c r="BS674" s="24"/>
      <c r="BT674" s="15"/>
      <c r="BU674" s="25" t="str">
        <f>IFERROR(AVERAGE(Inscrits!$AJ674,Inscrits!$AM674,Inscrits!$AP674,Inscrits!$AS674,Inscrits!$AV674,Inscrits!$AY674,Inscrits!$BB674,Inscrits!$BE674,Inscrits!$BH674,Inscrits!$BK674,Inscrits!$BN674,Inscrits!$BQ674),"")</f>
        <v/>
      </c>
      <c r="BV674" s="15"/>
      <c r="BW674" s="15"/>
      <c r="BX674" s="26"/>
    </row>
    <row r="675" spans="1:76">
      <c r="A675" s="27">
        <v>80</v>
      </c>
      <c r="B675" s="28" t="s">
        <v>68</v>
      </c>
      <c r="C675" s="28" t="s">
        <v>1723</v>
      </c>
      <c r="D675" s="28" t="s">
        <v>148</v>
      </c>
      <c r="E675" s="28" t="s">
        <v>1724</v>
      </c>
      <c r="F675" s="71">
        <v>2017</v>
      </c>
      <c r="G675" s="28" t="s">
        <v>143</v>
      </c>
      <c r="H675" s="28"/>
      <c r="I675" s="28" t="s">
        <v>74</v>
      </c>
      <c r="J675" s="28"/>
      <c r="K675" s="28" t="s">
        <v>119</v>
      </c>
      <c r="L675" s="28"/>
      <c r="M675" s="28"/>
      <c r="N675" s="28"/>
      <c r="O675" s="28" t="s">
        <v>74</v>
      </c>
      <c r="P675" s="28" t="s">
        <v>74</v>
      </c>
      <c r="Q675" s="17"/>
      <c r="R675" s="17"/>
      <c r="S675" s="17"/>
      <c r="T675" s="17"/>
      <c r="U675" s="18"/>
      <c r="V675" s="18"/>
      <c r="W675" s="17">
        <f>MAX(0,3-SUMPRODUCT(--(E$2:E675&amp;K$2:K675=E675&amp;K675)))</f>
        <v>2</v>
      </c>
      <c r="X675" s="19"/>
      <c r="Y675" s="19"/>
      <c r="Z675" s="20"/>
      <c r="AA675" s="20" t="str">
        <f>IF(Inscrits!$X675="Déjà Validé","",IF(AND(Inscrits!$X675&lt;&gt;"Dispensé",Inscrits!$Z675="Validé"),Inscrits!$F675+5,""))</f>
        <v/>
      </c>
      <c r="AB675" s="19"/>
      <c r="AC675" s="21"/>
      <c r="AD675" s="21"/>
      <c r="AE675" s="21"/>
      <c r="AF675" s="42"/>
      <c r="AG675" s="33"/>
      <c r="AH675" s="21"/>
      <c r="AI675" s="72" t="str">
        <f>IF(OR(Inscrits!$U675="",Inscrits!$Z675=""),"",IF(AND(Inscrits!$U675="Validé",Inscrits!$Z675="Validé"),"Admis","Non Admis"))</f>
        <v/>
      </c>
      <c r="AJ675" s="28"/>
      <c r="AK675" s="28" t="str">
        <f>IF(Inscrits!$AJ675="","",IF(Inscrits!$AJ675&gt;=12,"Validé","Non Validé"))</f>
        <v/>
      </c>
      <c r="AL675" s="30"/>
      <c r="AM675" s="28"/>
      <c r="AN675" s="28" t="str">
        <f>IF(Inscrits!$AM675="","",IF(Inscrits!$AM675&gt;=12,"Validé","Non Validé"))</f>
        <v/>
      </c>
      <c r="AO675" s="30"/>
      <c r="AP675" s="28"/>
      <c r="AQ675" s="28" t="str">
        <f>IF(Inscrits!$AP675="","",IF(Inscrits!$AP675&gt;=12,"Validé","Non Validé"))</f>
        <v/>
      </c>
      <c r="AR675" s="30"/>
      <c r="AS675" s="28"/>
      <c r="AT675" s="28" t="str">
        <f>IF(Inscrits!$AS675="","",IF(Inscrits!$AS675&gt;=12,"Validé","Non Validé"))</f>
        <v/>
      </c>
      <c r="AU675" s="30"/>
      <c r="AV675" s="28"/>
      <c r="AW675" s="28" t="str">
        <f>IF(Inscrits!$AV675="","",IF(Inscrits!$AV675&gt;=12,"Validé","Non Validé"))</f>
        <v/>
      </c>
      <c r="AX675" s="30"/>
      <c r="AY675" s="28"/>
      <c r="AZ675" s="28" t="str">
        <f>IF(Inscrits!$AY675="","",IF(Inscrits!$AY675&gt;=12,"Validé","Non Validé"))</f>
        <v/>
      </c>
      <c r="BA675" s="30"/>
      <c r="BB675" s="28"/>
      <c r="BC675" s="28" t="str">
        <f>IF(Inscrits!$BB675="","",IF(Inscrits!$BB675&gt;=12,"Validé","Non Validé"))</f>
        <v/>
      </c>
      <c r="BD675" s="30"/>
      <c r="BE675" s="28"/>
      <c r="BF675" s="28" t="str">
        <f>IF(Inscrits!$BE675="","",IF(Inscrits!$BE675&gt;=12,"Validé","Non Validé"))</f>
        <v/>
      </c>
      <c r="BG675" s="30"/>
      <c r="BH675" s="28"/>
      <c r="BI675" s="28" t="str">
        <f>IF(Inscrits!$BH675="","",IF(Inscrits!$BH675&gt;=12,"Validé","Non Validé"))</f>
        <v/>
      </c>
      <c r="BJ675" s="30"/>
      <c r="BK675" s="28"/>
      <c r="BL675" s="28" t="str">
        <f>IF(Inscrits!$BK675="","",IF(Inscrits!$BK675&gt;=12,"Validé","Non Validé"))</f>
        <v/>
      </c>
      <c r="BM675" s="30"/>
      <c r="BN675" s="28"/>
      <c r="BO675" s="28" t="str">
        <f>IF(Inscrits!$BN675="","",IF(Inscrits!$BN675&gt;=12,"Validé","Non Validé"))</f>
        <v/>
      </c>
      <c r="BP675" s="30"/>
      <c r="BQ675" s="28"/>
      <c r="BR675" s="28" t="str">
        <f>IF(Inscrits!$BQ675="","",IF(Inscrits!$BQ675&gt;=12,"Validé","Non Validé"))</f>
        <v/>
      </c>
      <c r="BS675" s="30"/>
      <c r="BT675" s="28"/>
      <c r="BU675" s="31" t="str">
        <f>IFERROR(AVERAGE(Inscrits!$AJ675,Inscrits!$AM675,Inscrits!$AP675,Inscrits!$AS675,Inscrits!$AV675,Inscrits!$AY675,Inscrits!$BB675,Inscrits!$BE675,Inscrits!$BH675,Inscrits!$BK675,Inscrits!$BN675,Inscrits!$BQ675),"")</f>
        <v/>
      </c>
      <c r="BV675" s="28"/>
      <c r="BW675" s="28"/>
      <c r="BX675" s="32"/>
    </row>
    <row r="676" spans="1:76">
      <c r="A676" s="14">
        <v>81</v>
      </c>
      <c r="B676" s="15" t="s">
        <v>210</v>
      </c>
      <c r="C676" s="15" t="s">
        <v>1622</v>
      </c>
      <c r="D676" s="15" t="s">
        <v>1623</v>
      </c>
      <c r="E676" s="15" t="s">
        <v>1624</v>
      </c>
      <c r="F676" s="71">
        <v>2017</v>
      </c>
      <c r="G676" s="15" t="s">
        <v>1360</v>
      </c>
      <c r="H676" s="15"/>
      <c r="I676" s="15" t="s">
        <v>74</v>
      </c>
      <c r="J676" s="15"/>
      <c r="K676" s="15" t="s">
        <v>119</v>
      </c>
      <c r="L676" s="15"/>
      <c r="M676" s="15"/>
      <c r="N676" s="15"/>
      <c r="O676" s="15" t="s">
        <v>74</v>
      </c>
      <c r="P676" s="15" t="s">
        <v>74</v>
      </c>
      <c r="Q676" s="17"/>
      <c r="R676" s="17"/>
      <c r="S676" s="17"/>
      <c r="T676" s="17"/>
      <c r="U676" s="17"/>
      <c r="V676" s="18"/>
      <c r="W676" s="17">
        <f>MAX(0,3-SUMPRODUCT(--(E$2:E676&amp;K$2:K676=E676&amp;K676)))</f>
        <v>2</v>
      </c>
      <c r="X676" s="19"/>
      <c r="Y676" s="19"/>
      <c r="Z676" s="19"/>
      <c r="AA676" s="20" t="str">
        <f>IF(Inscrits!$X676="Déjà Validé","",IF(AND(Inscrits!$X676&lt;&gt;"Dispensé",Inscrits!$Z676="Validé"),Inscrits!$F676+5,""))</f>
        <v/>
      </c>
      <c r="AB676" s="19"/>
      <c r="AC676" s="21"/>
      <c r="AD676" s="21"/>
      <c r="AE676" s="21"/>
      <c r="AF676" s="21" t="s">
        <v>81</v>
      </c>
      <c r="AG676" s="29"/>
      <c r="AH676" s="21"/>
      <c r="AI676" s="23" t="str">
        <f>IF(OR(Inscrits!$U676="",Inscrits!$Z676=""),"",IF(AND(Inscrits!$U676="Validé",Inscrits!$Z676="Validé"),"Admis","Non Admis"))</f>
        <v/>
      </c>
      <c r="AJ676" s="15"/>
      <c r="AK676" s="15" t="str">
        <f>IF(Inscrits!$AJ676="","",IF(Inscrits!$AJ676&gt;=12,"Validé","Non Validé"))</f>
        <v/>
      </c>
      <c r="AL676" s="24"/>
      <c r="AM676" s="15"/>
      <c r="AN676" s="15" t="str">
        <f>IF(Inscrits!$AM676="","",IF(Inscrits!$AM676&gt;=12,"Validé","Non Validé"))</f>
        <v/>
      </c>
      <c r="AO676" s="24"/>
      <c r="AP676" s="15"/>
      <c r="AQ676" s="15" t="str">
        <f>IF(Inscrits!$AP676="","",IF(Inscrits!$AP676&gt;=12,"Validé","Non Validé"))</f>
        <v/>
      </c>
      <c r="AR676" s="24"/>
      <c r="AS676" s="15"/>
      <c r="AT676" s="15" t="str">
        <f>IF(Inscrits!$AS676="","",IF(Inscrits!$AS676&gt;=12,"Validé","Non Validé"))</f>
        <v/>
      </c>
      <c r="AU676" s="24"/>
      <c r="AV676" s="15"/>
      <c r="AW676" s="15" t="str">
        <f>IF(Inscrits!$AV676="","",IF(Inscrits!$AV676&gt;=12,"Validé","Non Validé"))</f>
        <v/>
      </c>
      <c r="AX676" s="24"/>
      <c r="AY676" s="15"/>
      <c r="AZ676" s="15" t="str">
        <f>IF(Inscrits!$AY676="","",IF(Inscrits!$AY676&gt;=12,"Validé","Non Validé"))</f>
        <v/>
      </c>
      <c r="BA676" s="24"/>
      <c r="BB676" s="15"/>
      <c r="BC676" s="15" t="str">
        <f>IF(Inscrits!$BB676="","",IF(Inscrits!$BB676&gt;=12,"Validé","Non Validé"))</f>
        <v/>
      </c>
      <c r="BD676" s="24"/>
      <c r="BE676" s="15"/>
      <c r="BF676" s="15" t="str">
        <f>IF(Inscrits!$BE676="","",IF(Inscrits!$BE676&gt;=12,"Validé","Non Validé"))</f>
        <v/>
      </c>
      <c r="BG676" s="24"/>
      <c r="BH676" s="15"/>
      <c r="BI676" s="15" t="str">
        <f>IF(Inscrits!$BH676="","",IF(Inscrits!$BH676&gt;=12,"Validé","Non Validé"))</f>
        <v/>
      </c>
      <c r="BJ676" s="24"/>
      <c r="BK676" s="15"/>
      <c r="BL676" s="15" t="str">
        <f>IF(Inscrits!$BK676="","",IF(Inscrits!$BK676&gt;=12,"Validé","Non Validé"))</f>
        <v/>
      </c>
      <c r="BM676" s="24"/>
      <c r="BN676" s="15"/>
      <c r="BO676" s="15" t="str">
        <f>IF(Inscrits!$BN676="","",IF(Inscrits!$BN676&gt;=12,"Validé","Non Validé"))</f>
        <v/>
      </c>
      <c r="BP676" s="24"/>
      <c r="BQ676" s="15"/>
      <c r="BR676" s="15" t="str">
        <f>IF(Inscrits!$BQ676="","",IF(Inscrits!$BQ676&gt;=12,"Validé","Non Validé"))</f>
        <v/>
      </c>
      <c r="BS676" s="24"/>
      <c r="BT676" s="15"/>
      <c r="BU676" s="25" t="str">
        <f>IFERROR(AVERAGE(Inscrits!$AJ676,Inscrits!$AM676,Inscrits!$AP676,Inscrits!$AS676,Inscrits!$AV676,Inscrits!$AY676,Inscrits!$BB676,Inscrits!$BE676,Inscrits!$BH676,Inscrits!$BK676,Inscrits!$BN676,Inscrits!$BQ676),"")</f>
        <v/>
      </c>
      <c r="BV676" s="15"/>
      <c r="BW676" s="15"/>
      <c r="BX676" s="26"/>
    </row>
    <row r="677" spans="1:76">
      <c r="A677" s="27">
        <v>82</v>
      </c>
      <c r="B677" s="28" t="s">
        <v>68</v>
      </c>
      <c r="C677" s="28" t="s">
        <v>1292</v>
      </c>
      <c r="D677" s="28" t="s">
        <v>476</v>
      </c>
      <c r="E677" s="28" t="s">
        <v>1293</v>
      </c>
      <c r="F677" s="71">
        <v>2017</v>
      </c>
      <c r="G677" s="28" t="s">
        <v>92</v>
      </c>
      <c r="H677" s="28" t="s">
        <v>93</v>
      </c>
      <c r="I677" s="28" t="s">
        <v>74</v>
      </c>
      <c r="J677" s="28"/>
      <c r="K677" s="28" t="s">
        <v>119</v>
      </c>
      <c r="L677" s="28"/>
      <c r="M677" s="28"/>
      <c r="N677" s="28"/>
      <c r="O677" s="28" t="s">
        <v>74</v>
      </c>
      <c r="P677" s="28" t="s">
        <v>74</v>
      </c>
      <c r="Q677" s="17"/>
      <c r="R677" s="17"/>
      <c r="S677" s="17"/>
      <c r="T677" s="17"/>
      <c r="U677" s="17"/>
      <c r="V677" s="18"/>
      <c r="W677" s="17">
        <f>MAX(0,3-SUMPRODUCT(--(E$2:E677&amp;K$2:K677=E677&amp;K677)))</f>
        <v>1</v>
      </c>
      <c r="X677" s="19"/>
      <c r="Y677" s="19"/>
      <c r="Z677" s="19"/>
      <c r="AA677" s="20" t="str">
        <f>IF(Inscrits!$X677="Déjà Validé","",IF(AND(Inscrits!$X677&lt;&gt;"Dispensé",Inscrits!$Z677="Validé"),Inscrits!$F677+5,""))</f>
        <v/>
      </c>
      <c r="AB677" s="19"/>
      <c r="AC677" s="21"/>
      <c r="AD677" s="21"/>
      <c r="AE677" s="21"/>
      <c r="AF677" s="21" t="s">
        <v>81</v>
      </c>
      <c r="AG677" s="29"/>
      <c r="AH677" s="21"/>
      <c r="AI677" s="23" t="str">
        <f>IF(OR(Inscrits!$U677="",Inscrits!$Z677=""),"",IF(AND(Inscrits!$U677="Validé",Inscrits!$Z677="Validé"),"Admis","Non Admis"))</f>
        <v/>
      </c>
      <c r="AJ677" s="28"/>
      <c r="AK677" s="28" t="str">
        <f>IF(Inscrits!$AJ677="","",IF(Inscrits!$AJ677&gt;=12,"Validé","Non Validé"))</f>
        <v/>
      </c>
      <c r="AL677" s="30"/>
      <c r="AM677" s="28"/>
      <c r="AN677" s="28" t="str">
        <f>IF(Inscrits!$AM677="","",IF(Inscrits!$AM677&gt;=12,"Validé","Non Validé"))</f>
        <v/>
      </c>
      <c r="AO677" s="30"/>
      <c r="AP677" s="28"/>
      <c r="AQ677" s="28" t="str">
        <f>IF(Inscrits!$AP677="","",IF(Inscrits!$AP677&gt;=12,"Validé","Non Validé"))</f>
        <v/>
      </c>
      <c r="AR677" s="30"/>
      <c r="AS677" s="28"/>
      <c r="AT677" s="28" t="str">
        <f>IF(Inscrits!$AS677="","",IF(Inscrits!$AS677&gt;=12,"Validé","Non Validé"))</f>
        <v/>
      </c>
      <c r="AU677" s="30"/>
      <c r="AV677" s="28"/>
      <c r="AW677" s="28" t="str">
        <f>IF(Inscrits!$AV677="","",IF(Inscrits!$AV677&gt;=12,"Validé","Non Validé"))</f>
        <v/>
      </c>
      <c r="AX677" s="30"/>
      <c r="AY677" s="28"/>
      <c r="AZ677" s="28" t="str">
        <f>IF(Inscrits!$AY677="","",IF(Inscrits!$AY677&gt;=12,"Validé","Non Validé"))</f>
        <v/>
      </c>
      <c r="BA677" s="30"/>
      <c r="BB677" s="28"/>
      <c r="BC677" s="28" t="str">
        <f>IF(Inscrits!$BB677="","",IF(Inscrits!$BB677&gt;=12,"Validé","Non Validé"))</f>
        <v/>
      </c>
      <c r="BD677" s="30"/>
      <c r="BE677" s="28"/>
      <c r="BF677" s="28" t="str">
        <f>IF(Inscrits!$BE677="","",IF(Inscrits!$BE677&gt;=12,"Validé","Non Validé"))</f>
        <v/>
      </c>
      <c r="BG677" s="30"/>
      <c r="BH677" s="28"/>
      <c r="BI677" s="28" t="str">
        <f>IF(Inscrits!$BH677="","",IF(Inscrits!$BH677&gt;=12,"Validé","Non Validé"))</f>
        <v/>
      </c>
      <c r="BJ677" s="30"/>
      <c r="BK677" s="28"/>
      <c r="BL677" s="28" t="str">
        <f>IF(Inscrits!$BK677="","",IF(Inscrits!$BK677&gt;=12,"Validé","Non Validé"))</f>
        <v/>
      </c>
      <c r="BM677" s="30"/>
      <c r="BN677" s="28"/>
      <c r="BO677" s="28" t="str">
        <f>IF(Inscrits!$BN677="","",IF(Inscrits!$BN677&gt;=12,"Validé","Non Validé"))</f>
        <v/>
      </c>
      <c r="BP677" s="30"/>
      <c r="BQ677" s="28"/>
      <c r="BR677" s="28" t="str">
        <f>IF(Inscrits!$BQ677="","",IF(Inscrits!$BQ677&gt;=12,"Validé","Non Validé"))</f>
        <v/>
      </c>
      <c r="BS677" s="30"/>
      <c r="BT677" s="28"/>
      <c r="BU677" s="31" t="str">
        <f>IFERROR(AVERAGE(Inscrits!$AJ677,Inscrits!$AM677,Inscrits!$AP677,Inscrits!$AS677,Inscrits!$AV677,Inscrits!$AY677,Inscrits!$BB677,Inscrits!$BE677,Inscrits!$BH677,Inscrits!$BK677,Inscrits!$BN677,Inscrits!$BQ677),"")</f>
        <v/>
      </c>
      <c r="BV677" s="28"/>
      <c r="BW677" s="28"/>
      <c r="BX677" s="32"/>
    </row>
    <row r="678" spans="1:76">
      <c r="A678" s="14">
        <v>83</v>
      </c>
      <c r="B678" s="15" t="s">
        <v>210</v>
      </c>
      <c r="C678" s="15" t="s">
        <v>1487</v>
      </c>
      <c r="D678" s="15" t="s">
        <v>1488</v>
      </c>
      <c r="E678" s="15" t="s">
        <v>1489</v>
      </c>
      <c r="F678" s="71">
        <v>2017</v>
      </c>
      <c r="G678" s="15" t="s">
        <v>143</v>
      </c>
      <c r="H678" s="15"/>
      <c r="I678" s="15" t="s">
        <v>74</v>
      </c>
      <c r="J678" s="15"/>
      <c r="K678" s="15" t="s">
        <v>119</v>
      </c>
      <c r="L678" s="15"/>
      <c r="M678" s="15"/>
      <c r="N678" s="15"/>
      <c r="O678" s="15" t="s">
        <v>74</v>
      </c>
      <c r="P678" s="15" t="s">
        <v>74</v>
      </c>
      <c r="Q678" s="17"/>
      <c r="R678" s="17"/>
      <c r="S678" s="17"/>
      <c r="T678" s="17"/>
      <c r="U678" s="17"/>
      <c r="V678" s="18"/>
      <c r="W678" s="17">
        <f>MAX(0,3-SUMPRODUCT(--(E$2:E678&amp;K$2:K678=E678&amp;K678)))</f>
        <v>2</v>
      </c>
      <c r="X678" s="19"/>
      <c r="Y678" s="19"/>
      <c r="Z678" s="19"/>
      <c r="AA678" s="20" t="str">
        <f>IF(Inscrits!$X678="Déjà Validé","",IF(AND(Inscrits!$X678&lt;&gt;"Dispensé",Inscrits!$Z678="Validé"),Inscrits!$F678+5,""))</f>
        <v/>
      </c>
      <c r="AB678" s="19"/>
      <c r="AC678" s="21"/>
      <c r="AD678" s="21"/>
      <c r="AE678" s="21"/>
      <c r="AF678" s="21" t="s">
        <v>81</v>
      </c>
      <c r="AG678" s="29"/>
      <c r="AH678" s="21"/>
      <c r="AI678" s="23" t="str">
        <f>IF(OR(Inscrits!$U678="",Inscrits!$Z678=""),"",IF(AND(Inscrits!$U678="Validé",Inscrits!$Z678="Validé"),"Admis","Non Admis"))</f>
        <v/>
      </c>
      <c r="AJ678" s="15"/>
      <c r="AK678" s="15" t="str">
        <f>IF(Inscrits!$AJ678="","",IF(Inscrits!$AJ678&gt;=12,"Validé","Non Validé"))</f>
        <v/>
      </c>
      <c r="AL678" s="24"/>
      <c r="AM678" s="15"/>
      <c r="AN678" s="15" t="str">
        <f>IF(Inscrits!$AM678="","",IF(Inscrits!$AM678&gt;=12,"Validé","Non Validé"))</f>
        <v/>
      </c>
      <c r="AO678" s="24"/>
      <c r="AP678" s="15"/>
      <c r="AQ678" s="15" t="str">
        <f>IF(Inscrits!$AP678="","",IF(Inscrits!$AP678&gt;=12,"Validé","Non Validé"))</f>
        <v/>
      </c>
      <c r="AR678" s="24"/>
      <c r="AS678" s="15"/>
      <c r="AT678" s="15" t="str">
        <f>IF(Inscrits!$AS678="","",IF(Inscrits!$AS678&gt;=12,"Validé","Non Validé"))</f>
        <v/>
      </c>
      <c r="AU678" s="24"/>
      <c r="AV678" s="15"/>
      <c r="AW678" s="15" t="str">
        <f>IF(Inscrits!$AV678="","",IF(Inscrits!$AV678&gt;=12,"Validé","Non Validé"))</f>
        <v/>
      </c>
      <c r="AX678" s="24"/>
      <c r="AY678" s="15"/>
      <c r="AZ678" s="15" t="str">
        <f>IF(Inscrits!$AY678="","",IF(Inscrits!$AY678&gt;=12,"Validé","Non Validé"))</f>
        <v/>
      </c>
      <c r="BA678" s="24"/>
      <c r="BB678" s="15"/>
      <c r="BC678" s="15" t="str">
        <f>IF(Inscrits!$BB678="","",IF(Inscrits!$BB678&gt;=12,"Validé","Non Validé"))</f>
        <v/>
      </c>
      <c r="BD678" s="24"/>
      <c r="BE678" s="15"/>
      <c r="BF678" s="15" t="str">
        <f>IF(Inscrits!$BE678="","",IF(Inscrits!$BE678&gt;=12,"Validé","Non Validé"))</f>
        <v/>
      </c>
      <c r="BG678" s="24"/>
      <c r="BH678" s="15"/>
      <c r="BI678" s="15" t="str">
        <f>IF(Inscrits!$BH678="","",IF(Inscrits!$BH678&gt;=12,"Validé","Non Validé"))</f>
        <v/>
      </c>
      <c r="BJ678" s="24"/>
      <c r="BK678" s="15"/>
      <c r="BL678" s="15" t="str">
        <f>IF(Inscrits!$BK678="","",IF(Inscrits!$BK678&gt;=12,"Validé","Non Validé"))</f>
        <v/>
      </c>
      <c r="BM678" s="24"/>
      <c r="BN678" s="15"/>
      <c r="BO678" s="15" t="str">
        <f>IF(Inscrits!$BN678="","",IF(Inscrits!$BN678&gt;=12,"Validé","Non Validé"))</f>
        <v/>
      </c>
      <c r="BP678" s="24"/>
      <c r="BQ678" s="15"/>
      <c r="BR678" s="15" t="str">
        <f>IF(Inscrits!$BQ678="","",IF(Inscrits!$BQ678&gt;=12,"Validé","Non Validé"))</f>
        <v/>
      </c>
      <c r="BS678" s="24"/>
      <c r="BT678" s="15"/>
      <c r="BU678" s="25" t="str">
        <f>IFERROR(AVERAGE(Inscrits!$AJ678,Inscrits!$AM678,Inscrits!$AP678,Inscrits!$AS678,Inscrits!$AV678,Inscrits!$AY678,Inscrits!$BB678,Inscrits!$BE678,Inscrits!$BH678,Inscrits!$BK678,Inscrits!$BN678,Inscrits!$BQ678),"")</f>
        <v/>
      </c>
      <c r="BV678" s="15"/>
      <c r="BW678" s="15"/>
      <c r="BX678" s="26"/>
    </row>
    <row r="679" spans="1:76">
      <c r="A679" s="27">
        <v>84</v>
      </c>
      <c r="B679" s="28" t="s">
        <v>68</v>
      </c>
      <c r="C679" s="28" t="s">
        <v>1769</v>
      </c>
      <c r="D679" s="28" t="s">
        <v>1770</v>
      </c>
      <c r="E679" s="28" t="s">
        <v>1771</v>
      </c>
      <c r="F679" s="71">
        <v>2017</v>
      </c>
      <c r="G679" s="28" t="s">
        <v>101</v>
      </c>
      <c r="H679" s="28"/>
      <c r="I679" s="28" t="s">
        <v>74</v>
      </c>
      <c r="J679" s="28"/>
      <c r="K679" s="28" t="s">
        <v>103</v>
      </c>
      <c r="L679" s="28"/>
      <c r="M679" s="28"/>
      <c r="N679" s="28"/>
      <c r="O679" s="28" t="s">
        <v>74</v>
      </c>
      <c r="P679" s="28" t="s">
        <v>74</v>
      </c>
      <c r="Q679" s="17"/>
      <c r="R679" s="17"/>
      <c r="S679" s="17"/>
      <c r="T679" s="17"/>
      <c r="U679" s="18"/>
      <c r="V679" s="18"/>
      <c r="W679" s="17">
        <f>MAX(0,3-SUMPRODUCT(--(E$2:E679&amp;K$2:K679=E679&amp;K679)))</f>
        <v>2</v>
      </c>
      <c r="X679" s="19"/>
      <c r="Y679" s="19"/>
      <c r="Z679" s="20"/>
      <c r="AA679" s="20" t="str">
        <f>IF(Inscrits!$X679="Déjà Validé","",IF(AND(Inscrits!$X679&lt;&gt;"Dispensé",Inscrits!$Z679="Validé"),Inscrits!$F679+5,""))</f>
        <v/>
      </c>
      <c r="AB679" s="19"/>
      <c r="AC679" s="21"/>
      <c r="AD679" s="21"/>
      <c r="AE679" s="21"/>
      <c r="AF679" s="42"/>
      <c r="AG679" s="33"/>
      <c r="AH679" s="21"/>
      <c r="AI679" s="72" t="str">
        <f>IF(OR(Inscrits!$U679="",Inscrits!$Z679=""),"",IF(AND(Inscrits!$U679="Validé",Inscrits!$Z679="Validé"),"Admis","Non Admis"))</f>
        <v/>
      </c>
      <c r="AJ679" s="28"/>
      <c r="AK679" s="28" t="str">
        <f>IF(Inscrits!$AJ679="","",IF(Inscrits!$AJ679&gt;=12,"Validé","Non Validé"))</f>
        <v/>
      </c>
      <c r="AL679" s="30"/>
      <c r="AM679" s="28"/>
      <c r="AN679" s="28" t="str">
        <f>IF(Inscrits!$AM679="","",IF(Inscrits!$AM679&gt;=12,"Validé","Non Validé"))</f>
        <v/>
      </c>
      <c r="AO679" s="30"/>
      <c r="AP679" s="28"/>
      <c r="AQ679" s="28" t="str">
        <f>IF(Inscrits!$AP679="","",IF(Inscrits!$AP679&gt;=12,"Validé","Non Validé"))</f>
        <v/>
      </c>
      <c r="AR679" s="30"/>
      <c r="AS679" s="28"/>
      <c r="AT679" s="28" t="str">
        <f>IF(Inscrits!$AS679="","",IF(Inscrits!$AS679&gt;=12,"Validé","Non Validé"))</f>
        <v/>
      </c>
      <c r="AU679" s="30"/>
      <c r="AV679" s="28"/>
      <c r="AW679" s="28" t="str">
        <f>IF(Inscrits!$AV679="","",IF(Inscrits!$AV679&gt;=12,"Validé","Non Validé"))</f>
        <v/>
      </c>
      <c r="AX679" s="30"/>
      <c r="AY679" s="28"/>
      <c r="AZ679" s="28" t="str">
        <f>IF(Inscrits!$AY679="","",IF(Inscrits!$AY679&gt;=12,"Validé","Non Validé"))</f>
        <v/>
      </c>
      <c r="BA679" s="30"/>
      <c r="BB679" s="28"/>
      <c r="BC679" s="28" t="str">
        <f>IF(Inscrits!$BB679="","",IF(Inscrits!$BB679&gt;=12,"Validé","Non Validé"))</f>
        <v/>
      </c>
      <c r="BD679" s="30"/>
      <c r="BE679" s="28"/>
      <c r="BF679" s="28" t="str">
        <f>IF(Inscrits!$BE679="","",IF(Inscrits!$BE679&gt;=12,"Validé","Non Validé"))</f>
        <v/>
      </c>
      <c r="BG679" s="30"/>
      <c r="BH679" s="28"/>
      <c r="BI679" s="28" t="str">
        <f>IF(Inscrits!$BH679="","",IF(Inscrits!$BH679&gt;=12,"Validé","Non Validé"))</f>
        <v/>
      </c>
      <c r="BJ679" s="30"/>
      <c r="BK679" s="28"/>
      <c r="BL679" s="28" t="str">
        <f>IF(Inscrits!$BK679="","",IF(Inscrits!$BK679&gt;=12,"Validé","Non Validé"))</f>
        <v/>
      </c>
      <c r="BM679" s="30"/>
      <c r="BN679" s="28"/>
      <c r="BO679" s="28" t="str">
        <f>IF(Inscrits!$BN679="","",IF(Inscrits!$BN679&gt;=12,"Validé","Non Validé"))</f>
        <v/>
      </c>
      <c r="BP679" s="30"/>
      <c r="BQ679" s="28"/>
      <c r="BR679" s="28" t="str">
        <f>IF(Inscrits!$BQ679="","",IF(Inscrits!$BQ679&gt;=12,"Validé","Non Validé"))</f>
        <v/>
      </c>
      <c r="BS679" s="30"/>
      <c r="BT679" s="28"/>
      <c r="BU679" s="31" t="str">
        <f>IFERROR(AVERAGE(Inscrits!$AJ679,Inscrits!$AM679,Inscrits!$AP679,Inscrits!$AS679,Inscrits!$AV679,Inscrits!$AY679,Inscrits!$BB679,Inscrits!$BE679,Inscrits!$BH679,Inscrits!$BK679,Inscrits!$BN679,Inscrits!$BQ679),"")</f>
        <v/>
      </c>
      <c r="BV679" s="28"/>
      <c r="BW679" s="28"/>
      <c r="BX679" s="32"/>
    </row>
    <row r="680" spans="1:76">
      <c r="A680" s="14">
        <v>85</v>
      </c>
      <c r="B680" s="15" t="s">
        <v>68</v>
      </c>
      <c r="C680" s="15" t="s">
        <v>1490</v>
      </c>
      <c r="D680" s="15" t="s">
        <v>1491</v>
      </c>
      <c r="E680" s="15" t="s">
        <v>1492</v>
      </c>
      <c r="F680" s="71">
        <v>2017</v>
      </c>
      <c r="G680" s="15" t="s">
        <v>1493</v>
      </c>
      <c r="H680" s="15"/>
      <c r="I680" s="15" t="s">
        <v>74</v>
      </c>
      <c r="J680" s="15"/>
      <c r="K680" s="15" t="s">
        <v>119</v>
      </c>
      <c r="L680" s="15"/>
      <c r="M680" s="15"/>
      <c r="N680" s="15"/>
      <c r="O680" s="15" t="s">
        <v>74</v>
      </c>
      <c r="P680" s="15" t="s">
        <v>74</v>
      </c>
      <c r="Q680" s="17"/>
      <c r="R680" s="17"/>
      <c r="S680" s="17"/>
      <c r="T680" s="17"/>
      <c r="U680" s="17"/>
      <c r="V680" s="18"/>
      <c r="W680" s="17">
        <f>MAX(0,3-SUMPRODUCT(--(E$2:E680&amp;K$2:K680=E680&amp;K680)))</f>
        <v>2</v>
      </c>
      <c r="X680" s="19"/>
      <c r="Y680" s="19"/>
      <c r="Z680" s="19"/>
      <c r="AA680" s="20" t="str">
        <f>IF(Inscrits!$X680="Déjà Validé","",IF(AND(Inscrits!$X680&lt;&gt;"Dispensé",Inscrits!$Z680="Validé"),Inscrits!$F680+5,""))</f>
        <v/>
      </c>
      <c r="AB680" s="19"/>
      <c r="AC680" s="21"/>
      <c r="AD680" s="21"/>
      <c r="AE680" s="21"/>
      <c r="AF680" s="21" t="s">
        <v>81</v>
      </c>
      <c r="AG680" s="29"/>
      <c r="AH680" s="21"/>
      <c r="AI680" s="23" t="str">
        <f>IF(OR(Inscrits!$U680="",Inscrits!$Z680=""),"",IF(AND(Inscrits!$U680="Validé",Inscrits!$Z680="Validé"),"Admis","Non Admis"))</f>
        <v/>
      </c>
      <c r="AJ680" s="15"/>
      <c r="AK680" s="15" t="str">
        <f>IF(Inscrits!$AJ680="","",IF(Inscrits!$AJ680&gt;=12,"Validé","Non Validé"))</f>
        <v/>
      </c>
      <c r="AL680" s="24"/>
      <c r="AM680" s="15"/>
      <c r="AN680" s="15" t="str">
        <f>IF(Inscrits!$AM680="","",IF(Inscrits!$AM680&gt;=12,"Validé","Non Validé"))</f>
        <v/>
      </c>
      <c r="AO680" s="24"/>
      <c r="AP680" s="15"/>
      <c r="AQ680" s="15" t="str">
        <f>IF(Inscrits!$AP680="","",IF(Inscrits!$AP680&gt;=12,"Validé","Non Validé"))</f>
        <v/>
      </c>
      <c r="AR680" s="24"/>
      <c r="AS680" s="15"/>
      <c r="AT680" s="15" t="str">
        <f>IF(Inscrits!$AS680="","",IF(Inscrits!$AS680&gt;=12,"Validé","Non Validé"))</f>
        <v/>
      </c>
      <c r="AU680" s="24"/>
      <c r="AV680" s="15"/>
      <c r="AW680" s="15" t="str">
        <f>IF(Inscrits!$AV680="","",IF(Inscrits!$AV680&gt;=12,"Validé","Non Validé"))</f>
        <v/>
      </c>
      <c r="AX680" s="24"/>
      <c r="AY680" s="15"/>
      <c r="AZ680" s="15" t="str">
        <f>IF(Inscrits!$AY680="","",IF(Inscrits!$AY680&gt;=12,"Validé","Non Validé"))</f>
        <v/>
      </c>
      <c r="BA680" s="24"/>
      <c r="BB680" s="15"/>
      <c r="BC680" s="15" t="str">
        <f>IF(Inscrits!$BB680="","",IF(Inscrits!$BB680&gt;=12,"Validé","Non Validé"))</f>
        <v/>
      </c>
      <c r="BD680" s="24"/>
      <c r="BE680" s="15"/>
      <c r="BF680" s="15" t="str">
        <f>IF(Inscrits!$BE680="","",IF(Inscrits!$BE680&gt;=12,"Validé","Non Validé"))</f>
        <v/>
      </c>
      <c r="BG680" s="24"/>
      <c r="BH680" s="15"/>
      <c r="BI680" s="15" t="str">
        <f>IF(Inscrits!$BH680="","",IF(Inscrits!$BH680&gt;=12,"Validé","Non Validé"))</f>
        <v/>
      </c>
      <c r="BJ680" s="24"/>
      <c r="BK680" s="15"/>
      <c r="BL680" s="15" t="str">
        <f>IF(Inscrits!$BK680="","",IF(Inscrits!$BK680&gt;=12,"Validé","Non Validé"))</f>
        <v/>
      </c>
      <c r="BM680" s="24"/>
      <c r="BN680" s="15"/>
      <c r="BO680" s="15" t="str">
        <f>IF(Inscrits!$BN680="","",IF(Inscrits!$BN680&gt;=12,"Validé","Non Validé"))</f>
        <v/>
      </c>
      <c r="BP680" s="24"/>
      <c r="BQ680" s="15"/>
      <c r="BR680" s="15" t="str">
        <f>IF(Inscrits!$BQ680="","",IF(Inscrits!$BQ680&gt;=12,"Validé","Non Validé"))</f>
        <v/>
      </c>
      <c r="BS680" s="24"/>
      <c r="BT680" s="15"/>
      <c r="BU680" s="25" t="str">
        <f>IFERROR(AVERAGE(Inscrits!$AJ680,Inscrits!$AM680,Inscrits!$AP680,Inscrits!$AS680,Inscrits!$AV680,Inscrits!$AY680,Inscrits!$BB680,Inscrits!$BE680,Inscrits!$BH680,Inscrits!$BK680,Inscrits!$BN680,Inscrits!$BQ680),"")</f>
        <v/>
      </c>
      <c r="BV680" s="15"/>
      <c r="BW680" s="15"/>
      <c r="BX680" s="26"/>
    </row>
    <row r="681" spans="1:76">
      <c r="A681" s="27">
        <v>86</v>
      </c>
      <c r="B681" s="28" t="s">
        <v>68</v>
      </c>
      <c r="C681" s="28" t="s">
        <v>1494</v>
      </c>
      <c r="D681" s="28" t="s">
        <v>1495</v>
      </c>
      <c r="E681" s="28" t="s">
        <v>1496</v>
      </c>
      <c r="F681" s="71">
        <v>2017</v>
      </c>
      <c r="G681" s="28" t="s">
        <v>371</v>
      </c>
      <c r="H681" s="28" t="s">
        <v>73</v>
      </c>
      <c r="I681" s="28" t="s">
        <v>74</v>
      </c>
      <c r="J681" s="28"/>
      <c r="K681" s="28" t="s">
        <v>119</v>
      </c>
      <c r="L681" s="28"/>
      <c r="M681" s="28"/>
      <c r="N681" s="28"/>
      <c r="O681" s="28" t="s">
        <v>74</v>
      </c>
      <c r="P681" s="28" t="s">
        <v>74</v>
      </c>
      <c r="Q681" s="17"/>
      <c r="R681" s="17"/>
      <c r="S681" s="17"/>
      <c r="T681" s="17"/>
      <c r="U681" s="17"/>
      <c r="V681" s="18"/>
      <c r="W681" s="17">
        <f>MAX(0,3-SUMPRODUCT(--(E$2:E681&amp;K$2:K681=E681&amp;K681)))</f>
        <v>2</v>
      </c>
      <c r="X681" s="19"/>
      <c r="Y681" s="19"/>
      <c r="Z681" s="19"/>
      <c r="AA681" s="20" t="str">
        <f>IF(Inscrits!$X681="Déjà Validé","",IF(AND(Inscrits!$X681&lt;&gt;"Dispensé",Inscrits!$Z681="Validé"),Inscrits!$F681+5,""))</f>
        <v/>
      </c>
      <c r="AB681" s="19"/>
      <c r="AC681" s="21"/>
      <c r="AD681" s="21"/>
      <c r="AE681" s="21"/>
      <c r="AF681" s="21" t="s">
        <v>81</v>
      </c>
      <c r="AG681" s="29"/>
      <c r="AH681" s="21"/>
      <c r="AI681" s="23" t="str">
        <f>IF(OR(Inscrits!$U681="",Inscrits!$Z681=""),"",IF(AND(Inscrits!$U681="Validé",Inscrits!$Z681="Validé"),"Admis","Non Admis"))</f>
        <v/>
      </c>
      <c r="AJ681" s="28"/>
      <c r="AK681" s="28" t="str">
        <f>IF(Inscrits!$AJ681="","",IF(Inscrits!$AJ681&gt;=12,"Validé","Non Validé"))</f>
        <v/>
      </c>
      <c r="AL681" s="30"/>
      <c r="AM681" s="28"/>
      <c r="AN681" s="28" t="str">
        <f>IF(Inscrits!$AM681="","",IF(Inscrits!$AM681&gt;=12,"Validé","Non Validé"))</f>
        <v/>
      </c>
      <c r="AO681" s="30"/>
      <c r="AP681" s="28"/>
      <c r="AQ681" s="28" t="str">
        <f>IF(Inscrits!$AP681="","",IF(Inscrits!$AP681&gt;=12,"Validé","Non Validé"))</f>
        <v/>
      </c>
      <c r="AR681" s="30"/>
      <c r="AS681" s="28"/>
      <c r="AT681" s="28" t="str">
        <f>IF(Inscrits!$AS681="","",IF(Inscrits!$AS681&gt;=12,"Validé","Non Validé"))</f>
        <v/>
      </c>
      <c r="AU681" s="30"/>
      <c r="AV681" s="28"/>
      <c r="AW681" s="28" t="str">
        <f>IF(Inscrits!$AV681="","",IF(Inscrits!$AV681&gt;=12,"Validé","Non Validé"))</f>
        <v/>
      </c>
      <c r="AX681" s="30"/>
      <c r="AY681" s="28"/>
      <c r="AZ681" s="28" t="str">
        <f>IF(Inscrits!$AY681="","",IF(Inscrits!$AY681&gt;=12,"Validé","Non Validé"))</f>
        <v/>
      </c>
      <c r="BA681" s="30"/>
      <c r="BB681" s="28"/>
      <c r="BC681" s="28" t="str">
        <f>IF(Inscrits!$BB681="","",IF(Inscrits!$BB681&gt;=12,"Validé","Non Validé"))</f>
        <v/>
      </c>
      <c r="BD681" s="30"/>
      <c r="BE681" s="28"/>
      <c r="BF681" s="28" t="str">
        <f>IF(Inscrits!$BE681="","",IF(Inscrits!$BE681&gt;=12,"Validé","Non Validé"))</f>
        <v/>
      </c>
      <c r="BG681" s="30"/>
      <c r="BH681" s="28"/>
      <c r="BI681" s="28" t="str">
        <f>IF(Inscrits!$BH681="","",IF(Inscrits!$BH681&gt;=12,"Validé","Non Validé"))</f>
        <v/>
      </c>
      <c r="BJ681" s="30"/>
      <c r="BK681" s="28"/>
      <c r="BL681" s="28" t="str">
        <f>IF(Inscrits!$BK681="","",IF(Inscrits!$BK681&gt;=12,"Validé","Non Validé"))</f>
        <v/>
      </c>
      <c r="BM681" s="30"/>
      <c r="BN681" s="28"/>
      <c r="BO681" s="28" t="str">
        <f>IF(Inscrits!$BN681="","",IF(Inscrits!$BN681&gt;=12,"Validé","Non Validé"))</f>
        <v/>
      </c>
      <c r="BP681" s="30"/>
      <c r="BQ681" s="28"/>
      <c r="BR681" s="28" t="str">
        <f>IF(Inscrits!$BQ681="","",IF(Inscrits!$BQ681&gt;=12,"Validé","Non Validé"))</f>
        <v/>
      </c>
      <c r="BS681" s="30"/>
      <c r="BT681" s="28"/>
      <c r="BU681" s="31" t="str">
        <f>IFERROR(AVERAGE(Inscrits!$AJ681,Inscrits!$AM681,Inscrits!$AP681,Inscrits!$AS681,Inscrits!$AV681,Inscrits!$AY681,Inscrits!$BB681,Inscrits!$BE681,Inscrits!$BH681,Inscrits!$BK681,Inscrits!$BN681,Inscrits!$BQ681),"")</f>
        <v/>
      </c>
      <c r="BV681" s="28"/>
      <c r="BW681" s="28"/>
      <c r="BX681" s="32"/>
    </row>
    <row r="682" spans="1:76">
      <c r="A682" s="14">
        <v>87</v>
      </c>
      <c r="B682" s="15" t="s">
        <v>210</v>
      </c>
      <c r="C682" s="15" t="s">
        <v>1497</v>
      </c>
      <c r="D682" s="15" t="s">
        <v>363</v>
      </c>
      <c r="E682" s="15" t="s">
        <v>1498</v>
      </c>
      <c r="F682" s="71">
        <v>2017</v>
      </c>
      <c r="G682" s="15" t="s">
        <v>86</v>
      </c>
      <c r="H682" s="15" t="s">
        <v>73</v>
      </c>
      <c r="I682" s="15" t="s">
        <v>74</v>
      </c>
      <c r="J682" s="15"/>
      <c r="K682" s="15" t="s">
        <v>119</v>
      </c>
      <c r="L682" s="15"/>
      <c r="M682" s="15"/>
      <c r="N682" s="15"/>
      <c r="O682" s="15" t="s">
        <v>74</v>
      </c>
      <c r="P682" s="15" t="s">
        <v>74</v>
      </c>
      <c r="Q682" s="17"/>
      <c r="R682" s="17"/>
      <c r="S682" s="17"/>
      <c r="T682" s="17"/>
      <c r="U682" s="17"/>
      <c r="V682" s="18"/>
      <c r="W682" s="17">
        <f>MAX(0,3-SUMPRODUCT(--(E$2:E682&amp;K$2:K682=E682&amp;K682)))</f>
        <v>2</v>
      </c>
      <c r="X682" s="19"/>
      <c r="Y682" s="19"/>
      <c r="Z682" s="19"/>
      <c r="AA682" s="20" t="str">
        <f>IF(Inscrits!$X682="Déjà Validé","",IF(AND(Inscrits!$X682&lt;&gt;"Dispensé",Inscrits!$Z682="Validé"),Inscrits!$F682+5,""))</f>
        <v/>
      </c>
      <c r="AB682" s="19"/>
      <c r="AC682" s="21"/>
      <c r="AD682" s="21"/>
      <c r="AE682" s="21"/>
      <c r="AF682" s="21" t="s">
        <v>81</v>
      </c>
      <c r="AG682" s="29"/>
      <c r="AH682" s="21"/>
      <c r="AI682" s="23" t="str">
        <f>IF(OR(Inscrits!$U682="",Inscrits!$Z682=""),"",IF(AND(Inscrits!$U682="Validé",Inscrits!$Z682="Validé"),"Admis","Non Admis"))</f>
        <v/>
      </c>
      <c r="AJ682" s="15"/>
      <c r="AK682" s="15" t="str">
        <f>IF(Inscrits!$AJ682="","",IF(Inscrits!$AJ682&gt;=12,"Validé","Non Validé"))</f>
        <v/>
      </c>
      <c r="AL682" s="24"/>
      <c r="AM682" s="15"/>
      <c r="AN682" s="15" t="str">
        <f>IF(Inscrits!$AM682="","",IF(Inscrits!$AM682&gt;=12,"Validé","Non Validé"))</f>
        <v/>
      </c>
      <c r="AO682" s="24"/>
      <c r="AP682" s="15"/>
      <c r="AQ682" s="15" t="str">
        <f>IF(Inscrits!$AP682="","",IF(Inscrits!$AP682&gt;=12,"Validé","Non Validé"))</f>
        <v/>
      </c>
      <c r="AR682" s="24"/>
      <c r="AS682" s="15"/>
      <c r="AT682" s="15" t="str">
        <f>IF(Inscrits!$AS682="","",IF(Inscrits!$AS682&gt;=12,"Validé","Non Validé"))</f>
        <v/>
      </c>
      <c r="AU682" s="24"/>
      <c r="AV682" s="15"/>
      <c r="AW682" s="15" t="str">
        <f>IF(Inscrits!$AV682="","",IF(Inscrits!$AV682&gt;=12,"Validé","Non Validé"))</f>
        <v/>
      </c>
      <c r="AX682" s="24"/>
      <c r="AY682" s="15"/>
      <c r="AZ682" s="15" t="str">
        <f>IF(Inscrits!$AY682="","",IF(Inscrits!$AY682&gt;=12,"Validé","Non Validé"))</f>
        <v/>
      </c>
      <c r="BA682" s="24"/>
      <c r="BB682" s="15"/>
      <c r="BC682" s="15" t="str">
        <f>IF(Inscrits!$BB682="","",IF(Inscrits!$BB682&gt;=12,"Validé","Non Validé"))</f>
        <v/>
      </c>
      <c r="BD682" s="24"/>
      <c r="BE682" s="15"/>
      <c r="BF682" s="15" t="str">
        <f>IF(Inscrits!$BE682="","",IF(Inscrits!$BE682&gt;=12,"Validé","Non Validé"))</f>
        <v/>
      </c>
      <c r="BG682" s="24"/>
      <c r="BH682" s="15"/>
      <c r="BI682" s="15" t="str">
        <f>IF(Inscrits!$BH682="","",IF(Inscrits!$BH682&gt;=12,"Validé","Non Validé"))</f>
        <v/>
      </c>
      <c r="BJ682" s="24"/>
      <c r="BK682" s="15"/>
      <c r="BL682" s="15" t="str">
        <f>IF(Inscrits!$BK682="","",IF(Inscrits!$BK682&gt;=12,"Validé","Non Validé"))</f>
        <v/>
      </c>
      <c r="BM682" s="24"/>
      <c r="BN682" s="15"/>
      <c r="BO682" s="15" t="str">
        <f>IF(Inscrits!$BN682="","",IF(Inscrits!$BN682&gt;=12,"Validé","Non Validé"))</f>
        <v/>
      </c>
      <c r="BP682" s="24"/>
      <c r="BQ682" s="15"/>
      <c r="BR682" s="15" t="str">
        <f>IF(Inscrits!$BQ682="","",IF(Inscrits!$BQ682&gt;=12,"Validé","Non Validé"))</f>
        <v/>
      </c>
      <c r="BS682" s="24"/>
      <c r="BT682" s="15"/>
      <c r="BU682" s="25" t="str">
        <f>IFERROR(AVERAGE(Inscrits!$AJ682,Inscrits!$AM682,Inscrits!$AP682,Inscrits!$AS682,Inscrits!$AV682,Inscrits!$AY682,Inscrits!$BB682,Inscrits!$BE682,Inscrits!$BH682,Inscrits!$BK682,Inscrits!$BN682,Inscrits!$BQ682),"")</f>
        <v/>
      </c>
      <c r="BV682" s="15"/>
      <c r="BW682" s="15"/>
      <c r="BX682" s="26"/>
    </row>
    <row r="683" spans="1:76">
      <c r="A683" s="27">
        <v>88</v>
      </c>
      <c r="B683" s="28" t="s">
        <v>68</v>
      </c>
      <c r="C683" s="28" t="s">
        <v>1091</v>
      </c>
      <c r="D683" s="28" t="s">
        <v>1092</v>
      </c>
      <c r="E683" s="28" t="s">
        <v>1093</v>
      </c>
      <c r="F683" s="71">
        <v>2017</v>
      </c>
      <c r="G683" s="28" t="s">
        <v>1483</v>
      </c>
      <c r="H683" s="28"/>
      <c r="I683" s="28" t="s">
        <v>74</v>
      </c>
      <c r="J683" s="28"/>
      <c r="K683" s="28" t="s">
        <v>119</v>
      </c>
      <c r="L683" s="28"/>
      <c r="M683" s="28"/>
      <c r="N683" s="28"/>
      <c r="O683" s="28" t="s">
        <v>1386</v>
      </c>
      <c r="P683" s="28" t="s">
        <v>74</v>
      </c>
      <c r="Q683" s="17"/>
      <c r="R683" s="17"/>
      <c r="S683" s="17"/>
      <c r="T683" s="17"/>
      <c r="U683" s="17"/>
      <c r="V683" s="18"/>
      <c r="W683" s="17">
        <f>MAX(0,3-SUMPRODUCT(--(E$2:E683&amp;K$2:K683=E683&amp;K683)))</f>
        <v>1</v>
      </c>
      <c r="X683" s="19"/>
      <c r="Y683" s="19"/>
      <c r="Z683" s="19"/>
      <c r="AA683" s="20" t="str">
        <f>IF(Inscrits!$X683="Déjà Validé","",IF(AND(Inscrits!$X683&lt;&gt;"Dispensé",Inscrits!$Z683="Validé"),Inscrits!$F683+5,""))</f>
        <v/>
      </c>
      <c r="AB683" s="19"/>
      <c r="AC683" s="21"/>
      <c r="AD683" s="21"/>
      <c r="AE683" s="21"/>
      <c r="AF683" s="21" t="s">
        <v>81</v>
      </c>
      <c r="AG683" s="29"/>
      <c r="AH683" s="21"/>
      <c r="AI683" s="23" t="str">
        <f>IF(OR(Inscrits!$U683="",Inscrits!$Z683=""),"",IF(AND(Inscrits!$U683="Validé",Inscrits!$Z683="Validé"),"Admis","Non Admis"))</f>
        <v/>
      </c>
      <c r="AJ683" s="28"/>
      <c r="AK683" s="28" t="str">
        <f>IF(Inscrits!$AJ683="","",IF(Inscrits!$AJ683&gt;=12,"Validé","Non Validé"))</f>
        <v/>
      </c>
      <c r="AL683" s="30"/>
      <c r="AM683" s="28"/>
      <c r="AN683" s="28" t="str">
        <f>IF(Inscrits!$AM683="","",IF(Inscrits!$AM683&gt;=12,"Validé","Non Validé"))</f>
        <v/>
      </c>
      <c r="AO683" s="30"/>
      <c r="AP683" s="28"/>
      <c r="AQ683" s="28" t="str">
        <f>IF(Inscrits!$AP683="","",IF(Inscrits!$AP683&gt;=12,"Validé","Non Validé"))</f>
        <v/>
      </c>
      <c r="AR683" s="30"/>
      <c r="AS683" s="28"/>
      <c r="AT683" s="28" t="str">
        <f>IF(Inscrits!$AS683="","",IF(Inscrits!$AS683&gt;=12,"Validé","Non Validé"))</f>
        <v/>
      </c>
      <c r="AU683" s="30"/>
      <c r="AV683" s="28"/>
      <c r="AW683" s="28" t="str">
        <f>IF(Inscrits!$AV683="","",IF(Inscrits!$AV683&gt;=12,"Validé","Non Validé"))</f>
        <v/>
      </c>
      <c r="AX683" s="30"/>
      <c r="AY683" s="28"/>
      <c r="AZ683" s="28" t="str">
        <f>IF(Inscrits!$AY683="","",IF(Inscrits!$AY683&gt;=12,"Validé","Non Validé"))</f>
        <v/>
      </c>
      <c r="BA683" s="30"/>
      <c r="BB683" s="28"/>
      <c r="BC683" s="28" t="str">
        <f>IF(Inscrits!$BB683="","",IF(Inscrits!$BB683&gt;=12,"Validé","Non Validé"))</f>
        <v/>
      </c>
      <c r="BD683" s="30"/>
      <c r="BE683" s="28"/>
      <c r="BF683" s="28" t="str">
        <f>IF(Inscrits!$BE683="","",IF(Inscrits!$BE683&gt;=12,"Validé","Non Validé"))</f>
        <v/>
      </c>
      <c r="BG683" s="30"/>
      <c r="BH683" s="28"/>
      <c r="BI683" s="28" t="str">
        <f>IF(Inscrits!$BH683="","",IF(Inscrits!$BH683&gt;=12,"Validé","Non Validé"))</f>
        <v/>
      </c>
      <c r="BJ683" s="30"/>
      <c r="BK683" s="28"/>
      <c r="BL683" s="28" t="str">
        <f>IF(Inscrits!$BK683="","",IF(Inscrits!$BK683&gt;=12,"Validé","Non Validé"))</f>
        <v/>
      </c>
      <c r="BM683" s="30"/>
      <c r="BN683" s="28"/>
      <c r="BO683" s="28" t="str">
        <f>IF(Inscrits!$BN683="","",IF(Inscrits!$BN683&gt;=12,"Validé","Non Validé"))</f>
        <v/>
      </c>
      <c r="BP683" s="30"/>
      <c r="BQ683" s="28"/>
      <c r="BR683" s="28" t="str">
        <f>IF(Inscrits!$BQ683="","",IF(Inscrits!$BQ683&gt;=12,"Validé","Non Validé"))</f>
        <v/>
      </c>
      <c r="BS683" s="30"/>
      <c r="BT683" s="28"/>
      <c r="BU683" s="31" t="str">
        <f>IFERROR(AVERAGE(Inscrits!$AJ683,Inscrits!$AM683,Inscrits!$AP683,Inscrits!$AS683,Inscrits!$AV683,Inscrits!$AY683,Inscrits!$BB683,Inscrits!$BE683,Inscrits!$BH683,Inscrits!$BK683,Inscrits!$BN683,Inscrits!$BQ683),"")</f>
        <v/>
      </c>
      <c r="BV683" s="28"/>
      <c r="BW683" s="28"/>
      <c r="BX683" s="32"/>
    </row>
    <row r="684" spans="1:76">
      <c r="A684" s="14">
        <v>89</v>
      </c>
      <c r="B684" s="15" t="s">
        <v>68</v>
      </c>
      <c r="C684" s="15" t="s">
        <v>1499</v>
      </c>
      <c r="D684" s="15" t="s">
        <v>871</v>
      </c>
      <c r="E684" s="15" t="s">
        <v>1500</v>
      </c>
      <c r="F684" s="71">
        <v>2017</v>
      </c>
      <c r="G684" s="15" t="s">
        <v>1501</v>
      </c>
      <c r="H684" s="15" t="s">
        <v>93</v>
      </c>
      <c r="I684" s="15" t="s">
        <v>74</v>
      </c>
      <c r="J684" s="15"/>
      <c r="K684" s="15" t="s">
        <v>119</v>
      </c>
      <c r="L684" s="15"/>
      <c r="M684" s="15"/>
      <c r="N684" s="15"/>
      <c r="O684" s="15" t="s">
        <v>74</v>
      </c>
      <c r="P684" s="15" t="s">
        <v>74</v>
      </c>
      <c r="Q684" s="17"/>
      <c r="R684" s="17"/>
      <c r="S684" s="17"/>
      <c r="T684" s="17"/>
      <c r="U684" s="17"/>
      <c r="V684" s="18"/>
      <c r="W684" s="17">
        <f>MAX(0,3-SUMPRODUCT(--(E$2:E684&amp;K$2:K684=E684&amp;K684)))</f>
        <v>2</v>
      </c>
      <c r="X684" s="19"/>
      <c r="Y684" s="19"/>
      <c r="Z684" s="19"/>
      <c r="AA684" s="20" t="str">
        <f>IF(Inscrits!$X684="Déjà Validé","",IF(AND(Inscrits!$X684&lt;&gt;"Dispensé",Inscrits!$Z684="Validé"),Inscrits!$F684+5,""))</f>
        <v/>
      </c>
      <c r="AB684" s="19"/>
      <c r="AC684" s="21"/>
      <c r="AD684" s="21"/>
      <c r="AE684" s="21"/>
      <c r="AF684" s="21" t="s">
        <v>81</v>
      </c>
      <c r="AG684" s="29"/>
      <c r="AH684" s="21"/>
      <c r="AI684" s="23" t="str">
        <f>IF(OR(Inscrits!$U684="",Inscrits!$Z684=""),"",IF(AND(Inscrits!$U684="Validé",Inscrits!$Z684="Validé"),"Admis","Non Admis"))</f>
        <v/>
      </c>
      <c r="AJ684" s="15"/>
      <c r="AK684" s="15" t="str">
        <f>IF(Inscrits!$AJ684="","",IF(Inscrits!$AJ684&gt;=12,"Validé","Non Validé"))</f>
        <v/>
      </c>
      <c r="AL684" s="24"/>
      <c r="AM684" s="15"/>
      <c r="AN684" s="15" t="str">
        <f>IF(Inscrits!$AM684="","",IF(Inscrits!$AM684&gt;=12,"Validé","Non Validé"))</f>
        <v/>
      </c>
      <c r="AO684" s="24"/>
      <c r="AP684" s="15"/>
      <c r="AQ684" s="15" t="str">
        <f>IF(Inscrits!$AP684="","",IF(Inscrits!$AP684&gt;=12,"Validé","Non Validé"))</f>
        <v/>
      </c>
      <c r="AR684" s="24"/>
      <c r="AS684" s="15"/>
      <c r="AT684" s="15" t="str">
        <f>IF(Inscrits!$AS684="","",IF(Inscrits!$AS684&gt;=12,"Validé","Non Validé"))</f>
        <v/>
      </c>
      <c r="AU684" s="24"/>
      <c r="AV684" s="15"/>
      <c r="AW684" s="15" t="str">
        <f>IF(Inscrits!$AV684="","",IF(Inscrits!$AV684&gt;=12,"Validé","Non Validé"))</f>
        <v/>
      </c>
      <c r="AX684" s="24"/>
      <c r="AY684" s="15"/>
      <c r="AZ684" s="15" t="str">
        <f>IF(Inscrits!$AY684="","",IF(Inscrits!$AY684&gt;=12,"Validé","Non Validé"))</f>
        <v/>
      </c>
      <c r="BA684" s="24"/>
      <c r="BB684" s="15"/>
      <c r="BC684" s="15" t="str">
        <f>IF(Inscrits!$BB684="","",IF(Inscrits!$BB684&gt;=12,"Validé","Non Validé"))</f>
        <v/>
      </c>
      <c r="BD684" s="24"/>
      <c r="BE684" s="15"/>
      <c r="BF684" s="15" t="str">
        <f>IF(Inscrits!$BE684="","",IF(Inscrits!$BE684&gt;=12,"Validé","Non Validé"))</f>
        <v/>
      </c>
      <c r="BG684" s="24"/>
      <c r="BH684" s="15"/>
      <c r="BI684" s="15" t="str">
        <f>IF(Inscrits!$BH684="","",IF(Inscrits!$BH684&gt;=12,"Validé","Non Validé"))</f>
        <v/>
      </c>
      <c r="BJ684" s="24"/>
      <c r="BK684" s="15"/>
      <c r="BL684" s="15" t="str">
        <f>IF(Inscrits!$BK684="","",IF(Inscrits!$BK684&gt;=12,"Validé","Non Validé"))</f>
        <v/>
      </c>
      <c r="BM684" s="24"/>
      <c r="BN684" s="15"/>
      <c r="BO684" s="15" t="str">
        <f>IF(Inscrits!$BN684="","",IF(Inscrits!$BN684&gt;=12,"Validé","Non Validé"))</f>
        <v/>
      </c>
      <c r="BP684" s="24"/>
      <c r="BQ684" s="15"/>
      <c r="BR684" s="15" t="str">
        <f>IF(Inscrits!$BQ684="","",IF(Inscrits!$BQ684&gt;=12,"Validé","Non Validé"))</f>
        <v/>
      </c>
      <c r="BS684" s="24"/>
      <c r="BT684" s="15"/>
      <c r="BU684" s="25" t="str">
        <f>IFERROR(AVERAGE(Inscrits!$AJ684,Inscrits!$AM684,Inscrits!$AP684,Inscrits!$AS684,Inscrits!$AV684,Inscrits!$AY684,Inscrits!$BB684,Inscrits!$BE684,Inscrits!$BH684,Inscrits!$BK684,Inscrits!$BN684,Inscrits!$BQ684),"")</f>
        <v/>
      </c>
      <c r="BV684" s="15"/>
      <c r="BW684" s="15"/>
      <c r="BX684" s="26"/>
    </row>
    <row r="685" spans="1:76">
      <c r="A685" s="27">
        <v>90</v>
      </c>
      <c r="B685" s="28" t="s">
        <v>210</v>
      </c>
      <c r="C685" s="28" t="s">
        <v>1502</v>
      </c>
      <c r="D685" s="28" t="s">
        <v>642</v>
      </c>
      <c r="E685" s="28" t="s">
        <v>1503</v>
      </c>
      <c r="F685" s="71">
        <v>2017</v>
      </c>
      <c r="G685" s="28" t="s">
        <v>355</v>
      </c>
      <c r="H685" s="28"/>
      <c r="I685" s="28" t="s">
        <v>74</v>
      </c>
      <c r="J685" s="28"/>
      <c r="K685" s="28" t="s">
        <v>119</v>
      </c>
      <c r="L685" s="28"/>
      <c r="M685" s="28"/>
      <c r="N685" s="28"/>
      <c r="O685" s="28" t="s">
        <v>74</v>
      </c>
      <c r="P685" s="28" t="s">
        <v>74</v>
      </c>
      <c r="Q685" s="17"/>
      <c r="R685" s="17"/>
      <c r="S685" s="17"/>
      <c r="T685" s="17"/>
      <c r="U685" s="17"/>
      <c r="V685" s="18"/>
      <c r="W685" s="17">
        <f>MAX(0,3-SUMPRODUCT(--(E$2:E685&amp;K$2:K685=E685&amp;K685)))</f>
        <v>2</v>
      </c>
      <c r="X685" s="19"/>
      <c r="Y685" s="19"/>
      <c r="Z685" s="19"/>
      <c r="AA685" s="20" t="str">
        <f>IF(Inscrits!$X685="Déjà Validé","",IF(AND(Inscrits!$X685&lt;&gt;"Dispensé",Inscrits!$Z685="Validé"),Inscrits!$F685+5,""))</f>
        <v/>
      </c>
      <c r="AB685" s="19"/>
      <c r="AC685" s="21"/>
      <c r="AD685" s="21"/>
      <c r="AE685" s="21"/>
      <c r="AF685" s="21" t="s">
        <v>81</v>
      </c>
      <c r="AG685" s="29"/>
      <c r="AH685" s="21"/>
      <c r="AI685" s="23" t="str">
        <f>IF(OR(Inscrits!$U685="",Inscrits!$Z685=""),"",IF(AND(Inscrits!$U685="Validé",Inscrits!$Z685="Validé"),"Admis","Non Admis"))</f>
        <v/>
      </c>
      <c r="AJ685" s="28"/>
      <c r="AK685" s="28" t="str">
        <f>IF(Inscrits!$AJ685="","",IF(Inscrits!$AJ685&gt;=12,"Validé","Non Validé"))</f>
        <v/>
      </c>
      <c r="AL685" s="30"/>
      <c r="AM685" s="28"/>
      <c r="AN685" s="28" t="str">
        <f>IF(Inscrits!$AM685="","",IF(Inscrits!$AM685&gt;=12,"Validé","Non Validé"))</f>
        <v/>
      </c>
      <c r="AO685" s="30"/>
      <c r="AP685" s="28"/>
      <c r="AQ685" s="28" t="str">
        <f>IF(Inscrits!$AP685="","",IF(Inscrits!$AP685&gt;=12,"Validé","Non Validé"))</f>
        <v/>
      </c>
      <c r="AR685" s="30"/>
      <c r="AS685" s="28"/>
      <c r="AT685" s="28" t="str">
        <f>IF(Inscrits!$AS685="","",IF(Inscrits!$AS685&gt;=12,"Validé","Non Validé"))</f>
        <v/>
      </c>
      <c r="AU685" s="30"/>
      <c r="AV685" s="28"/>
      <c r="AW685" s="28" t="str">
        <f>IF(Inscrits!$AV685="","",IF(Inscrits!$AV685&gt;=12,"Validé","Non Validé"))</f>
        <v/>
      </c>
      <c r="AX685" s="30"/>
      <c r="AY685" s="28"/>
      <c r="AZ685" s="28" t="str">
        <f>IF(Inscrits!$AY685="","",IF(Inscrits!$AY685&gt;=12,"Validé","Non Validé"))</f>
        <v/>
      </c>
      <c r="BA685" s="30"/>
      <c r="BB685" s="28"/>
      <c r="BC685" s="28" t="str">
        <f>IF(Inscrits!$BB685="","",IF(Inscrits!$BB685&gt;=12,"Validé","Non Validé"))</f>
        <v/>
      </c>
      <c r="BD685" s="30"/>
      <c r="BE685" s="28"/>
      <c r="BF685" s="28" t="str">
        <f>IF(Inscrits!$BE685="","",IF(Inscrits!$BE685&gt;=12,"Validé","Non Validé"))</f>
        <v/>
      </c>
      <c r="BG685" s="30"/>
      <c r="BH685" s="28"/>
      <c r="BI685" s="28" t="str">
        <f>IF(Inscrits!$BH685="","",IF(Inscrits!$BH685&gt;=12,"Validé","Non Validé"))</f>
        <v/>
      </c>
      <c r="BJ685" s="30"/>
      <c r="BK685" s="28"/>
      <c r="BL685" s="28" t="str">
        <f>IF(Inscrits!$BK685="","",IF(Inscrits!$BK685&gt;=12,"Validé","Non Validé"))</f>
        <v/>
      </c>
      <c r="BM685" s="30"/>
      <c r="BN685" s="28"/>
      <c r="BO685" s="28" t="str">
        <f>IF(Inscrits!$BN685="","",IF(Inscrits!$BN685&gt;=12,"Validé","Non Validé"))</f>
        <v/>
      </c>
      <c r="BP685" s="30"/>
      <c r="BQ685" s="28"/>
      <c r="BR685" s="28" t="str">
        <f>IF(Inscrits!$BQ685="","",IF(Inscrits!$BQ685&gt;=12,"Validé","Non Validé"))</f>
        <v/>
      </c>
      <c r="BS685" s="30"/>
      <c r="BT685" s="28"/>
      <c r="BU685" s="31" t="str">
        <f>IFERROR(AVERAGE(Inscrits!$AJ685,Inscrits!$AM685,Inscrits!$AP685,Inscrits!$AS685,Inscrits!$AV685,Inscrits!$AY685,Inscrits!$BB685,Inscrits!$BE685,Inscrits!$BH685,Inscrits!$BK685,Inscrits!$BN685,Inscrits!$BQ685),"")</f>
        <v/>
      </c>
      <c r="BV685" s="28"/>
      <c r="BW685" s="28"/>
      <c r="BX685" s="32"/>
    </row>
    <row r="686" spans="1:76">
      <c r="A686" s="14">
        <v>91</v>
      </c>
      <c r="B686" s="15" t="s">
        <v>68</v>
      </c>
      <c r="C686" s="15" t="s">
        <v>1504</v>
      </c>
      <c r="D686" s="15" t="s">
        <v>1505</v>
      </c>
      <c r="E686" s="15" t="s">
        <v>1506</v>
      </c>
      <c r="F686" s="71">
        <v>2017</v>
      </c>
      <c r="G686" s="15" t="s">
        <v>1507</v>
      </c>
      <c r="H686" s="15"/>
      <c r="I686" s="15" t="s">
        <v>74</v>
      </c>
      <c r="J686" s="15"/>
      <c r="K686" s="15" t="s">
        <v>119</v>
      </c>
      <c r="L686" s="15"/>
      <c r="M686" s="15"/>
      <c r="N686" s="15"/>
      <c r="O686" s="15" t="s">
        <v>74</v>
      </c>
      <c r="P686" s="15" t="s">
        <v>74</v>
      </c>
      <c r="Q686" s="17"/>
      <c r="R686" s="17"/>
      <c r="S686" s="17"/>
      <c r="T686" s="17"/>
      <c r="U686" s="17"/>
      <c r="V686" s="18"/>
      <c r="W686" s="17">
        <f>MAX(0,3-SUMPRODUCT(--(E$2:E686&amp;K$2:K686=E686&amp;K686)))</f>
        <v>2</v>
      </c>
      <c r="X686" s="19"/>
      <c r="Y686" s="19"/>
      <c r="Z686" s="19"/>
      <c r="AA686" s="20" t="str">
        <f>IF(Inscrits!$X686="Déjà Validé","",IF(AND(Inscrits!$X686&lt;&gt;"Dispensé",Inscrits!$Z686="Validé"),Inscrits!$F686+5,""))</f>
        <v/>
      </c>
      <c r="AB686" s="19"/>
      <c r="AC686" s="21"/>
      <c r="AD686" s="21"/>
      <c r="AE686" s="21"/>
      <c r="AF686" s="21" t="s">
        <v>81</v>
      </c>
      <c r="AG686" s="29"/>
      <c r="AH686" s="21"/>
      <c r="AI686" s="23" t="str">
        <f>IF(OR(Inscrits!$U686="",Inscrits!$Z686=""),"",IF(AND(Inscrits!$U686="Validé",Inscrits!$Z686="Validé"),"Admis","Non Admis"))</f>
        <v/>
      </c>
      <c r="AJ686" s="15"/>
      <c r="AK686" s="15" t="str">
        <f>IF(Inscrits!$AJ686="","",IF(Inscrits!$AJ686&gt;=12,"Validé","Non Validé"))</f>
        <v/>
      </c>
      <c r="AL686" s="24"/>
      <c r="AM686" s="15"/>
      <c r="AN686" s="15" t="str">
        <f>IF(Inscrits!$AM686="","",IF(Inscrits!$AM686&gt;=12,"Validé","Non Validé"))</f>
        <v/>
      </c>
      <c r="AO686" s="24"/>
      <c r="AP686" s="15"/>
      <c r="AQ686" s="15" t="str">
        <f>IF(Inscrits!$AP686="","",IF(Inscrits!$AP686&gt;=12,"Validé","Non Validé"))</f>
        <v/>
      </c>
      <c r="AR686" s="24"/>
      <c r="AS686" s="15"/>
      <c r="AT686" s="15" t="str">
        <f>IF(Inscrits!$AS686="","",IF(Inscrits!$AS686&gt;=12,"Validé","Non Validé"))</f>
        <v/>
      </c>
      <c r="AU686" s="24"/>
      <c r="AV686" s="15"/>
      <c r="AW686" s="15" t="str">
        <f>IF(Inscrits!$AV686="","",IF(Inscrits!$AV686&gt;=12,"Validé","Non Validé"))</f>
        <v/>
      </c>
      <c r="AX686" s="24"/>
      <c r="AY686" s="15"/>
      <c r="AZ686" s="15" t="str">
        <f>IF(Inscrits!$AY686="","",IF(Inscrits!$AY686&gt;=12,"Validé","Non Validé"))</f>
        <v/>
      </c>
      <c r="BA686" s="24"/>
      <c r="BB686" s="15"/>
      <c r="BC686" s="15" t="str">
        <f>IF(Inscrits!$BB686="","",IF(Inscrits!$BB686&gt;=12,"Validé","Non Validé"))</f>
        <v/>
      </c>
      <c r="BD686" s="24"/>
      <c r="BE686" s="15"/>
      <c r="BF686" s="15" t="str">
        <f>IF(Inscrits!$BE686="","",IF(Inscrits!$BE686&gt;=12,"Validé","Non Validé"))</f>
        <v/>
      </c>
      <c r="BG686" s="24"/>
      <c r="BH686" s="15"/>
      <c r="BI686" s="15" t="str">
        <f>IF(Inscrits!$BH686="","",IF(Inscrits!$BH686&gt;=12,"Validé","Non Validé"))</f>
        <v/>
      </c>
      <c r="BJ686" s="24"/>
      <c r="BK686" s="15"/>
      <c r="BL686" s="15" t="str">
        <f>IF(Inscrits!$BK686="","",IF(Inscrits!$BK686&gt;=12,"Validé","Non Validé"))</f>
        <v/>
      </c>
      <c r="BM686" s="24"/>
      <c r="BN686" s="15"/>
      <c r="BO686" s="15" t="str">
        <f>IF(Inscrits!$BN686="","",IF(Inscrits!$BN686&gt;=12,"Validé","Non Validé"))</f>
        <v/>
      </c>
      <c r="BP686" s="24"/>
      <c r="BQ686" s="15"/>
      <c r="BR686" s="15" t="str">
        <f>IF(Inscrits!$BQ686="","",IF(Inscrits!$BQ686&gt;=12,"Validé","Non Validé"))</f>
        <v/>
      </c>
      <c r="BS686" s="24"/>
      <c r="BT686" s="15"/>
      <c r="BU686" s="25" t="str">
        <f>IFERROR(AVERAGE(Inscrits!$AJ686,Inscrits!$AM686,Inscrits!$AP686,Inscrits!$AS686,Inscrits!$AV686,Inscrits!$AY686,Inscrits!$BB686,Inscrits!$BE686,Inscrits!$BH686,Inscrits!$BK686,Inscrits!$BN686,Inscrits!$BQ686),"")</f>
        <v/>
      </c>
      <c r="BV686" s="15"/>
      <c r="BW686" s="15"/>
      <c r="BX686" s="26"/>
    </row>
    <row r="687" spans="1:76">
      <c r="A687" s="27">
        <v>92</v>
      </c>
      <c r="B687" s="28" t="s">
        <v>210</v>
      </c>
      <c r="C687" s="28" t="s">
        <v>678</v>
      </c>
      <c r="D687" s="28" t="s">
        <v>679</v>
      </c>
      <c r="E687" s="28" t="s">
        <v>680</v>
      </c>
      <c r="F687" s="71">
        <v>2017</v>
      </c>
      <c r="G687" s="28" t="s">
        <v>101</v>
      </c>
      <c r="H687" s="28" t="s">
        <v>93</v>
      </c>
      <c r="I687" s="28" t="s">
        <v>74</v>
      </c>
      <c r="J687" s="28"/>
      <c r="K687" s="28" t="s">
        <v>119</v>
      </c>
      <c r="L687" s="28"/>
      <c r="M687" s="28"/>
      <c r="N687" s="28"/>
      <c r="O687" s="28" t="s">
        <v>74</v>
      </c>
      <c r="P687" s="28" t="s">
        <v>74</v>
      </c>
      <c r="Q687" s="17"/>
      <c r="R687" s="17"/>
      <c r="S687" s="17"/>
      <c r="T687" s="17"/>
      <c r="U687" s="17"/>
      <c r="V687" s="18"/>
      <c r="W687" s="17">
        <f>MAX(0,3-SUMPRODUCT(--(E$2:E687&amp;K$2:K687=E687&amp;K687)))</f>
        <v>1</v>
      </c>
      <c r="X687" s="19"/>
      <c r="Y687" s="19"/>
      <c r="Z687" s="19"/>
      <c r="AA687" s="20" t="str">
        <f>IF(Inscrits!$X687="Déjà Validé","",IF(AND(Inscrits!$X687&lt;&gt;"Dispensé",Inscrits!$Z687="Validé"),Inscrits!$F687+5,""))</f>
        <v/>
      </c>
      <c r="AB687" s="19"/>
      <c r="AC687" s="21"/>
      <c r="AD687" s="21"/>
      <c r="AE687" s="21"/>
      <c r="AF687" s="21" t="s">
        <v>81</v>
      </c>
      <c r="AG687" s="29"/>
      <c r="AH687" s="21"/>
      <c r="AI687" s="23" t="str">
        <f>IF(OR(Inscrits!$U687="",Inscrits!$Z687=""),"",IF(AND(Inscrits!$U687="Validé",Inscrits!$Z687="Validé"),"Admis","Non Admis"))</f>
        <v/>
      </c>
      <c r="AJ687" s="28"/>
      <c r="AK687" s="28" t="str">
        <f>IF(Inscrits!$AJ687="","",IF(Inscrits!$AJ687&gt;=12,"Validé","Non Validé"))</f>
        <v/>
      </c>
      <c r="AL687" s="30"/>
      <c r="AM687" s="28"/>
      <c r="AN687" s="28" t="str">
        <f>IF(Inscrits!$AM687="","",IF(Inscrits!$AM687&gt;=12,"Validé","Non Validé"))</f>
        <v/>
      </c>
      <c r="AO687" s="30"/>
      <c r="AP687" s="28"/>
      <c r="AQ687" s="28" t="str">
        <f>IF(Inscrits!$AP687="","",IF(Inscrits!$AP687&gt;=12,"Validé","Non Validé"))</f>
        <v/>
      </c>
      <c r="AR687" s="30"/>
      <c r="AS687" s="28"/>
      <c r="AT687" s="28" t="str">
        <f>IF(Inscrits!$AS687="","",IF(Inscrits!$AS687&gt;=12,"Validé","Non Validé"))</f>
        <v/>
      </c>
      <c r="AU687" s="30"/>
      <c r="AV687" s="28"/>
      <c r="AW687" s="28" t="str">
        <f>IF(Inscrits!$AV687="","",IF(Inscrits!$AV687&gt;=12,"Validé","Non Validé"))</f>
        <v/>
      </c>
      <c r="AX687" s="30"/>
      <c r="AY687" s="28"/>
      <c r="AZ687" s="28" t="str">
        <f>IF(Inscrits!$AY687="","",IF(Inscrits!$AY687&gt;=12,"Validé","Non Validé"))</f>
        <v/>
      </c>
      <c r="BA687" s="30"/>
      <c r="BB687" s="28"/>
      <c r="BC687" s="28" t="str">
        <f>IF(Inscrits!$BB687="","",IF(Inscrits!$BB687&gt;=12,"Validé","Non Validé"))</f>
        <v/>
      </c>
      <c r="BD687" s="30"/>
      <c r="BE687" s="28"/>
      <c r="BF687" s="28" t="str">
        <f>IF(Inscrits!$BE687="","",IF(Inscrits!$BE687&gt;=12,"Validé","Non Validé"))</f>
        <v/>
      </c>
      <c r="BG687" s="30"/>
      <c r="BH687" s="28"/>
      <c r="BI687" s="28" t="str">
        <f>IF(Inscrits!$BH687="","",IF(Inscrits!$BH687&gt;=12,"Validé","Non Validé"))</f>
        <v/>
      </c>
      <c r="BJ687" s="30"/>
      <c r="BK687" s="28"/>
      <c r="BL687" s="28" t="str">
        <f>IF(Inscrits!$BK687="","",IF(Inscrits!$BK687&gt;=12,"Validé","Non Validé"))</f>
        <v/>
      </c>
      <c r="BM687" s="30"/>
      <c r="BN687" s="28"/>
      <c r="BO687" s="28" t="str">
        <f>IF(Inscrits!$BN687="","",IF(Inscrits!$BN687&gt;=12,"Validé","Non Validé"))</f>
        <v/>
      </c>
      <c r="BP687" s="30"/>
      <c r="BQ687" s="28"/>
      <c r="BR687" s="28" t="str">
        <f>IF(Inscrits!$BQ687="","",IF(Inscrits!$BQ687&gt;=12,"Validé","Non Validé"))</f>
        <v/>
      </c>
      <c r="BS687" s="30"/>
      <c r="BT687" s="28"/>
      <c r="BU687" s="31" t="str">
        <f>IFERROR(AVERAGE(Inscrits!$AJ687,Inscrits!$AM687,Inscrits!$AP687,Inscrits!$AS687,Inscrits!$AV687,Inscrits!$AY687,Inscrits!$BB687,Inscrits!$BE687,Inscrits!$BH687,Inscrits!$BK687,Inscrits!$BN687,Inscrits!$BQ687),"")</f>
        <v/>
      </c>
      <c r="BV687" s="28"/>
      <c r="BW687" s="28"/>
      <c r="BX687" s="32"/>
    </row>
    <row r="688" spans="1:76">
      <c r="A688" s="14">
        <v>93</v>
      </c>
      <c r="B688" s="15" t="s">
        <v>68</v>
      </c>
      <c r="C688" s="15" t="s">
        <v>1508</v>
      </c>
      <c r="D688" s="15" t="s">
        <v>498</v>
      </c>
      <c r="E688" s="15" t="s">
        <v>1509</v>
      </c>
      <c r="F688" s="71">
        <v>2017</v>
      </c>
      <c r="G688" s="15" t="s">
        <v>1360</v>
      </c>
      <c r="H688" s="15"/>
      <c r="I688" s="15" t="s">
        <v>74</v>
      </c>
      <c r="J688" s="15"/>
      <c r="K688" s="15" t="s">
        <v>119</v>
      </c>
      <c r="L688" s="15"/>
      <c r="M688" s="15"/>
      <c r="N688" s="15"/>
      <c r="O688" s="15" t="s">
        <v>1386</v>
      </c>
      <c r="P688" s="15" t="s">
        <v>74</v>
      </c>
      <c r="Q688" s="17"/>
      <c r="R688" s="17"/>
      <c r="S688" s="17"/>
      <c r="T688" s="17"/>
      <c r="U688" s="17"/>
      <c r="V688" s="18"/>
      <c r="W688" s="17">
        <f>MAX(0,3-SUMPRODUCT(--(E$2:E688&amp;K$2:K688=E688&amp;K688)))</f>
        <v>2</v>
      </c>
      <c r="X688" s="19"/>
      <c r="Y688" s="19"/>
      <c r="Z688" s="19"/>
      <c r="AA688" s="20" t="str">
        <f>IF(Inscrits!$X688="Déjà Validé","",IF(AND(Inscrits!$X688&lt;&gt;"Dispensé",Inscrits!$Z688="Validé"),Inscrits!$F688+5,""))</f>
        <v/>
      </c>
      <c r="AB688" s="19"/>
      <c r="AC688" s="21"/>
      <c r="AD688" s="21"/>
      <c r="AE688" s="21"/>
      <c r="AF688" s="21" t="s">
        <v>81</v>
      </c>
      <c r="AG688" s="29"/>
      <c r="AH688" s="21"/>
      <c r="AI688" s="23" t="str">
        <f>IF(OR(Inscrits!$U688="",Inscrits!$Z688=""),"",IF(AND(Inscrits!$U688="Validé",Inscrits!$Z688="Validé"),"Admis","Non Admis"))</f>
        <v/>
      </c>
      <c r="AJ688" s="15"/>
      <c r="AK688" s="15" t="str">
        <f>IF(Inscrits!$AJ688="","",IF(Inscrits!$AJ688&gt;=12,"Validé","Non Validé"))</f>
        <v/>
      </c>
      <c r="AL688" s="24"/>
      <c r="AM688" s="15"/>
      <c r="AN688" s="15" t="str">
        <f>IF(Inscrits!$AM688="","",IF(Inscrits!$AM688&gt;=12,"Validé","Non Validé"))</f>
        <v/>
      </c>
      <c r="AO688" s="24"/>
      <c r="AP688" s="15"/>
      <c r="AQ688" s="15" t="str">
        <f>IF(Inscrits!$AP688="","",IF(Inscrits!$AP688&gt;=12,"Validé","Non Validé"))</f>
        <v/>
      </c>
      <c r="AR688" s="24"/>
      <c r="AS688" s="15"/>
      <c r="AT688" s="15" t="str">
        <f>IF(Inscrits!$AS688="","",IF(Inscrits!$AS688&gt;=12,"Validé","Non Validé"))</f>
        <v/>
      </c>
      <c r="AU688" s="24"/>
      <c r="AV688" s="15"/>
      <c r="AW688" s="15" t="str">
        <f>IF(Inscrits!$AV688="","",IF(Inscrits!$AV688&gt;=12,"Validé","Non Validé"))</f>
        <v/>
      </c>
      <c r="AX688" s="24"/>
      <c r="AY688" s="15"/>
      <c r="AZ688" s="15" t="str">
        <f>IF(Inscrits!$AY688="","",IF(Inscrits!$AY688&gt;=12,"Validé","Non Validé"))</f>
        <v/>
      </c>
      <c r="BA688" s="24"/>
      <c r="BB688" s="15"/>
      <c r="BC688" s="15" t="str">
        <f>IF(Inscrits!$BB688="","",IF(Inscrits!$BB688&gt;=12,"Validé","Non Validé"))</f>
        <v/>
      </c>
      <c r="BD688" s="24"/>
      <c r="BE688" s="15"/>
      <c r="BF688" s="15" t="str">
        <f>IF(Inscrits!$BE688="","",IF(Inscrits!$BE688&gt;=12,"Validé","Non Validé"))</f>
        <v/>
      </c>
      <c r="BG688" s="24"/>
      <c r="BH688" s="15"/>
      <c r="BI688" s="15" t="str">
        <f>IF(Inscrits!$BH688="","",IF(Inscrits!$BH688&gt;=12,"Validé","Non Validé"))</f>
        <v/>
      </c>
      <c r="BJ688" s="24"/>
      <c r="BK688" s="15"/>
      <c r="BL688" s="15" t="str">
        <f>IF(Inscrits!$BK688="","",IF(Inscrits!$BK688&gt;=12,"Validé","Non Validé"))</f>
        <v/>
      </c>
      <c r="BM688" s="24"/>
      <c r="BN688" s="15"/>
      <c r="BO688" s="15" t="str">
        <f>IF(Inscrits!$BN688="","",IF(Inscrits!$BN688&gt;=12,"Validé","Non Validé"))</f>
        <v/>
      </c>
      <c r="BP688" s="24"/>
      <c r="BQ688" s="15"/>
      <c r="BR688" s="15" t="str">
        <f>IF(Inscrits!$BQ688="","",IF(Inscrits!$BQ688&gt;=12,"Validé","Non Validé"))</f>
        <v/>
      </c>
      <c r="BS688" s="24"/>
      <c r="BT688" s="15"/>
      <c r="BU688" s="25" t="str">
        <f>IFERROR(AVERAGE(Inscrits!$AJ688,Inscrits!$AM688,Inscrits!$AP688,Inscrits!$AS688,Inscrits!$AV688,Inscrits!$AY688,Inscrits!$BB688,Inscrits!$BE688,Inscrits!$BH688,Inscrits!$BK688,Inscrits!$BN688,Inscrits!$BQ688),"")</f>
        <v/>
      </c>
      <c r="BV688" s="15"/>
      <c r="BW688" s="15"/>
      <c r="BX688" s="26"/>
    </row>
    <row r="689" spans="1:76">
      <c r="A689" s="27">
        <v>94</v>
      </c>
      <c r="B689" s="28" t="s">
        <v>68</v>
      </c>
      <c r="C689" s="28" t="s">
        <v>1510</v>
      </c>
      <c r="D689" s="28" t="s">
        <v>393</v>
      </c>
      <c r="E689" s="28" t="s">
        <v>1511</v>
      </c>
      <c r="F689" s="71">
        <v>2017</v>
      </c>
      <c r="G689" s="28" t="s">
        <v>335</v>
      </c>
      <c r="H689" s="28"/>
      <c r="I689" s="28" t="s">
        <v>74</v>
      </c>
      <c r="J689" s="28"/>
      <c r="K689" s="28" t="s">
        <v>119</v>
      </c>
      <c r="L689" s="28"/>
      <c r="M689" s="28"/>
      <c r="N689" s="28"/>
      <c r="O689" s="28" t="s">
        <v>1386</v>
      </c>
      <c r="P689" s="28" t="s">
        <v>74</v>
      </c>
      <c r="Q689" s="17"/>
      <c r="R689" s="17"/>
      <c r="S689" s="17"/>
      <c r="T689" s="17"/>
      <c r="U689" s="17"/>
      <c r="V689" s="18"/>
      <c r="W689" s="17">
        <f>MAX(0,3-SUMPRODUCT(--(E$2:E689&amp;K$2:K689=E689&amp;K689)))</f>
        <v>2</v>
      </c>
      <c r="X689" s="19"/>
      <c r="Y689" s="19"/>
      <c r="Z689" s="19"/>
      <c r="AA689" s="20" t="str">
        <f>IF(Inscrits!$X689="Déjà Validé","",IF(AND(Inscrits!$X689&lt;&gt;"Dispensé",Inscrits!$Z689="Validé"),Inscrits!$F689+5,""))</f>
        <v/>
      </c>
      <c r="AB689" s="19"/>
      <c r="AC689" s="21"/>
      <c r="AD689" s="21"/>
      <c r="AE689" s="21"/>
      <c r="AF689" s="21" t="s">
        <v>81</v>
      </c>
      <c r="AG689" s="29"/>
      <c r="AH689" s="21"/>
      <c r="AI689" s="23" t="str">
        <f>IF(OR(Inscrits!$U689="",Inscrits!$Z689=""),"",IF(AND(Inscrits!$U689="Validé",Inscrits!$Z689="Validé"),"Admis","Non Admis"))</f>
        <v/>
      </c>
      <c r="AJ689" s="28"/>
      <c r="AK689" s="28" t="str">
        <f>IF(Inscrits!$AJ689="","",IF(Inscrits!$AJ689&gt;=12,"Validé","Non Validé"))</f>
        <v/>
      </c>
      <c r="AL689" s="30"/>
      <c r="AM689" s="28"/>
      <c r="AN689" s="28" t="str">
        <f>IF(Inscrits!$AM689="","",IF(Inscrits!$AM689&gt;=12,"Validé","Non Validé"))</f>
        <v/>
      </c>
      <c r="AO689" s="30"/>
      <c r="AP689" s="28"/>
      <c r="AQ689" s="28" t="str">
        <f>IF(Inscrits!$AP689="","",IF(Inscrits!$AP689&gt;=12,"Validé","Non Validé"))</f>
        <v/>
      </c>
      <c r="AR689" s="30"/>
      <c r="AS689" s="28"/>
      <c r="AT689" s="28" t="str">
        <f>IF(Inscrits!$AS689="","",IF(Inscrits!$AS689&gt;=12,"Validé","Non Validé"))</f>
        <v/>
      </c>
      <c r="AU689" s="30"/>
      <c r="AV689" s="28"/>
      <c r="AW689" s="28" t="str">
        <f>IF(Inscrits!$AV689="","",IF(Inscrits!$AV689&gt;=12,"Validé","Non Validé"))</f>
        <v/>
      </c>
      <c r="AX689" s="30"/>
      <c r="AY689" s="28"/>
      <c r="AZ689" s="28" t="str">
        <f>IF(Inscrits!$AY689="","",IF(Inscrits!$AY689&gt;=12,"Validé","Non Validé"))</f>
        <v/>
      </c>
      <c r="BA689" s="30"/>
      <c r="BB689" s="28"/>
      <c r="BC689" s="28" t="str">
        <f>IF(Inscrits!$BB689="","",IF(Inscrits!$BB689&gt;=12,"Validé","Non Validé"))</f>
        <v/>
      </c>
      <c r="BD689" s="30"/>
      <c r="BE689" s="28"/>
      <c r="BF689" s="28" t="str">
        <f>IF(Inscrits!$BE689="","",IF(Inscrits!$BE689&gt;=12,"Validé","Non Validé"))</f>
        <v/>
      </c>
      <c r="BG689" s="30"/>
      <c r="BH689" s="28"/>
      <c r="BI689" s="28" t="str">
        <f>IF(Inscrits!$BH689="","",IF(Inscrits!$BH689&gt;=12,"Validé","Non Validé"))</f>
        <v/>
      </c>
      <c r="BJ689" s="30"/>
      <c r="BK689" s="28"/>
      <c r="BL689" s="28" t="str">
        <f>IF(Inscrits!$BK689="","",IF(Inscrits!$BK689&gt;=12,"Validé","Non Validé"))</f>
        <v/>
      </c>
      <c r="BM689" s="30"/>
      <c r="BN689" s="28"/>
      <c r="BO689" s="28" t="str">
        <f>IF(Inscrits!$BN689="","",IF(Inscrits!$BN689&gt;=12,"Validé","Non Validé"))</f>
        <v/>
      </c>
      <c r="BP689" s="30"/>
      <c r="BQ689" s="28"/>
      <c r="BR689" s="28" t="str">
        <f>IF(Inscrits!$BQ689="","",IF(Inscrits!$BQ689&gt;=12,"Validé","Non Validé"))</f>
        <v/>
      </c>
      <c r="BS689" s="30"/>
      <c r="BT689" s="28"/>
      <c r="BU689" s="31" t="str">
        <f>IFERROR(AVERAGE(Inscrits!$AJ689,Inscrits!$AM689,Inscrits!$AP689,Inscrits!$AS689,Inscrits!$AV689,Inscrits!$AY689,Inscrits!$BB689,Inscrits!$BE689,Inscrits!$BH689,Inscrits!$BK689,Inscrits!$BN689,Inscrits!$BQ689),"")</f>
        <v/>
      </c>
      <c r="BV689" s="28"/>
      <c r="BW689" s="28"/>
      <c r="BX689" s="32"/>
    </row>
    <row r="690" spans="1:76">
      <c r="A690" s="14">
        <v>95</v>
      </c>
      <c r="B690" s="15" t="s">
        <v>210</v>
      </c>
      <c r="C690" s="15" t="s">
        <v>1512</v>
      </c>
      <c r="D690" s="15" t="s">
        <v>1513</v>
      </c>
      <c r="E690" s="15" t="s">
        <v>1514</v>
      </c>
      <c r="F690" s="71">
        <v>2017</v>
      </c>
      <c r="G690" s="15" t="s">
        <v>139</v>
      </c>
      <c r="H690" s="15"/>
      <c r="I690" s="15" t="s">
        <v>74</v>
      </c>
      <c r="J690" s="15"/>
      <c r="K690" s="15" t="s">
        <v>119</v>
      </c>
      <c r="L690" s="15"/>
      <c r="M690" s="15"/>
      <c r="N690" s="15"/>
      <c r="O690" s="15" t="s">
        <v>74</v>
      </c>
      <c r="P690" s="15" t="s">
        <v>74</v>
      </c>
      <c r="Q690" s="17"/>
      <c r="R690" s="17"/>
      <c r="S690" s="17"/>
      <c r="T690" s="17"/>
      <c r="U690" s="17"/>
      <c r="V690" s="18"/>
      <c r="W690" s="17">
        <f>MAX(0,3-SUMPRODUCT(--(E$2:E690&amp;K$2:K690=E690&amp;K690)))</f>
        <v>2</v>
      </c>
      <c r="X690" s="19"/>
      <c r="Y690" s="19"/>
      <c r="Z690" s="19"/>
      <c r="AA690" s="20" t="str">
        <f>IF(Inscrits!$X690="Déjà Validé","",IF(AND(Inscrits!$X690&lt;&gt;"Dispensé",Inscrits!$Z690="Validé"),Inscrits!$F690+5,""))</f>
        <v/>
      </c>
      <c r="AB690" s="19"/>
      <c r="AC690" s="21"/>
      <c r="AD690" s="21"/>
      <c r="AE690" s="21"/>
      <c r="AF690" s="21" t="s">
        <v>81</v>
      </c>
      <c r="AG690" s="29"/>
      <c r="AH690" s="21"/>
      <c r="AI690" s="23" t="str">
        <f>IF(OR(Inscrits!$U690="",Inscrits!$Z690=""),"",IF(AND(Inscrits!$U690="Validé",Inscrits!$Z690="Validé"),"Admis","Non Admis"))</f>
        <v/>
      </c>
      <c r="AJ690" s="15"/>
      <c r="AK690" s="15" t="str">
        <f>IF(Inscrits!$AJ690="","",IF(Inscrits!$AJ690&gt;=12,"Validé","Non Validé"))</f>
        <v/>
      </c>
      <c r="AL690" s="24"/>
      <c r="AM690" s="15"/>
      <c r="AN690" s="15" t="str">
        <f>IF(Inscrits!$AM690="","",IF(Inscrits!$AM690&gt;=12,"Validé","Non Validé"))</f>
        <v/>
      </c>
      <c r="AO690" s="24"/>
      <c r="AP690" s="15"/>
      <c r="AQ690" s="15" t="str">
        <f>IF(Inscrits!$AP690="","",IF(Inscrits!$AP690&gt;=12,"Validé","Non Validé"))</f>
        <v/>
      </c>
      <c r="AR690" s="24"/>
      <c r="AS690" s="15"/>
      <c r="AT690" s="15" t="str">
        <f>IF(Inscrits!$AS690="","",IF(Inscrits!$AS690&gt;=12,"Validé","Non Validé"))</f>
        <v/>
      </c>
      <c r="AU690" s="24"/>
      <c r="AV690" s="15"/>
      <c r="AW690" s="15" t="str">
        <f>IF(Inscrits!$AV690="","",IF(Inscrits!$AV690&gt;=12,"Validé","Non Validé"))</f>
        <v/>
      </c>
      <c r="AX690" s="24"/>
      <c r="AY690" s="15"/>
      <c r="AZ690" s="15" t="str">
        <f>IF(Inscrits!$AY690="","",IF(Inscrits!$AY690&gt;=12,"Validé","Non Validé"))</f>
        <v/>
      </c>
      <c r="BA690" s="24"/>
      <c r="BB690" s="15"/>
      <c r="BC690" s="15" t="str">
        <f>IF(Inscrits!$BB690="","",IF(Inscrits!$BB690&gt;=12,"Validé","Non Validé"))</f>
        <v/>
      </c>
      <c r="BD690" s="24"/>
      <c r="BE690" s="15"/>
      <c r="BF690" s="15" t="str">
        <f>IF(Inscrits!$BE690="","",IF(Inscrits!$BE690&gt;=12,"Validé","Non Validé"))</f>
        <v/>
      </c>
      <c r="BG690" s="24"/>
      <c r="BH690" s="15"/>
      <c r="BI690" s="15" t="str">
        <f>IF(Inscrits!$BH690="","",IF(Inscrits!$BH690&gt;=12,"Validé","Non Validé"))</f>
        <v/>
      </c>
      <c r="BJ690" s="24"/>
      <c r="BK690" s="15"/>
      <c r="BL690" s="15" t="str">
        <f>IF(Inscrits!$BK690="","",IF(Inscrits!$BK690&gt;=12,"Validé","Non Validé"))</f>
        <v/>
      </c>
      <c r="BM690" s="24"/>
      <c r="BN690" s="15"/>
      <c r="BO690" s="15" t="str">
        <f>IF(Inscrits!$BN690="","",IF(Inscrits!$BN690&gt;=12,"Validé","Non Validé"))</f>
        <v/>
      </c>
      <c r="BP690" s="24"/>
      <c r="BQ690" s="15"/>
      <c r="BR690" s="15" t="str">
        <f>IF(Inscrits!$BQ690="","",IF(Inscrits!$BQ690&gt;=12,"Validé","Non Validé"))</f>
        <v/>
      </c>
      <c r="BS690" s="24"/>
      <c r="BT690" s="15"/>
      <c r="BU690" s="25" t="str">
        <f>IFERROR(AVERAGE(Inscrits!$AJ690,Inscrits!$AM690,Inscrits!$AP690,Inscrits!$AS690,Inscrits!$AV690,Inscrits!$AY690,Inscrits!$BB690,Inscrits!$BE690,Inscrits!$BH690,Inscrits!$BK690,Inscrits!$BN690,Inscrits!$BQ690),"")</f>
        <v/>
      </c>
      <c r="BV690" s="15"/>
      <c r="BW690" s="15"/>
      <c r="BX690" s="26"/>
    </row>
    <row r="691" spans="1:76">
      <c r="A691" s="27">
        <v>96</v>
      </c>
      <c r="B691" s="28" t="s">
        <v>68</v>
      </c>
      <c r="C691" s="28" t="s">
        <v>889</v>
      </c>
      <c r="D691" s="28" t="s">
        <v>227</v>
      </c>
      <c r="E691" s="28" t="s">
        <v>1772</v>
      </c>
      <c r="F691" s="71">
        <v>2017</v>
      </c>
      <c r="G691" s="28" t="s">
        <v>101</v>
      </c>
      <c r="H691" s="28"/>
      <c r="I691" s="28" t="s">
        <v>74</v>
      </c>
      <c r="J691" s="28"/>
      <c r="K691" s="28" t="s">
        <v>103</v>
      </c>
      <c r="L691" s="28"/>
      <c r="M691" s="28"/>
      <c r="N691" s="28"/>
      <c r="O691" s="28" t="s">
        <v>74</v>
      </c>
      <c r="P691" s="28" t="s">
        <v>74</v>
      </c>
      <c r="Q691" s="17"/>
      <c r="R691" s="17"/>
      <c r="S691" s="17"/>
      <c r="T691" s="17"/>
      <c r="U691" s="18"/>
      <c r="V691" s="18"/>
      <c r="W691" s="17">
        <f>MAX(0,3-SUMPRODUCT(--(E$2:E691&amp;K$2:K691=E691&amp;K691)))</f>
        <v>2</v>
      </c>
      <c r="X691" s="19"/>
      <c r="Y691" s="19"/>
      <c r="Z691" s="20"/>
      <c r="AA691" s="20" t="str">
        <f>IF(Inscrits!$X691="Déjà Validé","",IF(AND(Inscrits!$X691&lt;&gt;"Dispensé",Inscrits!$Z691="Validé"),Inscrits!$F691+5,""))</f>
        <v/>
      </c>
      <c r="AB691" s="19"/>
      <c r="AC691" s="21"/>
      <c r="AD691" s="21"/>
      <c r="AE691" s="21"/>
      <c r="AF691" s="42"/>
      <c r="AG691" s="33"/>
      <c r="AH691" s="21"/>
      <c r="AI691" s="72" t="str">
        <f>IF(OR(Inscrits!$U691="",Inscrits!$Z691=""),"",IF(AND(Inscrits!$U691="Validé",Inscrits!$Z691="Validé"),"Admis","Non Admis"))</f>
        <v/>
      </c>
      <c r="AJ691" s="28"/>
      <c r="AK691" s="28" t="str">
        <f>IF(Inscrits!$AJ691="","",IF(Inscrits!$AJ691&gt;=12,"Validé","Non Validé"))</f>
        <v/>
      </c>
      <c r="AL691" s="30"/>
      <c r="AM691" s="28"/>
      <c r="AN691" s="28" t="str">
        <f>IF(Inscrits!$AM691="","",IF(Inscrits!$AM691&gt;=12,"Validé","Non Validé"))</f>
        <v/>
      </c>
      <c r="AO691" s="30"/>
      <c r="AP691" s="28"/>
      <c r="AQ691" s="28" t="str">
        <f>IF(Inscrits!$AP691="","",IF(Inscrits!$AP691&gt;=12,"Validé","Non Validé"))</f>
        <v/>
      </c>
      <c r="AR691" s="30"/>
      <c r="AS691" s="28"/>
      <c r="AT691" s="28" t="str">
        <f>IF(Inscrits!$AS691="","",IF(Inscrits!$AS691&gt;=12,"Validé","Non Validé"))</f>
        <v/>
      </c>
      <c r="AU691" s="30"/>
      <c r="AV691" s="28"/>
      <c r="AW691" s="28" t="str">
        <f>IF(Inscrits!$AV691="","",IF(Inscrits!$AV691&gt;=12,"Validé","Non Validé"))</f>
        <v/>
      </c>
      <c r="AX691" s="30"/>
      <c r="AY691" s="28"/>
      <c r="AZ691" s="28" t="str">
        <f>IF(Inscrits!$AY691="","",IF(Inscrits!$AY691&gt;=12,"Validé","Non Validé"))</f>
        <v/>
      </c>
      <c r="BA691" s="30"/>
      <c r="BB691" s="28"/>
      <c r="BC691" s="28" t="str">
        <f>IF(Inscrits!$BB691="","",IF(Inscrits!$BB691&gt;=12,"Validé","Non Validé"))</f>
        <v/>
      </c>
      <c r="BD691" s="30"/>
      <c r="BE691" s="28"/>
      <c r="BF691" s="28" t="str">
        <f>IF(Inscrits!$BE691="","",IF(Inscrits!$BE691&gt;=12,"Validé","Non Validé"))</f>
        <v/>
      </c>
      <c r="BG691" s="30"/>
      <c r="BH691" s="28"/>
      <c r="BI691" s="28" t="str">
        <f>IF(Inscrits!$BH691="","",IF(Inscrits!$BH691&gt;=12,"Validé","Non Validé"))</f>
        <v/>
      </c>
      <c r="BJ691" s="30"/>
      <c r="BK691" s="28"/>
      <c r="BL691" s="28" t="str">
        <f>IF(Inscrits!$BK691="","",IF(Inscrits!$BK691&gt;=12,"Validé","Non Validé"))</f>
        <v/>
      </c>
      <c r="BM691" s="30"/>
      <c r="BN691" s="28"/>
      <c r="BO691" s="28" t="str">
        <f>IF(Inscrits!$BN691="","",IF(Inscrits!$BN691&gt;=12,"Validé","Non Validé"))</f>
        <v/>
      </c>
      <c r="BP691" s="30"/>
      <c r="BQ691" s="28"/>
      <c r="BR691" s="28" t="str">
        <f>IF(Inscrits!$BQ691="","",IF(Inscrits!$BQ691&gt;=12,"Validé","Non Validé"))</f>
        <v/>
      </c>
      <c r="BS691" s="30"/>
      <c r="BT691" s="28"/>
      <c r="BU691" s="31" t="str">
        <f>IFERROR(AVERAGE(Inscrits!$AJ691,Inscrits!$AM691,Inscrits!$AP691,Inscrits!$AS691,Inscrits!$AV691,Inscrits!$AY691,Inscrits!$BB691,Inscrits!$BE691,Inscrits!$BH691,Inscrits!$BK691,Inscrits!$BN691,Inscrits!$BQ691),"")</f>
        <v/>
      </c>
      <c r="BV691" s="28"/>
      <c r="BW691" s="28"/>
      <c r="BX691" s="32"/>
    </row>
    <row r="692" spans="1:76">
      <c r="A692" s="14">
        <v>97</v>
      </c>
      <c r="B692" s="15" t="s">
        <v>210</v>
      </c>
      <c r="C692" s="15" t="s">
        <v>1515</v>
      </c>
      <c r="D692" s="15" t="s">
        <v>655</v>
      </c>
      <c r="E692" s="15" t="s">
        <v>1516</v>
      </c>
      <c r="F692" s="71">
        <v>2017</v>
      </c>
      <c r="G692" s="15" t="s">
        <v>117</v>
      </c>
      <c r="H692" s="15"/>
      <c r="I692" s="15" t="s">
        <v>74</v>
      </c>
      <c r="J692" s="15"/>
      <c r="K692" s="15" t="s">
        <v>119</v>
      </c>
      <c r="L692" s="15"/>
      <c r="M692" s="15"/>
      <c r="N692" s="15"/>
      <c r="O692" s="15" t="s">
        <v>74</v>
      </c>
      <c r="P692" s="15" t="s">
        <v>74</v>
      </c>
      <c r="Q692" s="17"/>
      <c r="R692" s="17"/>
      <c r="S692" s="17"/>
      <c r="T692" s="17"/>
      <c r="U692" s="17"/>
      <c r="V692" s="18"/>
      <c r="W692" s="17">
        <f>MAX(0,3-SUMPRODUCT(--(E$2:E692&amp;K$2:K692=E692&amp;K692)))</f>
        <v>2</v>
      </c>
      <c r="X692" s="19"/>
      <c r="Y692" s="19"/>
      <c r="Z692" s="19"/>
      <c r="AA692" s="20" t="str">
        <f>IF(Inscrits!$X692="Déjà Validé","",IF(AND(Inscrits!$X692&lt;&gt;"Dispensé",Inscrits!$Z692="Validé"),Inscrits!$F692+5,""))</f>
        <v/>
      </c>
      <c r="AB692" s="19"/>
      <c r="AC692" s="21"/>
      <c r="AD692" s="21"/>
      <c r="AE692" s="21"/>
      <c r="AF692" s="21" t="s">
        <v>81</v>
      </c>
      <c r="AG692" s="29"/>
      <c r="AH692" s="21"/>
      <c r="AI692" s="23" t="str">
        <f>IF(OR(Inscrits!$U692="",Inscrits!$Z692=""),"",IF(AND(Inscrits!$U692="Validé",Inscrits!$Z692="Validé"),"Admis","Non Admis"))</f>
        <v/>
      </c>
      <c r="AJ692" s="15"/>
      <c r="AK692" s="15" t="str">
        <f>IF(Inscrits!$AJ692="","",IF(Inscrits!$AJ692&gt;=12,"Validé","Non Validé"))</f>
        <v/>
      </c>
      <c r="AL692" s="24"/>
      <c r="AM692" s="15"/>
      <c r="AN692" s="15" t="str">
        <f>IF(Inscrits!$AM692="","",IF(Inscrits!$AM692&gt;=12,"Validé","Non Validé"))</f>
        <v/>
      </c>
      <c r="AO692" s="24"/>
      <c r="AP692" s="15"/>
      <c r="AQ692" s="15" t="str">
        <f>IF(Inscrits!$AP692="","",IF(Inscrits!$AP692&gt;=12,"Validé","Non Validé"))</f>
        <v/>
      </c>
      <c r="AR692" s="24"/>
      <c r="AS692" s="15"/>
      <c r="AT692" s="15" t="str">
        <f>IF(Inscrits!$AS692="","",IF(Inscrits!$AS692&gt;=12,"Validé","Non Validé"))</f>
        <v/>
      </c>
      <c r="AU692" s="24"/>
      <c r="AV692" s="15"/>
      <c r="AW692" s="15" t="str">
        <f>IF(Inscrits!$AV692="","",IF(Inscrits!$AV692&gt;=12,"Validé","Non Validé"))</f>
        <v/>
      </c>
      <c r="AX692" s="24"/>
      <c r="AY692" s="15"/>
      <c r="AZ692" s="15" t="str">
        <f>IF(Inscrits!$AY692="","",IF(Inscrits!$AY692&gt;=12,"Validé","Non Validé"))</f>
        <v/>
      </c>
      <c r="BA692" s="24"/>
      <c r="BB692" s="15"/>
      <c r="BC692" s="15" t="str">
        <f>IF(Inscrits!$BB692="","",IF(Inscrits!$BB692&gt;=12,"Validé","Non Validé"))</f>
        <v/>
      </c>
      <c r="BD692" s="24"/>
      <c r="BE692" s="15"/>
      <c r="BF692" s="15" t="str">
        <f>IF(Inscrits!$BE692="","",IF(Inscrits!$BE692&gt;=12,"Validé","Non Validé"))</f>
        <v/>
      </c>
      <c r="BG692" s="24"/>
      <c r="BH692" s="15"/>
      <c r="BI692" s="15" t="str">
        <f>IF(Inscrits!$BH692="","",IF(Inscrits!$BH692&gt;=12,"Validé","Non Validé"))</f>
        <v/>
      </c>
      <c r="BJ692" s="24"/>
      <c r="BK692" s="15"/>
      <c r="BL692" s="15" t="str">
        <f>IF(Inscrits!$BK692="","",IF(Inscrits!$BK692&gt;=12,"Validé","Non Validé"))</f>
        <v/>
      </c>
      <c r="BM692" s="24"/>
      <c r="BN692" s="15"/>
      <c r="BO692" s="15" t="str">
        <f>IF(Inscrits!$BN692="","",IF(Inscrits!$BN692&gt;=12,"Validé","Non Validé"))</f>
        <v/>
      </c>
      <c r="BP692" s="24"/>
      <c r="BQ692" s="15"/>
      <c r="BR692" s="15" t="str">
        <f>IF(Inscrits!$BQ692="","",IF(Inscrits!$BQ692&gt;=12,"Validé","Non Validé"))</f>
        <v/>
      </c>
      <c r="BS692" s="24"/>
      <c r="BT692" s="15"/>
      <c r="BU692" s="25" t="str">
        <f>IFERROR(AVERAGE(Inscrits!$AJ692,Inscrits!$AM692,Inscrits!$AP692,Inscrits!$AS692,Inscrits!$AV692,Inscrits!$AY692,Inscrits!$BB692,Inscrits!$BE692,Inscrits!$BH692,Inscrits!$BK692,Inscrits!$BN692,Inscrits!$BQ692),"")</f>
        <v/>
      </c>
      <c r="BV692" s="15"/>
      <c r="BW692" s="15"/>
      <c r="BX692" s="26"/>
    </row>
    <row r="693" spans="1:76">
      <c r="A693" s="27">
        <v>98</v>
      </c>
      <c r="B693" s="28" t="s">
        <v>68</v>
      </c>
      <c r="C693" s="28" t="s">
        <v>1102</v>
      </c>
      <c r="D693" s="28" t="s">
        <v>148</v>
      </c>
      <c r="E693" s="28" t="s">
        <v>1517</v>
      </c>
      <c r="F693" s="71">
        <v>2017</v>
      </c>
      <c r="G693" s="28" t="s">
        <v>1360</v>
      </c>
      <c r="H693" s="28"/>
      <c r="I693" s="28" t="s">
        <v>74</v>
      </c>
      <c r="J693" s="28"/>
      <c r="K693" s="28" t="s">
        <v>119</v>
      </c>
      <c r="L693" s="28"/>
      <c r="M693" s="28"/>
      <c r="N693" s="28"/>
      <c r="O693" s="28" t="s">
        <v>74</v>
      </c>
      <c r="P693" s="28" t="s">
        <v>74</v>
      </c>
      <c r="Q693" s="17"/>
      <c r="R693" s="17"/>
      <c r="S693" s="17"/>
      <c r="T693" s="17"/>
      <c r="U693" s="17"/>
      <c r="V693" s="18"/>
      <c r="W693" s="17">
        <f>MAX(0,3-SUMPRODUCT(--(E$2:E693&amp;K$2:K693=E693&amp;K693)))</f>
        <v>2</v>
      </c>
      <c r="X693" s="19"/>
      <c r="Y693" s="19"/>
      <c r="Z693" s="19"/>
      <c r="AA693" s="20" t="str">
        <f>IF(Inscrits!$X693="Déjà Validé","",IF(AND(Inscrits!$X693&lt;&gt;"Dispensé",Inscrits!$Z693="Validé"),Inscrits!$F693+5,""))</f>
        <v/>
      </c>
      <c r="AB693" s="19"/>
      <c r="AC693" s="21"/>
      <c r="AD693" s="21"/>
      <c r="AE693" s="21"/>
      <c r="AF693" s="21" t="s">
        <v>81</v>
      </c>
      <c r="AG693" s="29"/>
      <c r="AH693" s="21"/>
      <c r="AI693" s="23" t="str">
        <f>IF(OR(Inscrits!$U693="",Inscrits!$Z693=""),"",IF(AND(Inscrits!$U693="Validé",Inscrits!$Z693="Validé"),"Admis","Non Admis"))</f>
        <v/>
      </c>
      <c r="AJ693" s="28"/>
      <c r="AK693" s="28" t="str">
        <f>IF(Inscrits!$AJ693="","",IF(Inscrits!$AJ693&gt;=12,"Validé","Non Validé"))</f>
        <v/>
      </c>
      <c r="AL693" s="30"/>
      <c r="AM693" s="28"/>
      <c r="AN693" s="28" t="str">
        <f>IF(Inscrits!$AM693="","",IF(Inscrits!$AM693&gt;=12,"Validé","Non Validé"))</f>
        <v/>
      </c>
      <c r="AO693" s="30"/>
      <c r="AP693" s="28"/>
      <c r="AQ693" s="28" t="str">
        <f>IF(Inscrits!$AP693="","",IF(Inscrits!$AP693&gt;=12,"Validé","Non Validé"))</f>
        <v/>
      </c>
      <c r="AR693" s="30"/>
      <c r="AS693" s="28"/>
      <c r="AT693" s="28" t="str">
        <f>IF(Inscrits!$AS693="","",IF(Inscrits!$AS693&gt;=12,"Validé","Non Validé"))</f>
        <v/>
      </c>
      <c r="AU693" s="30"/>
      <c r="AV693" s="28"/>
      <c r="AW693" s="28" t="str">
        <f>IF(Inscrits!$AV693="","",IF(Inscrits!$AV693&gt;=12,"Validé","Non Validé"))</f>
        <v/>
      </c>
      <c r="AX693" s="30"/>
      <c r="AY693" s="28"/>
      <c r="AZ693" s="28" t="str">
        <f>IF(Inscrits!$AY693="","",IF(Inscrits!$AY693&gt;=12,"Validé","Non Validé"))</f>
        <v/>
      </c>
      <c r="BA693" s="30"/>
      <c r="BB693" s="28"/>
      <c r="BC693" s="28" t="str">
        <f>IF(Inscrits!$BB693="","",IF(Inscrits!$BB693&gt;=12,"Validé","Non Validé"))</f>
        <v/>
      </c>
      <c r="BD693" s="30"/>
      <c r="BE693" s="28"/>
      <c r="BF693" s="28" t="str">
        <f>IF(Inscrits!$BE693="","",IF(Inscrits!$BE693&gt;=12,"Validé","Non Validé"))</f>
        <v/>
      </c>
      <c r="BG693" s="30"/>
      <c r="BH693" s="28"/>
      <c r="BI693" s="28" t="str">
        <f>IF(Inscrits!$BH693="","",IF(Inscrits!$BH693&gt;=12,"Validé","Non Validé"))</f>
        <v/>
      </c>
      <c r="BJ693" s="30"/>
      <c r="BK693" s="28"/>
      <c r="BL693" s="28" t="str">
        <f>IF(Inscrits!$BK693="","",IF(Inscrits!$BK693&gt;=12,"Validé","Non Validé"))</f>
        <v/>
      </c>
      <c r="BM693" s="30"/>
      <c r="BN693" s="28"/>
      <c r="BO693" s="28" t="str">
        <f>IF(Inscrits!$BN693="","",IF(Inscrits!$BN693&gt;=12,"Validé","Non Validé"))</f>
        <v/>
      </c>
      <c r="BP693" s="30"/>
      <c r="BQ693" s="28"/>
      <c r="BR693" s="28" t="str">
        <f>IF(Inscrits!$BQ693="","",IF(Inscrits!$BQ693&gt;=12,"Validé","Non Validé"))</f>
        <v/>
      </c>
      <c r="BS693" s="30"/>
      <c r="BT693" s="28"/>
      <c r="BU693" s="31" t="str">
        <f>IFERROR(AVERAGE(Inscrits!$AJ693,Inscrits!$AM693,Inscrits!$AP693,Inscrits!$AS693,Inscrits!$AV693,Inscrits!$AY693,Inscrits!$BB693,Inscrits!$BE693,Inscrits!$BH693,Inscrits!$BK693,Inscrits!$BN693,Inscrits!$BQ693),"")</f>
        <v/>
      </c>
      <c r="BV693" s="28"/>
      <c r="BW693" s="28"/>
      <c r="BX693" s="32"/>
    </row>
    <row r="694" spans="1:76">
      <c r="A694" s="14">
        <v>99</v>
      </c>
      <c r="B694" s="15" t="s">
        <v>68</v>
      </c>
      <c r="C694" s="15" t="s">
        <v>1725</v>
      </c>
      <c r="D694" s="15" t="s">
        <v>268</v>
      </c>
      <c r="E694" s="15" t="s">
        <v>1726</v>
      </c>
      <c r="F694" s="71">
        <v>2017</v>
      </c>
      <c r="G694" s="15" t="s">
        <v>143</v>
      </c>
      <c r="H694" s="15" t="s">
        <v>179</v>
      </c>
      <c r="I694" s="15" t="s">
        <v>74</v>
      </c>
      <c r="J694" s="15"/>
      <c r="K694" s="15" t="s">
        <v>119</v>
      </c>
      <c r="L694" s="15"/>
      <c r="M694" s="15"/>
      <c r="N694" s="15"/>
      <c r="O694" s="15" t="s">
        <v>74</v>
      </c>
      <c r="P694" s="15" t="s">
        <v>74</v>
      </c>
      <c r="Q694" s="17"/>
      <c r="R694" s="17"/>
      <c r="S694" s="17"/>
      <c r="T694" s="17"/>
      <c r="U694" s="18"/>
      <c r="V694" s="18"/>
      <c r="W694" s="17">
        <f>MAX(0,3-SUMPRODUCT(--(E$2:E694&amp;K$2:K694=E694&amp;K694)))</f>
        <v>2</v>
      </c>
      <c r="X694" s="19"/>
      <c r="Y694" s="19"/>
      <c r="Z694" s="20"/>
      <c r="AA694" s="20" t="str">
        <f>IF(Inscrits!$X694="Déjà Validé","",IF(AND(Inscrits!$X694&lt;&gt;"Dispensé",Inscrits!$Z694="Validé"),Inscrits!$F694+5,""))</f>
        <v/>
      </c>
      <c r="AB694" s="19"/>
      <c r="AC694" s="21"/>
      <c r="AD694" s="21"/>
      <c r="AE694" s="21"/>
      <c r="AF694" s="42"/>
      <c r="AG694" s="33"/>
      <c r="AH694" s="21"/>
      <c r="AI694" s="72" t="str">
        <f>IF(OR(Inscrits!$U694="",Inscrits!$Z694=""),"",IF(AND(Inscrits!$U694="Validé",Inscrits!$Z694="Validé"),"Admis","Non Admis"))</f>
        <v/>
      </c>
      <c r="AJ694" s="15"/>
      <c r="AK694" s="15" t="str">
        <f>IF(Inscrits!$AJ694="","",IF(Inscrits!$AJ694&gt;=12,"Validé","Non Validé"))</f>
        <v/>
      </c>
      <c r="AL694" s="24"/>
      <c r="AM694" s="15"/>
      <c r="AN694" s="15" t="str">
        <f>IF(Inscrits!$AM694="","",IF(Inscrits!$AM694&gt;=12,"Validé","Non Validé"))</f>
        <v/>
      </c>
      <c r="AO694" s="24"/>
      <c r="AP694" s="15"/>
      <c r="AQ694" s="15" t="str">
        <f>IF(Inscrits!$AP694="","",IF(Inscrits!$AP694&gt;=12,"Validé","Non Validé"))</f>
        <v/>
      </c>
      <c r="AR694" s="24"/>
      <c r="AS694" s="15"/>
      <c r="AT694" s="15" t="str">
        <f>IF(Inscrits!$AS694="","",IF(Inscrits!$AS694&gt;=12,"Validé","Non Validé"))</f>
        <v/>
      </c>
      <c r="AU694" s="24"/>
      <c r="AV694" s="15"/>
      <c r="AW694" s="15" t="str">
        <f>IF(Inscrits!$AV694="","",IF(Inscrits!$AV694&gt;=12,"Validé","Non Validé"))</f>
        <v/>
      </c>
      <c r="AX694" s="24"/>
      <c r="AY694" s="15"/>
      <c r="AZ694" s="15" t="str">
        <f>IF(Inscrits!$AY694="","",IF(Inscrits!$AY694&gt;=12,"Validé","Non Validé"))</f>
        <v/>
      </c>
      <c r="BA694" s="24"/>
      <c r="BB694" s="15"/>
      <c r="BC694" s="15" t="str">
        <f>IF(Inscrits!$BB694="","",IF(Inscrits!$BB694&gt;=12,"Validé","Non Validé"))</f>
        <v/>
      </c>
      <c r="BD694" s="24"/>
      <c r="BE694" s="15"/>
      <c r="BF694" s="15" t="str">
        <f>IF(Inscrits!$BE694="","",IF(Inscrits!$BE694&gt;=12,"Validé","Non Validé"))</f>
        <v/>
      </c>
      <c r="BG694" s="24"/>
      <c r="BH694" s="15"/>
      <c r="BI694" s="15" t="str">
        <f>IF(Inscrits!$BH694="","",IF(Inscrits!$BH694&gt;=12,"Validé","Non Validé"))</f>
        <v/>
      </c>
      <c r="BJ694" s="24"/>
      <c r="BK694" s="15"/>
      <c r="BL694" s="15" t="str">
        <f>IF(Inscrits!$BK694="","",IF(Inscrits!$BK694&gt;=12,"Validé","Non Validé"))</f>
        <v/>
      </c>
      <c r="BM694" s="24"/>
      <c r="BN694" s="15"/>
      <c r="BO694" s="15" t="str">
        <f>IF(Inscrits!$BN694="","",IF(Inscrits!$BN694&gt;=12,"Validé","Non Validé"))</f>
        <v/>
      </c>
      <c r="BP694" s="24"/>
      <c r="BQ694" s="15"/>
      <c r="BR694" s="15" t="str">
        <f>IF(Inscrits!$BQ694="","",IF(Inscrits!$BQ694&gt;=12,"Validé","Non Validé"))</f>
        <v/>
      </c>
      <c r="BS694" s="24"/>
      <c r="BT694" s="15"/>
      <c r="BU694" s="25" t="str">
        <f>IFERROR(AVERAGE(Inscrits!$AJ694,Inscrits!$AM694,Inscrits!$AP694,Inscrits!$AS694,Inscrits!$AV694,Inscrits!$AY694,Inscrits!$BB694,Inscrits!$BE694,Inscrits!$BH694,Inscrits!$BK694,Inscrits!$BN694,Inscrits!$BQ694),"")</f>
        <v/>
      </c>
      <c r="BV694" s="15"/>
      <c r="BW694" s="15"/>
      <c r="BX694" s="26"/>
    </row>
    <row r="695" spans="1:76">
      <c r="A695" s="27">
        <v>100</v>
      </c>
      <c r="B695" s="28" t="s">
        <v>68</v>
      </c>
      <c r="C695" s="28" t="s">
        <v>1518</v>
      </c>
      <c r="D695" s="28" t="s">
        <v>981</v>
      </c>
      <c r="E695" s="28" t="s">
        <v>1519</v>
      </c>
      <c r="F695" s="71">
        <v>2017</v>
      </c>
      <c r="G695" s="28" t="s">
        <v>1393</v>
      </c>
      <c r="H695" s="28" t="s">
        <v>73</v>
      </c>
      <c r="I695" s="28" t="s">
        <v>74</v>
      </c>
      <c r="J695" s="28"/>
      <c r="K695" s="28" t="s">
        <v>119</v>
      </c>
      <c r="L695" s="28"/>
      <c r="M695" s="28"/>
      <c r="N695" s="28"/>
      <c r="O695" s="28" t="s">
        <v>74</v>
      </c>
      <c r="P695" s="28" t="s">
        <v>74</v>
      </c>
      <c r="Q695" s="17"/>
      <c r="R695" s="17"/>
      <c r="S695" s="17"/>
      <c r="T695" s="17"/>
      <c r="U695" s="17"/>
      <c r="V695" s="18"/>
      <c r="W695" s="17">
        <f>MAX(0,3-SUMPRODUCT(--(E$2:E695&amp;K$2:K695=E695&amp;K695)))</f>
        <v>2</v>
      </c>
      <c r="X695" s="19"/>
      <c r="Y695" s="19"/>
      <c r="Z695" s="19"/>
      <c r="AA695" s="20" t="str">
        <f>IF(Inscrits!$X695="Déjà Validé","",IF(AND(Inscrits!$X695&lt;&gt;"Dispensé",Inscrits!$Z695="Validé"),Inscrits!$F695+5,""))</f>
        <v/>
      </c>
      <c r="AB695" s="19"/>
      <c r="AC695" s="21"/>
      <c r="AD695" s="21"/>
      <c r="AE695" s="21"/>
      <c r="AF695" s="21" t="s">
        <v>81</v>
      </c>
      <c r="AG695" s="29"/>
      <c r="AH695" s="21"/>
      <c r="AI695" s="23" t="str">
        <f>IF(OR(Inscrits!$U695="",Inscrits!$Z695=""),"",IF(AND(Inscrits!$U695="Validé",Inscrits!$Z695="Validé"),"Admis","Non Admis"))</f>
        <v/>
      </c>
      <c r="AJ695" s="28"/>
      <c r="AK695" s="28" t="str">
        <f>IF(Inscrits!$AJ695="","",IF(Inscrits!$AJ695&gt;=12,"Validé","Non Validé"))</f>
        <v/>
      </c>
      <c r="AL695" s="30"/>
      <c r="AM695" s="28"/>
      <c r="AN695" s="28" t="str">
        <f>IF(Inscrits!$AM695="","",IF(Inscrits!$AM695&gt;=12,"Validé","Non Validé"))</f>
        <v/>
      </c>
      <c r="AO695" s="30"/>
      <c r="AP695" s="28"/>
      <c r="AQ695" s="28" t="str">
        <f>IF(Inscrits!$AP695="","",IF(Inscrits!$AP695&gt;=12,"Validé","Non Validé"))</f>
        <v/>
      </c>
      <c r="AR695" s="30"/>
      <c r="AS695" s="28"/>
      <c r="AT695" s="28" t="str">
        <f>IF(Inscrits!$AS695="","",IF(Inscrits!$AS695&gt;=12,"Validé","Non Validé"))</f>
        <v/>
      </c>
      <c r="AU695" s="30"/>
      <c r="AV695" s="28"/>
      <c r="AW695" s="28" t="str">
        <f>IF(Inscrits!$AV695="","",IF(Inscrits!$AV695&gt;=12,"Validé","Non Validé"))</f>
        <v/>
      </c>
      <c r="AX695" s="30"/>
      <c r="AY695" s="28"/>
      <c r="AZ695" s="28" t="str">
        <f>IF(Inscrits!$AY695="","",IF(Inscrits!$AY695&gt;=12,"Validé","Non Validé"))</f>
        <v/>
      </c>
      <c r="BA695" s="30"/>
      <c r="BB695" s="28"/>
      <c r="BC695" s="28" t="str">
        <f>IF(Inscrits!$BB695="","",IF(Inscrits!$BB695&gt;=12,"Validé","Non Validé"))</f>
        <v/>
      </c>
      <c r="BD695" s="30"/>
      <c r="BE695" s="28"/>
      <c r="BF695" s="28" t="str">
        <f>IF(Inscrits!$BE695="","",IF(Inscrits!$BE695&gt;=12,"Validé","Non Validé"))</f>
        <v/>
      </c>
      <c r="BG695" s="30"/>
      <c r="BH695" s="28"/>
      <c r="BI695" s="28" t="str">
        <f>IF(Inscrits!$BH695="","",IF(Inscrits!$BH695&gt;=12,"Validé","Non Validé"))</f>
        <v/>
      </c>
      <c r="BJ695" s="30"/>
      <c r="BK695" s="28"/>
      <c r="BL695" s="28" t="str">
        <f>IF(Inscrits!$BK695="","",IF(Inscrits!$BK695&gt;=12,"Validé","Non Validé"))</f>
        <v/>
      </c>
      <c r="BM695" s="30"/>
      <c r="BN695" s="28"/>
      <c r="BO695" s="28" t="str">
        <f>IF(Inscrits!$BN695="","",IF(Inscrits!$BN695&gt;=12,"Validé","Non Validé"))</f>
        <v/>
      </c>
      <c r="BP695" s="30"/>
      <c r="BQ695" s="28"/>
      <c r="BR695" s="28" t="str">
        <f>IF(Inscrits!$BQ695="","",IF(Inscrits!$BQ695&gt;=12,"Validé","Non Validé"))</f>
        <v/>
      </c>
      <c r="BS695" s="30"/>
      <c r="BT695" s="28"/>
      <c r="BU695" s="31" t="str">
        <f>IFERROR(AVERAGE(Inscrits!$AJ695,Inscrits!$AM695,Inscrits!$AP695,Inscrits!$AS695,Inscrits!$AV695,Inscrits!$AY695,Inscrits!$BB695,Inscrits!$BE695,Inscrits!$BH695,Inscrits!$BK695,Inscrits!$BN695,Inscrits!$BQ695),"")</f>
        <v/>
      </c>
      <c r="BV695" s="28"/>
      <c r="BW695" s="28"/>
      <c r="BX695" s="32"/>
    </row>
    <row r="696" spans="1:76">
      <c r="A696" s="14">
        <v>101</v>
      </c>
      <c r="B696" s="15" t="s">
        <v>68</v>
      </c>
      <c r="C696" s="15" t="s">
        <v>1520</v>
      </c>
      <c r="D696" s="15" t="s">
        <v>1037</v>
      </c>
      <c r="E696" s="15" t="s">
        <v>1521</v>
      </c>
      <c r="F696" s="71">
        <v>2017</v>
      </c>
      <c r="G696" s="15" t="s">
        <v>92</v>
      </c>
      <c r="H696" s="15" t="s">
        <v>93</v>
      </c>
      <c r="I696" s="15" t="s">
        <v>74</v>
      </c>
      <c r="J696" s="15"/>
      <c r="K696" s="15" t="s">
        <v>119</v>
      </c>
      <c r="L696" s="15"/>
      <c r="M696" s="15"/>
      <c r="N696" s="15"/>
      <c r="O696" s="15" t="s">
        <v>74</v>
      </c>
      <c r="P696" s="15" t="s">
        <v>74</v>
      </c>
      <c r="Q696" s="17"/>
      <c r="R696" s="17"/>
      <c r="S696" s="17"/>
      <c r="T696" s="17"/>
      <c r="U696" s="17"/>
      <c r="V696" s="18"/>
      <c r="W696" s="17">
        <f>MAX(0,3-SUMPRODUCT(--(E$2:E696&amp;K$2:K696=E696&amp;K696)))</f>
        <v>2</v>
      </c>
      <c r="X696" s="19"/>
      <c r="Y696" s="19"/>
      <c r="Z696" s="19"/>
      <c r="AA696" s="20" t="str">
        <f>IF(Inscrits!$X696="Déjà Validé","",IF(AND(Inscrits!$X696&lt;&gt;"Dispensé",Inscrits!$Z696="Validé"),Inscrits!$F696+5,""))</f>
        <v/>
      </c>
      <c r="AB696" s="19"/>
      <c r="AC696" s="21"/>
      <c r="AD696" s="21"/>
      <c r="AE696" s="21"/>
      <c r="AF696" s="21" t="s">
        <v>81</v>
      </c>
      <c r="AG696" s="29"/>
      <c r="AH696" s="21"/>
      <c r="AI696" s="23" t="str">
        <f>IF(OR(Inscrits!$U696="",Inscrits!$Z696=""),"",IF(AND(Inscrits!$U696="Validé",Inscrits!$Z696="Validé"),"Admis","Non Admis"))</f>
        <v/>
      </c>
      <c r="AJ696" s="15"/>
      <c r="AK696" s="15" t="str">
        <f>IF(Inscrits!$AJ696="","",IF(Inscrits!$AJ696&gt;=12,"Validé","Non Validé"))</f>
        <v/>
      </c>
      <c r="AL696" s="24"/>
      <c r="AM696" s="15"/>
      <c r="AN696" s="15" t="str">
        <f>IF(Inscrits!$AM696="","",IF(Inscrits!$AM696&gt;=12,"Validé","Non Validé"))</f>
        <v/>
      </c>
      <c r="AO696" s="24"/>
      <c r="AP696" s="15"/>
      <c r="AQ696" s="15" t="str">
        <f>IF(Inscrits!$AP696="","",IF(Inscrits!$AP696&gt;=12,"Validé","Non Validé"))</f>
        <v/>
      </c>
      <c r="AR696" s="24"/>
      <c r="AS696" s="15"/>
      <c r="AT696" s="15" t="str">
        <f>IF(Inscrits!$AS696="","",IF(Inscrits!$AS696&gt;=12,"Validé","Non Validé"))</f>
        <v/>
      </c>
      <c r="AU696" s="24"/>
      <c r="AV696" s="15"/>
      <c r="AW696" s="15" t="str">
        <f>IF(Inscrits!$AV696="","",IF(Inscrits!$AV696&gt;=12,"Validé","Non Validé"))</f>
        <v/>
      </c>
      <c r="AX696" s="24"/>
      <c r="AY696" s="15"/>
      <c r="AZ696" s="15" t="str">
        <f>IF(Inscrits!$AY696="","",IF(Inscrits!$AY696&gt;=12,"Validé","Non Validé"))</f>
        <v/>
      </c>
      <c r="BA696" s="24"/>
      <c r="BB696" s="15"/>
      <c r="BC696" s="15" t="str">
        <f>IF(Inscrits!$BB696="","",IF(Inscrits!$BB696&gt;=12,"Validé","Non Validé"))</f>
        <v/>
      </c>
      <c r="BD696" s="24"/>
      <c r="BE696" s="15"/>
      <c r="BF696" s="15" t="str">
        <f>IF(Inscrits!$BE696="","",IF(Inscrits!$BE696&gt;=12,"Validé","Non Validé"))</f>
        <v/>
      </c>
      <c r="BG696" s="24"/>
      <c r="BH696" s="15"/>
      <c r="BI696" s="15" t="str">
        <f>IF(Inscrits!$BH696="","",IF(Inscrits!$BH696&gt;=12,"Validé","Non Validé"))</f>
        <v/>
      </c>
      <c r="BJ696" s="24"/>
      <c r="BK696" s="15"/>
      <c r="BL696" s="15" t="str">
        <f>IF(Inscrits!$BK696="","",IF(Inscrits!$BK696&gt;=12,"Validé","Non Validé"))</f>
        <v/>
      </c>
      <c r="BM696" s="24"/>
      <c r="BN696" s="15"/>
      <c r="BO696" s="15" t="str">
        <f>IF(Inscrits!$BN696="","",IF(Inscrits!$BN696&gt;=12,"Validé","Non Validé"))</f>
        <v/>
      </c>
      <c r="BP696" s="24"/>
      <c r="BQ696" s="15"/>
      <c r="BR696" s="15" t="str">
        <f>IF(Inscrits!$BQ696="","",IF(Inscrits!$BQ696&gt;=12,"Validé","Non Validé"))</f>
        <v/>
      </c>
      <c r="BS696" s="24"/>
      <c r="BT696" s="15"/>
      <c r="BU696" s="25" t="str">
        <f>IFERROR(AVERAGE(Inscrits!$AJ696,Inscrits!$AM696,Inscrits!$AP696,Inscrits!$AS696,Inscrits!$AV696,Inscrits!$AY696,Inscrits!$BB696,Inscrits!$BE696,Inscrits!$BH696,Inscrits!$BK696,Inscrits!$BN696,Inscrits!$BQ696),"")</f>
        <v/>
      </c>
      <c r="BV696" s="15"/>
      <c r="BW696" s="15"/>
      <c r="BX696" s="26"/>
    </row>
    <row r="697" spans="1:76">
      <c r="A697" s="27">
        <v>102</v>
      </c>
      <c r="B697" s="28" t="s">
        <v>68</v>
      </c>
      <c r="C697" s="28" t="s">
        <v>365</v>
      </c>
      <c r="D697" s="28" t="s">
        <v>366</v>
      </c>
      <c r="E697" s="28" t="s">
        <v>367</v>
      </c>
      <c r="F697" s="71">
        <v>2017</v>
      </c>
      <c r="G697" s="28" t="s">
        <v>178</v>
      </c>
      <c r="H697" s="28" t="s">
        <v>179</v>
      </c>
      <c r="I697" s="28" t="s">
        <v>74</v>
      </c>
      <c r="J697" s="28"/>
      <c r="K697" s="28" t="s">
        <v>119</v>
      </c>
      <c r="L697" s="28"/>
      <c r="M697" s="28"/>
      <c r="N697" s="28"/>
      <c r="O697" s="28" t="s">
        <v>74</v>
      </c>
      <c r="P697" s="28" t="s">
        <v>74</v>
      </c>
      <c r="Q697" s="17"/>
      <c r="R697" s="17"/>
      <c r="S697" s="17"/>
      <c r="T697" s="17"/>
      <c r="U697" s="17"/>
      <c r="V697" s="18"/>
      <c r="W697" s="17">
        <f>MAX(0,3-SUMPRODUCT(--(E$2:E697&amp;K$2:K697=E697&amp;K697)))</f>
        <v>0</v>
      </c>
      <c r="X697" s="19"/>
      <c r="Y697" s="19"/>
      <c r="Z697" s="19"/>
      <c r="AA697" s="20" t="str">
        <f>IF(Inscrits!$X697="Déjà Validé","",IF(AND(Inscrits!$X697&lt;&gt;"Dispensé",Inscrits!$Z697="Validé"),Inscrits!$F697+5,""))</f>
        <v/>
      </c>
      <c r="AB697" s="19"/>
      <c r="AC697" s="21"/>
      <c r="AD697" s="21"/>
      <c r="AE697" s="21"/>
      <c r="AF697" s="21" t="s">
        <v>81</v>
      </c>
      <c r="AG697" s="29"/>
      <c r="AH697" s="21"/>
      <c r="AI697" s="23" t="str">
        <f>IF(OR(Inscrits!$U697="",Inscrits!$Z697=""),"",IF(AND(Inscrits!$U697="Validé",Inscrits!$Z697="Validé"),"Admis","Non Admis"))</f>
        <v/>
      </c>
      <c r="AJ697" s="28"/>
      <c r="AK697" s="28" t="str">
        <f>IF(Inscrits!$AJ697="","",IF(Inscrits!$AJ697&gt;=12,"Validé","Non Validé"))</f>
        <v/>
      </c>
      <c r="AL697" s="30"/>
      <c r="AM697" s="28"/>
      <c r="AN697" s="28" t="str">
        <f>IF(Inscrits!$AM697="","",IF(Inscrits!$AM697&gt;=12,"Validé","Non Validé"))</f>
        <v/>
      </c>
      <c r="AO697" s="30"/>
      <c r="AP697" s="28"/>
      <c r="AQ697" s="28" t="str">
        <f>IF(Inscrits!$AP697="","",IF(Inscrits!$AP697&gt;=12,"Validé","Non Validé"))</f>
        <v/>
      </c>
      <c r="AR697" s="30"/>
      <c r="AS697" s="28"/>
      <c r="AT697" s="28" t="str">
        <f>IF(Inscrits!$AS697="","",IF(Inscrits!$AS697&gt;=12,"Validé","Non Validé"))</f>
        <v/>
      </c>
      <c r="AU697" s="30"/>
      <c r="AV697" s="28"/>
      <c r="AW697" s="28" t="str">
        <f>IF(Inscrits!$AV697="","",IF(Inscrits!$AV697&gt;=12,"Validé","Non Validé"))</f>
        <v/>
      </c>
      <c r="AX697" s="30"/>
      <c r="AY697" s="28"/>
      <c r="AZ697" s="28" t="str">
        <f>IF(Inscrits!$AY697="","",IF(Inscrits!$AY697&gt;=12,"Validé","Non Validé"))</f>
        <v/>
      </c>
      <c r="BA697" s="30"/>
      <c r="BB697" s="28"/>
      <c r="BC697" s="28" t="str">
        <f>IF(Inscrits!$BB697="","",IF(Inscrits!$BB697&gt;=12,"Validé","Non Validé"))</f>
        <v/>
      </c>
      <c r="BD697" s="30"/>
      <c r="BE697" s="28"/>
      <c r="BF697" s="28" t="str">
        <f>IF(Inscrits!$BE697="","",IF(Inscrits!$BE697&gt;=12,"Validé","Non Validé"))</f>
        <v/>
      </c>
      <c r="BG697" s="30"/>
      <c r="BH697" s="28"/>
      <c r="BI697" s="28" t="str">
        <f>IF(Inscrits!$BH697="","",IF(Inscrits!$BH697&gt;=12,"Validé","Non Validé"))</f>
        <v/>
      </c>
      <c r="BJ697" s="30"/>
      <c r="BK697" s="28"/>
      <c r="BL697" s="28" t="str">
        <f>IF(Inscrits!$BK697="","",IF(Inscrits!$BK697&gt;=12,"Validé","Non Validé"))</f>
        <v/>
      </c>
      <c r="BM697" s="30"/>
      <c r="BN697" s="28"/>
      <c r="BO697" s="28" t="str">
        <f>IF(Inscrits!$BN697="","",IF(Inscrits!$BN697&gt;=12,"Validé","Non Validé"))</f>
        <v/>
      </c>
      <c r="BP697" s="30"/>
      <c r="BQ697" s="28"/>
      <c r="BR697" s="28" t="str">
        <f>IF(Inscrits!$BQ697="","",IF(Inscrits!$BQ697&gt;=12,"Validé","Non Validé"))</f>
        <v/>
      </c>
      <c r="BS697" s="30"/>
      <c r="BT697" s="28"/>
      <c r="BU697" s="31" t="str">
        <f>IFERROR(AVERAGE(Inscrits!$AJ697,Inscrits!$AM697,Inscrits!$AP697,Inscrits!$AS697,Inscrits!$AV697,Inscrits!$AY697,Inscrits!$BB697,Inscrits!$BE697,Inscrits!$BH697,Inscrits!$BK697,Inscrits!$BN697,Inscrits!$BQ697),"")</f>
        <v/>
      </c>
      <c r="BV697" s="28"/>
      <c r="BW697" s="28"/>
      <c r="BX697" s="32"/>
    </row>
    <row r="698" spans="1:76">
      <c r="A698" s="14">
        <v>103</v>
      </c>
      <c r="B698" s="15" t="s">
        <v>68</v>
      </c>
      <c r="C698" s="15" t="s">
        <v>697</v>
      </c>
      <c r="D698" s="15" t="s">
        <v>245</v>
      </c>
      <c r="E698" s="15" t="s">
        <v>1727</v>
      </c>
      <c r="F698" s="71">
        <v>2017</v>
      </c>
      <c r="G698" s="15" t="s">
        <v>86</v>
      </c>
      <c r="H698" s="15"/>
      <c r="I698" s="15" t="s">
        <v>74</v>
      </c>
      <c r="J698" s="15"/>
      <c r="K698" s="15" t="s">
        <v>119</v>
      </c>
      <c r="L698" s="15"/>
      <c r="M698" s="15"/>
      <c r="N698" s="15"/>
      <c r="O698" s="15" t="s">
        <v>74</v>
      </c>
      <c r="P698" s="15" t="s">
        <v>74</v>
      </c>
      <c r="Q698" s="17"/>
      <c r="R698" s="17"/>
      <c r="S698" s="17"/>
      <c r="T698" s="17"/>
      <c r="U698" s="18"/>
      <c r="V698" s="18"/>
      <c r="W698" s="17">
        <f>MAX(0,3-SUMPRODUCT(--(E$2:E698&amp;K$2:K698=E698&amp;K698)))</f>
        <v>2</v>
      </c>
      <c r="X698" s="19"/>
      <c r="Y698" s="19"/>
      <c r="Z698" s="20"/>
      <c r="AA698" s="20" t="str">
        <f>IF(Inscrits!$X698="Déjà Validé","",IF(AND(Inscrits!$X698&lt;&gt;"Dispensé",Inscrits!$Z698="Validé"),Inscrits!$F698+5,""))</f>
        <v/>
      </c>
      <c r="AB698" s="19"/>
      <c r="AC698" s="21"/>
      <c r="AD698" s="21"/>
      <c r="AE698" s="21"/>
      <c r="AF698" s="42"/>
      <c r="AG698" s="33"/>
      <c r="AH698" s="21"/>
      <c r="AI698" s="72" t="str">
        <f>IF(OR(Inscrits!$U698="",Inscrits!$Z698=""),"",IF(AND(Inscrits!$U698="Validé",Inscrits!$Z698="Validé"),"Admis","Non Admis"))</f>
        <v/>
      </c>
      <c r="AJ698" s="15"/>
      <c r="AK698" s="15" t="str">
        <f>IF(Inscrits!$AJ698="","",IF(Inscrits!$AJ698&gt;=12,"Validé","Non Validé"))</f>
        <v/>
      </c>
      <c r="AL698" s="24"/>
      <c r="AM698" s="15"/>
      <c r="AN698" s="15" t="str">
        <f>IF(Inscrits!$AM698="","",IF(Inscrits!$AM698&gt;=12,"Validé","Non Validé"))</f>
        <v/>
      </c>
      <c r="AO698" s="24"/>
      <c r="AP698" s="15"/>
      <c r="AQ698" s="15" t="str">
        <f>IF(Inscrits!$AP698="","",IF(Inscrits!$AP698&gt;=12,"Validé","Non Validé"))</f>
        <v/>
      </c>
      <c r="AR698" s="24"/>
      <c r="AS698" s="15"/>
      <c r="AT698" s="15" t="str">
        <f>IF(Inscrits!$AS698="","",IF(Inscrits!$AS698&gt;=12,"Validé","Non Validé"))</f>
        <v/>
      </c>
      <c r="AU698" s="24"/>
      <c r="AV698" s="15"/>
      <c r="AW698" s="15" t="str">
        <f>IF(Inscrits!$AV698="","",IF(Inscrits!$AV698&gt;=12,"Validé","Non Validé"))</f>
        <v/>
      </c>
      <c r="AX698" s="24"/>
      <c r="AY698" s="15"/>
      <c r="AZ698" s="15" t="str">
        <f>IF(Inscrits!$AY698="","",IF(Inscrits!$AY698&gt;=12,"Validé","Non Validé"))</f>
        <v/>
      </c>
      <c r="BA698" s="24"/>
      <c r="BB698" s="15"/>
      <c r="BC698" s="15" t="str">
        <f>IF(Inscrits!$BB698="","",IF(Inscrits!$BB698&gt;=12,"Validé","Non Validé"))</f>
        <v/>
      </c>
      <c r="BD698" s="24"/>
      <c r="BE698" s="15"/>
      <c r="BF698" s="15" t="str">
        <f>IF(Inscrits!$BE698="","",IF(Inscrits!$BE698&gt;=12,"Validé","Non Validé"))</f>
        <v/>
      </c>
      <c r="BG698" s="24"/>
      <c r="BH698" s="15"/>
      <c r="BI698" s="15" t="str">
        <f>IF(Inscrits!$BH698="","",IF(Inscrits!$BH698&gt;=12,"Validé","Non Validé"))</f>
        <v/>
      </c>
      <c r="BJ698" s="24"/>
      <c r="BK698" s="15"/>
      <c r="BL698" s="15" t="str">
        <f>IF(Inscrits!$BK698="","",IF(Inscrits!$BK698&gt;=12,"Validé","Non Validé"))</f>
        <v/>
      </c>
      <c r="BM698" s="24"/>
      <c r="BN698" s="15"/>
      <c r="BO698" s="15" t="str">
        <f>IF(Inscrits!$BN698="","",IF(Inscrits!$BN698&gt;=12,"Validé","Non Validé"))</f>
        <v/>
      </c>
      <c r="BP698" s="24"/>
      <c r="BQ698" s="15"/>
      <c r="BR698" s="15" t="str">
        <f>IF(Inscrits!$BQ698="","",IF(Inscrits!$BQ698&gt;=12,"Validé","Non Validé"))</f>
        <v/>
      </c>
      <c r="BS698" s="24"/>
      <c r="BT698" s="15"/>
      <c r="BU698" s="25" t="str">
        <f>IFERROR(AVERAGE(Inscrits!$AJ698,Inscrits!$AM698,Inscrits!$AP698,Inscrits!$AS698,Inscrits!$AV698,Inscrits!$AY698,Inscrits!$BB698,Inscrits!$BE698,Inscrits!$BH698,Inscrits!$BK698,Inscrits!$BN698,Inscrits!$BQ698),"")</f>
        <v/>
      </c>
      <c r="BV698" s="15"/>
      <c r="BW698" s="15"/>
      <c r="BX698" s="26"/>
    </row>
    <row r="699" spans="1:76">
      <c r="A699" s="27">
        <v>104</v>
      </c>
      <c r="B699" s="28" t="s">
        <v>68</v>
      </c>
      <c r="C699" s="28" t="s">
        <v>1522</v>
      </c>
      <c r="D699" s="28" t="s">
        <v>1523</v>
      </c>
      <c r="E699" s="28" t="s">
        <v>1524</v>
      </c>
      <c r="F699" s="71">
        <v>2017</v>
      </c>
      <c r="G699" s="28" t="s">
        <v>92</v>
      </c>
      <c r="H699" s="28"/>
      <c r="I699" s="28" t="s">
        <v>74</v>
      </c>
      <c r="J699" s="28"/>
      <c r="K699" s="28" t="s">
        <v>119</v>
      </c>
      <c r="L699" s="28"/>
      <c r="M699" s="28"/>
      <c r="N699" s="28"/>
      <c r="O699" s="28" t="s">
        <v>74</v>
      </c>
      <c r="P699" s="28" t="s">
        <v>74</v>
      </c>
      <c r="Q699" s="17"/>
      <c r="R699" s="17"/>
      <c r="S699" s="17"/>
      <c r="T699" s="17"/>
      <c r="U699" s="17"/>
      <c r="V699" s="18"/>
      <c r="W699" s="17">
        <f>MAX(0,3-SUMPRODUCT(--(E$2:E699&amp;K$2:K699=E699&amp;K699)))</f>
        <v>2</v>
      </c>
      <c r="X699" s="19"/>
      <c r="Y699" s="19"/>
      <c r="Z699" s="19"/>
      <c r="AA699" s="20" t="str">
        <f>IF(Inscrits!$X699="Déjà Validé","",IF(AND(Inscrits!$X699&lt;&gt;"Dispensé",Inscrits!$Z699="Validé"),Inscrits!$F699+5,""))</f>
        <v/>
      </c>
      <c r="AB699" s="19"/>
      <c r="AC699" s="21"/>
      <c r="AD699" s="21"/>
      <c r="AE699" s="21"/>
      <c r="AF699" s="21" t="s">
        <v>81</v>
      </c>
      <c r="AG699" s="29"/>
      <c r="AH699" s="21"/>
      <c r="AI699" s="23" t="str">
        <f>IF(OR(Inscrits!$U699="",Inscrits!$Z699=""),"",IF(AND(Inscrits!$U699="Validé",Inscrits!$Z699="Validé"),"Admis","Non Admis"))</f>
        <v/>
      </c>
      <c r="AJ699" s="28"/>
      <c r="AK699" s="28" t="str">
        <f>IF(Inscrits!$AJ699="","",IF(Inscrits!$AJ699&gt;=12,"Validé","Non Validé"))</f>
        <v/>
      </c>
      <c r="AL699" s="30"/>
      <c r="AM699" s="28"/>
      <c r="AN699" s="28" t="str">
        <f>IF(Inscrits!$AM699="","",IF(Inscrits!$AM699&gt;=12,"Validé","Non Validé"))</f>
        <v/>
      </c>
      <c r="AO699" s="30"/>
      <c r="AP699" s="28"/>
      <c r="AQ699" s="28" t="str">
        <f>IF(Inscrits!$AP699="","",IF(Inscrits!$AP699&gt;=12,"Validé","Non Validé"))</f>
        <v/>
      </c>
      <c r="AR699" s="30"/>
      <c r="AS699" s="28"/>
      <c r="AT699" s="28" t="str">
        <f>IF(Inscrits!$AS699="","",IF(Inscrits!$AS699&gt;=12,"Validé","Non Validé"))</f>
        <v/>
      </c>
      <c r="AU699" s="30"/>
      <c r="AV699" s="28"/>
      <c r="AW699" s="28" t="str">
        <f>IF(Inscrits!$AV699="","",IF(Inscrits!$AV699&gt;=12,"Validé","Non Validé"))</f>
        <v/>
      </c>
      <c r="AX699" s="30"/>
      <c r="AY699" s="28"/>
      <c r="AZ699" s="28" t="str">
        <f>IF(Inscrits!$AY699="","",IF(Inscrits!$AY699&gt;=12,"Validé","Non Validé"))</f>
        <v/>
      </c>
      <c r="BA699" s="30"/>
      <c r="BB699" s="28"/>
      <c r="BC699" s="28" t="str">
        <f>IF(Inscrits!$BB699="","",IF(Inscrits!$BB699&gt;=12,"Validé","Non Validé"))</f>
        <v/>
      </c>
      <c r="BD699" s="30"/>
      <c r="BE699" s="28"/>
      <c r="BF699" s="28" t="str">
        <f>IF(Inscrits!$BE699="","",IF(Inscrits!$BE699&gt;=12,"Validé","Non Validé"))</f>
        <v/>
      </c>
      <c r="BG699" s="30"/>
      <c r="BH699" s="28"/>
      <c r="BI699" s="28" t="str">
        <f>IF(Inscrits!$BH699="","",IF(Inscrits!$BH699&gt;=12,"Validé","Non Validé"))</f>
        <v/>
      </c>
      <c r="BJ699" s="30"/>
      <c r="BK699" s="28"/>
      <c r="BL699" s="28" t="str">
        <f>IF(Inscrits!$BK699="","",IF(Inscrits!$BK699&gt;=12,"Validé","Non Validé"))</f>
        <v/>
      </c>
      <c r="BM699" s="30"/>
      <c r="BN699" s="28"/>
      <c r="BO699" s="28" t="str">
        <f>IF(Inscrits!$BN699="","",IF(Inscrits!$BN699&gt;=12,"Validé","Non Validé"))</f>
        <v/>
      </c>
      <c r="BP699" s="30"/>
      <c r="BQ699" s="28"/>
      <c r="BR699" s="28" t="str">
        <f>IF(Inscrits!$BQ699="","",IF(Inscrits!$BQ699&gt;=12,"Validé","Non Validé"))</f>
        <v/>
      </c>
      <c r="BS699" s="30"/>
      <c r="BT699" s="28"/>
      <c r="BU699" s="31" t="str">
        <f>IFERROR(AVERAGE(Inscrits!$AJ699,Inscrits!$AM699,Inscrits!$AP699,Inscrits!$AS699,Inscrits!$AV699,Inscrits!$AY699,Inscrits!$BB699,Inscrits!$BE699,Inscrits!$BH699,Inscrits!$BK699,Inscrits!$BN699,Inscrits!$BQ699),"")</f>
        <v/>
      </c>
      <c r="BV699" s="28"/>
      <c r="BW699" s="28"/>
      <c r="BX699" s="32"/>
    </row>
    <row r="700" spans="1:76">
      <c r="A700" s="14">
        <v>105</v>
      </c>
      <c r="B700" s="15" t="s">
        <v>68</v>
      </c>
      <c r="C700" s="15" t="s">
        <v>1299</v>
      </c>
      <c r="D700" s="15" t="s">
        <v>310</v>
      </c>
      <c r="E700" s="15" t="s">
        <v>1300</v>
      </c>
      <c r="F700" s="71">
        <v>2017</v>
      </c>
      <c r="G700" s="15" t="s">
        <v>117</v>
      </c>
      <c r="H700" s="15" t="s">
        <v>93</v>
      </c>
      <c r="I700" s="15" t="s">
        <v>74</v>
      </c>
      <c r="J700" s="15"/>
      <c r="K700" s="15" t="s">
        <v>119</v>
      </c>
      <c r="L700" s="15"/>
      <c r="M700" s="15"/>
      <c r="N700" s="15"/>
      <c r="O700" s="15" t="s">
        <v>74</v>
      </c>
      <c r="P700" s="15" t="s">
        <v>74</v>
      </c>
      <c r="Q700" s="17"/>
      <c r="R700" s="17"/>
      <c r="S700" s="17"/>
      <c r="T700" s="17"/>
      <c r="U700" s="17"/>
      <c r="V700" s="18"/>
      <c r="W700" s="17">
        <f>MAX(0,3-SUMPRODUCT(--(E$2:E700&amp;K$2:K700=E700&amp;K700)))</f>
        <v>1</v>
      </c>
      <c r="X700" s="19"/>
      <c r="Y700" s="19"/>
      <c r="Z700" s="19"/>
      <c r="AA700" s="20" t="str">
        <f>IF(Inscrits!$X700="Déjà Validé","",IF(AND(Inscrits!$X700&lt;&gt;"Dispensé",Inscrits!$Z700="Validé"),Inscrits!$F700+5,""))</f>
        <v/>
      </c>
      <c r="AB700" s="19"/>
      <c r="AC700" s="21"/>
      <c r="AD700" s="21"/>
      <c r="AE700" s="21"/>
      <c r="AF700" s="21" t="s">
        <v>81</v>
      </c>
      <c r="AG700" s="29"/>
      <c r="AH700" s="21"/>
      <c r="AI700" s="23" t="str">
        <f>IF(OR(Inscrits!$U700="",Inscrits!$Z700=""),"",IF(AND(Inscrits!$U700="Validé",Inscrits!$Z700="Validé"),"Admis","Non Admis"))</f>
        <v/>
      </c>
      <c r="AJ700" s="15"/>
      <c r="AK700" s="15" t="str">
        <f>IF(Inscrits!$AJ700="","",IF(Inscrits!$AJ700&gt;=12,"Validé","Non Validé"))</f>
        <v/>
      </c>
      <c r="AL700" s="24"/>
      <c r="AM700" s="15"/>
      <c r="AN700" s="15" t="str">
        <f>IF(Inscrits!$AM700="","",IF(Inscrits!$AM700&gt;=12,"Validé","Non Validé"))</f>
        <v/>
      </c>
      <c r="AO700" s="24"/>
      <c r="AP700" s="15"/>
      <c r="AQ700" s="15" t="str">
        <f>IF(Inscrits!$AP700="","",IF(Inscrits!$AP700&gt;=12,"Validé","Non Validé"))</f>
        <v/>
      </c>
      <c r="AR700" s="24"/>
      <c r="AS700" s="15"/>
      <c r="AT700" s="15" t="str">
        <f>IF(Inscrits!$AS700="","",IF(Inscrits!$AS700&gt;=12,"Validé","Non Validé"))</f>
        <v/>
      </c>
      <c r="AU700" s="24"/>
      <c r="AV700" s="15"/>
      <c r="AW700" s="15" t="str">
        <f>IF(Inscrits!$AV700="","",IF(Inscrits!$AV700&gt;=12,"Validé","Non Validé"))</f>
        <v/>
      </c>
      <c r="AX700" s="24"/>
      <c r="AY700" s="15"/>
      <c r="AZ700" s="15" t="str">
        <f>IF(Inscrits!$AY700="","",IF(Inscrits!$AY700&gt;=12,"Validé","Non Validé"))</f>
        <v/>
      </c>
      <c r="BA700" s="24"/>
      <c r="BB700" s="15"/>
      <c r="BC700" s="15" t="str">
        <f>IF(Inscrits!$BB700="","",IF(Inscrits!$BB700&gt;=12,"Validé","Non Validé"))</f>
        <v/>
      </c>
      <c r="BD700" s="24"/>
      <c r="BE700" s="15"/>
      <c r="BF700" s="15" t="str">
        <f>IF(Inscrits!$BE700="","",IF(Inscrits!$BE700&gt;=12,"Validé","Non Validé"))</f>
        <v/>
      </c>
      <c r="BG700" s="24"/>
      <c r="BH700" s="15"/>
      <c r="BI700" s="15" t="str">
        <f>IF(Inscrits!$BH700="","",IF(Inscrits!$BH700&gt;=12,"Validé","Non Validé"))</f>
        <v/>
      </c>
      <c r="BJ700" s="24"/>
      <c r="BK700" s="15"/>
      <c r="BL700" s="15" t="str">
        <f>IF(Inscrits!$BK700="","",IF(Inscrits!$BK700&gt;=12,"Validé","Non Validé"))</f>
        <v/>
      </c>
      <c r="BM700" s="24"/>
      <c r="BN700" s="15"/>
      <c r="BO700" s="15" t="str">
        <f>IF(Inscrits!$BN700="","",IF(Inscrits!$BN700&gt;=12,"Validé","Non Validé"))</f>
        <v/>
      </c>
      <c r="BP700" s="24"/>
      <c r="BQ700" s="15"/>
      <c r="BR700" s="15" t="str">
        <f>IF(Inscrits!$BQ700="","",IF(Inscrits!$BQ700&gt;=12,"Validé","Non Validé"))</f>
        <v/>
      </c>
      <c r="BS700" s="24"/>
      <c r="BT700" s="15"/>
      <c r="BU700" s="25" t="str">
        <f>IFERROR(AVERAGE(Inscrits!$AJ700,Inscrits!$AM700,Inscrits!$AP700,Inscrits!$AS700,Inscrits!$AV700,Inscrits!$AY700,Inscrits!$BB700,Inscrits!$BE700,Inscrits!$BH700,Inscrits!$BK700,Inscrits!$BN700,Inscrits!$BQ700),"")</f>
        <v/>
      </c>
      <c r="BV700" s="15"/>
      <c r="BW700" s="15"/>
      <c r="BX700" s="26"/>
    </row>
    <row r="701" spans="1:76">
      <c r="A701" s="27">
        <v>106</v>
      </c>
      <c r="B701" s="28" t="s">
        <v>68</v>
      </c>
      <c r="C701" s="28" t="s">
        <v>1525</v>
      </c>
      <c r="D701" s="28" t="s">
        <v>1526</v>
      </c>
      <c r="E701" s="28" t="s">
        <v>1527</v>
      </c>
      <c r="F701" s="71">
        <v>2017</v>
      </c>
      <c r="G701" s="28" t="s">
        <v>689</v>
      </c>
      <c r="H701" s="28" t="s">
        <v>93</v>
      </c>
      <c r="I701" s="28" t="s">
        <v>74</v>
      </c>
      <c r="J701" s="28"/>
      <c r="K701" s="28" t="s">
        <v>119</v>
      </c>
      <c r="L701" s="28"/>
      <c r="M701" s="28"/>
      <c r="N701" s="28"/>
      <c r="O701" s="28" t="s">
        <v>74</v>
      </c>
      <c r="P701" s="28" t="s">
        <v>74</v>
      </c>
      <c r="Q701" s="17"/>
      <c r="R701" s="17"/>
      <c r="S701" s="17"/>
      <c r="T701" s="17"/>
      <c r="U701" s="17"/>
      <c r="V701" s="18"/>
      <c r="W701" s="17">
        <f>MAX(0,3-SUMPRODUCT(--(E$2:E701&amp;K$2:K701=E701&amp;K701)))</f>
        <v>2</v>
      </c>
      <c r="X701" s="19"/>
      <c r="Y701" s="19"/>
      <c r="Z701" s="19"/>
      <c r="AA701" s="20" t="str">
        <f>IF(Inscrits!$X701="Déjà Validé","",IF(AND(Inscrits!$X701&lt;&gt;"Dispensé",Inscrits!$Z701="Validé"),Inscrits!$F701+5,""))</f>
        <v/>
      </c>
      <c r="AB701" s="19"/>
      <c r="AC701" s="21"/>
      <c r="AD701" s="21"/>
      <c r="AE701" s="21"/>
      <c r="AF701" s="21" t="s">
        <v>81</v>
      </c>
      <c r="AG701" s="29"/>
      <c r="AH701" s="21"/>
      <c r="AI701" s="23" t="str">
        <f>IF(OR(Inscrits!$U701="",Inscrits!$Z701=""),"",IF(AND(Inscrits!$U701="Validé",Inscrits!$Z701="Validé"),"Admis","Non Admis"))</f>
        <v/>
      </c>
      <c r="AJ701" s="28"/>
      <c r="AK701" s="28" t="str">
        <f>IF(Inscrits!$AJ701="","",IF(Inscrits!$AJ701&gt;=12,"Validé","Non Validé"))</f>
        <v/>
      </c>
      <c r="AL701" s="30"/>
      <c r="AM701" s="28"/>
      <c r="AN701" s="28" t="str">
        <f>IF(Inscrits!$AM701="","",IF(Inscrits!$AM701&gt;=12,"Validé","Non Validé"))</f>
        <v/>
      </c>
      <c r="AO701" s="30"/>
      <c r="AP701" s="28"/>
      <c r="AQ701" s="28" t="str">
        <f>IF(Inscrits!$AP701="","",IF(Inscrits!$AP701&gt;=12,"Validé","Non Validé"))</f>
        <v/>
      </c>
      <c r="AR701" s="30"/>
      <c r="AS701" s="28"/>
      <c r="AT701" s="28" t="str">
        <f>IF(Inscrits!$AS701="","",IF(Inscrits!$AS701&gt;=12,"Validé","Non Validé"))</f>
        <v/>
      </c>
      <c r="AU701" s="30"/>
      <c r="AV701" s="28"/>
      <c r="AW701" s="28" t="str">
        <f>IF(Inscrits!$AV701="","",IF(Inscrits!$AV701&gt;=12,"Validé","Non Validé"))</f>
        <v/>
      </c>
      <c r="AX701" s="30"/>
      <c r="AY701" s="28"/>
      <c r="AZ701" s="28" t="str">
        <f>IF(Inscrits!$AY701="","",IF(Inscrits!$AY701&gt;=12,"Validé","Non Validé"))</f>
        <v/>
      </c>
      <c r="BA701" s="30"/>
      <c r="BB701" s="28"/>
      <c r="BC701" s="28" t="str">
        <f>IF(Inscrits!$BB701="","",IF(Inscrits!$BB701&gt;=12,"Validé","Non Validé"))</f>
        <v/>
      </c>
      <c r="BD701" s="30"/>
      <c r="BE701" s="28"/>
      <c r="BF701" s="28" t="str">
        <f>IF(Inscrits!$BE701="","",IF(Inscrits!$BE701&gt;=12,"Validé","Non Validé"))</f>
        <v/>
      </c>
      <c r="BG701" s="30"/>
      <c r="BH701" s="28"/>
      <c r="BI701" s="28" t="str">
        <f>IF(Inscrits!$BH701="","",IF(Inscrits!$BH701&gt;=12,"Validé","Non Validé"))</f>
        <v/>
      </c>
      <c r="BJ701" s="30"/>
      <c r="BK701" s="28"/>
      <c r="BL701" s="28" t="str">
        <f>IF(Inscrits!$BK701="","",IF(Inscrits!$BK701&gt;=12,"Validé","Non Validé"))</f>
        <v/>
      </c>
      <c r="BM701" s="30"/>
      <c r="BN701" s="28"/>
      <c r="BO701" s="28" t="str">
        <f>IF(Inscrits!$BN701="","",IF(Inscrits!$BN701&gt;=12,"Validé","Non Validé"))</f>
        <v/>
      </c>
      <c r="BP701" s="30"/>
      <c r="BQ701" s="28"/>
      <c r="BR701" s="28" t="str">
        <f>IF(Inscrits!$BQ701="","",IF(Inscrits!$BQ701&gt;=12,"Validé","Non Validé"))</f>
        <v/>
      </c>
      <c r="BS701" s="30"/>
      <c r="BT701" s="28"/>
      <c r="BU701" s="31" t="str">
        <f>IFERROR(AVERAGE(Inscrits!$AJ701,Inscrits!$AM701,Inscrits!$AP701,Inscrits!$AS701,Inscrits!$AV701,Inscrits!$AY701,Inscrits!$BB701,Inscrits!$BE701,Inscrits!$BH701,Inscrits!$BK701,Inscrits!$BN701,Inscrits!$BQ701),"")</f>
        <v/>
      </c>
      <c r="BV701" s="28"/>
      <c r="BW701" s="28"/>
      <c r="BX701" s="32"/>
    </row>
    <row r="702" spans="1:76">
      <c r="A702" s="14">
        <v>107</v>
      </c>
      <c r="B702" s="15" t="s">
        <v>68</v>
      </c>
      <c r="C702" s="15" t="s">
        <v>1776</v>
      </c>
      <c r="D702" s="15" t="s">
        <v>278</v>
      </c>
      <c r="E702" s="15" t="s">
        <v>1777</v>
      </c>
      <c r="F702" s="71">
        <v>2017</v>
      </c>
      <c r="G702" s="15" t="s">
        <v>1436</v>
      </c>
      <c r="H702" s="15"/>
      <c r="I702" s="15" t="s">
        <v>74</v>
      </c>
      <c r="J702" s="15"/>
      <c r="K702" s="15" t="s">
        <v>103</v>
      </c>
      <c r="L702" s="15"/>
      <c r="M702" s="15"/>
      <c r="N702" s="15"/>
      <c r="O702" s="15" t="s">
        <v>74</v>
      </c>
      <c r="P702" s="15" t="s">
        <v>74</v>
      </c>
      <c r="Q702" s="17"/>
      <c r="R702" s="17"/>
      <c r="S702" s="17"/>
      <c r="T702" s="17"/>
      <c r="U702" s="18"/>
      <c r="V702" s="18"/>
      <c r="W702" s="17">
        <f>MAX(0,3-SUMPRODUCT(--(E$2:E702&amp;K$2:K702=E702&amp;K702)))</f>
        <v>2</v>
      </c>
      <c r="X702" s="19"/>
      <c r="Y702" s="19"/>
      <c r="Z702" s="20"/>
      <c r="AA702" s="20" t="str">
        <f>IF(Inscrits!$X702="Déjà Validé","",IF(AND(Inscrits!$X702&lt;&gt;"Dispensé",Inscrits!$Z702="Validé"),Inscrits!$F702+5,""))</f>
        <v/>
      </c>
      <c r="AB702" s="19"/>
      <c r="AC702" s="21"/>
      <c r="AD702" s="21"/>
      <c r="AE702" s="21"/>
      <c r="AF702" s="42"/>
      <c r="AG702" s="33"/>
      <c r="AH702" s="21"/>
      <c r="AI702" s="72" t="str">
        <f>IF(OR(Inscrits!$U702="",Inscrits!$Z702=""),"",IF(AND(Inscrits!$U702="Validé",Inscrits!$Z702="Validé"),"Admis","Non Admis"))</f>
        <v/>
      </c>
      <c r="AJ702" s="15"/>
      <c r="AK702" s="15" t="str">
        <f>IF(Inscrits!$AJ702="","",IF(Inscrits!$AJ702&gt;=12,"Validé","Non Validé"))</f>
        <v/>
      </c>
      <c r="AL702" s="24"/>
      <c r="AM702" s="15"/>
      <c r="AN702" s="15" t="str">
        <f>IF(Inscrits!$AM702="","",IF(Inscrits!$AM702&gt;=12,"Validé","Non Validé"))</f>
        <v/>
      </c>
      <c r="AO702" s="24"/>
      <c r="AP702" s="15"/>
      <c r="AQ702" s="15" t="str">
        <f>IF(Inscrits!$AP702="","",IF(Inscrits!$AP702&gt;=12,"Validé","Non Validé"))</f>
        <v/>
      </c>
      <c r="AR702" s="24"/>
      <c r="AS702" s="15"/>
      <c r="AT702" s="15" t="str">
        <f>IF(Inscrits!$AS702="","",IF(Inscrits!$AS702&gt;=12,"Validé","Non Validé"))</f>
        <v/>
      </c>
      <c r="AU702" s="24"/>
      <c r="AV702" s="15"/>
      <c r="AW702" s="15" t="str">
        <f>IF(Inscrits!$AV702="","",IF(Inscrits!$AV702&gt;=12,"Validé","Non Validé"))</f>
        <v/>
      </c>
      <c r="AX702" s="24"/>
      <c r="AY702" s="15"/>
      <c r="AZ702" s="15" t="str">
        <f>IF(Inscrits!$AY702="","",IF(Inscrits!$AY702&gt;=12,"Validé","Non Validé"))</f>
        <v/>
      </c>
      <c r="BA702" s="24"/>
      <c r="BB702" s="15"/>
      <c r="BC702" s="15" t="str">
        <f>IF(Inscrits!$BB702="","",IF(Inscrits!$BB702&gt;=12,"Validé","Non Validé"))</f>
        <v/>
      </c>
      <c r="BD702" s="24"/>
      <c r="BE702" s="15"/>
      <c r="BF702" s="15" t="str">
        <f>IF(Inscrits!$BE702="","",IF(Inscrits!$BE702&gt;=12,"Validé","Non Validé"))</f>
        <v/>
      </c>
      <c r="BG702" s="24"/>
      <c r="BH702" s="15"/>
      <c r="BI702" s="15" t="str">
        <f>IF(Inscrits!$BH702="","",IF(Inscrits!$BH702&gt;=12,"Validé","Non Validé"))</f>
        <v/>
      </c>
      <c r="BJ702" s="24"/>
      <c r="BK702" s="15"/>
      <c r="BL702" s="15" t="str">
        <f>IF(Inscrits!$BK702="","",IF(Inscrits!$BK702&gt;=12,"Validé","Non Validé"))</f>
        <v/>
      </c>
      <c r="BM702" s="24"/>
      <c r="BN702" s="15"/>
      <c r="BO702" s="15" t="str">
        <f>IF(Inscrits!$BN702="","",IF(Inscrits!$BN702&gt;=12,"Validé","Non Validé"))</f>
        <v/>
      </c>
      <c r="BP702" s="24"/>
      <c r="BQ702" s="15"/>
      <c r="BR702" s="15" t="str">
        <f>IF(Inscrits!$BQ702="","",IF(Inscrits!$BQ702&gt;=12,"Validé","Non Validé"))</f>
        <v/>
      </c>
      <c r="BS702" s="24"/>
      <c r="BT702" s="15"/>
      <c r="BU702" s="25" t="str">
        <f>IFERROR(AVERAGE(Inscrits!$AJ702,Inscrits!$AM702,Inscrits!$AP702,Inscrits!$AS702,Inscrits!$AV702,Inscrits!$AY702,Inscrits!$BB702,Inscrits!$BE702,Inscrits!$BH702,Inscrits!$BK702,Inscrits!$BN702,Inscrits!$BQ702),"")</f>
        <v/>
      </c>
      <c r="BV702" s="15"/>
      <c r="BW702" s="15"/>
      <c r="BX702" s="26"/>
    </row>
    <row r="703" spans="1:76">
      <c r="A703" s="27">
        <v>108</v>
      </c>
      <c r="B703" s="28" t="s">
        <v>210</v>
      </c>
      <c r="C703" s="28" t="s">
        <v>1728</v>
      </c>
      <c r="D703" s="28" t="s">
        <v>1729</v>
      </c>
      <c r="E703" s="28" t="s">
        <v>1730</v>
      </c>
      <c r="F703" s="71">
        <v>2017</v>
      </c>
      <c r="G703" s="28" t="s">
        <v>86</v>
      </c>
      <c r="H703" s="28" t="s">
        <v>73</v>
      </c>
      <c r="I703" s="28" t="s">
        <v>74</v>
      </c>
      <c r="J703" s="28"/>
      <c r="K703" s="28" t="s">
        <v>119</v>
      </c>
      <c r="L703" s="28"/>
      <c r="M703" s="28"/>
      <c r="N703" s="28"/>
      <c r="O703" s="28" t="s">
        <v>74</v>
      </c>
      <c r="P703" s="28" t="s">
        <v>74</v>
      </c>
      <c r="Q703" s="17"/>
      <c r="R703" s="17"/>
      <c r="S703" s="17"/>
      <c r="T703" s="17"/>
      <c r="U703" s="18"/>
      <c r="V703" s="18"/>
      <c r="W703" s="17">
        <f>MAX(0,3-SUMPRODUCT(--(E$2:E703&amp;K$2:K703=E703&amp;K703)))</f>
        <v>2</v>
      </c>
      <c r="X703" s="19"/>
      <c r="Y703" s="19"/>
      <c r="Z703" s="20"/>
      <c r="AA703" s="20" t="str">
        <f>IF(Inscrits!$X703="Déjà Validé","",IF(AND(Inscrits!$X703&lt;&gt;"Dispensé",Inscrits!$Z703="Validé"),Inscrits!$F703+5,""))</f>
        <v/>
      </c>
      <c r="AB703" s="19"/>
      <c r="AC703" s="21"/>
      <c r="AD703" s="21"/>
      <c r="AE703" s="21"/>
      <c r="AF703" s="42"/>
      <c r="AG703" s="33"/>
      <c r="AH703" s="21"/>
      <c r="AI703" s="72" t="str">
        <f>IF(OR(Inscrits!$U703="",Inscrits!$Z703=""),"",IF(AND(Inscrits!$U703="Validé",Inscrits!$Z703="Validé"),"Admis","Non Admis"))</f>
        <v/>
      </c>
      <c r="AJ703" s="28"/>
      <c r="AK703" s="28" t="str">
        <f>IF(Inscrits!$AJ703="","",IF(Inscrits!$AJ703&gt;=12,"Validé","Non Validé"))</f>
        <v/>
      </c>
      <c r="AL703" s="30"/>
      <c r="AM703" s="28"/>
      <c r="AN703" s="28" t="str">
        <f>IF(Inscrits!$AM703="","",IF(Inscrits!$AM703&gt;=12,"Validé","Non Validé"))</f>
        <v/>
      </c>
      <c r="AO703" s="30"/>
      <c r="AP703" s="28"/>
      <c r="AQ703" s="28" t="str">
        <f>IF(Inscrits!$AP703="","",IF(Inscrits!$AP703&gt;=12,"Validé","Non Validé"))</f>
        <v/>
      </c>
      <c r="AR703" s="30"/>
      <c r="AS703" s="28"/>
      <c r="AT703" s="28" t="str">
        <f>IF(Inscrits!$AS703="","",IF(Inscrits!$AS703&gt;=12,"Validé","Non Validé"))</f>
        <v/>
      </c>
      <c r="AU703" s="30"/>
      <c r="AV703" s="28"/>
      <c r="AW703" s="28" t="str">
        <f>IF(Inscrits!$AV703="","",IF(Inscrits!$AV703&gt;=12,"Validé","Non Validé"))</f>
        <v/>
      </c>
      <c r="AX703" s="30"/>
      <c r="AY703" s="28"/>
      <c r="AZ703" s="28" t="str">
        <f>IF(Inscrits!$AY703="","",IF(Inscrits!$AY703&gt;=12,"Validé","Non Validé"))</f>
        <v/>
      </c>
      <c r="BA703" s="30"/>
      <c r="BB703" s="28"/>
      <c r="BC703" s="28" t="str">
        <f>IF(Inscrits!$BB703="","",IF(Inscrits!$BB703&gt;=12,"Validé","Non Validé"))</f>
        <v/>
      </c>
      <c r="BD703" s="30"/>
      <c r="BE703" s="28"/>
      <c r="BF703" s="28" t="str">
        <f>IF(Inscrits!$BE703="","",IF(Inscrits!$BE703&gt;=12,"Validé","Non Validé"))</f>
        <v/>
      </c>
      <c r="BG703" s="30"/>
      <c r="BH703" s="28"/>
      <c r="BI703" s="28" t="str">
        <f>IF(Inscrits!$BH703="","",IF(Inscrits!$BH703&gt;=12,"Validé","Non Validé"))</f>
        <v/>
      </c>
      <c r="BJ703" s="30"/>
      <c r="BK703" s="28"/>
      <c r="BL703" s="28" t="str">
        <f>IF(Inscrits!$BK703="","",IF(Inscrits!$BK703&gt;=12,"Validé","Non Validé"))</f>
        <v/>
      </c>
      <c r="BM703" s="30"/>
      <c r="BN703" s="28"/>
      <c r="BO703" s="28" t="str">
        <f>IF(Inscrits!$BN703="","",IF(Inscrits!$BN703&gt;=12,"Validé","Non Validé"))</f>
        <v/>
      </c>
      <c r="BP703" s="30"/>
      <c r="BQ703" s="28"/>
      <c r="BR703" s="28" t="str">
        <f>IF(Inscrits!$BQ703="","",IF(Inscrits!$BQ703&gt;=12,"Validé","Non Validé"))</f>
        <v/>
      </c>
      <c r="BS703" s="30"/>
      <c r="BT703" s="28"/>
      <c r="BU703" s="31" t="str">
        <f>IFERROR(AVERAGE(Inscrits!$AJ703,Inscrits!$AM703,Inscrits!$AP703,Inscrits!$AS703,Inscrits!$AV703,Inscrits!$AY703,Inscrits!$BB703,Inscrits!$BE703,Inscrits!$BH703,Inscrits!$BK703,Inscrits!$BN703,Inscrits!$BQ703),"")</f>
        <v/>
      </c>
      <c r="BV703" s="28"/>
      <c r="BW703" s="28"/>
      <c r="BX703" s="32"/>
    </row>
    <row r="704" spans="1:76" ht="15" customHeight="1">
      <c r="A704" s="14">
        <v>109</v>
      </c>
      <c r="B704" s="15" t="s">
        <v>210</v>
      </c>
      <c r="C704" s="15" t="s">
        <v>1528</v>
      </c>
      <c r="D704" s="15" t="s">
        <v>1320</v>
      </c>
      <c r="E704" s="15" t="s">
        <v>1529</v>
      </c>
      <c r="F704" s="71">
        <v>2017</v>
      </c>
      <c r="G704" s="15" t="s">
        <v>86</v>
      </c>
      <c r="H704" s="15" t="s">
        <v>73</v>
      </c>
      <c r="I704" s="15" t="s">
        <v>74</v>
      </c>
      <c r="J704" s="15"/>
      <c r="K704" s="15" t="s">
        <v>119</v>
      </c>
      <c r="L704" s="15"/>
      <c r="M704" s="15"/>
      <c r="N704" s="15"/>
      <c r="O704" s="15" t="s">
        <v>74</v>
      </c>
      <c r="P704" s="15" t="s">
        <v>74</v>
      </c>
      <c r="Q704" s="17"/>
      <c r="R704" s="17"/>
      <c r="S704" s="17"/>
      <c r="T704" s="17"/>
      <c r="U704" s="17"/>
      <c r="V704" s="18"/>
      <c r="W704" s="17">
        <f>MAX(0,3-SUMPRODUCT(--(E$2:E704&amp;K$2:K704=E704&amp;K704)))</f>
        <v>2</v>
      </c>
      <c r="X704" s="19"/>
      <c r="Y704" s="19"/>
      <c r="Z704" s="19"/>
      <c r="AA704" s="20" t="str">
        <f>IF(Inscrits!$X704="Déjà Validé","",IF(AND(Inscrits!$X704&lt;&gt;"Dispensé",Inscrits!$Z704="Validé"),Inscrits!$F704+5,""))</f>
        <v/>
      </c>
      <c r="AB704" s="19"/>
      <c r="AC704" s="21"/>
      <c r="AD704" s="21"/>
      <c r="AE704" s="21"/>
      <c r="AF704" s="21" t="s">
        <v>81</v>
      </c>
      <c r="AG704" s="29"/>
      <c r="AH704" s="21"/>
      <c r="AI704" s="23" t="str">
        <f>IF(OR(Inscrits!$U704="",Inscrits!$Z704=""),"",IF(AND(Inscrits!$U704="Validé",Inscrits!$Z704="Validé"),"Admis","Non Admis"))</f>
        <v/>
      </c>
      <c r="AJ704" s="15"/>
      <c r="AK704" s="15" t="str">
        <f>IF(Inscrits!$AJ704="","",IF(Inscrits!$AJ704&gt;=12,"Validé","Non Validé"))</f>
        <v/>
      </c>
      <c r="AL704" s="24"/>
      <c r="AM704" s="15"/>
      <c r="AN704" s="15" t="str">
        <f>IF(Inscrits!$AM704="","",IF(Inscrits!$AM704&gt;=12,"Validé","Non Validé"))</f>
        <v/>
      </c>
      <c r="AO704" s="24"/>
      <c r="AP704" s="15"/>
      <c r="AQ704" s="15" t="str">
        <f>IF(Inscrits!$AP704="","",IF(Inscrits!$AP704&gt;=12,"Validé","Non Validé"))</f>
        <v/>
      </c>
      <c r="AR704" s="24"/>
      <c r="AS704" s="15"/>
      <c r="AT704" s="15" t="str">
        <f>IF(Inscrits!$AS704="","",IF(Inscrits!$AS704&gt;=12,"Validé","Non Validé"))</f>
        <v/>
      </c>
      <c r="AU704" s="24"/>
      <c r="AV704" s="15"/>
      <c r="AW704" s="15" t="str">
        <f>IF(Inscrits!$AV704="","",IF(Inscrits!$AV704&gt;=12,"Validé","Non Validé"))</f>
        <v/>
      </c>
      <c r="AX704" s="24"/>
      <c r="AY704" s="15"/>
      <c r="AZ704" s="15" t="str">
        <f>IF(Inscrits!$AY704="","",IF(Inscrits!$AY704&gt;=12,"Validé","Non Validé"))</f>
        <v/>
      </c>
      <c r="BA704" s="24"/>
      <c r="BB704" s="15"/>
      <c r="BC704" s="15" t="str">
        <f>IF(Inscrits!$BB704="","",IF(Inscrits!$BB704&gt;=12,"Validé","Non Validé"))</f>
        <v/>
      </c>
      <c r="BD704" s="24"/>
      <c r="BE704" s="15"/>
      <c r="BF704" s="15" t="str">
        <f>IF(Inscrits!$BE704="","",IF(Inscrits!$BE704&gt;=12,"Validé","Non Validé"))</f>
        <v/>
      </c>
      <c r="BG704" s="24"/>
      <c r="BH704" s="15"/>
      <c r="BI704" s="15" t="str">
        <f>IF(Inscrits!$BH704="","",IF(Inscrits!$BH704&gt;=12,"Validé","Non Validé"))</f>
        <v/>
      </c>
      <c r="BJ704" s="24"/>
      <c r="BK704" s="15"/>
      <c r="BL704" s="15" t="str">
        <f>IF(Inscrits!$BK704="","",IF(Inscrits!$BK704&gt;=12,"Validé","Non Validé"))</f>
        <v/>
      </c>
      <c r="BM704" s="24"/>
      <c r="BN704" s="15"/>
      <c r="BO704" s="15" t="str">
        <f>IF(Inscrits!$BN704="","",IF(Inscrits!$BN704&gt;=12,"Validé","Non Validé"))</f>
        <v/>
      </c>
      <c r="BP704" s="24"/>
      <c r="BQ704" s="15"/>
      <c r="BR704" s="15" t="str">
        <f>IF(Inscrits!$BQ704="","",IF(Inscrits!$BQ704&gt;=12,"Validé","Non Validé"))</f>
        <v/>
      </c>
      <c r="BS704" s="24"/>
      <c r="BT704" s="15"/>
      <c r="BU704" s="25" t="str">
        <f>IFERROR(AVERAGE(Inscrits!$AJ704,Inscrits!$AM704,Inscrits!$AP704,Inscrits!$AS704,Inscrits!$AV704,Inscrits!$AY704,Inscrits!$BB704,Inscrits!$BE704,Inscrits!$BH704,Inscrits!$BK704,Inscrits!$BN704,Inscrits!$BQ704),"")</f>
        <v/>
      </c>
      <c r="BV704" s="15"/>
      <c r="BW704" s="15"/>
      <c r="BX704" s="26"/>
    </row>
    <row r="705" spans="1:76">
      <c r="A705" s="27">
        <v>110</v>
      </c>
      <c r="B705" s="28" t="s">
        <v>210</v>
      </c>
      <c r="C705" s="28" t="s">
        <v>1731</v>
      </c>
      <c r="D705" s="28" t="s">
        <v>1732</v>
      </c>
      <c r="E705" s="28" t="s">
        <v>1733</v>
      </c>
      <c r="F705" s="71">
        <v>2017</v>
      </c>
      <c r="G705" s="28" t="s">
        <v>1360</v>
      </c>
      <c r="H705" s="28"/>
      <c r="I705" s="28" t="s">
        <v>74</v>
      </c>
      <c r="J705" s="28"/>
      <c r="K705" s="28" t="s">
        <v>119</v>
      </c>
      <c r="L705" s="28"/>
      <c r="M705" s="28"/>
      <c r="N705" s="28"/>
      <c r="O705" s="28" t="s">
        <v>74</v>
      </c>
      <c r="P705" s="28" t="s">
        <v>74</v>
      </c>
      <c r="Q705" s="17"/>
      <c r="R705" s="17"/>
      <c r="S705" s="17"/>
      <c r="T705" s="17"/>
      <c r="U705" s="18"/>
      <c r="V705" s="18"/>
      <c r="W705" s="17">
        <f>MAX(0,3-SUMPRODUCT(--(E$2:E705&amp;K$2:K705=E705&amp;K705)))</f>
        <v>2</v>
      </c>
      <c r="X705" s="19"/>
      <c r="Y705" s="19"/>
      <c r="Z705" s="20"/>
      <c r="AA705" s="20" t="str">
        <f>IF(Inscrits!$X705="Déjà Validé","",IF(AND(Inscrits!$X705&lt;&gt;"Dispensé",Inscrits!$Z705="Validé"),Inscrits!$F705+5,""))</f>
        <v/>
      </c>
      <c r="AB705" s="19"/>
      <c r="AC705" s="21"/>
      <c r="AD705" s="21"/>
      <c r="AE705" s="21"/>
      <c r="AF705" s="42"/>
      <c r="AG705" s="33"/>
      <c r="AH705" s="21"/>
      <c r="AI705" s="72" t="str">
        <f>IF(OR(Inscrits!$U705="",Inscrits!$Z705=""),"",IF(AND(Inscrits!$U705="Validé",Inscrits!$Z705="Validé"),"Admis","Non Admis"))</f>
        <v/>
      </c>
      <c r="AJ705" s="28"/>
      <c r="AK705" s="28" t="str">
        <f>IF(Inscrits!$AJ705="","",IF(Inscrits!$AJ705&gt;=12,"Validé","Non Validé"))</f>
        <v/>
      </c>
      <c r="AL705" s="30"/>
      <c r="AM705" s="28"/>
      <c r="AN705" s="28" t="str">
        <f>IF(Inscrits!$AM705="","",IF(Inscrits!$AM705&gt;=12,"Validé","Non Validé"))</f>
        <v/>
      </c>
      <c r="AO705" s="30"/>
      <c r="AP705" s="28"/>
      <c r="AQ705" s="28" t="str">
        <f>IF(Inscrits!$AP705="","",IF(Inscrits!$AP705&gt;=12,"Validé","Non Validé"))</f>
        <v/>
      </c>
      <c r="AR705" s="30"/>
      <c r="AS705" s="28"/>
      <c r="AT705" s="28" t="str">
        <f>IF(Inscrits!$AS705="","",IF(Inscrits!$AS705&gt;=12,"Validé","Non Validé"))</f>
        <v/>
      </c>
      <c r="AU705" s="30"/>
      <c r="AV705" s="28"/>
      <c r="AW705" s="28" t="str">
        <f>IF(Inscrits!$AV705="","",IF(Inscrits!$AV705&gt;=12,"Validé","Non Validé"))</f>
        <v/>
      </c>
      <c r="AX705" s="30"/>
      <c r="AY705" s="28"/>
      <c r="AZ705" s="28" t="str">
        <f>IF(Inscrits!$AY705="","",IF(Inscrits!$AY705&gt;=12,"Validé","Non Validé"))</f>
        <v/>
      </c>
      <c r="BA705" s="30"/>
      <c r="BB705" s="28"/>
      <c r="BC705" s="28" t="str">
        <f>IF(Inscrits!$BB705="","",IF(Inscrits!$BB705&gt;=12,"Validé","Non Validé"))</f>
        <v/>
      </c>
      <c r="BD705" s="30"/>
      <c r="BE705" s="28"/>
      <c r="BF705" s="28" t="str">
        <f>IF(Inscrits!$BE705="","",IF(Inscrits!$BE705&gt;=12,"Validé","Non Validé"))</f>
        <v/>
      </c>
      <c r="BG705" s="30"/>
      <c r="BH705" s="28"/>
      <c r="BI705" s="28" t="str">
        <f>IF(Inscrits!$BH705="","",IF(Inscrits!$BH705&gt;=12,"Validé","Non Validé"))</f>
        <v/>
      </c>
      <c r="BJ705" s="30"/>
      <c r="BK705" s="28"/>
      <c r="BL705" s="28" t="str">
        <f>IF(Inscrits!$BK705="","",IF(Inscrits!$BK705&gt;=12,"Validé","Non Validé"))</f>
        <v/>
      </c>
      <c r="BM705" s="30"/>
      <c r="BN705" s="28"/>
      <c r="BO705" s="28" t="str">
        <f>IF(Inscrits!$BN705="","",IF(Inscrits!$BN705&gt;=12,"Validé","Non Validé"))</f>
        <v/>
      </c>
      <c r="BP705" s="30"/>
      <c r="BQ705" s="28"/>
      <c r="BR705" s="28" t="str">
        <f>IF(Inscrits!$BQ705="","",IF(Inscrits!$BQ705&gt;=12,"Validé","Non Validé"))</f>
        <v/>
      </c>
      <c r="BS705" s="30"/>
      <c r="BT705" s="28"/>
      <c r="BU705" s="31" t="str">
        <f>IFERROR(AVERAGE(Inscrits!$AJ705,Inscrits!$AM705,Inscrits!$AP705,Inscrits!$AS705,Inscrits!$AV705,Inscrits!$AY705,Inscrits!$BB705,Inscrits!$BE705,Inscrits!$BH705,Inscrits!$BK705,Inscrits!$BN705,Inscrits!$BQ705),"")</f>
        <v/>
      </c>
      <c r="BV705" s="28"/>
      <c r="BW705" s="28"/>
      <c r="BX705" s="32"/>
    </row>
    <row r="706" spans="1:76">
      <c r="A706" s="14">
        <v>111</v>
      </c>
      <c r="B706" s="15" t="s">
        <v>210</v>
      </c>
      <c r="C706" s="15" t="s">
        <v>1530</v>
      </c>
      <c r="D706" s="15" t="s">
        <v>1061</v>
      </c>
      <c r="E706" s="15" t="s">
        <v>1531</v>
      </c>
      <c r="F706" s="71">
        <v>2017</v>
      </c>
      <c r="G706" s="15" t="s">
        <v>1176</v>
      </c>
      <c r="H706" s="15" t="s">
        <v>73</v>
      </c>
      <c r="I706" s="15" t="s">
        <v>74</v>
      </c>
      <c r="J706" s="15"/>
      <c r="K706" s="15" t="s">
        <v>119</v>
      </c>
      <c r="L706" s="15"/>
      <c r="M706" s="15"/>
      <c r="N706" s="15"/>
      <c r="O706" s="15" t="s">
        <v>74</v>
      </c>
      <c r="P706" s="15" t="s">
        <v>74</v>
      </c>
      <c r="Q706" s="17"/>
      <c r="R706" s="17"/>
      <c r="S706" s="17"/>
      <c r="T706" s="17"/>
      <c r="U706" s="17"/>
      <c r="V706" s="18"/>
      <c r="W706" s="17">
        <f>MAX(0,3-SUMPRODUCT(--(E$2:E706&amp;K$2:K706=E706&amp;K706)))</f>
        <v>2</v>
      </c>
      <c r="X706" s="19"/>
      <c r="Y706" s="19"/>
      <c r="Z706" s="19"/>
      <c r="AA706" s="20" t="str">
        <f>IF(Inscrits!$X706="Déjà Validé","",IF(AND(Inscrits!$X706&lt;&gt;"Dispensé",Inscrits!$Z706="Validé"),Inscrits!$F706+5,""))</f>
        <v/>
      </c>
      <c r="AB706" s="19"/>
      <c r="AC706" s="21"/>
      <c r="AD706" s="21"/>
      <c r="AE706" s="21"/>
      <c r="AF706" s="21" t="s">
        <v>81</v>
      </c>
      <c r="AG706" s="29"/>
      <c r="AH706" s="21"/>
      <c r="AI706" s="23" t="str">
        <f>IF(OR(Inscrits!$U706="",Inscrits!$Z706=""),"",IF(AND(Inscrits!$U706="Validé",Inscrits!$Z706="Validé"),"Admis","Non Admis"))</f>
        <v/>
      </c>
      <c r="AJ706" s="15"/>
      <c r="AK706" s="15" t="str">
        <f>IF(Inscrits!$AJ706="","",IF(Inscrits!$AJ706&gt;=12,"Validé","Non Validé"))</f>
        <v/>
      </c>
      <c r="AL706" s="24"/>
      <c r="AM706" s="15"/>
      <c r="AN706" s="15" t="str">
        <f>IF(Inscrits!$AM706="","",IF(Inscrits!$AM706&gt;=12,"Validé","Non Validé"))</f>
        <v/>
      </c>
      <c r="AO706" s="24"/>
      <c r="AP706" s="15"/>
      <c r="AQ706" s="15" t="str">
        <f>IF(Inscrits!$AP706="","",IF(Inscrits!$AP706&gt;=12,"Validé","Non Validé"))</f>
        <v/>
      </c>
      <c r="AR706" s="24"/>
      <c r="AS706" s="15"/>
      <c r="AT706" s="15" t="str">
        <f>IF(Inscrits!$AS706="","",IF(Inscrits!$AS706&gt;=12,"Validé","Non Validé"))</f>
        <v/>
      </c>
      <c r="AU706" s="24"/>
      <c r="AV706" s="15"/>
      <c r="AW706" s="15" t="str">
        <f>IF(Inscrits!$AV706="","",IF(Inscrits!$AV706&gt;=12,"Validé","Non Validé"))</f>
        <v/>
      </c>
      <c r="AX706" s="24"/>
      <c r="AY706" s="15"/>
      <c r="AZ706" s="15" t="str">
        <f>IF(Inscrits!$AY706="","",IF(Inscrits!$AY706&gt;=12,"Validé","Non Validé"))</f>
        <v/>
      </c>
      <c r="BA706" s="24"/>
      <c r="BB706" s="15"/>
      <c r="BC706" s="15" t="str">
        <f>IF(Inscrits!$BB706="","",IF(Inscrits!$BB706&gt;=12,"Validé","Non Validé"))</f>
        <v/>
      </c>
      <c r="BD706" s="24"/>
      <c r="BE706" s="15"/>
      <c r="BF706" s="15" t="str">
        <f>IF(Inscrits!$BE706="","",IF(Inscrits!$BE706&gt;=12,"Validé","Non Validé"))</f>
        <v/>
      </c>
      <c r="BG706" s="24"/>
      <c r="BH706" s="15"/>
      <c r="BI706" s="15" t="str">
        <f>IF(Inscrits!$BH706="","",IF(Inscrits!$BH706&gt;=12,"Validé","Non Validé"))</f>
        <v/>
      </c>
      <c r="BJ706" s="24"/>
      <c r="BK706" s="15"/>
      <c r="BL706" s="15" t="str">
        <f>IF(Inscrits!$BK706="","",IF(Inscrits!$BK706&gt;=12,"Validé","Non Validé"))</f>
        <v/>
      </c>
      <c r="BM706" s="24"/>
      <c r="BN706" s="15"/>
      <c r="BO706" s="15" t="str">
        <f>IF(Inscrits!$BN706="","",IF(Inscrits!$BN706&gt;=12,"Validé","Non Validé"))</f>
        <v/>
      </c>
      <c r="BP706" s="24"/>
      <c r="BQ706" s="15"/>
      <c r="BR706" s="15" t="str">
        <f>IF(Inscrits!$BQ706="","",IF(Inscrits!$BQ706&gt;=12,"Validé","Non Validé"))</f>
        <v/>
      </c>
      <c r="BS706" s="24"/>
      <c r="BT706" s="15"/>
      <c r="BU706" s="25" t="str">
        <f>IFERROR(AVERAGE(Inscrits!$AJ706,Inscrits!$AM706,Inscrits!$AP706,Inscrits!$AS706,Inscrits!$AV706,Inscrits!$AY706,Inscrits!$BB706,Inscrits!$BE706,Inscrits!$BH706,Inscrits!$BK706,Inscrits!$BN706,Inscrits!$BQ706),"")</f>
        <v/>
      </c>
      <c r="BV706" s="15"/>
      <c r="BW706" s="15"/>
      <c r="BX706" s="26"/>
    </row>
    <row r="707" spans="1:76">
      <c r="A707" s="27">
        <v>112</v>
      </c>
      <c r="B707" s="28" t="s">
        <v>1734</v>
      </c>
      <c r="C707" s="28" t="s">
        <v>1118</v>
      </c>
      <c r="D707" s="28" t="s">
        <v>1119</v>
      </c>
      <c r="E707" s="28" t="s">
        <v>1120</v>
      </c>
      <c r="F707" s="71">
        <v>2017</v>
      </c>
      <c r="G707" s="28" t="s">
        <v>92</v>
      </c>
      <c r="H707" s="28"/>
      <c r="I707" s="28" t="s">
        <v>74</v>
      </c>
      <c r="J707" s="28"/>
      <c r="K707" s="28" t="s">
        <v>119</v>
      </c>
      <c r="L707" s="28"/>
      <c r="M707" s="28"/>
      <c r="N707" s="28"/>
      <c r="O707" s="28" t="s">
        <v>74</v>
      </c>
      <c r="P707" s="28" t="s">
        <v>74</v>
      </c>
      <c r="Q707" s="17"/>
      <c r="R707" s="17"/>
      <c r="S707" s="17"/>
      <c r="T707" s="17"/>
      <c r="U707" s="18"/>
      <c r="V707" s="18"/>
      <c r="W707" s="17">
        <f>MAX(0,3-SUMPRODUCT(--(E$2:E707&amp;K$2:K707=E707&amp;K707)))</f>
        <v>1</v>
      </c>
      <c r="X707" s="19"/>
      <c r="Y707" s="19"/>
      <c r="Z707" s="20"/>
      <c r="AA707" s="20" t="str">
        <f>IF(Inscrits!$X707="Déjà Validé","",IF(AND(Inscrits!$X707&lt;&gt;"Dispensé",Inscrits!$Z707="Validé"),Inscrits!$F707+5,""))</f>
        <v/>
      </c>
      <c r="AB707" s="19"/>
      <c r="AC707" s="21"/>
      <c r="AD707" s="21"/>
      <c r="AE707" s="21"/>
      <c r="AF707" s="42"/>
      <c r="AG707" s="33"/>
      <c r="AH707" s="21"/>
      <c r="AI707" s="72" t="str">
        <f>IF(OR(Inscrits!$U707="",Inscrits!$Z707=""),"",IF(AND(Inscrits!$U707="Validé",Inscrits!$Z707="Validé"),"Admis","Non Admis"))</f>
        <v/>
      </c>
      <c r="AJ707" s="28"/>
      <c r="AK707" s="28" t="str">
        <f>IF(Inscrits!$AJ707="","",IF(Inscrits!$AJ707&gt;=12,"Validé","Non Validé"))</f>
        <v/>
      </c>
      <c r="AL707" s="30"/>
      <c r="AM707" s="28"/>
      <c r="AN707" s="28" t="str">
        <f>IF(Inscrits!$AM707="","",IF(Inscrits!$AM707&gt;=12,"Validé","Non Validé"))</f>
        <v/>
      </c>
      <c r="AO707" s="30"/>
      <c r="AP707" s="28"/>
      <c r="AQ707" s="28" t="str">
        <f>IF(Inscrits!$AP707="","",IF(Inscrits!$AP707&gt;=12,"Validé","Non Validé"))</f>
        <v/>
      </c>
      <c r="AR707" s="30"/>
      <c r="AS707" s="28"/>
      <c r="AT707" s="28" t="str">
        <f>IF(Inscrits!$AS707="","",IF(Inscrits!$AS707&gt;=12,"Validé","Non Validé"))</f>
        <v/>
      </c>
      <c r="AU707" s="30"/>
      <c r="AV707" s="28"/>
      <c r="AW707" s="28" t="str">
        <f>IF(Inscrits!$AV707="","",IF(Inscrits!$AV707&gt;=12,"Validé","Non Validé"))</f>
        <v/>
      </c>
      <c r="AX707" s="30"/>
      <c r="AY707" s="28"/>
      <c r="AZ707" s="28" t="str">
        <f>IF(Inscrits!$AY707="","",IF(Inscrits!$AY707&gt;=12,"Validé","Non Validé"))</f>
        <v/>
      </c>
      <c r="BA707" s="30"/>
      <c r="BB707" s="28"/>
      <c r="BC707" s="28" t="str">
        <f>IF(Inscrits!$BB707="","",IF(Inscrits!$BB707&gt;=12,"Validé","Non Validé"))</f>
        <v/>
      </c>
      <c r="BD707" s="30"/>
      <c r="BE707" s="28"/>
      <c r="BF707" s="28" t="str">
        <f>IF(Inscrits!$BE707="","",IF(Inscrits!$BE707&gt;=12,"Validé","Non Validé"))</f>
        <v/>
      </c>
      <c r="BG707" s="30"/>
      <c r="BH707" s="28"/>
      <c r="BI707" s="28" t="str">
        <f>IF(Inscrits!$BH707="","",IF(Inscrits!$BH707&gt;=12,"Validé","Non Validé"))</f>
        <v/>
      </c>
      <c r="BJ707" s="30"/>
      <c r="BK707" s="28"/>
      <c r="BL707" s="28" t="str">
        <f>IF(Inscrits!$BK707="","",IF(Inscrits!$BK707&gt;=12,"Validé","Non Validé"))</f>
        <v/>
      </c>
      <c r="BM707" s="30"/>
      <c r="BN707" s="28"/>
      <c r="BO707" s="28" t="str">
        <f>IF(Inscrits!$BN707="","",IF(Inscrits!$BN707&gt;=12,"Validé","Non Validé"))</f>
        <v/>
      </c>
      <c r="BP707" s="30"/>
      <c r="BQ707" s="28"/>
      <c r="BR707" s="28" t="str">
        <f>IF(Inscrits!$BQ707="","",IF(Inscrits!$BQ707&gt;=12,"Validé","Non Validé"))</f>
        <v/>
      </c>
      <c r="BS707" s="30"/>
      <c r="BT707" s="28"/>
      <c r="BU707" s="31" t="str">
        <f>IFERROR(AVERAGE(Inscrits!$AJ707,Inscrits!$AM707,Inscrits!$AP707,Inscrits!$AS707,Inscrits!$AV707,Inscrits!$AY707,Inscrits!$BB707,Inscrits!$BE707,Inscrits!$BH707,Inscrits!$BK707,Inscrits!$BN707,Inscrits!$BQ707),"")</f>
        <v/>
      </c>
      <c r="BV707" s="28"/>
      <c r="BW707" s="28"/>
      <c r="BX707" s="32"/>
    </row>
    <row r="708" spans="1:76">
      <c r="A708" s="14">
        <v>113</v>
      </c>
      <c r="B708" s="15" t="s">
        <v>68</v>
      </c>
      <c r="C708" s="15" t="s">
        <v>1735</v>
      </c>
      <c r="D708" s="15" t="s">
        <v>945</v>
      </c>
      <c r="E708" s="15" t="s">
        <v>1736</v>
      </c>
      <c r="F708" s="71">
        <v>2017</v>
      </c>
      <c r="G708" s="15" t="s">
        <v>1176</v>
      </c>
      <c r="H708" s="15" t="s">
        <v>73</v>
      </c>
      <c r="I708" s="15" t="s">
        <v>74</v>
      </c>
      <c r="J708" s="15"/>
      <c r="K708" s="15" t="s">
        <v>119</v>
      </c>
      <c r="L708" s="15"/>
      <c r="M708" s="15"/>
      <c r="N708" s="15"/>
      <c r="O708" s="15" t="s">
        <v>74</v>
      </c>
      <c r="P708" s="15" t="s">
        <v>74</v>
      </c>
      <c r="Q708" s="17"/>
      <c r="R708" s="17"/>
      <c r="S708" s="17"/>
      <c r="T708" s="17"/>
      <c r="U708" s="18"/>
      <c r="V708" s="18"/>
      <c r="W708" s="17">
        <f>MAX(0,3-SUMPRODUCT(--(E$2:E708&amp;K$2:K708=E708&amp;K708)))</f>
        <v>2</v>
      </c>
      <c r="X708" s="19"/>
      <c r="Y708" s="19"/>
      <c r="Z708" s="20"/>
      <c r="AA708" s="20" t="str">
        <f>IF(Inscrits!$X708="Déjà Validé","",IF(AND(Inscrits!$X708&lt;&gt;"Dispensé",Inscrits!$Z708="Validé"),Inscrits!$F708+5,""))</f>
        <v/>
      </c>
      <c r="AB708" s="19"/>
      <c r="AC708" s="21"/>
      <c r="AD708" s="21"/>
      <c r="AE708" s="21"/>
      <c r="AF708" s="42"/>
      <c r="AG708" s="33"/>
      <c r="AH708" s="21"/>
      <c r="AI708" s="72" t="str">
        <f>IF(OR(Inscrits!$U708="",Inscrits!$Z708=""),"",IF(AND(Inscrits!$U708="Validé",Inscrits!$Z708="Validé"),"Admis","Non Admis"))</f>
        <v/>
      </c>
      <c r="AJ708" s="15"/>
      <c r="AK708" s="15" t="str">
        <f>IF(Inscrits!$AJ708="","",IF(Inscrits!$AJ708&gt;=12,"Validé","Non Validé"))</f>
        <v/>
      </c>
      <c r="AL708" s="24"/>
      <c r="AM708" s="15"/>
      <c r="AN708" s="15" t="str">
        <f>IF(Inscrits!$AM708="","",IF(Inscrits!$AM708&gt;=12,"Validé","Non Validé"))</f>
        <v/>
      </c>
      <c r="AO708" s="24"/>
      <c r="AP708" s="15"/>
      <c r="AQ708" s="15" t="str">
        <f>IF(Inscrits!$AP708="","",IF(Inscrits!$AP708&gt;=12,"Validé","Non Validé"))</f>
        <v/>
      </c>
      <c r="AR708" s="24"/>
      <c r="AS708" s="15"/>
      <c r="AT708" s="15" t="str">
        <f>IF(Inscrits!$AS708="","",IF(Inscrits!$AS708&gt;=12,"Validé","Non Validé"))</f>
        <v/>
      </c>
      <c r="AU708" s="24"/>
      <c r="AV708" s="15"/>
      <c r="AW708" s="15" t="str">
        <f>IF(Inscrits!$AV708="","",IF(Inscrits!$AV708&gt;=12,"Validé","Non Validé"))</f>
        <v/>
      </c>
      <c r="AX708" s="24"/>
      <c r="AY708" s="15"/>
      <c r="AZ708" s="15" t="str">
        <f>IF(Inscrits!$AY708="","",IF(Inscrits!$AY708&gt;=12,"Validé","Non Validé"))</f>
        <v/>
      </c>
      <c r="BA708" s="24"/>
      <c r="BB708" s="15"/>
      <c r="BC708" s="15" t="str">
        <f>IF(Inscrits!$BB708="","",IF(Inscrits!$BB708&gt;=12,"Validé","Non Validé"))</f>
        <v/>
      </c>
      <c r="BD708" s="24"/>
      <c r="BE708" s="15"/>
      <c r="BF708" s="15" t="str">
        <f>IF(Inscrits!$BE708="","",IF(Inscrits!$BE708&gt;=12,"Validé","Non Validé"))</f>
        <v/>
      </c>
      <c r="BG708" s="24"/>
      <c r="BH708" s="15"/>
      <c r="BI708" s="15" t="str">
        <f>IF(Inscrits!$BH708="","",IF(Inscrits!$BH708&gt;=12,"Validé","Non Validé"))</f>
        <v/>
      </c>
      <c r="BJ708" s="24"/>
      <c r="BK708" s="15"/>
      <c r="BL708" s="15" t="str">
        <f>IF(Inscrits!$BK708="","",IF(Inscrits!$BK708&gt;=12,"Validé","Non Validé"))</f>
        <v/>
      </c>
      <c r="BM708" s="24"/>
      <c r="BN708" s="15"/>
      <c r="BO708" s="15" t="str">
        <f>IF(Inscrits!$BN708="","",IF(Inscrits!$BN708&gt;=12,"Validé","Non Validé"))</f>
        <v/>
      </c>
      <c r="BP708" s="24"/>
      <c r="BQ708" s="15"/>
      <c r="BR708" s="15" t="str">
        <f>IF(Inscrits!$BQ708="","",IF(Inscrits!$BQ708&gt;=12,"Validé","Non Validé"))</f>
        <v/>
      </c>
      <c r="BS708" s="24"/>
      <c r="BT708" s="15"/>
      <c r="BU708" s="25" t="str">
        <f>IFERROR(AVERAGE(Inscrits!$AJ708,Inscrits!$AM708,Inscrits!$AP708,Inscrits!$AS708,Inscrits!$AV708,Inscrits!$AY708,Inscrits!$BB708,Inscrits!$BE708,Inscrits!$BH708,Inscrits!$BK708,Inscrits!$BN708,Inscrits!$BQ708),"")</f>
        <v/>
      </c>
      <c r="BV708" s="15"/>
      <c r="BW708" s="15"/>
      <c r="BX708" s="26"/>
    </row>
    <row r="709" spans="1:76">
      <c r="A709" s="27">
        <v>114</v>
      </c>
      <c r="B709" s="28" t="s">
        <v>68</v>
      </c>
      <c r="C709" s="28" t="s">
        <v>1532</v>
      </c>
      <c r="D709" s="28" t="s">
        <v>1533</v>
      </c>
      <c r="E709" s="28" t="s">
        <v>1534</v>
      </c>
      <c r="F709" s="71">
        <v>2017</v>
      </c>
      <c r="G709" s="28" t="s">
        <v>86</v>
      </c>
      <c r="H709" s="28" t="s">
        <v>73</v>
      </c>
      <c r="I709" s="28" t="s">
        <v>74</v>
      </c>
      <c r="J709" s="28"/>
      <c r="K709" s="28" t="s">
        <v>119</v>
      </c>
      <c r="L709" s="28"/>
      <c r="M709" s="28"/>
      <c r="N709" s="28"/>
      <c r="O709" s="28" t="s">
        <v>74</v>
      </c>
      <c r="P709" s="28" t="s">
        <v>74</v>
      </c>
      <c r="Q709" s="17"/>
      <c r="R709" s="17"/>
      <c r="S709" s="17"/>
      <c r="T709" s="17"/>
      <c r="U709" s="17"/>
      <c r="V709" s="18"/>
      <c r="W709" s="17">
        <f>MAX(0,3-SUMPRODUCT(--(E$2:E709&amp;K$2:K709=E709&amp;K709)))</f>
        <v>2</v>
      </c>
      <c r="X709" s="19"/>
      <c r="Y709" s="19"/>
      <c r="Z709" s="19"/>
      <c r="AA709" s="20" t="str">
        <f>IF(Inscrits!$X709="Déjà Validé","",IF(AND(Inscrits!$X709&lt;&gt;"Dispensé",Inscrits!$Z709="Validé"),Inscrits!$F709+5,""))</f>
        <v/>
      </c>
      <c r="AB709" s="19"/>
      <c r="AC709" s="21"/>
      <c r="AD709" s="21"/>
      <c r="AE709" s="21"/>
      <c r="AF709" s="21" t="s">
        <v>81</v>
      </c>
      <c r="AG709" s="29"/>
      <c r="AH709" s="21"/>
      <c r="AI709" s="23" t="str">
        <f>IF(OR(Inscrits!$U709="",Inscrits!$Z709=""),"",IF(AND(Inscrits!$U709="Validé",Inscrits!$Z709="Validé"),"Admis","Non Admis"))</f>
        <v/>
      </c>
      <c r="AJ709" s="28"/>
      <c r="AK709" s="28" t="str">
        <f>IF(Inscrits!$AJ709="","",IF(Inscrits!$AJ709&gt;=12,"Validé","Non Validé"))</f>
        <v/>
      </c>
      <c r="AL709" s="30"/>
      <c r="AM709" s="28"/>
      <c r="AN709" s="28" t="str">
        <f>IF(Inscrits!$AM709="","",IF(Inscrits!$AM709&gt;=12,"Validé","Non Validé"))</f>
        <v/>
      </c>
      <c r="AO709" s="30"/>
      <c r="AP709" s="28"/>
      <c r="AQ709" s="28" t="str">
        <f>IF(Inscrits!$AP709="","",IF(Inscrits!$AP709&gt;=12,"Validé","Non Validé"))</f>
        <v/>
      </c>
      <c r="AR709" s="30"/>
      <c r="AS709" s="28"/>
      <c r="AT709" s="28" t="str">
        <f>IF(Inscrits!$AS709="","",IF(Inscrits!$AS709&gt;=12,"Validé","Non Validé"))</f>
        <v/>
      </c>
      <c r="AU709" s="30"/>
      <c r="AV709" s="28"/>
      <c r="AW709" s="28" t="str">
        <f>IF(Inscrits!$AV709="","",IF(Inscrits!$AV709&gt;=12,"Validé","Non Validé"))</f>
        <v/>
      </c>
      <c r="AX709" s="30"/>
      <c r="AY709" s="28"/>
      <c r="AZ709" s="28" t="str">
        <f>IF(Inscrits!$AY709="","",IF(Inscrits!$AY709&gt;=12,"Validé","Non Validé"))</f>
        <v/>
      </c>
      <c r="BA709" s="30"/>
      <c r="BB709" s="28"/>
      <c r="BC709" s="28" t="str">
        <f>IF(Inscrits!$BB709="","",IF(Inscrits!$BB709&gt;=12,"Validé","Non Validé"))</f>
        <v/>
      </c>
      <c r="BD709" s="30"/>
      <c r="BE709" s="28"/>
      <c r="BF709" s="28" t="str">
        <f>IF(Inscrits!$BE709="","",IF(Inscrits!$BE709&gt;=12,"Validé","Non Validé"))</f>
        <v/>
      </c>
      <c r="BG709" s="30"/>
      <c r="BH709" s="28"/>
      <c r="BI709" s="28" t="str">
        <f>IF(Inscrits!$BH709="","",IF(Inscrits!$BH709&gt;=12,"Validé","Non Validé"))</f>
        <v/>
      </c>
      <c r="BJ709" s="30"/>
      <c r="BK709" s="28"/>
      <c r="BL709" s="28" t="str">
        <f>IF(Inscrits!$BK709="","",IF(Inscrits!$BK709&gt;=12,"Validé","Non Validé"))</f>
        <v/>
      </c>
      <c r="BM709" s="30"/>
      <c r="BN709" s="28"/>
      <c r="BO709" s="28" t="str">
        <f>IF(Inscrits!$BN709="","",IF(Inscrits!$BN709&gt;=12,"Validé","Non Validé"))</f>
        <v/>
      </c>
      <c r="BP709" s="30"/>
      <c r="BQ709" s="28"/>
      <c r="BR709" s="28" t="str">
        <f>IF(Inscrits!$BQ709="","",IF(Inscrits!$BQ709&gt;=12,"Validé","Non Validé"))</f>
        <v/>
      </c>
      <c r="BS709" s="30"/>
      <c r="BT709" s="28"/>
      <c r="BU709" s="31" t="str">
        <f>IFERROR(AVERAGE(Inscrits!$AJ709,Inscrits!$AM709,Inscrits!$AP709,Inscrits!$AS709,Inscrits!$AV709,Inscrits!$AY709,Inscrits!$BB709,Inscrits!$BE709,Inscrits!$BH709,Inscrits!$BK709,Inscrits!$BN709,Inscrits!$BQ709),"")</f>
        <v/>
      </c>
      <c r="BV709" s="28"/>
      <c r="BW709" s="28"/>
      <c r="BX709" s="32"/>
    </row>
    <row r="710" spans="1:76">
      <c r="A710" s="14">
        <v>115</v>
      </c>
      <c r="B710" s="15" t="s">
        <v>210</v>
      </c>
      <c r="C710" s="15" t="s">
        <v>1535</v>
      </c>
      <c r="D710" s="15" t="s">
        <v>1536</v>
      </c>
      <c r="E710" s="15" t="s">
        <v>1537</v>
      </c>
      <c r="F710" s="71">
        <v>2017</v>
      </c>
      <c r="G710" s="15" t="s">
        <v>92</v>
      </c>
      <c r="H710" s="15"/>
      <c r="I710" s="15" t="s">
        <v>74</v>
      </c>
      <c r="J710" s="15"/>
      <c r="K710" s="15" t="s">
        <v>119</v>
      </c>
      <c r="L710" s="15"/>
      <c r="M710" s="15"/>
      <c r="N710" s="15"/>
      <c r="O710" s="15" t="s">
        <v>74</v>
      </c>
      <c r="P710" s="15" t="s">
        <v>74</v>
      </c>
      <c r="Q710" s="17"/>
      <c r="R710" s="17"/>
      <c r="S710" s="17"/>
      <c r="T710" s="17"/>
      <c r="U710" s="17"/>
      <c r="V710" s="18"/>
      <c r="W710" s="17">
        <f>MAX(0,3-SUMPRODUCT(--(E$2:E710&amp;K$2:K710=E710&amp;K710)))</f>
        <v>2</v>
      </c>
      <c r="X710" s="19"/>
      <c r="Y710" s="19"/>
      <c r="Z710" s="19"/>
      <c r="AA710" s="20" t="str">
        <f>IF(Inscrits!$X710="Déjà Validé","",IF(AND(Inscrits!$X710&lt;&gt;"Dispensé",Inscrits!$Z710="Validé"),Inscrits!$F710+5,""))</f>
        <v/>
      </c>
      <c r="AB710" s="19"/>
      <c r="AC710" s="21"/>
      <c r="AD710" s="21"/>
      <c r="AE710" s="21"/>
      <c r="AF710" s="21" t="s">
        <v>81</v>
      </c>
      <c r="AG710" s="29"/>
      <c r="AH710" s="21"/>
      <c r="AI710" s="23" t="str">
        <f>IF(OR(Inscrits!$U710="",Inscrits!$Z710=""),"",IF(AND(Inscrits!$U710="Validé",Inscrits!$Z710="Validé"),"Admis","Non Admis"))</f>
        <v/>
      </c>
      <c r="AJ710" s="15"/>
      <c r="AK710" s="15" t="str">
        <f>IF(Inscrits!$AJ710="","",IF(Inscrits!$AJ710&gt;=12,"Validé","Non Validé"))</f>
        <v/>
      </c>
      <c r="AL710" s="24"/>
      <c r="AM710" s="15"/>
      <c r="AN710" s="15" t="str">
        <f>IF(Inscrits!$AM710="","",IF(Inscrits!$AM710&gt;=12,"Validé","Non Validé"))</f>
        <v/>
      </c>
      <c r="AO710" s="24"/>
      <c r="AP710" s="15"/>
      <c r="AQ710" s="15" t="str">
        <f>IF(Inscrits!$AP710="","",IF(Inscrits!$AP710&gt;=12,"Validé","Non Validé"))</f>
        <v/>
      </c>
      <c r="AR710" s="24"/>
      <c r="AS710" s="15"/>
      <c r="AT710" s="15" t="str">
        <f>IF(Inscrits!$AS710="","",IF(Inscrits!$AS710&gt;=12,"Validé","Non Validé"))</f>
        <v/>
      </c>
      <c r="AU710" s="24"/>
      <c r="AV710" s="15"/>
      <c r="AW710" s="15" t="str">
        <f>IF(Inscrits!$AV710="","",IF(Inscrits!$AV710&gt;=12,"Validé","Non Validé"))</f>
        <v/>
      </c>
      <c r="AX710" s="24"/>
      <c r="AY710" s="15"/>
      <c r="AZ710" s="15" t="str">
        <f>IF(Inscrits!$AY710="","",IF(Inscrits!$AY710&gt;=12,"Validé","Non Validé"))</f>
        <v/>
      </c>
      <c r="BA710" s="24"/>
      <c r="BB710" s="15"/>
      <c r="BC710" s="15" t="str">
        <f>IF(Inscrits!$BB710="","",IF(Inscrits!$BB710&gt;=12,"Validé","Non Validé"))</f>
        <v/>
      </c>
      <c r="BD710" s="24"/>
      <c r="BE710" s="15"/>
      <c r="BF710" s="15" t="str">
        <f>IF(Inscrits!$BE710="","",IF(Inscrits!$BE710&gt;=12,"Validé","Non Validé"))</f>
        <v/>
      </c>
      <c r="BG710" s="24"/>
      <c r="BH710" s="15"/>
      <c r="BI710" s="15" t="str">
        <f>IF(Inscrits!$BH710="","",IF(Inscrits!$BH710&gt;=12,"Validé","Non Validé"))</f>
        <v/>
      </c>
      <c r="BJ710" s="24"/>
      <c r="BK710" s="15"/>
      <c r="BL710" s="15" t="str">
        <f>IF(Inscrits!$BK710="","",IF(Inscrits!$BK710&gt;=12,"Validé","Non Validé"))</f>
        <v/>
      </c>
      <c r="BM710" s="24"/>
      <c r="BN710" s="15"/>
      <c r="BO710" s="15" t="str">
        <f>IF(Inscrits!$BN710="","",IF(Inscrits!$BN710&gt;=12,"Validé","Non Validé"))</f>
        <v/>
      </c>
      <c r="BP710" s="24"/>
      <c r="BQ710" s="15"/>
      <c r="BR710" s="15" t="str">
        <f>IF(Inscrits!$BQ710="","",IF(Inscrits!$BQ710&gt;=12,"Validé","Non Validé"))</f>
        <v/>
      </c>
      <c r="BS710" s="24"/>
      <c r="BT710" s="15"/>
      <c r="BU710" s="25" t="str">
        <f>IFERROR(AVERAGE(Inscrits!$AJ710,Inscrits!$AM710,Inscrits!$AP710,Inscrits!$AS710,Inscrits!$AV710,Inscrits!$AY710,Inscrits!$BB710,Inscrits!$BE710,Inscrits!$BH710,Inscrits!$BK710,Inscrits!$BN710,Inscrits!$BQ710),"")</f>
        <v/>
      </c>
      <c r="BV710" s="15"/>
      <c r="BW710" s="15"/>
      <c r="BX710" s="26"/>
    </row>
    <row r="711" spans="1:76">
      <c r="A711" s="27">
        <v>116</v>
      </c>
      <c r="B711" s="28" t="s">
        <v>68</v>
      </c>
      <c r="C711" s="28" t="s">
        <v>1315</v>
      </c>
      <c r="D711" s="28" t="s">
        <v>493</v>
      </c>
      <c r="E711" s="28" t="s">
        <v>1316</v>
      </c>
      <c r="F711" s="71">
        <v>2017</v>
      </c>
      <c r="G711" s="28" t="s">
        <v>238</v>
      </c>
      <c r="H711" s="28" t="s">
        <v>93</v>
      </c>
      <c r="I711" s="28" t="s">
        <v>74</v>
      </c>
      <c r="J711" s="28"/>
      <c r="K711" s="28" t="s">
        <v>103</v>
      </c>
      <c r="L711" s="28"/>
      <c r="M711" s="28"/>
      <c r="N711" s="28"/>
      <c r="O711" s="28" t="s">
        <v>1386</v>
      </c>
      <c r="P711" s="28" t="s">
        <v>74</v>
      </c>
      <c r="Q711" s="17"/>
      <c r="R711" s="17"/>
      <c r="S711" s="17"/>
      <c r="T711" s="17"/>
      <c r="U711" s="17"/>
      <c r="V711" s="18"/>
      <c r="W711" s="17">
        <f>MAX(0,3-SUMPRODUCT(--(E$2:E711&amp;K$2:K711=E711&amp;K711)))</f>
        <v>1</v>
      </c>
      <c r="X711" s="19"/>
      <c r="Y711" s="19"/>
      <c r="Z711" s="19"/>
      <c r="AA711" s="20" t="str">
        <f>IF(Inscrits!$X711="Déjà Validé","",IF(AND(Inscrits!$X711&lt;&gt;"Dispensé",Inscrits!$Z711="Validé"),Inscrits!$F711+5,""))</f>
        <v/>
      </c>
      <c r="AB711" s="19"/>
      <c r="AC711" s="21"/>
      <c r="AD711" s="21"/>
      <c r="AE711" s="21"/>
      <c r="AF711" s="21" t="s">
        <v>81</v>
      </c>
      <c r="AG711" s="29"/>
      <c r="AH711" s="21"/>
      <c r="AI711" s="23" t="str">
        <f>IF(OR(Inscrits!$U711="",Inscrits!$Z711=""),"",IF(AND(Inscrits!$U711="Validé",Inscrits!$Z711="Validé"),"Admis","Non Admis"))</f>
        <v/>
      </c>
      <c r="AJ711" s="28"/>
      <c r="AK711" s="28" t="str">
        <f>IF(Inscrits!$AJ711="","",IF(Inscrits!$AJ711&gt;=12,"Validé","Non Validé"))</f>
        <v/>
      </c>
      <c r="AL711" s="30"/>
      <c r="AM711" s="28"/>
      <c r="AN711" s="28" t="str">
        <f>IF(Inscrits!$AM711="","",IF(Inscrits!$AM711&gt;=12,"Validé","Non Validé"))</f>
        <v/>
      </c>
      <c r="AO711" s="30"/>
      <c r="AP711" s="28"/>
      <c r="AQ711" s="28" t="str">
        <f>IF(Inscrits!$AP711="","",IF(Inscrits!$AP711&gt;=12,"Validé","Non Validé"))</f>
        <v/>
      </c>
      <c r="AR711" s="30"/>
      <c r="AS711" s="28"/>
      <c r="AT711" s="28" t="str">
        <f>IF(Inscrits!$AS711="","",IF(Inscrits!$AS711&gt;=12,"Validé","Non Validé"))</f>
        <v/>
      </c>
      <c r="AU711" s="30"/>
      <c r="AV711" s="28"/>
      <c r="AW711" s="28" t="str">
        <f>IF(Inscrits!$AV711="","",IF(Inscrits!$AV711&gt;=12,"Validé","Non Validé"))</f>
        <v/>
      </c>
      <c r="AX711" s="30"/>
      <c r="AY711" s="28"/>
      <c r="AZ711" s="28" t="str">
        <f>IF(Inscrits!$AY711="","",IF(Inscrits!$AY711&gt;=12,"Validé","Non Validé"))</f>
        <v/>
      </c>
      <c r="BA711" s="30"/>
      <c r="BB711" s="28"/>
      <c r="BC711" s="28" t="str">
        <f>IF(Inscrits!$BB711="","",IF(Inscrits!$BB711&gt;=12,"Validé","Non Validé"))</f>
        <v/>
      </c>
      <c r="BD711" s="30"/>
      <c r="BE711" s="28"/>
      <c r="BF711" s="28" t="str">
        <f>IF(Inscrits!$BE711="","",IF(Inscrits!$BE711&gt;=12,"Validé","Non Validé"))</f>
        <v/>
      </c>
      <c r="BG711" s="30"/>
      <c r="BH711" s="28"/>
      <c r="BI711" s="28" t="str">
        <f>IF(Inscrits!$BH711="","",IF(Inscrits!$BH711&gt;=12,"Validé","Non Validé"))</f>
        <v/>
      </c>
      <c r="BJ711" s="30"/>
      <c r="BK711" s="28"/>
      <c r="BL711" s="28" t="str">
        <f>IF(Inscrits!$BK711="","",IF(Inscrits!$BK711&gt;=12,"Validé","Non Validé"))</f>
        <v/>
      </c>
      <c r="BM711" s="30"/>
      <c r="BN711" s="28"/>
      <c r="BO711" s="28" t="str">
        <f>IF(Inscrits!$BN711="","",IF(Inscrits!$BN711&gt;=12,"Validé","Non Validé"))</f>
        <v/>
      </c>
      <c r="BP711" s="30"/>
      <c r="BQ711" s="28"/>
      <c r="BR711" s="28" t="str">
        <f>IF(Inscrits!$BQ711="","",IF(Inscrits!$BQ711&gt;=12,"Validé","Non Validé"))</f>
        <v/>
      </c>
      <c r="BS711" s="30"/>
      <c r="BT711" s="28"/>
      <c r="BU711" s="31" t="str">
        <f>IFERROR(AVERAGE(Inscrits!$AJ711,Inscrits!$AM711,Inscrits!$AP711,Inscrits!$AS711,Inscrits!$AV711,Inscrits!$AY711,Inscrits!$BB711,Inscrits!$BE711,Inscrits!$BH711,Inscrits!$BK711,Inscrits!$BN711,Inscrits!$BQ711),"")</f>
        <v/>
      </c>
      <c r="BV711" s="28"/>
      <c r="BW711" s="28"/>
      <c r="BX711" s="32"/>
    </row>
    <row r="712" spans="1:76">
      <c r="A712" s="14">
        <v>117</v>
      </c>
      <c r="B712" s="15" t="s">
        <v>68</v>
      </c>
      <c r="C712" s="15" t="s">
        <v>1737</v>
      </c>
      <c r="D712" s="15" t="s">
        <v>148</v>
      </c>
      <c r="E712" s="15" t="s">
        <v>1738</v>
      </c>
      <c r="F712" s="71">
        <v>2017</v>
      </c>
      <c r="G712" s="15" t="s">
        <v>406</v>
      </c>
      <c r="H712" s="15" t="s">
        <v>93</v>
      </c>
      <c r="I712" s="15" t="s">
        <v>74</v>
      </c>
      <c r="J712" s="15"/>
      <c r="K712" s="15" t="s">
        <v>119</v>
      </c>
      <c r="L712" s="15"/>
      <c r="M712" s="15"/>
      <c r="N712" s="15"/>
      <c r="O712" s="15" t="s">
        <v>74</v>
      </c>
      <c r="P712" s="15" t="s">
        <v>74</v>
      </c>
      <c r="Q712" s="17"/>
      <c r="R712" s="17"/>
      <c r="S712" s="17"/>
      <c r="T712" s="17"/>
      <c r="U712" s="18"/>
      <c r="V712" s="18"/>
      <c r="W712" s="17">
        <f>MAX(0,3-SUMPRODUCT(--(E$2:E712&amp;K$2:K712=E712&amp;K712)))</f>
        <v>2</v>
      </c>
      <c r="X712" s="19"/>
      <c r="Y712" s="19"/>
      <c r="Z712" s="20"/>
      <c r="AA712" s="20" t="str">
        <f>IF(Inscrits!$X712="Déjà Validé","",IF(AND(Inscrits!$X712&lt;&gt;"Dispensé",Inscrits!$Z712="Validé"),Inscrits!$F712+5,""))</f>
        <v/>
      </c>
      <c r="AB712" s="19"/>
      <c r="AC712" s="21"/>
      <c r="AD712" s="21"/>
      <c r="AE712" s="21"/>
      <c r="AF712" s="42"/>
      <c r="AG712" s="33"/>
      <c r="AH712" s="21"/>
      <c r="AI712" s="72" t="str">
        <f>IF(OR(Inscrits!$U712="",Inscrits!$Z712=""),"",IF(AND(Inscrits!$U712="Validé",Inscrits!$Z712="Validé"),"Admis","Non Admis"))</f>
        <v/>
      </c>
      <c r="AJ712" s="15"/>
      <c r="AK712" s="15" t="str">
        <f>IF(Inscrits!$AJ712="","",IF(Inscrits!$AJ712&gt;=12,"Validé","Non Validé"))</f>
        <v/>
      </c>
      <c r="AL712" s="24"/>
      <c r="AM712" s="15"/>
      <c r="AN712" s="15" t="str">
        <f>IF(Inscrits!$AM712="","",IF(Inscrits!$AM712&gt;=12,"Validé","Non Validé"))</f>
        <v/>
      </c>
      <c r="AO712" s="24"/>
      <c r="AP712" s="15"/>
      <c r="AQ712" s="15" t="str">
        <f>IF(Inscrits!$AP712="","",IF(Inscrits!$AP712&gt;=12,"Validé","Non Validé"))</f>
        <v/>
      </c>
      <c r="AR712" s="24"/>
      <c r="AS712" s="15"/>
      <c r="AT712" s="15" t="str">
        <f>IF(Inscrits!$AS712="","",IF(Inscrits!$AS712&gt;=12,"Validé","Non Validé"))</f>
        <v/>
      </c>
      <c r="AU712" s="24"/>
      <c r="AV712" s="15"/>
      <c r="AW712" s="15" t="str">
        <f>IF(Inscrits!$AV712="","",IF(Inscrits!$AV712&gt;=12,"Validé","Non Validé"))</f>
        <v/>
      </c>
      <c r="AX712" s="24"/>
      <c r="AY712" s="15"/>
      <c r="AZ712" s="15" t="str">
        <f>IF(Inscrits!$AY712="","",IF(Inscrits!$AY712&gt;=12,"Validé","Non Validé"))</f>
        <v/>
      </c>
      <c r="BA712" s="24"/>
      <c r="BB712" s="15"/>
      <c r="BC712" s="15" t="str">
        <f>IF(Inscrits!$BB712="","",IF(Inscrits!$BB712&gt;=12,"Validé","Non Validé"))</f>
        <v/>
      </c>
      <c r="BD712" s="24"/>
      <c r="BE712" s="15"/>
      <c r="BF712" s="15" t="str">
        <f>IF(Inscrits!$BE712="","",IF(Inscrits!$BE712&gt;=12,"Validé","Non Validé"))</f>
        <v/>
      </c>
      <c r="BG712" s="24"/>
      <c r="BH712" s="15"/>
      <c r="BI712" s="15" t="str">
        <f>IF(Inscrits!$BH712="","",IF(Inscrits!$BH712&gt;=12,"Validé","Non Validé"))</f>
        <v/>
      </c>
      <c r="BJ712" s="24"/>
      <c r="BK712" s="15"/>
      <c r="BL712" s="15" t="str">
        <f>IF(Inscrits!$BK712="","",IF(Inscrits!$BK712&gt;=12,"Validé","Non Validé"))</f>
        <v/>
      </c>
      <c r="BM712" s="24"/>
      <c r="BN712" s="15"/>
      <c r="BO712" s="15" t="str">
        <f>IF(Inscrits!$BN712="","",IF(Inscrits!$BN712&gt;=12,"Validé","Non Validé"))</f>
        <v/>
      </c>
      <c r="BP712" s="24"/>
      <c r="BQ712" s="15"/>
      <c r="BR712" s="15" t="str">
        <f>IF(Inscrits!$BQ712="","",IF(Inscrits!$BQ712&gt;=12,"Validé","Non Validé"))</f>
        <v/>
      </c>
      <c r="BS712" s="24"/>
      <c r="BT712" s="15"/>
      <c r="BU712" s="25" t="str">
        <f>IFERROR(AVERAGE(Inscrits!$AJ712,Inscrits!$AM712,Inscrits!$AP712,Inscrits!$AS712,Inscrits!$AV712,Inscrits!$AY712,Inscrits!$BB712,Inscrits!$BE712,Inscrits!$BH712,Inscrits!$BK712,Inscrits!$BN712,Inscrits!$BQ712),"")</f>
        <v/>
      </c>
      <c r="BV712" s="15"/>
      <c r="BW712" s="15"/>
      <c r="BX712" s="26"/>
    </row>
    <row r="713" spans="1:76">
      <c r="A713" s="27">
        <v>118</v>
      </c>
      <c r="B713" s="28" t="s">
        <v>68</v>
      </c>
      <c r="C713" s="28" t="s">
        <v>1538</v>
      </c>
      <c r="D713" s="28" t="s">
        <v>262</v>
      </c>
      <c r="E713" s="28" t="s">
        <v>1539</v>
      </c>
      <c r="F713" s="71">
        <v>2017</v>
      </c>
      <c r="G713" s="28" t="s">
        <v>713</v>
      </c>
      <c r="H713" s="28"/>
      <c r="I713" s="28" t="s">
        <v>74</v>
      </c>
      <c r="J713" s="28"/>
      <c r="K713" s="28" t="s">
        <v>119</v>
      </c>
      <c r="L713" s="28"/>
      <c r="M713" s="28"/>
      <c r="N713" s="28"/>
      <c r="O713" s="28" t="s">
        <v>74</v>
      </c>
      <c r="P713" s="28" t="s">
        <v>74</v>
      </c>
      <c r="Q713" s="17"/>
      <c r="R713" s="17"/>
      <c r="S713" s="17"/>
      <c r="T713" s="17"/>
      <c r="U713" s="17"/>
      <c r="V713" s="18"/>
      <c r="W713" s="17">
        <f>MAX(0,3-SUMPRODUCT(--(E$2:E713&amp;K$2:K713=E713&amp;K713)))</f>
        <v>2</v>
      </c>
      <c r="X713" s="19"/>
      <c r="Y713" s="19"/>
      <c r="Z713" s="19"/>
      <c r="AA713" s="20" t="str">
        <f>IF(Inscrits!$X713="Déjà Validé","",IF(AND(Inscrits!$X713&lt;&gt;"Dispensé",Inscrits!$Z713="Validé"),Inscrits!$F713+5,""))</f>
        <v/>
      </c>
      <c r="AB713" s="19"/>
      <c r="AC713" s="21"/>
      <c r="AD713" s="21"/>
      <c r="AE713" s="21"/>
      <c r="AF713" s="21" t="s">
        <v>81</v>
      </c>
      <c r="AG713" s="29"/>
      <c r="AH713" s="21"/>
      <c r="AI713" s="23" t="str">
        <f>IF(OR(Inscrits!$U713="",Inscrits!$Z713=""),"",IF(AND(Inscrits!$U713="Validé",Inscrits!$Z713="Validé"),"Admis","Non Admis"))</f>
        <v/>
      </c>
      <c r="AJ713" s="28"/>
      <c r="AK713" s="28" t="str">
        <f>IF(Inscrits!$AJ713="","",IF(Inscrits!$AJ713&gt;=12,"Validé","Non Validé"))</f>
        <v/>
      </c>
      <c r="AL713" s="30"/>
      <c r="AM713" s="28"/>
      <c r="AN713" s="28" t="str">
        <f>IF(Inscrits!$AM713="","",IF(Inscrits!$AM713&gt;=12,"Validé","Non Validé"))</f>
        <v/>
      </c>
      <c r="AO713" s="30"/>
      <c r="AP713" s="28"/>
      <c r="AQ713" s="28" t="str">
        <f>IF(Inscrits!$AP713="","",IF(Inscrits!$AP713&gt;=12,"Validé","Non Validé"))</f>
        <v/>
      </c>
      <c r="AR713" s="30"/>
      <c r="AS713" s="28"/>
      <c r="AT713" s="28" t="str">
        <f>IF(Inscrits!$AS713="","",IF(Inscrits!$AS713&gt;=12,"Validé","Non Validé"))</f>
        <v/>
      </c>
      <c r="AU713" s="30"/>
      <c r="AV713" s="28"/>
      <c r="AW713" s="28" t="str">
        <f>IF(Inscrits!$AV713="","",IF(Inscrits!$AV713&gt;=12,"Validé","Non Validé"))</f>
        <v/>
      </c>
      <c r="AX713" s="30"/>
      <c r="AY713" s="28"/>
      <c r="AZ713" s="28" t="str">
        <f>IF(Inscrits!$AY713="","",IF(Inscrits!$AY713&gt;=12,"Validé","Non Validé"))</f>
        <v/>
      </c>
      <c r="BA713" s="30"/>
      <c r="BB713" s="28"/>
      <c r="BC713" s="28" t="str">
        <f>IF(Inscrits!$BB713="","",IF(Inscrits!$BB713&gt;=12,"Validé","Non Validé"))</f>
        <v/>
      </c>
      <c r="BD713" s="30"/>
      <c r="BE713" s="28"/>
      <c r="BF713" s="28" t="str">
        <f>IF(Inscrits!$BE713="","",IF(Inscrits!$BE713&gt;=12,"Validé","Non Validé"))</f>
        <v/>
      </c>
      <c r="BG713" s="30"/>
      <c r="BH713" s="28"/>
      <c r="BI713" s="28" t="str">
        <f>IF(Inscrits!$BH713="","",IF(Inscrits!$BH713&gt;=12,"Validé","Non Validé"))</f>
        <v/>
      </c>
      <c r="BJ713" s="30"/>
      <c r="BK713" s="28"/>
      <c r="BL713" s="28" t="str">
        <f>IF(Inscrits!$BK713="","",IF(Inscrits!$BK713&gt;=12,"Validé","Non Validé"))</f>
        <v/>
      </c>
      <c r="BM713" s="30"/>
      <c r="BN713" s="28"/>
      <c r="BO713" s="28" t="str">
        <f>IF(Inscrits!$BN713="","",IF(Inscrits!$BN713&gt;=12,"Validé","Non Validé"))</f>
        <v/>
      </c>
      <c r="BP713" s="30"/>
      <c r="BQ713" s="28"/>
      <c r="BR713" s="28" t="str">
        <f>IF(Inscrits!$BQ713="","",IF(Inscrits!$BQ713&gt;=12,"Validé","Non Validé"))</f>
        <v/>
      </c>
      <c r="BS713" s="30"/>
      <c r="BT713" s="28"/>
      <c r="BU713" s="31" t="str">
        <f>IFERROR(AVERAGE(Inscrits!$AJ713,Inscrits!$AM713,Inscrits!$AP713,Inscrits!$AS713,Inscrits!$AV713,Inscrits!$AY713,Inscrits!$BB713,Inscrits!$BE713,Inscrits!$BH713,Inscrits!$BK713,Inscrits!$BN713,Inscrits!$BQ713),"")</f>
        <v/>
      </c>
      <c r="BV713" s="28"/>
      <c r="BW713" s="28"/>
      <c r="BX713" s="32"/>
    </row>
    <row r="714" spans="1:76">
      <c r="A714" s="14">
        <v>119</v>
      </c>
      <c r="B714" s="15" t="s">
        <v>210</v>
      </c>
      <c r="C714" s="15" t="s">
        <v>1319</v>
      </c>
      <c r="D714" s="15" t="s">
        <v>1320</v>
      </c>
      <c r="E714" s="15" t="s">
        <v>1321</v>
      </c>
      <c r="F714" s="71">
        <v>2017</v>
      </c>
      <c r="G714" s="15" t="s">
        <v>117</v>
      </c>
      <c r="H714" s="15" t="s">
        <v>93</v>
      </c>
      <c r="I714" s="15" t="s">
        <v>74</v>
      </c>
      <c r="J714" s="15"/>
      <c r="K714" s="15" t="s">
        <v>119</v>
      </c>
      <c r="L714" s="15"/>
      <c r="M714" s="15"/>
      <c r="N714" s="15"/>
      <c r="O714" s="15" t="s">
        <v>74</v>
      </c>
      <c r="P714" s="15" t="s">
        <v>74</v>
      </c>
      <c r="Q714" s="17"/>
      <c r="R714" s="17"/>
      <c r="S714" s="17"/>
      <c r="T714" s="17"/>
      <c r="U714" s="18"/>
      <c r="V714" s="18"/>
      <c r="W714" s="17">
        <f>MAX(0,3-SUMPRODUCT(--(E$2:E714&amp;K$2:K714=E714&amp;K714)))</f>
        <v>1</v>
      </c>
      <c r="X714" s="19"/>
      <c r="Y714" s="19"/>
      <c r="Z714" s="20"/>
      <c r="AA714" s="20" t="str">
        <f>IF(Inscrits!$X714="Déjà Validé","",IF(AND(Inscrits!$X714&lt;&gt;"Dispensé",Inscrits!$Z714="Validé"),Inscrits!$F714+5,""))</f>
        <v/>
      </c>
      <c r="AB714" s="19"/>
      <c r="AC714" s="21"/>
      <c r="AD714" s="21"/>
      <c r="AE714" s="21"/>
      <c r="AF714" s="42"/>
      <c r="AG714" s="33"/>
      <c r="AH714" s="21"/>
      <c r="AI714" s="72" t="str">
        <f>IF(OR(Inscrits!$U714="",Inscrits!$Z714=""),"",IF(AND(Inscrits!$U714="Validé",Inscrits!$Z714="Validé"),"Admis","Non Admis"))</f>
        <v/>
      </c>
      <c r="AJ714" s="15"/>
      <c r="AK714" s="15" t="str">
        <f>IF(Inscrits!$AJ714="","",IF(Inscrits!$AJ714&gt;=12,"Validé","Non Validé"))</f>
        <v/>
      </c>
      <c r="AL714" s="24"/>
      <c r="AM714" s="15"/>
      <c r="AN714" s="15" t="str">
        <f>IF(Inscrits!$AM714="","",IF(Inscrits!$AM714&gt;=12,"Validé","Non Validé"))</f>
        <v/>
      </c>
      <c r="AO714" s="24"/>
      <c r="AP714" s="15"/>
      <c r="AQ714" s="15" t="str">
        <f>IF(Inscrits!$AP714="","",IF(Inscrits!$AP714&gt;=12,"Validé","Non Validé"))</f>
        <v/>
      </c>
      <c r="AR714" s="24"/>
      <c r="AS714" s="15"/>
      <c r="AT714" s="15" t="str">
        <f>IF(Inscrits!$AS714="","",IF(Inscrits!$AS714&gt;=12,"Validé","Non Validé"))</f>
        <v/>
      </c>
      <c r="AU714" s="24"/>
      <c r="AV714" s="15"/>
      <c r="AW714" s="15" t="str">
        <f>IF(Inscrits!$AV714="","",IF(Inscrits!$AV714&gt;=12,"Validé","Non Validé"))</f>
        <v/>
      </c>
      <c r="AX714" s="24"/>
      <c r="AY714" s="15"/>
      <c r="AZ714" s="15" t="str">
        <f>IF(Inscrits!$AY714="","",IF(Inscrits!$AY714&gt;=12,"Validé","Non Validé"))</f>
        <v/>
      </c>
      <c r="BA714" s="24"/>
      <c r="BB714" s="15"/>
      <c r="BC714" s="15" t="str">
        <f>IF(Inscrits!$BB714="","",IF(Inscrits!$BB714&gt;=12,"Validé","Non Validé"))</f>
        <v/>
      </c>
      <c r="BD714" s="24"/>
      <c r="BE714" s="15"/>
      <c r="BF714" s="15" t="str">
        <f>IF(Inscrits!$BE714="","",IF(Inscrits!$BE714&gt;=12,"Validé","Non Validé"))</f>
        <v/>
      </c>
      <c r="BG714" s="24"/>
      <c r="BH714" s="15"/>
      <c r="BI714" s="15" t="str">
        <f>IF(Inscrits!$BH714="","",IF(Inscrits!$BH714&gt;=12,"Validé","Non Validé"))</f>
        <v/>
      </c>
      <c r="BJ714" s="24"/>
      <c r="BK714" s="15"/>
      <c r="BL714" s="15" t="str">
        <f>IF(Inscrits!$BK714="","",IF(Inscrits!$BK714&gt;=12,"Validé","Non Validé"))</f>
        <v/>
      </c>
      <c r="BM714" s="24"/>
      <c r="BN714" s="15"/>
      <c r="BO714" s="15" t="str">
        <f>IF(Inscrits!$BN714="","",IF(Inscrits!$BN714&gt;=12,"Validé","Non Validé"))</f>
        <v/>
      </c>
      <c r="BP714" s="24"/>
      <c r="BQ714" s="15"/>
      <c r="BR714" s="15" t="str">
        <f>IF(Inscrits!$BQ714="","",IF(Inscrits!$BQ714&gt;=12,"Validé","Non Validé"))</f>
        <v/>
      </c>
      <c r="BS714" s="24"/>
      <c r="BT714" s="15"/>
      <c r="BU714" s="25" t="str">
        <f>IFERROR(AVERAGE(Inscrits!$AJ714,Inscrits!$AM714,Inscrits!$AP714,Inscrits!$AS714,Inscrits!$AV714,Inscrits!$AY714,Inscrits!$BB714,Inscrits!$BE714,Inscrits!$BH714,Inscrits!$BK714,Inscrits!$BN714,Inscrits!$BQ714),"")</f>
        <v/>
      </c>
      <c r="BV714" s="15"/>
      <c r="BW714" s="15"/>
      <c r="BX714" s="26"/>
    </row>
    <row r="715" spans="1:76">
      <c r="A715" s="27">
        <v>120</v>
      </c>
      <c r="B715" s="28" t="s">
        <v>68</v>
      </c>
      <c r="C715" s="28" t="s">
        <v>1540</v>
      </c>
      <c r="D715" s="28" t="s">
        <v>1037</v>
      </c>
      <c r="E715" s="28" t="s">
        <v>1541</v>
      </c>
      <c r="F715" s="71">
        <v>2017</v>
      </c>
      <c r="G715" s="28" t="s">
        <v>117</v>
      </c>
      <c r="H715" s="28" t="s">
        <v>93</v>
      </c>
      <c r="I715" s="28" t="s">
        <v>74</v>
      </c>
      <c r="J715" s="28"/>
      <c r="K715" s="28" t="s">
        <v>119</v>
      </c>
      <c r="L715" s="28"/>
      <c r="M715" s="28"/>
      <c r="N715" s="28"/>
      <c r="O715" s="28" t="s">
        <v>74</v>
      </c>
      <c r="P715" s="28" t="s">
        <v>74</v>
      </c>
      <c r="Q715" s="17"/>
      <c r="R715" s="17"/>
      <c r="S715" s="17"/>
      <c r="T715" s="17"/>
      <c r="U715" s="17"/>
      <c r="V715" s="18"/>
      <c r="W715" s="17">
        <f>MAX(0,3-SUMPRODUCT(--(E$2:E715&amp;K$2:K715=E715&amp;K715)))</f>
        <v>2</v>
      </c>
      <c r="X715" s="19"/>
      <c r="Y715" s="19"/>
      <c r="Z715" s="19"/>
      <c r="AA715" s="20" t="str">
        <f>IF(Inscrits!$X715="Déjà Validé","",IF(AND(Inscrits!$X715&lt;&gt;"Dispensé",Inscrits!$Z715="Validé"),Inscrits!$F715+5,""))</f>
        <v/>
      </c>
      <c r="AB715" s="19"/>
      <c r="AC715" s="21"/>
      <c r="AD715" s="21"/>
      <c r="AE715" s="21"/>
      <c r="AF715" s="21" t="s">
        <v>81</v>
      </c>
      <c r="AG715" s="29"/>
      <c r="AH715" s="21"/>
      <c r="AI715" s="23" t="str">
        <f>IF(OR(Inscrits!$U715="",Inscrits!$Z715=""),"",IF(AND(Inscrits!$U715="Validé",Inscrits!$Z715="Validé"),"Admis","Non Admis"))</f>
        <v/>
      </c>
      <c r="AJ715" s="28"/>
      <c r="AK715" s="28" t="str">
        <f>IF(Inscrits!$AJ715="","",IF(Inscrits!$AJ715&gt;=12,"Validé","Non Validé"))</f>
        <v/>
      </c>
      <c r="AL715" s="30"/>
      <c r="AM715" s="28"/>
      <c r="AN715" s="28" t="str">
        <f>IF(Inscrits!$AM715="","",IF(Inscrits!$AM715&gt;=12,"Validé","Non Validé"))</f>
        <v/>
      </c>
      <c r="AO715" s="30"/>
      <c r="AP715" s="28"/>
      <c r="AQ715" s="28" t="str">
        <f>IF(Inscrits!$AP715="","",IF(Inscrits!$AP715&gt;=12,"Validé","Non Validé"))</f>
        <v/>
      </c>
      <c r="AR715" s="30"/>
      <c r="AS715" s="28"/>
      <c r="AT715" s="28" t="str">
        <f>IF(Inscrits!$AS715="","",IF(Inscrits!$AS715&gt;=12,"Validé","Non Validé"))</f>
        <v/>
      </c>
      <c r="AU715" s="30"/>
      <c r="AV715" s="28"/>
      <c r="AW715" s="28" t="str">
        <f>IF(Inscrits!$AV715="","",IF(Inscrits!$AV715&gt;=12,"Validé","Non Validé"))</f>
        <v/>
      </c>
      <c r="AX715" s="30"/>
      <c r="AY715" s="28"/>
      <c r="AZ715" s="28" t="str">
        <f>IF(Inscrits!$AY715="","",IF(Inscrits!$AY715&gt;=12,"Validé","Non Validé"))</f>
        <v/>
      </c>
      <c r="BA715" s="30"/>
      <c r="BB715" s="28"/>
      <c r="BC715" s="28" t="str">
        <f>IF(Inscrits!$BB715="","",IF(Inscrits!$BB715&gt;=12,"Validé","Non Validé"))</f>
        <v/>
      </c>
      <c r="BD715" s="30"/>
      <c r="BE715" s="28"/>
      <c r="BF715" s="28" t="str">
        <f>IF(Inscrits!$BE715="","",IF(Inscrits!$BE715&gt;=12,"Validé","Non Validé"))</f>
        <v/>
      </c>
      <c r="BG715" s="30"/>
      <c r="BH715" s="28"/>
      <c r="BI715" s="28" t="str">
        <f>IF(Inscrits!$BH715="","",IF(Inscrits!$BH715&gt;=12,"Validé","Non Validé"))</f>
        <v/>
      </c>
      <c r="BJ715" s="30"/>
      <c r="BK715" s="28"/>
      <c r="BL715" s="28" t="str">
        <f>IF(Inscrits!$BK715="","",IF(Inscrits!$BK715&gt;=12,"Validé","Non Validé"))</f>
        <v/>
      </c>
      <c r="BM715" s="30"/>
      <c r="BN715" s="28"/>
      <c r="BO715" s="28" t="str">
        <f>IF(Inscrits!$BN715="","",IF(Inscrits!$BN715&gt;=12,"Validé","Non Validé"))</f>
        <v/>
      </c>
      <c r="BP715" s="30"/>
      <c r="BQ715" s="28"/>
      <c r="BR715" s="28" t="str">
        <f>IF(Inscrits!$BQ715="","",IF(Inscrits!$BQ715&gt;=12,"Validé","Non Validé"))</f>
        <v/>
      </c>
      <c r="BS715" s="30"/>
      <c r="BT715" s="28"/>
      <c r="BU715" s="31" t="str">
        <f>IFERROR(AVERAGE(Inscrits!$AJ715,Inscrits!$AM715,Inscrits!$AP715,Inscrits!$AS715,Inscrits!$AV715,Inscrits!$AY715,Inscrits!$BB715,Inscrits!$BE715,Inscrits!$BH715,Inscrits!$BK715,Inscrits!$BN715,Inscrits!$BQ715),"")</f>
        <v/>
      </c>
      <c r="BV715" s="28"/>
      <c r="BW715" s="28"/>
      <c r="BX715" s="32"/>
    </row>
    <row r="716" spans="1:76">
      <c r="A716" s="14">
        <v>121</v>
      </c>
      <c r="B716" s="15" t="s">
        <v>68</v>
      </c>
      <c r="C716" s="15" t="s">
        <v>1540</v>
      </c>
      <c r="D716" s="15" t="s">
        <v>945</v>
      </c>
      <c r="E716" s="15" t="s">
        <v>1542</v>
      </c>
      <c r="F716" s="71">
        <v>2017</v>
      </c>
      <c r="G716" s="15" t="s">
        <v>689</v>
      </c>
      <c r="H716" s="15"/>
      <c r="I716" s="15" t="s">
        <v>74</v>
      </c>
      <c r="J716" s="15"/>
      <c r="K716" s="15" t="s">
        <v>119</v>
      </c>
      <c r="L716" s="15"/>
      <c r="M716" s="15"/>
      <c r="N716" s="15"/>
      <c r="O716" s="15" t="s">
        <v>74</v>
      </c>
      <c r="P716" s="15" t="s">
        <v>74</v>
      </c>
      <c r="Q716" s="17"/>
      <c r="R716" s="17"/>
      <c r="S716" s="17"/>
      <c r="T716" s="17"/>
      <c r="U716" s="17"/>
      <c r="V716" s="18"/>
      <c r="W716" s="17">
        <f>MAX(0,3-SUMPRODUCT(--(E$2:E716&amp;K$2:K716=E716&amp;K716)))</f>
        <v>2</v>
      </c>
      <c r="X716" s="19"/>
      <c r="Y716" s="19"/>
      <c r="Z716" s="19"/>
      <c r="AA716" s="20" t="str">
        <f>IF(Inscrits!$X716="Déjà Validé","",IF(AND(Inscrits!$X716&lt;&gt;"Dispensé",Inscrits!$Z716="Validé"),Inscrits!$F716+5,""))</f>
        <v/>
      </c>
      <c r="AB716" s="19"/>
      <c r="AC716" s="21"/>
      <c r="AD716" s="21"/>
      <c r="AE716" s="21"/>
      <c r="AF716" s="21" t="s">
        <v>81</v>
      </c>
      <c r="AG716" s="29"/>
      <c r="AH716" s="21"/>
      <c r="AI716" s="23" t="str">
        <f>IF(OR(Inscrits!$U716="",Inscrits!$Z716=""),"",IF(AND(Inscrits!$U716="Validé",Inscrits!$Z716="Validé"),"Admis","Non Admis"))</f>
        <v/>
      </c>
      <c r="AJ716" s="15"/>
      <c r="AK716" s="15" t="str">
        <f>IF(Inscrits!$AJ716="","",IF(Inscrits!$AJ716&gt;=12,"Validé","Non Validé"))</f>
        <v/>
      </c>
      <c r="AL716" s="24"/>
      <c r="AM716" s="15"/>
      <c r="AN716" s="15" t="str">
        <f>IF(Inscrits!$AM716="","",IF(Inscrits!$AM716&gt;=12,"Validé","Non Validé"))</f>
        <v/>
      </c>
      <c r="AO716" s="24"/>
      <c r="AP716" s="15"/>
      <c r="AQ716" s="15" t="str">
        <f>IF(Inscrits!$AP716="","",IF(Inscrits!$AP716&gt;=12,"Validé","Non Validé"))</f>
        <v/>
      </c>
      <c r="AR716" s="24"/>
      <c r="AS716" s="15"/>
      <c r="AT716" s="15" t="str">
        <f>IF(Inscrits!$AS716="","",IF(Inscrits!$AS716&gt;=12,"Validé","Non Validé"))</f>
        <v/>
      </c>
      <c r="AU716" s="24"/>
      <c r="AV716" s="15"/>
      <c r="AW716" s="15" t="str">
        <f>IF(Inscrits!$AV716="","",IF(Inscrits!$AV716&gt;=12,"Validé","Non Validé"))</f>
        <v/>
      </c>
      <c r="AX716" s="24"/>
      <c r="AY716" s="15"/>
      <c r="AZ716" s="15" t="str">
        <f>IF(Inscrits!$AY716="","",IF(Inscrits!$AY716&gt;=12,"Validé","Non Validé"))</f>
        <v/>
      </c>
      <c r="BA716" s="24"/>
      <c r="BB716" s="15"/>
      <c r="BC716" s="15" t="str">
        <f>IF(Inscrits!$BB716="","",IF(Inscrits!$BB716&gt;=12,"Validé","Non Validé"))</f>
        <v/>
      </c>
      <c r="BD716" s="24"/>
      <c r="BE716" s="15"/>
      <c r="BF716" s="15" t="str">
        <f>IF(Inscrits!$BE716="","",IF(Inscrits!$BE716&gt;=12,"Validé","Non Validé"))</f>
        <v/>
      </c>
      <c r="BG716" s="24"/>
      <c r="BH716" s="15"/>
      <c r="BI716" s="15" t="str">
        <f>IF(Inscrits!$BH716="","",IF(Inscrits!$BH716&gt;=12,"Validé","Non Validé"))</f>
        <v/>
      </c>
      <c r="BJ716" s="24"/>
      <c r="BK716" s="15"/>
      <c r="BL716" s="15" t="str">
        <f>IF(Inscrits!$BK716="","",IF(Inscrits!$BK716&gt;=12,"Validé","Non Validé"))</f>
        <v/>
      </c>
      <c r="BM716" s="24"/>
      <c r="BN716" s="15"/>
      <c r="BO716" s="15" t="str">
        <f>IF(Inscrits!$BN716="","",IF(Inscrits!$BN716&gt;=12,"Validé","Non Validé"))</f>
        <v/>
      </c>
      <c r="BP716" s="24"/>
      <c r="BQ716" s="15"/>
      <c r="BR716" s="15" t="str">
        <f>IF(Inscrits!$BQ716="","",IF(Inscrits!$BQ716&gt;=12,"Validé","Non Validé"))</f>
        <v/>
      </c>
      <c r="BS716" s="24"/>
      <c r="BT716" s="15"/>
      <c r="BU716" s="25" t="str">
        <f>IFERROR(AVERAGE(Inscrits!$AJ716,Inscrits!$AM716,Inscrits!$AP716,Inscrits!$AS716,Inscrits!$AV716,Inscrits!$AY716,Inscrits!$BB716,Inscrits!$BE716,Inscrits!$BH716,Inscrits!$BK716,Inscrits!$BN716,Inscrits!$BQ716),"")</f>
        <v/>
      </c>
      <c r="BV716" s="15"/>
      <c r="BW716" s="15"/>
      <c r="BX716" s="26"/>
    </row>
    <row r="717" spans="1:76">
      <c r="A717" s="27">
        <v>122</v>
      </c>
      <c r="B717" s="28" t="s">
        <v>210</v>
      </c>
      <c r="C717" s="28" t="s">
        <v>1543</v>
      </c>
      <c r="D717" s="28" t="s">
        <v>1544</v>
      </c>
      <c r="E717" s="28" t="s">
        <v>1545</v>
      </c>
      <c r="F717" s="71">
        <v>2017</v>
      </c>
      <c r="G717" s="28" t="s">
        <v>92</v>
      </c>
      <c r="H717" s="28" t="s">
        <v>93</v>
      </c>
      <c r="I717" s="28" t="s">
        <v>74</v>
      </c>
      <c r="J717" s="28"/>
      <c r="K717" s="28" t="s">
        <v>119</v>
      </c>
      <c r="L717" s="28"/>
      <c r="M717" s="28"/>
      <c r="N717" s="28"/>
      <c r="O717" s="28" t="s">
        <v>74</v>
      </c>
      <c r="P717" s="28" t="s">
        <v>74</v>
      </c>
      <c r="Q717" s="17"/>
      <c r="R717" s="17"/>
      <c r="S717" s="17"/>
      <c r="T717" s="17"/>
      <c r="U717" s="17"/>
      <c r="V717" s="18"/>
      <c r="W717" s="17">
        <f>MAX(0,3-SUMPRODUCT(--(E$2:E717&amp;K$2:K717=E717&amp;K717)))</f>
        <v>2</v>
      </c>
      <c r="X717" s="19"/>
      <c r="Y717" s="19"/>
      <c r="Z717" s="19"/>
      <c r="AA717" s="20" t="str">
        <f>IF(Inscrits!$X717="Déjà Validé","",IF(AND(Inscrits!$X717&lt;&gt;"Dispensé",Inscrits!$Z717="Validé"),Inscrits!$F717+5,""))</f>
        <v/>
      </c>
      <c r="AB717" s="19"/>
      <c r="AC717" s="21"/>
      <c r="AD717" s="21"/>
      <c r="AE717" s="21"/>
      <c r="AF717" s="21" t="s">
        <v>81</v>
      </c>
      <c r="AG717" s="29"/>
      <c r="AH717" s="21"/>
      <c r="AI717" s="23" t="str">
        <f>IF(OR(Inscrits!$U717="",Inscrits!$Z717=""),"",IF(AND(Inscrits!$U717="Validé",Inscrits!$Z717="Validé"),"Admis","Non Admis"))</f>
        <v/>
      </c>
      <c r="AJ717" s="28"/>
      <c r="AK717" s="28" t="str">
        <f>IF(Inscrits!$AJ717="","",IF(Inscrits!$AJ717&gt;=12,"Validé","Non Validé"))</f>
        <v/>
      </c>
      <c r="AL717" s="30"/>
      <c r="AM717" s="28"/>
      <c r="AN717" s="28" t="str">
        <f>IF(Inscrits!$AM717="","",IF(Inscrits!$AM717&gt;=12,"Validé","Non Validé"))</f>
        <v/>
      </c>
      <c r="AO717" s="30"/>
      <c r="AP717" s="28"/>
      <c r="AQ717" s="28" t="str">
        <f>IF(Inscrits!$AP717="","",IF(Inscrits!$AP717&gt;=12,"Validé","Non Validé"))</f>
        <v/>
      </c>
      <c r="AR717" s="30"/>
      <c r="AS717" s="28"/>
      <c r="AT717" s="28" t="str">
        <f>IF(Inscrits!$AS717="","",IF(Inscrits!$AS717&gt;=12,"Validé","Non Validé"))</f>
        <v/>
      </c>
      <c r="AU717" s="30"/>
      <c r="AV717" s="28"/>
      <c r="AW717" s="28" t="str">
        <f>IF(Inscrits!$AV717="","",IF(Inscrits!$AV717&gt;=12,"Validé","Non Validé"))</f>
        <v/>
      </c>
      <c r="AX717" s="30"/>
      <c r="AY717" s="28"/>
      <c r="AZ717" s="28" t="str">
        <f>IF(Inscrits!$AY717="","",IF(Inscrits!$AY717&gt;=12,"Validé","Non Validé"))</f>
        <v/>
      </c>
      <c r="BA717" s="30"/>
      <c r="BB717" s="28"/>
      <c r="BC717" s="28" t="str">
        <f>IF(Inscrits!$BB717="","",IF(Inscrits!$BB717&gt;=12,"Validé","Non Validé"))</f>
        <v/>
      </c>
      <c r="BD717" s="30"/>
      <c r="BE717" s="28"/>
      <c r="BF717" s="28" t="str">
        <f>IF(Inscrits!$BE717="","",IF(Inscrits!$BE717&gt;=12,"Validé","Non Validé"))</f>
        <v/>
      </c>
      <c r="BG717" s="30"/>
      <c r="BH717" s="28"/>
      <c r="BI717" s="28" t="str">
        <f>IF(Inscrits!$BH717="","",IF(Inscrits!$BH717&gt;=12,"Validé","Non Validé"))</f>
        <v/>
      </c>
      <c r="BJ717" s="30"/>
      <c r="BK717" s="28"/>
      <c r="BL717" s="28" t="str">
        <f>IF(Inscrits!$BK717="","",IF(Inscrits!$BK717&gt;=12,"Validé","Non Validé"))</f>
        <v/>
      </c>
      <c r="BM717" s="30"/>
      <c r="BN717" s="28"/>
      <c r="BO717" s="28" t="str">
        <f>IF(Inscrits!$BN717="","",IF(Inscrits!$BN717&gt;=12,"Validé","Non Validé"))</f>
        <v/>
      </c>
      <c r="BP717" s="30"/>
      <c r="BQ717" s="28"/>
      <c r="BR717" s="28" t="str">
        <f>IF(Inscrits!$BQ717="","",IF(Inscrits!$BQ717&gt;=12,"Validé","Non Validé"))</f>
        <v/>
      </c>
      <c r="BS717" s="30"/>
      <c r="BT717" s="28"/>
      <c r="BU717" s="31" t="str">
        <f>IFERROR(AVERAGE(Inscrits!$AJ717,Inscrits!$AM717,Inscrits!$AP717,Inscrits!$AS717,Inscrits!$AV717,Inscrits!$AY717,Inscrits!$BB717,Inscrits!$BE717,Inscrits!$BH717,Inscrits!$BK717,Inscrits!$BN717,Inscrits!$BQ717),"")</f>
        <v/>
      </c>
      <c r="BV717" s="28"/>
      <c r="BW717" s="28"/>
      <c r="BX717" s="32"/>
    </row>
    <row r="718" spans="1:76">
      <c r="A718" s="14">
        <v>123</v>
      </c>
      <c r="B718" s="15" t="s">
        <v>68</v>
      </c>
      <c r="C718" s="15" t="s">
        <v>1546</v>
      </c>
      <c r="D718" s="15" t="s">
        <v>1547</v>
      </c>
      <c r="E718" s="15" t="s">
        <v>1548</v>
      </c>
      <c r="F718" s="71">
        <v>2017</v>
      </c>
      <c r="G718" s="15" t="s">
        <v>1360</v>
      </c>
      <c r="H718" s="15" t="s">
        <v>73</v>
      </c>
      <c r="I718" s="15" t="s">
        <v>74</v>
      </c>
      <c r="J718" s="15"/>
      <c r="K718" s="15" t="s">
        <v>119</v>
      </c>
      <c r="L718" s="15"/>
      <c r="M718" s="15"/>
      <c r="N718" s="15"/>
      <c r="O718" s="15" t="s">
        <v>74</v>
      </c>
      <c r="P718" s="15" t="s">
        <v>74</v>
      </c>
      <c r="Q718" s="17"/>
      <c r="R718" s="17"/>
      <c r="S718" s="17"/>
      <c r="T718" s="17"/>
      <c r="U718" s="17"/>
      <c r="V718" s="18"/>
      <c r="W718" s="17">
        <f>MAX(0,3-SUMPRODUCT(--(E$2:E718&amp;K$2:K718=E718&amp;K718)))</f>
        <v>2</v>
      </c>
      <c r="X718" s="19"/>
      <c r="Y718" s="19"/>
      <c r="Z718" s="19"/>
      <c r="AA718" s="20" t="str">
        <f>IF(Inscrits!$X718="Déjà Validé","",IF(AND(Inscrits!$X718&lt;&gt;"Dispensé",Inscrits!$Z718="Validé"),Inscrits!$F718+5,""))</f>
        <v/>
      </c>
      <c r="AB718" s="19"/>
      <c r="AC718" s="21"/>
      <c r="AD718" s="21"/>
      <c r="AE718" s="21"/>
      <c r="AF718" s="21" t="s">
        <v>81</v>
      </c>
      <c r="AG718" s="29"/>
      <c r="AH718" s="21"/>
      <c r="AI718" s="23" t="str">
        <f>IF(OR(Inscrits!$U718="",Inscrits!$Z718=""),"",IF(AND(Inscrits!$U718="Validé",Inscrits!$Z718="Validé"),"Admis","Non Admis"))</f>
        <v/>
      </c>
      <c r="AJ718" s="15"/>
      <c r="AK718" s="15" t="str">
        <f>IF(Inscrits!$AJ718="","",IF(Inscrits!$AJ718&gt;=12,"Validé","Non Validé"))</f>
        <v/>
      </c>
      <c r="AL718" s="24"/>
      <c r="AM718" s="15"/>
      <c r="AN718" s="15" t="str">
        <f>IF(Inscrits!$AM718="","",IF(Inscrits!$AM718&gt;=12,"Validé","Non Validé"))</f>
        <v/>
      </c>
      <c r="AO718" s="24"/>
      <c r="AP718" s="15"/>
      <c r="AQ718" s="15" t="str">
        <f>IF(Inscrits!$AP718="","",IF(Inscrits!$AP718&gt;=12,"Validé","Non Validé"))</f>
        <v/>
      </c>
      <c r="AR718" s="24"/>
      <c r="AS718" s="15"/>
      <c r="AT718" s="15" t="str">
        <f>IF(Inscrits!$AS718="","",IF(Inscrits!$AS718&gt;=12,"Validé","Non Validé"))</f>
        <v/>
      </c>
      <c r="AU718" s="24"/>
      <c r="AV718" s="15"/>
      <c r="AW718" s="15" t="str">
        <f>IF(Inscrits!$AV718="","",IF(Inscrits!$AV718&gt;=12,"Validé","Non Validé"))</f>
        <v/>
      </c>
      <c r="AX718" s="24"/>
      <c r="AY718" s="15"/>
      <c r="AZ718" s="15" t="str">
        <f>IF(Inscrits!$AY718="","",IF(Inscrits!$AY718&gt;=12,"Validé","Non Validé"))</f>
        <v/>
      </c>
      <c r="BA718" s="24"/>
      <c r="BB718" s="15"/>
      <c r="BC718" s="15" t="str">
        <f>IF(Inscrits!$BB718="","",IF(Inscrits!$BB718&gt;=12,"Validé","Non Validé"))</f>
        <v/>
      </c>
      <c r="BD718" s="24"/>
      <c r="BE718" s="15"/>
      <c r="BF718" s="15" t="str">
        <f>IF(Inscrits!$BE718="","",IF(Inscrits!$BE718&gt;=12,"Validé","Non Validé"))</f>
        <v/>
      </c>
      <c r="BG718" s="24"/>
      <c r="BH718" s="15"/>
      <c r="BI718" s="15" t="str">
        <f>IF(Inscrits!$BH718="","",IF(Inscrits!$BH718&gt;=12,"Validé","Non Validé"))</f>
        <v/>
      </c>
      <c r="BJ718" s="24"/>
      <c r="BK718" s="15"/>
      <c r="BL718" s="15" t="str">
        <f>IF(Inscrits!$BK718="","",IF(Inscrits!$BK718&gt;=12,"Validé","Non Validé"))</f>
        <v/>
      </c>
      <c r="BM718" s="24"/>
      <c r="BN718" s="15"/>
      <c r="BO718" s="15" t="str">
        <f>IF(Inscrits!$BN718="","",IF(Inscrits!$BN718&gt;=12,"Validé","Non Validé"))</f>
        <v/>
      </c>
      <c r="BP718" s="24"/>
      <c r="BQ718" s="15"/>
      <c r="BR718" s="15" t="str">
        <f>IF(Inscrits!$BQ718="","",IF(Inscrits!$BQ718&gt;=12,"Validé","Non Validé"))</f>
        <v/>
      </c>
      <c r="BS718" s="24"/>
      <c r="BT718" s="15"/>
      <c r="BU718" s="25" t="str">
        <f>IFERROR(AVERAGE(Inscrits!$AJ718,Inscrits!$AM718,Inscrits!$AP718,Inscrits!$AS718,Inscrits!$AV718,Inscrits!$AY718,Inscrits!$BB718,Inscrits!$BE718,Inscrits!$BH718,Inscrits!$BK718,Inscrits!$BN718,Inscrits!$BQ718),"")</f>
        <v/>
      </c>
      <c r="BV718" s="15"/>
      <c r="BW718" s="15"/>
      <c r="BX718" s="26"/>
    </row>
    <row r="719" spans="1:76">
      <c r="A719" s="27">
        <v>124</v>
      </c>
      <c r="B719" s="28" t="s">
        <v>210</v>
      </c>
      <c r="C719" s="28" t="s">
        <v>1739</v>
      </c>
      <c r="D719" s="28" t="s">
        <v>1133</v>
      </c>
      <c r="E719" s="28" t="s">
        <v>1740</v>
      </c>
      <c r="F719" s="71">
        <v>2017</v>
      </c>
      <c r="G719" s="28" t="s">
        <v>1360</v>
      </c>
      <c r="H719" s="28"/>
      <c r="I719" s="28" t="s">
        <v>74</v>
      </c>
      <c r="J719" s="28"/>
      <c r="K719" s="28" t="s">
        <v>119</v>
      </c>
      <c r="L719" s="28"/>
      <c r="M719" s="28"/>
      <c r="N719" s="28"/>
      <c r="O719" s="28" t="s">
        <v>74</v>
      </c>
      <c r="P719" s="28" t="s">
        <v>74</v>
      </c>
      <c r="Q719" s="17"/>
      <c r="R719" s="17"/>
      <c r="S719" s="17"/>
      <c r="T719" s="17"/>
      <c r="U719" s="18"/>
      <c r="V719" s="18"/>
      <c r="W719" s="17">
        <f>MAX(0,3-SUMPRODUCT(--(E$2:E719&amp;K$2:K719=E719&amp;K719)))</f>
        <v>2</v>
      </c>
      <c r="X719" s="19"/>
      <c r="Y719" s="19"/>
      <c r="Z719" s="20"/>
      <c r="AA719" s="20" t="str">
        <f>IF(Inscrits!$X719="Déjà Validé","",IF(AND(Inscrits!$X719&lt;&gt;"Dispensé",Inscrits!$Z719="Validé"),Inscrits!$F719+5,""))</f>
        <v/>
      </c>
      <c r="AB719" s="19"/>
      <c r="AC719" s="21"/>
      <c r="AD719" s="21"/>
      <c r="AE719" s="21"/>
      <c r="AF719" s="42"/>
      <c r="AG719" s="33"/>
      <c r="AH719" s="21"/>
      <c r="AI719" s="72" t="str">
        <f>IF(OR(Inscrits!$U719="",Inscrits!$Z719=""),"",IF(AND(Inscrits!$U719="Validé",Inscrits!$Z719="Validé"),"Admis","Non Admis"))</f>
        <v/>
      </c>
      <c r="AJ719" s="28"/>
      <c r="AK719" s="28" t="str">
        <f>IF(Inscrits!$AJ719="","",IF(Inscrits!$AJ719&gt;=12,"Validé","Non Validé"))</f>
        <v/>
      </c>
      <c r="AL719" s="30"/>
      <c r="AM719" s="28"/>
      <c r="AN719" s="28" t="str">
        <f>IF(Inscrits!$AM719="","",IF(Inscrits!$AM719&gt;=12,"Validé","Non Validé"))</f>
        <v/>
      </c>
      <c r="AO719" s="30"/>
      <c r="AP719" s="28"/>
      <c r="AQ719" s="28" t="str">
        <f>IF(Inscrits!$AP719="","",IF(Inscrits!$AP719&gt;=12,"Validé","Non Validé"))</f>
        <v/>
      </c>
      <c r="AR719" s="30"/>
      <c r="AS719" s="28"/>
      <c r="AT719" s="28" t="str">
        <f>IF(Inscrits!$AS719="","",IF(Inscrits!$AS719&gt;=12,"Validé","Non Validé"))</f>
        <v/>
      </c>
      <c r="AU719" s="30"/>
      <c r="AV719" s="28"/>
      <c r="AW719" s="28" t="str">
        <f>IF(Inscrits!$AV719="","",IF(Inscrits!$AV719&gt;=12,"Validé","Non Validé"))</f>
        <v/>
      </c>
      <c r="AX719" s="30"/>
      <c r="AY719" s="28"/>
      <c r="AZ719" s="28" t="str">
        <f>IF(Inscrits!$AY719="","",IF(Inscrits!$AY719&gt;=12,"Validé","Non Validé"))</f>
        <v/>
      </c>
      <c r="BA719" s="30"/>
      <c r="BB719" s="28"/>
      <c r="BC719" s="28" t="str">
        <f>IF(Inscrits!$BB719="","",IF(Inscrits!$BB719&gt;=12,"Validé","Non Validé"))</f>
        <v/>
      </c>
      <c r="BD719" s="30"/>
      <c r="BE719" s="28"/>
      <c r="BF719" s="28" t="str">
        <f>IF(Inscrits!$BE719="","",IF(Inscrits!$BE719&gt;=12,"Validé","Non Validé"))</f>
        <v/>
      </c>
      <c r="BG719" s="30"/>
      <c r="BH719" s="28"/>
      <c r="BI719" s="28" t="str">
        <f>IF(Inscrits!$BH719="","",IF(Inscrits!$BH719&gt;=12,"Validé","Non Validé"))</f>
        <v/>
      </c>
      <c r="BJ719" s="30"/>
      <c r="BK719" s="28"/>
      <c r="BL719" s="28" t="str">
        <f>IF(Inscrits!$BK719="","",IF(Inscrits!$BK719&gt;=12,"Validé","Non Validé"))</f>
        <v/>
      </c>
      <c r="BM719" s="30"/>
      <c r="BN719" s="28"/>
      <c r="BO719" s="28" t="str">
        <f>IF(Inscrits!$BN719="","",IF(Inscrits!$BN719&gt;=12,"Validé","Non Validé"))</f>
        <v/>
      </c>
      <c r="BP719" s="30"/>
      <c r="BQ719" s="28"/>
      <c r="BR719" s="28" t="str">
        <f>IF(Inscrits!$BQ719="","",IF(Inscrits!$BQ719&gt;=12,"Validé","Non Validé"))</f>
        <v/>
      </c>
      <c r="BS719" s="30"/>
      <c r="BT719" s="28"/>
      <c r="BU719" s="31" t="str">
        <f>IFERROR(AVERAGE(Inscrits!$AJ719,Inscrits!$AM719,Inscrits!$AP719,Inscrits!$AS719,Inscrits!$AV719,Inscrits!$AY719,Inscrits!$BB719,Inscrits!$BE719,Inscrits!$BH719,Inscrits!$BK719,Inscrits!$BN719,Inscrits!$BQ719),"")</f>
        <v/>
      </c>
      <c r="BV719" s="28"/>
      <c r="BW719" s="28"/>
      <c r="BX719" s="32"/>
    </row>
    <row r="720" spans="1:76">
      <c r="A720" s="14">
        <v>125</v>
      </c>
      <c r="B720" s="15" t="s">
        <v>68</v>
      </c>
      <c r="C720" s="15" t="s">
        <v>1549</v>
      </c>
      <c r="D720" s="15" t="s">
        <v>1550</v>
      </c>
      <c r="E720" s="15" t="s">
        <v>1551</v>
      </c>
      <c r="F720" s="71">
        <v>2017</v>
      </c>
      <c r="G720" s="15" t="s">
        <v>1483</v>
      </c>
      <c r="H720" s="15" t="s">
        <v>73</v>
      </c>
      <c r="I720" s="15" t="s">
        <v>74</v>
      </c>
      <c r="J720" s="15"/>
      <c r="K720" s="15" t="s">
        <v>119</v>
      </c>
      <c r="L720" s="15"/>
      <c r="M720" s="15"/>
      <c r="N720" s="15"/>
      <c r="O720" s="15" t="s">
        <v>74</v>
      </c>
      <c r="P720" s="15" t="s">
        <v>74</v>
      </c>
      <c r="Q720" s="17"/>
      <c r="R720" s="17"/>
      <c r="S720" s="17"/>
      <c r="T720" s="17"/>
      <c r="U720" s="17"/>
      <c r="V720" s="18"/>
      <c r="W720" s="17">
        <f>MAX(0,3-SUMPRODUCT(--(E$2:E720&amp;K$2:K720=E720&amp;K720)))</f>
        <v>2</v>
      </c>
      <c r="X720" s="19"/>
      <c r="Y720" s="19"/>
      <c r="Z720" s="19"/>
      <c r="AA720" s="20" t="str">
        <f>IF(Inscrits!$X720="Déjà Validé","",IF(AND(Inscrits!$X720&lt;&gt;"Dispensé",Inscrits!$Z720="Validé"),Inscrits!$F720+5,""))</f>
        <v/>
      </c>
      <c r="AB720" s="19"/>
      <c r="AC720" s="21"/>
      <c r="AD720" s="21"/>
      <c r="AE720" s="21"/>
      <c r="AF720" s="21" t="s">
        <v>81</v>
      </c>
      <c r="AG720" s="29"/>
      <c r="AH720" s="21"/>
      <c r="AI720" s="23" t="str">
        <f>IF(OR(Inscrits!$U720="",Inscrits!$Z720=""),"",IF(AND(Inscrits!$U720="Validé",Inscrits!$Z720="Validé"),"Admis","Non Admis"))</f>
        <v/>
      </c>
      <c r="AJ720" s="15"/>
      <c r="AK720" s="15" t="str">
        <f>IF(Inscrits!$AJ720="","",IF(Inscrits!$AJ720&gt;=12,"Validé","Non Validé"))</f>
        <v/>
      </c>
      <c r="AL720" s="24"/>
      <c r="AM720" s="15"/>
      <c r="AN720" s="15" t="str">
        <f>IF(Inscrits!$AM720="","",IF(Inscrits!$AM720&gt;=12,"Validé","Non Validé"))</f>
        <v/>
      </c>
      <c r="AO720" s="24"/>
      <c r="AP720" s="15"/>
      <c r="AQ720" s="15" t="str">
        <f>IF(Inscrits!$AP720="","",IF(Inscrits!$AP720&gt;=12,"Validé","Non Validé"))</f>
        <v/>
      </c>
      <c r="AR720" s="24"/>
      <c r="AS720" s="15"/>
      <c r="AT720" s="15" t="str">
        <f>IF(Inscrits!$AS720="","",IF(Inscrits!$AS720&gt;=12,"Validé","Non Validé"))</f>
        <v/>
      </c>
      <c r="AU720" s="24"/>
      <c r="AV720" s="15"/>
      <c r="AW720" s="15" t="str">
        <f>IF(Inscrits!$AV720="","",IF(Inscrits!$AV720&gt;=12,"Validé","Non Validé"))</f>
        <v/>
      </c>
      <c r="AX720" s="24"/>
      <c r="AY720" s="15"/>
      <c r="AZ720" s="15" t="str">
        <f>IF(Inscrits!$AY720="","",IF(Inscrits!$AY720&gt;=12,"Validé","Non Validé"))</f>
        <v/>
      </c>
      <c r="BA720" s="24"/>
      <c r="BB720" s="15"/>
      <c r="BC720" s="15" t="str">
        <f>IF(Inscrits!$BB720="","",IF(Inscrits!$BB720&gt;=12,"Validé","Non Validé"))</f>
        <v/>
      </c>
      <c r="BD720" s="24"/>
      <c r="BE720" s="15"/>
      <c r="BF720" s="15" t="str">
        <f>IF(Inscrits!$BE720="","",IF(Inscrits!$BE720&gt;=12,"Validé","Non Validé"))</f>
        <v/>
      </c>
      <c r="BG720" s="24"/>
      <c r="BH720" s="15"/>
      <c r="BI720" s="15" t="str">
        <f>IF(Inscrits!$BH720="","",IF(Inscrits!$BH720&gt;=12,"Validé","Non Validé"))</f>
        <v/>
      </c>
      <c r="BJ720" s="24"/>
      <c r="BK720" s="15"/>
      <c r="BL720" s="15" t="str">
        <f>IF(Inscrits!$BK720="","",IF(Inscrits!$BK720&gt;=12,"Validé","Non Validé"))</f>
        <v/>
      </c>
      <c r="BM720" s="24"/>
      <c r="BN720" s="15"/>
      <c r="BO720" s="15" t="str">
        <f>IF(Inscrits!$BN720="","",IF(Inscrits!$BN720&gt;=12,"Validé","Non Validé"))</f>
        <v/>
      </c>
      <c r="BP720" s="24"/>
      <c r="BQ720" s="15"/>
      <c r="BR720" s="15" t="str">
        <f>IF(Inscrits!$BQ720="","",IF(Inscrits!$BQ720&gt;=12,"Validé","Non Validé"))</f>
        <v/>
      </c>
      <c r="BS720" s="24"/>
      <c r="BT720" s="15"/>
      <c r="BU720" s="25" t="str">
        <f>IFERROR(AVERAGE(Inscrits!$AJ720,Inscrits!$AM720,Inscrits!$AP720,Inscrits!$AS720,Inscrits!$AV720,Inscrits!$AY720,Inscrits!$BB720,Inscrits!$BE720,Inscrits!$BH720,Inscrits!$BK720,Inscrits!$BN720,Inscrits!$BQ720),"")</f>
        <v/>
      </c>
      <c r="BV720" s="15"/>
      <c r="BW720" s="15"/>
      <c r="BX720" s="26"/>
    </row>
    <row r="721" spans="1:76">
      <c r="A721" s="27">
        <v>126</v>
      </c>
      <c r="B721" s="28" t="s">
        <v>68</v>
      </c>
      <c r="C721" s="28" t="s">
        <v>1552</v>
      </c>
      <c r="D721" s="28" t="s">
        <v>262</v>
      </c>
      <c r="E721" s="28" t="s">
        <v>1553</v>
      </c>
      <c r="F721" s="71">
        <v>2017</v>
      </c>
      <c r="G721" s="28" t="s">
        <v>516</v>
      </c>
      <c r="H721" s="28"/>
      <c r="I721" s="28" t="s">
        <v>74</v>
      </c>
      <c r="J721" s="28"/>
      <c r="K721" s="28" t="s">
        <v>119</v>
      </c>
      <c r="L721" s="28"/>
      <c r="M721" s="28"/>
      <c r="N721" s="28"/>
      <c r="O721" s="28" t="s">
        <v>74</v>
      </c>
      <c r="P721" s="28" t="s">
        <v>74</v>
      </c>
      <c r="Q721" s="17"/>
      <c r="R721" s="17"/>
      <c r="S721" s="17"/>
      <c r="T721" s="17"/>
      <c r="U721" s="17"/>
      <c r="V721" s="18"/>
      <c r="W721" s="17">
        <f>MAX(0,3-SUMPRODUCT(--(E$2:E721&amp;K$2:K721=E721&amp;K721)))</f>
        <v>2</v>
      </c>
      <c r="X721" s="19"/>
      <c r="Y721" s="19"/>
      <c r="Z721" s="19"/>
      <c r="AA721" s="20" t="str">
        <f>IF(Inscrits!$X721="Déjà Validé","",IF(AND(Inscrits!$X721&lt;&gt;"Dispensé",Inscrits!$Z721="Validé"),Inscrits!$F721+5,""))</f>
        <v/>
      </c>
      <c r="AB721" s="19"/>
      <c r="AC721" s="21"/>
      <c r="AD721" s="21"/>
      <c r="AE721" s="21"/>
      <c r="AF721" s="21" t="s">
        <v>81</v>
      </c>
      <c r="AG721" s="29"/>
      <c r="AH721" s="21"/>
      <c r="AI721" s="23" t="str">
        <f>IF(OR(Inscrits!$U721="",Inscrits!$Z721=""),"",IF(AND(Inscrits!$U721="Validé",Inscrits!$Z721="Validé"),"Admis","Non Admis"))</f>
        <v/>
      </c>
      <c r="AJ721" s="28"/>
      <c r="AK721" s="28" t="str">
        <f>IF(Inscrits!$AJ721="","",IF(Inscrits!$AJ721&gt;=12,"Validé","Non Validé"))</f>
        <v/>
      </c>
      <c r="AL721" s="30"/>
      <c r="AM721" s="28"/>
      <c r="AN721" s="28" t="str">
        <f>IF(Inscrits!$AM721="","",IF(Inscrits!$AM721&gt;=12,"Validé","Non Validé"))</f>
        <v/>
      </c>
      <c r="AO721" s="30"/>
      <c r="AP721" s="28"/>
      <c r="AQ721" s="28" t="str">
        <f>IF(Inscrits!$AP721="","",IF(Inscrits!$AP721&gt;=12,"Validé","Non Validé"))</f>
        <v/>
      </c>
      <c r="AR721" s="30"/>
      <c r="AS721" s="28"/>
      <c r="AT721" s="28" t="str">
        <f>IF(Inscrits!$AS721="","",IF(Inscrits!$AS721&gt;=12,"Validé","Non Validé"))</f>
        <v/>
      </c>
      <c r="AU721" s="30"/>
      <c r="AV721" s="28"/>
      <c r="AW721" s="28" t="str">
        <f>IF(Inscrits!$AV721="","",IF(Inscrits!$AV721&gt;=12,"Validé","Non Validé"))</f>
        <v/>
      </c>
      <c r="AX721" s="30"/>
      <c r="AY721" s="28"/>
      <c r="AZ721" s="28" t="str">
        <f>IF(Inscrits!$AY721="","",IF(Inscrits!$AY721&gt;=12,"Validé","Non Validé"))</f>
        <v/>
      </c>
      <c r="BA721" s="30"/>
      <c r="BB721" s="28"/>
      <c r="BC721" s="28" t="str">
        <f>IF(Inscrits!$BB721="","",IF(Inscrits!$BB721&gt;=12,"Validé","Non Validé"))</f>
        <v/>
      </c>
      <c r="BD721" s="30"/>
      <c r="BE721" s="28"/>
      <c r="BF721" s="28" t="str">
        <f>IF(Inscrits!$BE721="","",IF(Inscrits!$BE721&gt;=12,"Validé","Non Validé"))</f>
        <v/>
      </c>
      <c r="BG721" s="30"/>
      <c r="BH721" s="28"/>
      <c r="BI721" s="28" t="str">
        <f>IF(Inscrits!$BH721="","",IF(Inscrits!$BH721&gt;=12,"Validé","Non Validé"))</f>
        <v/>
      </c>
      <c r="BJ721" s="30"/>
      <c r="BK721" s="28"/>
      <c r="BL721" s="28" t="str">
        <f>IF(Inscrits!$BK721="","",IF(Inscrits!$BK721&gt;=12,"Validé","Non Validé"))</f>
        <v/>
      </c>
      <c r="BM721" s="30"/>
      <c r="BN721" s="28"/>
      <c r="BO721" s="28" t="str">
        <f>IF(Inscrits!$BN721="","",IF(Inscrits!$BN721&gt;=12,"Validé","Non Validé"))</f>
        <v/>
      </c>
      <c r="BP721" s="30"/>
      <c r="BQ721" s="28"/>
      <c r="BR721" s="28" t="str">
        <f>IF(Inscrits!$BQ721="","",IF(Inscrits!$BQ721&gt;=12,"Validé","Non Validé"))</f>
        <v/>
      </c>
      <c r="BS721" s="30"/>
      <c r="BT721" s="28"/>
      <c r="BU721" s="31" t="str">
        <f>IFERROR(AVERAGE(Inscrits!$AJ721,Inscrits!$AM721,Inscrits!$AP721,Inscrits!$AS721,Inscrits!$AV721,Inscrits!$AY721,Inscrits!$BB721,Inscrits!$BE721,Inscrits!$BH721,Inscrits!$BK721,Inscrits!$BN721,Inscrits!$BQ721),"")</f>
        <v/>
      </c>
      <c r="BV721" s="28"/>
      <c r="BW721" s="28"/>
      <c r="BX721" s="32"/>
    </row>
    <row r="722" spans="1:76">
      <c r="A722" s="14">
        <v>127</v>
      </c>
      <c r="B722" s="15" t="s">
        <v>68</v>
      </c>
      <c r="C722" s="15" t="s">
        <v>1143</v>
      </c>
      <c r="D722" s="15" t="s">
        <v>1037</v>
      </c>
      <c r="E722" s="15" t="s">
        <v>1144</v>
      </c>
      <c r="F722" s="71">
        <v>2017</v>
      </c>
      <c r="G722" s="15" t="s">
        <v>86</v>
      </c>
      <c r="H722" s="15" t="s">
        <v>73</v>
      </c>
      <c r="I722" s="15" t="s">
        <v>74</v>
      </c>
      <c r="J722" s="15"/>
      <c r="K722" s="15" t="s">
        <v>119</v>
      </c>
      <c r="L722" s="15"/>
      <c r="M722" s="15"/>
      <c r="N722" s="15"/>
      <c r="O722" s="15" t="s">
        <v>74</v>
      </c>
      <c r="P722" s="15" t="s">
        <v>74</v>
      </c>
      <c r="Q722" s="17"/>
      <c r="R722" s="17"/>
      <c r="S722" s="17"/>
      <c r="T722" s="17"/>
      <c r="U722" s="17"/>
      <c r="V722" s="18"/>
      <c r="W722" s="17">
        <f>MAX(0,3-SUMPRODUCT(--(E$2:E722&amp;K$2:K722=E722&amp;K722)))</f>
        <v>1</v>
      </c>
      <c r="X722" s="19"/>
      <c r="Y722" s="19"/>
      <c r="Z722" s="19"/>
      <c r="AA722" s="20" t="str">
        <f>IF(Inscrits!$X722="Déjà Validé","",IF(AND(Inscrits!$X722&lt;&gt;"Dispensé",Inscrits!$Z722="Validé"),Inscrits!$F722+5,""))</f>
        <v/>
      </c>
      <c r="AB722" s="19"/>
      <c r="AC722" s="21"/>
      <c r="AD722" s="21"/>
      <c r="AE722" s="21"/>
      <c r="AF722" s="21" t="s">
        <v>81</v>
      </c>
      <c r="AG722" s="29"/>
      <c r="AH722" s="21"/>
      <c r="AI722" s="23" t="str">
        <f>IF(OR(Inscrits!$U722="",Inscrits!$Z722=""),"",IF(AND(Inscrits!$U722="Validé",Inscrits!$Z722="Validé"),"Admis","Non Admis"))</f>
        <v/>
      </c>
      <c r="AJ722" s="15"/>
      <c r="AK722" s="15" t="str">
        <f>IF(Inscrits!$AJ722="","",IF(Inscrits!$AJ722&gt;=12,"Validé","Non Validé"))</f>
        <v/>
      </c>
      <c r="AL722" s="24"/>
      <c r="AM722" s="15"/>
      <c r="AN722" s="15" t="str">
        <f>IF(Inscrits!$AM722="","",IF(Inscrits!$AM722&gt;=12,"Validé","Non Validé"))</f>
        <v/>
      </c>
      <c r="AO722" s="24"/>
      <c r="AP722" s="15"/>
      <c r="AQ722" s="15" t="str">
        <f>IF(Inscrits!$AP722="","",IF(Inscrits!$AP722&gt;=12,"Validé","Non Validé"))</f>
        <v/>
      </c>
      <c r="AR722" s="24"/>
      <c r="AS722" s="15"/>
      <c r="AT722" s="15" t="str">
        <f>IF(Inscrits!$AS722="","",IF(Inscrits!$AS722&gt;=12,"Validé","Non Validé"))</f>
        <v/>
      </c>
      <c r="AU722" s="24"/>
      <c r="AV722" s="15"/>
      <c r="AW722" s="15" t="str">
        <f>IF(Inscrits!$AV722="","",IF(Inscrits!$AV722&gt;=12,"Validé","Non Validé"))</f>
        <v/>
      </c>
      <c r="AX722" s="24"/>
      <c r="AY722" s="15"/>
      <c r="AZ722" s="15" t="str">
        <f>IF(Inscrits!$AY722="","",IF(Inscrits!$AY722&gt;=12,"Validé","Non Validé"))</f>
        <v/>
      </c>
      <c r="BA722" s="24"/>
      <c r="BB722" s="15"/>
      <c r="BC722" s="15" t="str">
        <f>IF(Inscrits!$BB722="","",IF(Inscrits!$BB722&gt;=12,"Validé","Non Validé"))</f>
        <v/>
      </c>
      <c r="BD722" s="24"/>
      <c r="BE722" s="15"/>
      <c r="BF722" s="15" t="str">
        <f>IF(Inscrits!$BE722="","",IF(Inscrits!$BE722&gt;=12,"Validé","Non Validé"))</f>
        <v/>
      </c>
      <c r="BG722" s="24"/>
      <c r="BH722" s="15"/>
      <c r="BI722" s="15" t="str">
        <f>IF(Inscrits!$BH722="","",IF(Inscrits!$BH722&gt;=12,"Validé","Non Validé"))</f>
        <v/>
      </c>
      <c r="BJ722" s="24"/>
      <c r="BK722" s="15"/>
      <c r="BL722" s="15" t="str">
        <f>IF(Inscrits!$BK722="","",IF(Inscrits!$BK722&gt;=12,"Validé","Non Validé"))</f>
        <v/>
      </c>
      <c r="BM722" s="24"/>
      <c r="BN722" s="15"/>
      <c r="BO722" s="15" t="str">
        <f>IF(Inscrits!$BN722="","",IF(Inscrits!$BN722&gt;=12,"Validé","Non Validé"))</f>
        <v/>
      </c>
      <c r="BP722" s="24"/>
      <c r="BQ722" s="15"/>
      <c r="BR722" s="15" t="str">
        <f>IF(Inscrits!$BQ722="","",IF(Inscrits!$BQ722&gt;=12,"Validé","Non Validé"))</f>
        <v/>
      </c>
      <c r="BS722" s="24"/>
      <c r="BT722" s="15"/>
      <c r="BU722" s="25" t="str">
        <f>IFERROR(AVERAGE(Inscrits!$AJ722,Inscrits!$AM722,Inscrits!$AP722,Inscrits!$AS722,Inscrits!$AV722,Inscrits!$AY722,Inscrits!$BB722,Inscrits!$BE722,Inscrits!$BH722,Inscrits!$BK722,Inscrits!$BN722,Inscrits!$BQ722),"")</f>
        <v/>
      </c>
      <c r="BV722" s="15"/>
      <c r="BW722" s="15"/>
      <c r="BX722" s="26"/>
    </row>
    <row r="723" spans="1:76">
      <c r="A723" s="27">
        <v>128</v>
      </c>
      <c r="B723" s="28" t="s">
        <v>68</v>
      </c>
      <c r="C723" s="28" t="s">
        <v>1554</v>
      </c>
      <c r="D723" s="28" t="s">
        <v>262</v>
      </c>
      <c r="E723" s="28" t="s">
        <v>1555</v>
      </c>
      <c r="F723" s="71">
        <v>2017</v>
      </c>
      <c r="G723" s="28" t="s">
        <v>1507</v>
      </c>
      <c r="H723" s="28"/>
      <c r="I723" s="28" t="s">
        <v>74</v>
      </c>
      <c r="J723" s="28"/>
      <c r="K723" s="28" t="s">
        <v>119</v>
      </c>
      <c r="L723" s="28"/>
      <c r="M723" s="28"/>
      <c r="N723" s="28"/>
      <c r="O723" s="28" t="s">
        <v>74</v>
      </c>
      <c r="P723" s="28" t="s">
        <v>74</v>
      </c>
      <c r="Q723" s="17"/>
      <c r="R723" s="17"/>
      <c r="S723" s="17"/>
      <c r="T723" s="17"/>
      <c r="U723" s="17"/>
      <c r="V723" s="18"/>
      <c r="W723" s="17">
        <f>MAX(0,3-SUMPRODUCT(--(E$2:E723&amp;K$2:K723=E723&amp;K723)))</f>
        <v>2</v>
      </c>
      <c r="X723" s="19"/>
      <c r="Y723" s="19"/>
      <c r="Z723" s="19"/>
      <c r="AA723" s="20" t="str">
        <f>IF(Inscrits!$X723="Déjà Validé","",IF(AND(Inscrits!$X723&lt;&gt;"Dispensé",Inscrits!$Z723="Validé"),Inscrits!$F723+5,""))</f>
        <v/>
      </c>
      <c r="AB723" s="19"/>
      <c r="AC723" s="21"/>
      <c r="AD723" s="21"/>
      <c r="AE723" s="21"/>
      <c r="AF723" s="21" t="s">
        <v>81</v>
      </c>
      <c r="AG723" s="29"/>
      <c r="AH723" s="21"/>
      <c r="AI723" s="23" t="str">
        <f>IF(OR(Inscrits!$U723="",Inscrits!$Z723=""),"",IF(AND(Inscrits!$U723="Validé",Inscrits!$Z723="Validé"),"Admis","Non Admis"))</f>
        <v/>
      </c>
      <c r="AJ723" s="28"/>
      <c r="AK723" s="28" t="str">
        <f>IF(Inscrits!$AJ723="","",IF(Inscrits!$AJ723&gt;=12,"Validé","Non Validé"))</f>
        <v/>
      </c>
      <c r="AL723" s="30"/>
      <c r="AM723" s="28"/>
      <c r="AN723" s="28" t="str">
        <f>IF(Inscrits!$AM723="","",IF(Inscrits!$AM723&gt;=12,"Validé","Non Validé"))</f>
        <v/>
      </c>
      <c r="AO723" s="30"/>
      <c r="AP723" s="28"/>
      <c r="AQ723" s="28" t="str">
        <f>IF(Inscrits!$AP723="","",IF(Inscrits!$AP723&gt;=12,"Validé","Non Validé"))</f>
        <v/>
      </c>
      <c r="AR723" s="30"/>
      <c r="AS723" s="28"/>
      <c r="AT723" s="28" t="str">
        <f>IF(Inscrits!$AS723="","",IF(Inscrits!$AS723&gt;=12,"Validé","Non Validé"))</f>
        <v/>
      </c>
      <c r="AU723" s="30"/>
      <c r="AV723" s="28"/>
      <c r="AW723" s="28" t="str">
        <f>IF(Inscrits!$AV723="","",IF(Inscrits!$AV723&gt;=12,"Validé","Non Validé"))</f>
        <v/>
      </c>
      <c r="AX723" s="30"/>
      <c r="AY723" s="28"/>
      <c r="AZ723" s="28" t="str">
        <f>IF(Inscrits!$AY723="","",IF(Inscrits!$AY723&gt;=12,"Validé","Non Validé"))</f>
        <v/>
      </c>
      <c r="BA723" s="30"/>
      <c r="BB723" s="28"/>
      <c r="BC723" s="28" t="str">
        <f>IF(Inscrits!$BB723="","",IF(Inscrits!$BB723&gt;=12,"Validé","Non Validé"))</f>
        <v/>
      </c>
      <c r="BD723" s="30"/>
      <c r="BE723" s="28"/>
      <c r="BF723" s="28" t="str">
        <f>IF(Inscrits!$BE723="","",IF(Inscrits!$BE723&gt;=12,"Validé","Non Validé"))</f>
        <v/>
      </c>
      <c r="BG723" s="30"/>
      <c r="BH723" s="28"/>
      <c r="BI723" s="28" t="str">
        <f>IF(Inscrits!$BH723="","",IF(Inscrits!$BH723&gt;=12,"Validé","Non Validé"))</f>
        <v/>
      </c>
      <c r="BJ723" s="30"/>
      <c r="BK723" s="28"/>
      <c r="BL723" s="28" t="str">
        <f>IF(Inscrits!$BK723="","",IF(Inscrits!$BK723&gt;=12,"Validé","Non Validé"))</f>
        <v/>
      </c>
      <c r="BM723" s="30"/>
      <c r="BN723" s="28"/>
      <c r="BO723" s="28" t="str">
        <f>IF(Inscrits!$BN723="","",IF(Inscrits!$BN723&gt;=12,"Validé","Non Validé"))</f>
        <v/>
      </c>
      <c r="BP723" s="30"/>
      <c r="BQ723" s="28"/>
      <c r="BR723" s="28" t="str">
        <f>IF(Inscrits!$BQ723="","",IF(Inscrits!$BQ723&gt;=12,"Validé","Non Validé"))</f>
        <v/>
      </c>
      <c r="BS723" s="30"/>
      <c r="BT723" s="28"/>
      <c r="BU723" s="31" t="str">
        <f>IFERROR(AVERAGE(Inscrits!$AJ723,Inscrits!$AM723,Inscrits!$AP723,Inscrits!$AS723,Inscrits!$AV723,Inscrits!$AY723,Inscrits!$BB723,Inscrits!$BE723,Inscrits!$BH723,Inscrits!$BK723,Inscrits!$BN723,Inscrits!$BQ723),"")</f>
        <v/>
      </c>
      <c r="BV723" s="28"/>
      <c r="BW723" s="28"/>
      <c r="BX723" s="32"/>
    </row>
    <row r="724" spans="1:76">
      <c r="A724" s="14">
        <v>129</v>
      </c>
      <c r="B724" s="15" t="s">
        <v>210</v>
      </c>
      <c r="C724" s="15" t="s">
        <v>1556</v>
      </c>
      <c r="D724" s="15" t="s">
        <v>1156</v>
      </c>
      <c r="E724" s="15" t="s">
        <v>1557</v>
      </c>
      <c r="F724" s="71">
        <v>2017</v>
      </c>
      <c r="G724" s="15" t="s">
        <v>139</v>
      </c>
      <c r="H724" s="15"/>
      <c r="I724" s="15" t="s">
        <v>1386</v>
      </c>
      <c r="J724" s="15"/>
      <c r="K724" s="15" t="s">
        <v>119</v>
      </c>
      <c r="L724" s="15"/>
      <c r="M724" s="15"/>
      <c r="N724" s="15"/>
      <c r="O724" s="15" t="s">
        <v>74</v>
      </c>
      <c r="P724" s="15" t="s">
        <v>74</v>
      </c>
      <c r="Q724" s="17"/>
      <c r="R724" s="17"/>
      <c r="S724" s="17"/>
      <c r="T724" s="17"/>
      <c r="U724" s="17"/>
      <c r="V724" s="18"/>
      <c r="W724" s="17">
        <f>MAX(0,3-SUMPRODUCT(--(E$2:E724&amp;K$2:K724=E724&amp;K724)))</f>
        <v>2</v>
      </c>
      <c r="X724" s="19"/>
      <c r="Y724" s="19"/>
      <c r="Z724" s="19"/>
      <c r="AA724" s="20" t="str">
        <f>IF(Inscrits!$X724="Déjà Validé","",IF(AND(Inscrits!$X724&lt;&gt;"Dispensé",Inscrits!$Z724="Validé"),Inscrits!$F724+5,""))</f>
        <v/>
      </c>
      <c r="AB724" s="19"/>
      <c r="AC724" s="21"/>
      <c r="AD724" s="21"/>
      <c r="AE724" s="21"/>
      <c r="AF724" s="21" t="s">
        <v>81</v>
      </c>
      <c r="AG724" s="29"/>
      <c r="AH724" s="21"/>
      <c r="AI724" s="23" t="str">
        <f>IF(OR(Inscrits!$U724="",Inscrits!$Z724=""),"",IF(AND(Inscrits!$U724="Validé",Inscrits!$Z724="Validé"),"Admis","Non Admis"))</f>
        <v/>
      </c>
      <c r="AJ724" s="15"/>
      <c r="AK724" s="15" t="str">
        <f>IF(Inscrits!$AJ724="","",IF(Inscrits!$AJ724&gt;=12,"Validé","Non Validé"))</f>
        <v/>
      </c>
      <c r="AL724" s="24"/>
      <c r="AM724" s="15"/>
      <c r="AN724" s="15" t="str">
        <f>IF(Inscrits!$AM724="","",IF(Inscrits!$AM724&gt;=12,"Validé","Non Validé"))</f>
        <v/>
      </c>
      <c r="AO724" s="24"/>
      <c r="AP724" s="15"/>
      <c r="AQ724" s="15" t="str">
        <f>IF(Inscrits!$AP724="","",IF(Inscrits!$AP724&gt;=12,"Validé","Non Validé"))</f>
        <v/>
      </c>
      <c r="AR724" s="24"/>
      <c r="AS724" s="15"/>
      <c r="AT724" s="15" t="str">
        <f>IF(Inscrits!$AS724="","",IF(Inscrits!$AS724&gt;=12,"Validé","Non Validé"))</f>
        <v/>
      </c>
      <c r="AU724" s="24"/>
      <c r="AV724" s="15"/>
      <c r="AW724" s="15" t="str">
        <f>IF(Inscrits!$AV724="","",IF(Inscrits!$AV724&gt;=12,"Validé","Non Validé"))</f>
        <v/>
      </c>
      <c r="AX724" s="24"/>
      <c r="AY724" s="15"/>
      <c r="AZ724" s="15" t="str">
        <f>IF(Inscrits!$AY724="","",IF(Inscrits!$AY724&gt;=12,"Validé","Non Validé"))</f>
        <v/>
      </c>
      <c r="BA724" s="24"/>
      <c r="BB724" s="15"/>
      <c r="BC724" s="15" t="str">
        <f>IF(Inscrits!$BB724="","",IF(Inscrits!$BB724&gt;=12,"Validé","Non Validé"))</f>
        <v/>
      </c>
      <c r="BD724" s="24"/>
      <c r="BE724" s="15"/>
      <c r="BF724" s="15" t="str">
        <f>IF(Inscrits!$BE724="","",IF(Inscrits!$BE724&gt;=12,"Validé","Non Validé"))</f>
        <v/>
      </c>
      <c r="BG724" s="24"/>
      <c r="BH724" s="15"/>
      <c r="BI724" s="15" t="str">
        <f>IF(Inscrits!$BH724="","",IF(Inscrits!$BH724&gt;=12,"Validé","Non Validé"))</f>
        <v/>
      </c>
      <c r="BJ724" s="24"/>
      <c r="BK724" s="15"/>
      <c r="BL724" s="15" t="str">
        <f>IF(Inscrits!$BK724="","",IF(Inscrits!$BK724&gt;=12,"Validé","Non Validé"))</f>
        <v/>
      </c>
      <c r="BM724" s="24"/>
      <c r="BN724" s="15"/>
      <c r="BO724" s="15" t="str">
        <f>IF(Inscrits!$BN724="","",IF(Inscrits!$BN724&gt;=12,"Validé","Non Validé"))</f>
        <v/>
      </c>
      <c r="BP724" s="24"/>
      <c r="BQ724" s="15"/>
      <c r="BR724" s="15" t="str">
        <f>IF(Inscrits!$BQ724="","",IF(Inscrits!$BQ724&gt;=12,"Validé","Non Validé"))</f>
        <v/>
      </c>
      <c r="BS724" s="24"/>
      <c r="BT724" s="15"/>
      <c r="BU724" s="25" t="str">
        <f>IFERROR(AVERAGE(Inscrits!$AJ724,Inscrits!$AM724,Inscrits!$AP724,Inscrits!$AS724,Inscrits!$AV724,Inscrits!$AY724,Inscrits!$BB724,Inscrits!$BE724,Inscrits!$BH724,Inscrits!$BK724,Inscrits!$BN724,Inscrits!$BQ724),"")</f>
        <v/>
      </c>
      <c r="BV724" s="15"/>
      <c r="BW724" s="15"/>
      <c r="BX724" s="26"/>
    </row>
    <row r="725" spans="1:76">
      <c r="A725" s="27">
        <v>130</v>
      </c>
      <c r="B725" s="28" t="s">
        <v>68</v>
      </c>
      <c r="C725" s="28" t="s">
        <v>1558</v>
      </c>
      <c r="D725" s="28" t="s">
        <v>285</v>
      </c>
      <c r="E725" s="28" t="s">
        <v>1559</v>
      </c>
      <c r="F725" s="71">
        <v>2017</v>
      </c>
      <c r="G725" s="28" t="s">
        <v>92</v>
      </c>
      <c r="H725" s="28"/>
      <c r="I725" s="28" t="s">
        <v>74</v>
      </c>
      <c r="J725" s="28"/>
      <c r="K725" s="28" t="s">
        <v>119</v>
      </c>
      <c r="L725" s="28"/>
      <c r="M725" s="28"/>
      <c r="N725" s="28"/>
      <c r="O725" s="28" t="s">
        <v>74</v>
      </c>
      <c r="P725" s="28" t="s">
        <v>74</v>
      </c>
      <c r="Q725" s="17"/>
      <c r="R725" s="17"/>
      <c r="S725" s="17"/>
      <c r="T725" s="17"/>
      <c r="U725" s="17"/>
      <c r="V725" s="18"/>
      <c r="W725" s="17">
        <f>MAX(0,3-SUMPRODUCT(--(E$2:E725&amp;K$2:K725=E725&amp;K725)))</f>
        <v>2</v>
      </c>
      <c r="X725" s="19"/>
      <c r="Y725" s="19"/>
      <c r="Z725" s="19"/>
      <c r="AA725" s="20" t="str">
        <f>IF(Inscrits!$X725="Déjà Validé","",IF(AND(Inscrits!$X725&lt;&gt;"Dispensé",Inscrits!$Z725="Validé"),Inscrits!$F725+5,""))</f>
        <v/>
      </c>
      <c r="AB725" s="19"/>
      <c r="AC725" s="21"/>
      <c r="AD725" s="21"/>
      <c r="AE725" s="21"/>
      <c r="AF725" s="21" t="s">
        <v>81</v>
      </c>
      <c r="AG725" s="29"/>
      <c r="AH725" s="21"/>
      <c r="AI725" s="23" t="str">
        <f>IF(OR(Inscrits!$U725="",Inscrits!$Z725=""),"",IF(AND(Inscrits!$U725="Validé",Inscrits!$Z725="Validé"),"Admis","Non Admis"))</f>
        <v/>
      </c>
      <c r="AJ725" s="28"/>
      <c r="AK725" s="28" t="str">
        <f>IF(Inscrits!$AJ725="","",IF(Inscrits!$AJ725&gt;=12,"Validé","Non Validé"))</f>
        <v/>
      </c>
      <c r="AL725" s="30"/>
      <c r="AM725" s="28"/>
      <c r="AN725" s="28" t="str">
        <f>IF(Inscrits!$AM725="","",IF(Inscrits!$AM725&gt;=12,"Validé","Non Validé"))</f>
        <v/>
      </c>
      <c r="AO725" s="30"/>
      <c r="AP725" s="28"/>
      <c r="AQ725" s="28" t="str">
        <f>IF(Inscrits!$AP725="","",IF(Inscrits!$AP725&gt;=12,"Validé","Non Validé"))</f>
        <v/>
      </c>
      <c r="AR725" s="30"/>
      <c r="AS725" s="28"/>
      <c r="AT725" s="28" t="str">
        <f>IF(Inscrits!$AS725="","",IF(Inscrits!$AS725&gt;=12,"Validé","Non Validé"))</f>
        <v/>
      </c>
      <c r="AU725" s="30"/>
      <c r="AV725" s="28"/>
      <c r="AW725" s="28" t="str">
        <f>IF(Inscrits!$AV725="","",IF(Inscrits!$AV725&gt;=12,"Validé","Non Validé"))</f>
        <v/>
      </c>
      <c r="AX725" s="30"/>
      <c r="AY725" s="28"/>
      <c r="AZ725" s="28" t="str">
        <f>IF(Inscrits!$AY725="","",IF(Inscrits!$AY725&gt;=12,"Validé","Non Validé"))</f>
        <v/>
      </c>
      <c r="BA725" s="30"/>
      <c r="BB725" s="28"/>
      <c r="BC725" s="28" t="str">
        <f>IF(Inscrits!$BB725="","",IF(Inscrits!$BB725&gt;=12,"Validé","Non Validé"))</f>
        <v/>
      </c>
      <c r="BD725" s="30"/>
      <c r="BE725" s="28"/>
      <c r="BF725" s="28" t="str">
        <f>IF(Inscrits!$BE725="","",IF(Inscrits!$BE725&gt;=12,"Validé","Non Validé"))</f>
        <v/>
      </c>
      <c r="BG725" s="30"/>
      <c r="BH725" s="28"/>
      <c r="BI725" s="28" t="str">
        <f>IF(Inscrits!$BH725="","",IF(Inscrits!$BH725&gt;=12,"Validé","Non Validé"))</f>
        <v/>
      </c>
      <c r="BJ725" s="30"/>
      <c r="BK725" s="28"/>
      <c r="BL725" s="28" t="str">
        <f>IF(Inscrits!$BK725="","",IF(Inscrits!$BK725&gt;=12,"Validé","Non Validé"))</f>
        <v/>
      </c>
      <c r="BM725" s="30"/>
      <c r="BN725" s="28"/>
      <c r="BO725" s="28" t="str">
        <f>IF(Inscrits!$BN725="","",IF(Inscrits!$BN725&gt;=12,"Validé","Non Validé"))</f>
        <v/>
      </c>
      <c r="BP725" s="30"/>
      <c r="BQ725" s="28"/>
      <c r="BR725" s="28" t="str">
        <f>IF(Inscrits!$BQ725="","",IF(Inscrits!$BQ725&gt;=12,"Validé","Non Validé"))</f>
        <v/>
      </c>
      <c r="BS725" s="30"/>
      <c r="BT725" s="28"/>
      <c r="BU725" s="31" t="str">
        <f>IFERROR(AVERAGE(Inscrits!$AJ725,Inscrits!$AM725,Inscrits!$AP725,Inscrits!$AS725,Inscrits!$AV725,Inscrits!$AY725,Inscrits!$BB725,Inscrits!$BE725,Inscrits!$BH725,Inscrits!$BK725,Inscrits!$BN725,Inscrits!$BQ725),"")</f>
        <v/>
      </c>
      <c r="BV725" s="28"/>
      <c r="BW725" s="28"/>
      <c r="BX725" s="32"/>
    </row>
    <row r="726" spans="1:76">
      <c r="A726" s="14">
        <v>131</v>
      </c>
      <c r="B726" s="15" t="s">
        <v>1734</v>
      </c>
      <c r="C726" s="15" t="s">
        <v>1741</v>
      </c>
      <c r="D726" s="15" t="s">
        <v>1742</v>
      </c>
      <c r="E726" s="15" t="s">
        <v>1743</v>
      </c>
      <c r="F726" s="71">
        <v>2017</v>
      </c>
      <c r="G726" s="15" t="s">
        <v>808</v>
      </c>
      <c r="H726" s="15"/>
      <c r="I726" s="15" t="s">
        <v>74</v>
      </c>
      <c r="J726" s="15"/>
      <c r="K726" s="15" t="s">
        <v>119</v>
      </c>
      <c r="L726" s="15"/>
      <c r="M726" s="15"/>
      <c r="N726" s="15"/>
      <c r="O726" s="15" t="s">
        <v>74</v>
      </c>
      <c r="P726" s="15" t="s">
        <v>74</v>
      </c>
      <c r="Q726" s="17"/>
      <c r="R726" s="17"/>
      <c r="S726" s="17"/>
      <c r="T726" s="17"/>
      <c r="U726" s="18"/>
      <c r="V726" s="18"/>
      <c r="W726" s="17">
        <f>MAX(0,3-SUMPRODUCT(--(E$2:E726&amp;K$2:K726=E726&amp;K726)))</f>
        <v>2</v>
      </c>
      <c r="X726" s="19"/>
      <c r="Y726" s="19"/>
      <c r="Z726" s="20"/>
      <c r="AA726" s="20" t="str">
        <f>IF(Inscrits!$X726="Déjà Validé","",IF(AND(Inscrits!$X726&lt;&gt;"Dispensé",Inscrits!$Z726="Validé"),Inscrits!$F726+5,""))</f>
        <v/>
      </c>
      <c r="AB726" s="19"/>
      <c r="AC726" s="21"/>
      <c r="AD726" s="21"/>
      <c r="AE726" s="21"/>
      <c r="AF726" s="42"/>
      <c r="AG726" s="33"/>
      <c r="AH726" s="21"/>
      <c r="AI726" s="72" t="str">
        <f>IF(OR(Inscrits!$U726="",Inscrits!$Z726=""),"",IF(AND(Inscrits!$U726="Validé",Inscrits!$Z726="Validé"),"Admis","Non Admis"))</f>
        <v/>
      </c>
      <c r="AJ726" s="15"/>
      <c r="AK726" s="15" t="str">
        <f>IF(Inscrits!$AJ726="","",IF(Inscrits!$AJ726&gt;=12,"Validé","Non Validé"))</f>
        <v/>
      </c>
      <c r="AL726" s="24"/>
      <c r="AM726" s="15"/>
      <c r="AN726" s="15" t="str">
        <f>IF(Inscrits!$AM726="","",IF(Inscrits!$AM726&gt;=12,"Validé","Non Validé"))</f>
        <v/>
      </c>
      <c r="AO726" s="24"/>
      <c r="AP726" s="15"/>
      <c r="AQ726" s="15" t="str">
        <f>IF(Inscrits!$AP726="","",IF(Inscrits!$AP726&gt;=12,"Validé","Non Validé"))</f>
        <v/>
      </c>
      <c r="AR726" s="24"/>
      <c r="AS726" s="15"/>
      <c r="AT726" s="15" t="str">
        <f>IF(Inscrits!$AS726="","",IF(Inscrits!$AS726&gt;=12,"Validé","Non Validé"))</f>
        <v/>
      </c>
      <c r="AU726" s="24"/>
      <c r="AV726" s="15"/>
      <c r="AW726" s="15" t="str">
        <f>IF(Inscrits!$AV726="","",IF(Inscrits!$AV726&gt;=12,"Validé","Non Validé"))</f>
        <v/>
      </c>
      <c r="AX726" s="24"/>
      <c r="AY726" s="15"/>
      <c r="AZ726" s="15" t="str">
        <f>IF(Inscrits!$AY726="","",IF(Inscrits!$AY726&gt;=12,"Validé","Non Validé"))</f>
        <v/>
      </c>
      <c r="BA726" s="24"/>
      <c r="BB726" s="15"/>
      <c r="BC726" s="15" t="str">
        <f>IF(Inscrits!$BB726="","",IF(Inscrits!$BB726&gt;=12,"Validé","Non Validé"))</f>
        <v/>
      </c>
      <c r="BD726" s="24"/>
      <c r="BE726" s="15"/>
      <c r="BF726" s="15" t="str">
        <f>IF(Inscrits!$BE726="","",IF(Inscrits!$BE726&gt;=12,"Validé","Non Validé"))</f>
        <v/>
      </c>
      <c r="BG726" s="24"/>
      <c r="BH726" s="15"/>
      <c r="BI726" s="15" t="str">
        <f>IF(Inscrits!$BH726="","",IF(Inscrits!$BH726&gt;=12,"Validé","Non Validé"))</f>
        <v/>
      </c>
      <c r="BJ726" s="24"/>
      <c r="BK726" s="15"/>
      <c r="BL726" s="15" t="str">
        <f>IF(Inscrits!$BK726="","",IF(Inscrits!$BK726&gt;=12,"Validé","Non Validé"))</f>
        <v/>
      </c>
      <c r="BM726" s="24"/>
      <c r="BN726" s="15"/>
      <c r="BO726" s="15" t="str">
        <f>IF(Inscrits!$BN726="","",IF(Inscrits!$BN726&gt;=12,"Validé","Non Validé"))</f>
        <v/>
      </c>
      <c r="BP726" s="24"/>
      <c r="BQ726" s="15"/>
      <c r="BR726" s="15" t="str">
        <f>IF(Inscrits!$BQ726="","",IF(Inscrits!$BQ726&gt;=12,"Validé","Non Validé"))</f>
        <v/>
      </c>
      <c r="BS726" s="24"/>
      <c r="BT726" s="15"/>
      <c r="BU726" s="25" t="str">
        <f>IFERROR(AVERAGE(Inscrits!$AJ726,Inscrits!$AM726,Inscrits!$AP726,Inscrits!$AS726,Inscrits!$AV726,Inscrits!$AY726,Inscrits!$BB726,Inscrits!$BE726,Inscrits!$BH726,Inscrits!$BK726,Inscrits!$BN726,Inscrits!$BQ726),"")</f>
        <v/>
      </c>
      <c r="BV726" s="15"/>
      <c r="BW726" s="15"/>
      <c r="BX726" s="26"/>
    </row>
    <row r="727" spans="1:76">
      <c r="A727" s="27">
        <v>132</v>
      </c>
      <c r="B727" s="28" t="s">
        <v>68</v>
      </c>
      <c r="C727" s="28" t="s">
        <v>1744</v>
      </c>
      <c r="D727" s="28" t="s">
        <v>530</v>
      </c>
      <c r="E727" s="28" t="s">
        <v>1745</v>
      </c>
      <c r="F727" s="71">
        <v>2017</v>
      </c>
      <c r="G727" s="28" t="s">
        <v>178</v>
      </c>
      <c r="H727" s="28"/>
      <c r="I727" s="28" t="s">
        <v>74</v>
      </c>
      <c r="J727" s="28"/>
      <c r="K727" s="28" t="s">
        <v>119</v>
      </c>
      <c r="L727" s="28"/>
      <c r="M727" s="28"/>
      <c r="N727" s="28"/>
      <c r="O727" s="28" t="s">
        <v>74</v>
      </c>
      <c r="P727" s="28" t="s">
        <v>74</v>
      </c>
      <c r="Q727" s="17"/>
      <c r="R727" s="17"/>
      <c r="S727" s="17"/>
      <c r="T727" s="17"/>
      <c r="U727" s="18"/>
      <c r="V727" s="18"/>
      <c r="W727" s="17">
        <f>MAX(0,3-SUMPRODUCT(--(E$2:E727&amp;K$2:K727=E727&amp;K727)))</f>
        <v>2</v>
      </c>
      <c r="X727" s="19"/>
      <c r="Y727" s="19"/>
      <c r="Z727" s="20"/>
      <c r="AA727" s="20" t="str">
        <f>IF(Inscrits!$X727="Déjà Validé","",IF(AND(Inscrits!$X727&lt;&gt;"Dispensé",Inscrits!$Z727="Validé"),Inscrits!$F727+5,""))</f>
        <v/>
      </c>
      <c r="AB727" s="19"/>
      <c r="AC727" s="21"/>
      <c r="AD727" s="21"/>
      <c r="AE727" s="21"/>
      <c r="AF727" s="42"/>
      <c r="AG727" s="33"/>
      <c r="AH727" s="21"/>
      <c r="AI727" s="72" t="str">
        <f>IF(OR(Inscrits!$U727="",Inscrits!$Z727=""),"",IF(AND(Inscrits!$U727="Validé",Inscrits!$Z727="Validé"),"Admis","Non Admis"))</f>
        <v/>
      </c>
      <c r="AJ727" s="28"/>
      <c r="AK727" s="28" t="str">
        <f>IF(Inscrits!$AJ727="","",IF(Inscrits!$AJ727&gt;=12,"Validé","Non Validé"))</f>
        <v/>
      </c>
      <c r="AL727" s="30"/>
      <c r="AM727" s="28"/>
      <c r="AN727" s="28" t="str">
        <f>IF(Inscrits!$AM727="","",IF(Inscrits!$AM727&gt;=12,"Validé","Non Validé"))</f>
        <v/>
      </c>
      <c r="AO727" s="30"/>
      <c r="AP727" s="28"/>
      <c r="AQ727" s="28" t="str">
        <f>IF(Inscrits!$AP727="","",IF(Inscrits!$AP727&gt;=12,"Validé","Non Validé"))</f>
        <v/>
      </c>
      <c r="AR727" s="30"/>
      <c r="AS727" s="28"/>
      <c r="AT727" s="28" t="str">
        <f>IF(Inscrits!$AS727="","",IF(Inscrits!$AS727&gt;=12,"Validé","Non Validé"))</f>
        <v/>
      </c>
      <c r="AU727" s="30"/>
      <c r="AV727" s="28"/>
      <c r="AW727" s="28" t="str">
        <f>IF(Inscrits!$AV727="","",IF(Inscrits!$AV727&gt;=12,"Validé","Non Validé"))</f>
        <v/>
      </c>
      <c r="AX727" s="30"/>
      <c r="AY727" s="28"/>
      <c r="AZ727" s="28" t="str">
        <f>IF(Inscrits!$AY727="","",IF(Inscrits!$AY727&gt;=12,"Validé","Non Validé"))</f>
        <v/>
      </c>
      <c r="BA727" s="30"/>
      <c r="BB727" s="28"/>
      <c r="BC727" s="28" t="str">
        <f>IF(Inscrits!$BB727="","",IF(Inscrits!$BB727&gt;=12,"Validé","Non Validé"))</f>
        <v/>
      </c>
      <c r="BD727" s="30"/>
      <c r="BE727" s="28"/>
      <c r="BF727" s="28" t="str">
        <f>IF(Inscrits!$BE727="","",IF(Inscrits!$BE727&gt;=12,"Validé","Non Validé"))</f>
        <v/>
      </c>
      <c r="BG727" s="30"/>
      <c r="BH727" s="28"/>
      <c r="BI727" s="28" t="str">
        <f>IF(Inscrits!$BH727="","",IF(Inscrits!$BH727&gt;=12,"Validé","Non Validé"))</f>
        <v/>
      </c>
      <c r="BJ727" s="30"/>
      <c r="BK727" s="28"/>
      <c r="BL727" s="28" t="str">
        <f>IF(Inscrits!$BK727="","",IF(Inscrits!$BK727&gt;=12,"Validé","Non Validé"))</f>
        <v/>
      </c>
      <c r="BM727" s="30"/>
      <c r="BN727" s="28"/>
      <c r="BO727" s="28" t="str">
        <f>IF(Inscrits!$BN727="","",IF(Inscrits!$BN727&gt;=12,"Validé","Non Validé"))</f>
        <v/>
      </c>
      <c r="BP727" s="30"/>
      <c r="BQ727" s="28"/>
      <c r="BR727" s="28" t="str">
        <f>IF(Inscrits!$BQ727="","",IF(Inscrits!$BQ727&gt;=12,"Validé","Non Validé"))</f>
        <v/>
      </c>
      <c r="BS727" s="30"/>
      <c r="BT727" s="28"/>
      <c r="BU727" s="31" t="str">
        <f>IFERROR(AVERAGE(Inscrits!$AJ727,Inscrits!$AM727,Inscrits!$AP727,Inscrits!$AS727,Inscrits!$AV727,Inscrits!$AY727,Inscrits!$BB727,Inscrits!$BE727,Inscrits!$BH727,Inscrits!$BK727,Inscrits!$BN727,Inscrits!$BQ727),"")</f>
        <v/>
      </c>
      <c r="BV727" s="28"/>
      <c r="BW727" s="28"/>
      <c r="BX727" s="32"/>
    </row>
    <row r="728" spans="1:76">
      <c r="A728" s="14">
        <v>133</v>
      </c>
      <c r="B728" s="15" t="s">
        <v>68</v>
      </c>
      <c r="C728" s="15" t="s">
        <v>1560</v>
      </c>
      <c r="D728" s="15" t="s">
        <v>1103</v>
      </c>
      <c r="E728" s="15" t="s">
        <v>1561</v>
      </c>
      <c r="F728" s="71">
        <v>2017</v>
      </c>
      <c r="G728" s="15" t="s">
        <v>516</v>
      </c>
      <c r="H728" s="15" t="s">
        <v>93</v>
      </c>
      <c r="I728" s="15" t="s">
        <v>1386</v>
      </c>
      <c r="J728" s="15"/>
      <c r="K728" s="15" t="s">
        <v>119</v>
      </c>
      <c r="L728" s="15"/>
      <c r="M728" s="15"/>
      <c r="N728" s="15"/>
      <c r="O728" s="15" t="s">
        <v>1386</v>
      </c>
      <c r="P728" s="15" t="s">
        <v>74</v>
      </c>
      <c r="Q728" s="17"/>
      <c r="R728" s="17"/>
      <c r="S728" s="17"/>
      <c r="T728" s="17"/>
      <c r="U728" s="17"/>
      <c r="V728" s="18"/>
      <c r="W728" s="17">
        <f>MAX(0,3-SUMPRODUCT(--(E$2:E728&amp;K$2:K728=E728&amp;K728)))</f>
        <v>2</v>
      </c>
      <c r="X728" s="19"/>
      <c r="Y728" s="19"/>
      <c r="Z728" s="19"/>
      <c r="AA728" s="20" t="str">
        <f>IF(Inscrits!$X728="Déjà Validé","",IF(AND(Inscrits!$X728&lt;&gt;"Dispensé",Inscrits!$Z728="Validé"),Inscrits!$F728+5,""))</f>
        <v/>
      </c>
      <c r="AB728" s="19"/>
      <c r="AC728" s="21"/>
      <c r="AD728" s="21"/>
      <c r="AE728" s="21"/>
      <c r="AF728" s="21" t="s">
        <v>81</v>
      </c>
      <c r="AG728" s="29"/>
      <c r="AH728" s="21"/>
      <c r="AI728" s="23" t="str">
        <f>IF(OR(Inscrits!$U728="",Inscrits!$Z728=""),"",IF(AND(Inscrits!$U728="Validé",Inscrits!$Z728="Validé"),"Admis","Non Admis"))</f>
        <v/>
      </c>
      <c r="AJ728" s="15"/>
      <c r="AK728" s="15" t="str">
        <f>IF(Inscrits!$AJ728="","",IF(Inscrits!$AJ728&gt;=12,"Validé","Non Validé"))</f>
        <v/>
      </c>
      <c r="AL728" s="24"/>
      <c r="AM728" s="15"/>
      <c r="AN728" s="15" t="str">
        <f>IF(Inscrits!$AM728="","",IF(Inscrits!$AM728&gt;=12,"Validé","Non Validé"))</f>
        <v/>
      </c>
      <c r="AO728" s="24"/>
      <c r="AP728" s="15"/>
      <c r="AQ728" s="15" t="str">
        <f>IF(Inscrits!$AP728="","",IF(Inscrits!$AP728&gt;=12,"Validé","Non Validé"))</f>
        <v/>
      </c>
      <c r="AR728" s="24"/>
      <c r="AS728" s="15"/>
      <c r="AT728" s="15" t="str">
        <f>IF(Inscrits!$AS728="","",IF(Inscrits!$AS728&gt;=12,"Validé","Non Validé"))</f>
        <v/>
      </c>
      <c r="AU728" s="24"/>
      <c r="AV728" s="15"/>
      <c r="AW728" s="15" t="str">
        <f>IF(Inscrits!$AV728="","",IF(Inscrits!$AV728&gt;=12,"Validé","Non Validé"))</f>
        <v/>
      </c>
      <c r="AX728" s="24"/>
      <c r="AY728" s="15"/>
      <c r="AZ728" s="15" t="str">
        <f>IF(Inscrits!$AY728="","",IF(Inscrits!$AY728&gt;=12,"Validé","Non Validé"))</f>
        <v/>
      </c>
      <c r="BA728" s="24"/>
      <c r="BB728" s="15"/>
      <c r="BC728" s="15" t="str">
        <f>IF(Inscrits!$BB728="","",IF(Inscrits!$BB728&gt;=12,"Validé","Non Validé"))</f>
        <v/>
      </c>
      <c r="BD728" s="24"/>
      <c r="BE728" s="15"/>
      <c r="BF728" s="15" t="str">
        <f>IF(Inscrits!$BE728="","",IF(Inscrits!$BE728&gt;=12,"Validé","Non Validé"))</f>
        <v/>
      </c>
      <c r="BG728" s="24"/>
      <c r="BH728" s="15"/>
      <c r="BI728" s="15" t="str">
        <f>IF(Inscrits!$BH728="","",IF(Inscrits!$BH728&gt;=12,"Validé","Non Validé"))</f>
        <v/>
      </c>
      <c r="BJ728" s="24"/>
      <c r="BK728" s="15"/>
      <c r="BL728" s="15" t="str">
        <f>IF(Inscrits!$BK728="","",IF(Inscrits!$BK728&gt;=12,"Validé","Non Validé"))</f>
        <v/>
      </c>
      <c r="BM728" s="24"/>
      <c r="BN728" s="15"/>
      <c r="BO728" s="15" t="str">
        <f>IF(Inscrits!$BN728="","",IF(Inscrits!$BN728&gt;=12,"Validé","Non Validé"))</f>
        <v/>
      </c>
      <c r="BP728" s="24"/>
      <c r="BQ728" s="15"/>
      <c r="BR728" s="15" t="str">
        <f>IF(Inscrits!$BQ728="","",IF(Inscrits!$BQ728&gt;=12,"Validé","Non Validé"))</f>
        <v/>
      </c>
      <c r="BS728" s="24"/>
      <c r="BT728" s="15"/>
      <c r="BU728" s="25" t="str">
        <f>IFERROR(AVERAGE(Inscrits!$AJ728,Inscrits!$AM728,Inscrits!$AP728,Inscrits!$AS728,Inscrits!$AV728,Inscrits!$AY728,Inscrits!$BB728,Inscrits!$BE728,Inscrits!$BH728,Inscrits!$BK728,Inscrits!$BN728,Inscrits!$BQ728),"")</f>
        <v/>
      </c>
      <c r="BV728" s="15"/>
      <c r="BW728" s="15"/>
      <c r="BX728" s="26"/>
    </row>
    <row r="729" spans="1:76">
      <c r="A729" s="27">
        <v>134</v>
      </c>
      <c r="B729" s="28" t="s">
        <v>68</v>
      </c>
      <c r="C729" s="28" t="s">
        <v>1746</v>
      </c>
      <c r="D729" s="28" t="s">
        <v>890</v>
      </c>
      <c r="E729" s="28" t="s">
        <v>1747</v>
      </c>
      <c r="F729" s="71">
        <v>2017</v>
      </c>
      <c r="G729" s="28" t="s">
        <v>335</v>
      </c>
      <c r="H729" s="28" t="s">
        <v>93</v>
      </c>
      <c r="I729" s="28" t="s">
        <v>74</v>
      </c>
      <c r="J729" s="28"/>
      <c r="K729" s="28" t="s">
        <v>119</v>
      </c>
      <c r="L729" s="28"/>
      <c r="M729" s="28"/>
      <c r="N729" s="28"/>
      <c r="O729" s="28" t="s">
        <v>74</v>
      </c>
      <c r="P729" s="28" t="s">
        <v>74</v>
      </c>
      <c r="Q729" s="17"/>
      <c r="R729" s="17"/>
      <c r="S729" s="17"/>
      <c r="T729" s="17"/>
      <c r="U729" s="18"/>
      <c r="V729" s="18"/>
      <c r="W729" s="17">
        <f>MAX(0,3-SUMPRODUCT(--(E$2:E729&amp;K$2:K729=E729&amp;K729)))</f>
        <v>2</v>
      </c>
      <c r="X729" s="19"/>
      <c r="Y729" s="19"/>
      <c r="Z729" s="20"/>
      <c r="AA729" s="20" t="str">
        <f>IF(Inscrits!$X729="Déjà Validé","",IF(AND(Inscrits!$X729&lt;&gt;"Dispensé",Inscrits!$Z729="Validé"),Inscrits!$F729+5,""))</f>
        <v/>
      </c>
      <c r="AB729" s="19"/>
      <c r="AC729" s="21"/>
      <c r="AD729" s="21"/>
      <c r="AE729" s="21"/>
      <c r="AF729" s="42"/>
      <c r="AG729" s="33"/>
      <c r="AH729" s="21"/>
      <c r="AI729" s="72" t="str">
        <f>IF(OR(Inscrits!$U729="",Inscrits!$Z729=""),"",IF(AND(Inscrits!$U729="Validé",Inscrits!$Z729="Validé"),"Admis","Non Admis"))</f>
        <v/>
      </c>
      <c r="AJ729" s="28"/>
      <c r="AK729" s="28" t="str">
        <f>IF(Inscrits!$AJ729="","",IF(Inscrits!$AJ729&gt;=12,"Validé","Non Validé"))</f>
        <v/>
      </c>
      <c r="AL729" s="30"/>
      <c r="AM729" s="28"/>
      <c r="AN729" s="28" t="str">
        <f>IF(Inscrits!$AM729="","",IF(Inscrits!$AM729&gt;=12,"Validé","Non Validé"))</f>
        <v/>
      </c>
      <c r="AO729" s="30"/>
      <c r="AP729" s="28"/>
      <c r="AQ729" s="28" t="str">
        <f>IF(Inscrits!$AP729="","",IF(Inscrits!$AP729&gt;=12,"Validé","Non Validé"))</f>
        <v/>
      </c>
      <c r="AR729" s="30"/>
      <c r="AS729" s="28"/>
      <c r="AT729" s="28" t="str">
        <f>IF(Inscrits!$AS729="","",IF(Inscrits!$AS729&gt;=12,"Validé","Non Validé"))</f>
        <v/>
      </c>
      <c r="AU729" s="30"/>
      <c r="AV729" s="28"/>
      <c r="AW729" s="28" t="str">
        <f>IF(Inscrits!$AV729="","",IF(Inscrits!$AV729&gt;=12,"Validé","Non Validé"))</f>
        <v/>
      </c>
      <c r="AX729" s="30"/>
      <c r="AY729" s="28"/>
      <c r="AZ729" s="28" t="str">
        <f>IF(Inscrits!$AY729="","",IF(Inscrits!$AY729&gt;=12,"Validé","Non Validé"))</f>
        <v/>
      </c>
      <c r="BA729" s="30"/>
      <c r="BB729" s="28"/>
      <c r="BC729" s="28" t="str">
        <f>IF(Inscrits!$BB729="","",IF(Inscrits!$BB729&gt;=12,"Validé","Non Validé"))</f>
        <v/>
      </c>
      <c r="BD729" s="30"/>
      <c r="BE729" s="28"/>
      <c r="BF729" s="28" t="str">
        <f>IF(Inscrits!$BE729="","",IF(Inscrits!$BE729&gt;=12,"Validé","Non Validé"))</f>
        <v/>
      </c>
      <c r="BG729" s="30"/>
      <c r="BH729" s="28"/>
      <c r="BI729" s="28" t="str">
        <f>IF(Inscrits!$BH729="","",IF(Inscrits!$BH729&gt;=12,"Validé","Non Validé"))</f>
        <v/>
      </c>
      <c r="BJ729" s="30"/>
      <c r="BK729" s="28"/>
      <c r="BL729" s="28" t="str">
        <f>IF(Inscrits!$BK729="","",IF(Inscrits!$BK729&gt;=12,"Validé","Non Validé"))</f>
        <v/>
      </c>
      <c r="BM729" s="30"/>
      <c r="BN729" s="28"/>
      <c r="BO729" s="28" t="str">
        <f>IF(Inscrits!$BN729="","",IF(Inscrits!$BN729&gt;=12,"Validé","Non Validé"))</f>
        <v/>
      </c>
      <c r="BP729" s="30"/>
      <c r="BQ729" s="28"/>
      <c r="BR729" s="28" t="str">
        <f>IF(Inscrits!$BQ729="","",IF(Inscrits!$BQ729&gt;=12,"Validé","Non Validé"))</f>
        <v/>
      </c>
      <c r="BS729" s="30"/>
      <c r="BT729" s="28"/>
      <c r="BU729" s="31" t="str">
        <f>IFERROR(AVERAGE(Inscrits!$AJ729,Inscrits!$AM729,Inscrits!$AP729,Inscrits!$AS729,Inscrits!$AV729,Inscrits!$AY729,Inscrits!$BB729,Inscrits!$BE729,Inscrits!$BH729,Inscrits!$BK729,Inscrits!$BN729,Inscrits!$BQ729),"")</f>
        <v/>
      </c>
      <c r="BV729" s="28"/>
      <c r="BW729" s="28"/>
      <c r="BX729" s="32"/>
    </row>
    <row r="730" spans="1:76">
      <c r="A730" s="14">
        <v>135</v>
      </c>
      <c r="B730" s="15" t="s">
        <v>210</v>
      </c>
      <c r="C730" s="15" t="s">
        <v>1562</v>
      </c>
      <c r="D730" s="15" t="s">
        <v>350</v>
      </c>
      <c r="E730" s="15" t="s">
        <v>1563</v>
      </c>
      <c r="F730" s="71">
        <v>2017</v>
      </c>
      <c r="G730" s="15" t="s">
        <v>1493</v>
      </c>
      <c r="H730" s="15"/>
      <c r="I730" s="15" t="s">
        <v>74</v>
      </c>
      <c r="J730" s="15"/>
      <c r="K730" s="15" t="s">
        <v>119</v>
      </c>
      <c r="L730" s="15"/>
      <c r="M730" s="15"/>
      <c r="N730" s="15"/>
      <c r="O730" s="15" t="s">
        <v>74</v>
      </c>
      <c r="P730" s="15" t="s">
        <v>74</v>
      </c>
      <c r="Q730" s="17"/>
      <c r="R730" s="17"/>
      <c r="S730" s="17"/>
      <c r="T730" s="17"/>
      <c r="U730" s="17"/>
      <c r="V730" s="18"/>
      <c r="W730" s="17">
        <f>MAX(0,3-SUMPRODUCT(--(E$2:E730&amp;K$2:K730=E730&amp;K730)))</f>
        <v>2</v>
      </c>
      <c r="X730" s="19"/>
      <c r="Y730" s="19"/>
      <c r="Z730" s="19"/>
      <c r="AA730" s="20" t="str">
        <f>IF(Inscrits!$X730="Déjà Validé","",IF(AND(Inscrits!$X730&lt;&gt;"Dispensé",Inscrits!$Z730="Validé"),Inscrits!$F730+5,""))</f>
        <v/>
      </c>
      <c r="AB730" s="19"/>
      <c r="AC730" s="21"/>
      <c r="AD730" s="21"/>
      <c r="AE730" s="21"/>
      <c r="AF730" s="21" t="s">
        <v>81</v>
      </c>
      <c r="AG730" s="29"/>
      <c r="AH730" s="21"/>
      <c r="AI730" s="23" t="str">
        <f>IF(OR(Inscrits!$U730="",Inscrits!$Z730=""),"",IF(AND(Inscrits!$U730="Validé",Inscrits!$Z730="Validé"),"Admis","Non Admis"))</f>
        <v/>
      </c>
      <c r="AJ730" s="15"/>
      <c r="AK730" s="15" t="str">
        <f>IF(Inscrits!$AJ730="","",IF(Inscrits!$AJ730&gt;=12,"Validé","Non Validé"))</f>
        <v/>
      </c>
      <c r="AL730" s="24"/>
      <c r="AM730" s="15"/>
      <c r="AN730" s="15" t="str">
        <f>IF(Inscrits!$AM730="","",IF(Inscrits!$AM730&gt;=12,"Validé","Non Validé"))</f>
        <v/>
      </c>
      <c r="AO730" s="24"/>
      <c r="AP730" s="15"/>
      <c r="AQ730" s="15" t="str">
        <f>IF(Inscrits!$AP730="","",IF(Inscrits!$AP730&gt;=12,"Validé","Non Validé"))</f>
        <v/>
      </c>
      <c r="AR730" s="24"/>
      <c r="AS730" s="15"/>
      <c r="AT730" s="15" t="str">
        <f>IF(Inscrits!$AS730="","",IF(Inscrits!$AS730&gt;=12,"Validé","Non Validé"))</f>
        <v/>
      </c>
      <c r="AU730" s="24"/>
      <c r="AV730" s="15"/>
      <c r="AW730" s="15" t="str">
        <f>IF(Inscrits!$AV730="","",IF(Inscrits!$AV730&gt;=12,"Validé","Non Validé"))</f>
        <v/>
      </c>
      <c r="AX730" s="24"/>
      <c r="AY730" s="15"/>
      <c r="AZ730" s="15" t="str">
        <f>IF(Inscrits!$AY730="","",IF(Inscrits!$AY730&gt;=12,"Validé","Non Validé"))</f>
        <v/>
      </c>
      <c r="BA730" s="24"/>
      <c r="BB730" s="15"/>
      <c r="BC730" s="15" t="str">
        <f>IF(Inscrits!$BB730="","",IF(Inscrits!$BB730&gt;=12,"Validé","Non Validé"))</f>
        <v/>
      </c>
      <c r="BD730" s="24"/>
      <c r="BE730" s="15"/>
      <c r="BF730" s="15" t="str">
        <f>IF(Inscrits!$BE730="","",IF(Inscrits!$BE730&gt;=12,"Validé","Non Validé"))</f>
        <v/>
      </c>
      <c r="BG730" s="24"/>
      <c r="BH730" s="15"/>
      <c r="BI730" s="15" t="str">
        <f>IF(Inscrits!$BH730="","",IF(Inscrits!$BH730&gt;=12,"Validé","Non Validé"))</f>
        <v/>
      </c>
      <c r="BJ730" s="24"/>
      <c r="BK730" s="15"/>
      <c r="BL730" s="15" t="str">
        <f>IF(Inscrits!$BK730="","",IF(Inscrits!$BK730&gt;=12,"Validé","Non Validé"))</f>
        <v/>
      </c>
      <c r="BM730" s="24"/>
      <c r="BN730" s="15"/>
      <c r="BO730" s="15" t="str">
        <f>IF(Inscrits!$BN730="","",IF(Inscrits!$BN730&gt;=12,"Validé","Non Validé"))</f>
        <v/>
      </c>
      <c r="BP730" s="24"/>
      <c r="BQ730" s="15"/>
      <c r="BR730" s="15" t="str">
        <f>IF(Inscrits!$BQ730="","",IF(Inscrits!$BQ730&gt;=12,"Validé","Non Validé"))</f>
        <v/>
      </c>
      <c r="BS730" s="24"/>
      <c r="BT730" s="15"/>
      <c r="BU730" s="25" t="str">
        <f>IFERROR(AVERAGE(Inscrits!$AJ730,Inscrits!$AM730,Inscrits!$AP730,Inscrits!$AS730,Inscrits!$AV730,Inscrits!$AY730,Inscrits!$BB730,Inscrits!$BE730,Inscrits!$BH730,Inscrits!$BK730,Inscrits!$BN730,Inscrits!$BQ730),"")</f>
        <v/>
      </c>
      <c r="BV730" s="15"/>
      <c r="BW730" s="15"/>
      <c r="BX730" s="26"/>
    </row>
    <row r="731" spans="1:76" ht="15" thickBot="1">
      <c r="A731" s="78">
        <v>136</v>
      </c>
      <c r="B731" s="79" t="s">
        <v>68</v>
      </c>
      <c r="C731" s="79" t="s">
        <v>1564</v>
      </c>
      <c r="D731" s="79" t="s">
        <v>1565</v>
      </c>
      <c r="E731" s="79" t="s">
        <v>1566</v>
      </c>
      <c r="F731" s="80">
        <v>2017</v>
      </c>
      <c r="G731" s="79" t="s">
        <v>192</v>
      </c>
      <c r="H731" s="79" t="s">
        <v>93</v>
      </c>
      <c r="I731" s="79" t="s">
        <v>74</v>
      </c>
      <c r="J731" s="79"/>
      <c r="K731" s="79" t="s">
        <v>119</v>
      </c>
      <c r="L731" s="79"/>
      <c r="M731" s="79"/>
      <c r="N731" s="79"/>
      <c r="O731" s="79" t="s">
        <v>74</v>
      </c>
      <c r="P731" s="79" t="s">
        <v>74</v>
      </c>
      <c r="Q731" s="81"/>
      <c r="R731" s="81"/>
      <c r="S731" s="81"/>
      <c r="T731" s="81"/>
      <c r="U731" s="81"/>
      <c r="V731" s="82"/>
      <c r="W731" s="17">
        <f>MAX(0,3-SUMPRODUCT(--(E$2:E731&amp;K$2:K731=E731&amp;K731)))</f>
        <v>2</v>
      </c>
      <c r="X731" s="83"/>
      <c r="Y731" s="83"/>
      <c r="Z731" s="83"/>
      <c r="AA731" s="84" t="str">
        <f>IF(Inscrits!$X731="Déjà Validé","",IF(AND(Inscrits!$X731&lt;&gt;"Dispensé",Inscrits!$Z731="Validé"),Inscrits!$F731+5,""))</f>
        <v/>
      </c>
      <c r="AB731" s="83"/>
      <c r="AC731" s="21"/>
      <c r="AD731" s="21"/>
      <c r="AE731" s="21"/>
      <c r="AF731" s="21" t="s">
        <v>81</v>
      </c>
      <c r="AG731" s="29"/>
      <c r="AH731" s="21"/>
      <c r="AI731" s="85" t="str">
        <f>IF(OR(Inscrits!$U731="",Inscrits!$Z731=""),"",IF(AND(Inscrits!$U731="Validé",Inscrits!$Z731="Validé"),"Admis","Non Admis"))</f>
        <v/>
      </c>
      <c r="AJ731" s="79"/>
      <c r="AK731" s="79" t="str">
        <f>IF(Inscrits!$AJ731="","",IF(Inscrits!$AJ731&gt;=12,"Validé","Non Validé"))</f>
        <v/>
      </c>
      <c r="AL731" s="86"/>
      <c r="AM731" s="79"/>
      <c r="AN731" s="79" t="str">
        <f>IF(Inscrits!$AM731="","",IF(Inscrits!$AM731&gt;=12,"Validé","Non Validé"))</f>
        <v/>
      </c>
      <c r="AO731" s="86"/>
      <c r="AP731" s="79"/>
      <c r="AQ731" s="79" t="str">
        <f>IF(Inscrits!$AP731="","",IF(Inscrits!$AP731&gt;=12,"Validé","Non Validé"))</f>
        <v/>
      </c>
      <c r="AR731" s="86"/>
      <c r="AS731" s="79"/>
      <c r="AT731" s="79" t="str">
        <f>IF(Inscrits!$AS731="","",IF(Inscrits!$AS731&gt;=12,"Validé","Non Validé"))</f>
        <v/>
      </c>
      <c r="AU731" s="86"/>
      <c r="AV731" s="79"/>
      <c r="AW731" s="79" t="str">
        <f>IF(Inscrits!$AV731="","",IF(Inscrits!$AV731&gt;=12,"Validé","Non Validé"))</f>
        <v/>
      </c>
      <c r="AX731" s="86"/>
      <c r="AY731" s="79"/>
      <c r="AZ731" s="79" t="str">
        <f>IF(Inscrits!$AY731="","",IF(Inscrits!$AY731&gt;=12,"Validé","Non Validé"))</f>
        <v/>
      </c>
      <c r="BA731" s="86"/>
      <c r="BB731" s="79"/>
      <c r="BC731" s="79" t="str">
        <f>IF(Inscrits!$BB731="","",IF(Inscrits!$BB731&gt;=12,"Validé","Non Validé"))</f>
        <v/>
      </c>
      <c r="BD731" s="86"/>
      <c r="BE731" s="79"/>
      <c r="BF731" s="79" t="str">
        <f>IF(Inscrits!$BE731="","",IF(Inscrits!$BE731&gt;=12,"Validé","Non Validé"))</f>
        <v/>
      </c>
      <c r="BG731" s="86"/>
      <c r="BH731" s="79"/>
      <c r="BI731" s="79" t="str">
        <f>IF(Inscrits!$BH731="","",IF(Inscrits!$BH731&gt;=12,"Validé","Non Validé"))</f>
        <v/>
      </c>
      <c r="BJ731" s="86"/>
      <c r="BK731" s="79"/>
      <c r="BL731" s="79" t="str">
        <f>IF(Inscrits!$BK731="","",IF(Inscrits!$BK731&gt;=12,"Validé","Non Validé"))</f>
        <v/>
      </c>
      <c r="BM731" s="86"/>
      <c r="BN731" s="79"/>
      <c r="BO731" s="79" t="str">
        <f>IF(Inscrits!$BN731="","",IF(Inscrits!$BN731&gt;=12,"Validé","Non Validé"))</f>
        <v/>
      </c>
      <c r="BP731" s="86"/>
      <c r="BQ731" s="79"/>
      <c r="BR731" s="79" t="str">
        <f>IF(Inscrits!$BQ731="","",IF(Inscrits!$BQ731&gt;=12,"Validé","Non Validé"))</f>
        <v/>
      </c>
      <c r="BS731" s="86"/>
      <c r="BT731" s="79"/>
      <c r="BU731" s="87" t="str">
        <f>IFERROR(AVERAGE(Inscrits!$AJ731,Inscrits!$AM731,Inscrits!$AP731,Inscrits!$AS731,Inscrits!$AV731,Inscrits!$AY731,Inscrits!$BB731,Inscrits!$BE731,Inscrits!$BH731,Inscrits!$BK731,Inscrits!$BN731,Inscrits!$BQ731),"")</f>
        <v/>
      </c>
      <c r="BV731" s="79"/>
      <c r="BW731" s="79"/>
      <c r="BX731" s="88"/>
    </row>
    <row r="732" spans="1:76" s="8" customFormat="1" ht="15.5" thickTop="1" thickBot="1">
      <c r="A732" s="89">
        <v>137</v>
      </c>
      <c r="B732" s="90" t="s">
        <v>68</v>
      </c>
      <c r="C732" s="90" t="s">
        <v>303</v>
      </c>
      <c r="D732" s="90" t="s">
        <v>304</v>
      </c>
      <c r="E732" s="90" t="s">
        <v>305</v>
      </c>
      <c r="F732" s="91">
        <v>2017</v>
      </c>
      <c r="G732" s="90" t="s">
        <v>139</v>
      </c>
      <c r="H732" s="90" t="s">
        <v>73</v>
      </c>
      <c r="I732" s="90" t="s">
        <v>74</v>
      </c>
      <c r="J732" s="90"/>
      <c r="K732" s="90" t="s">
        <v>119</v>
      </c>
      <c r="L732" s="90"/>
      <c r="M732" s="90"/>
      <c r="N732" s="90"/>
      <c r="O732" s="90" t="s">
        <v>74</v>
      </c>
      <c r="P732" s="90" t="s">
        <v>74</v>
      </c>
      <c r="Q732" s="92"/>
      <c r="R732" s="92"/>
      <c r="S732" s="92"/>
      <c r="T732" s="92"/>
      <c r="U732" s="92"/>
      <c r="V732" s="93"/>
      <c r="W732" s="17">
        <f>MAX(0,3-SUMPRODUCT(--(E$2:E732&amp;K$2:K732=E732&amp;K732)))</f>
        <v>1</v>
      </c>
      <c r="X732" s="94"/>
      <c r="Y732" s="94"/>
      <c r="Z732" s="94"/>
      <c r="AA732" s="95" t="str">
        <f>IF(Inscrits!$X732="Déjà Validé","",IF(AND(Inscrits!$X732&lt;&gt;"Dispensé",Inscrits!$Z732="Validé"),Inscrits!$F732+5,""))</f>
        <v/>
      </c>
      <c r="AB732" s="94"/>
      <c r="AC732" s="21"/>
      <c r="AD732" s="21"/>
      <c r="AE732" s="21"/>
      <c r="AF732" s="21" t="s">
        <v>81</v>
      </c>
      <c r="AG732" s="29"/>
      <c r="AH732" s="21"/>
      <c r="AI732" s="96" t="str">
        <f>IF(OR(Inscrits!$U732="",Inscrits!$Z732=""),"",IF(AND(Inscrits!$U732="Validé",Inscrits!$Z732="Validé"),"Admis","Non Admis"))</f>
        <v/>
      </c>
      <c r="AJ732" s="90"/>
      <c r="AK732" s="90" t="str">
        <f>IF(Inscrits!$AJ732="","",IF(Inscrits!$AJ732&gt;=12,"Validé","Non Validé"))</f>
        <v/>
      </c>
      <c r="AL732" s="97"/>
      <c r="AM732" s="90"/>
      <c r="AN732" s="90" t="str">
        <f>IF(Inscrits!$AM732="","",IF(Inscrits!$AM732&gt;=12,"Validé","Non Validé"))</f>
        <v/>
      </c>
      <c r="AO732" s="97"/>
      <c r="AP732" s="90"/>
      <c r="AQ732" s="90" t="str">
        <f>IF(Inscrits!$AP732="","",IF(Inscrits!$AP732&gt;=12,"Validé","Non Validé"))</f>
        <v/>
      </c>
      <c r="AR732" s="97"/>
      <c r="AS732" s="90"/>
      <c r="AT732" s="90" t="str">
        <f>IF(Inscrits!$AS732="","",IF(Inscrits!$AS732&gt;=12,"Validé","Non Validé"))</f>
        <v/>
      </c>
      <c r="AU732" s="97"/>
      <c r="AV732" s="90"/>
      <c r="AW732" s="90" t="str">
        <f>IF(Inscrits!$AV732="","",IF(Inscrits!$AV732&gt;=12,"Validé","Non Validé"))</f>
        <v/>
      </c>
      <c r="AX732" s="97"/>
      <c r="AY732" s="90"/>
      <c r="AZ732" s="90" t="str">
        <f>IF(Inscrits!$AY732="","",IF(Inscrits!$AY732&gt;=12,"Validé","Non Validé"))</f>
        <v/>
      </c>
      <c r="BA732" s="97"/>
      <c r="BB732" s="90"/>
      <c r="BC732" s="90" t="str">
        <f>IF(Inscrits!$BB732="","",IF(Inscrits!$BB732&gt;=12,"Validé","Non Validé"))</f>
        <v/>
      </c>
      <c r="BD732" s="97"/>
      <c r="BE732" s="90"/>
      <c r="BF732" s="90" t="str">
        <f>IF(Inscrits!$BE732="","",IF(Inscrits!$BE732&gt;=12,"Validé","Non Validé"))</f>
        <v/>
      </c>
      <c r="BG732" s="97"/>
      <c r="BH732" s="90"/>
      <c r="BI732" s="90" t="str">
        <f>IF(Inscrits!$BH732="","",IF(Inscrits!$BH732&gt;=12,"Validé","Non Validé"))</f>
        <v/>
      </c>
      <c r="BJ732" s="97"/>
      <c r="BK732" s="90"/>
      <c r="BL732" s="90" t="str">
        <f>IF(Inscrits!$BK732="","",IF(Inscrits!$BK732&gt;=12,"Validé","Non Validé"))</f>
        <v/>
      </c>
      <c r="BM732" s="97"/>
      <c r="BN732" s="90"/>
      <c r="BO732" s="90" t="str">
        <f>IF(Inscrits!$BN732="","",IF(Inscrits!$BN732&gt;=12,"Validé","Non Validé"))</f>
        <v/>
      </c>
      <c r="BP732" s="97"/>
      <c r="BQ732" s="90"/>
      <c r="BR732" s="90" t="str">
        <f>IF(Inscrits!$BQ732="","",IF(Inscrits!$BQ732&gt;=12,"Validé","Non Validé"))</f>
        <v/>
      </c>
      <c r="BS732" s="97"/>
      <c r="BT732" s="90"/>
      <c r="BU732" s="98" t="str">
        <f>IFERROR(AVERAGE(Inscrits!$AJ732,Inscrits!$AM732,Inscrits!$AP732,Inscrits!$AS732,Inscrits!$AV732,Inscrits!$AY732,Inscrits!$BB732,Inscrits!$BE732,Inscrits!$BH732,Inscrits!$BK732,Inscrits!$BN732,Inscrits!$BQ732),"")</f>
        <v/>
      </c>
      <c r="BV732" s="90"/>
      <c r="BW732" s="90"/>
      <c r="BX732" s="99"/>
    </row>
    <row r="733" spans="1:76" ht="15" thickTop="1">
      <c r="A733" s="27">
        <v>138</v>
      </c>
      <c r="B733" s="28" t="s">
        <v>210</v>
      </c>
      <c r="C733" s="28" t="s">
        <v>1567</v>
      </c>
      <c r="D733" s="28" t="s">
        <v>1568</v>
      </c>
      <c r="E733" s="28" t="s">
        <v>1569</v>
      </c>
      <c r="F733" s="71">
        <v>2017</v>
      </c>
      <c r="G733" s="28" t="s">
        <v>139</v>
      </c>
      <c r="H733" s="28" t="s">
        <v>73</v>
      </c>
      <c r="I733" s="28" t="s">
        <v>74</v>
      </c>
      <c r="J733" s="28"/>
      <c r="K733" s="28" t="s">
        <v>119</v>
      </c>
      <c r="L733" s="28"/>
      <c r="M733" s="28"/>
      <c r="N733" s="28"/>
      <c r="O733" s="28" t="s">
        <v>74</v>
      </c>
      <c r="P733" s="28" t="s">
        <v>74</v>
      </c>
      <c r="Q733" s="17"/>
      <c r="R733" s="17"/>
      <c r="S733" s="17"/>
      <c r="T733" s="17"/>
      <c r="U733" s="17"/>
      <c r="V733" s="18"/>
      <c r="W733" s="17">
        <f>MAX(0,3-SUMPRODUCT(--(E$2:E733&amp;K$2:K733=E733&amp;K733)))</f>
        <v>2</v>
      </c>
      <c r="X733" s="19"/>
      <c r="Y733" s="19"/>
      <c r="Z733" s="19"/>
      <c r="AA733" s="20" t="str">
        <f>IF(Inscrits!$X733="Déjà Validé","",IF(AND(Inscrits!$X733&lt;&gt;"Dispensé",Inscrits!$Z733="Validé"),Inscrits!$F733+5,""))</f>
        <v/>
      </c>
      <c r="AB733" s="19"/>
      <c r="AC733" s="21"/>
      <c r="AD733" s="21"/>
      <c r="AE733" s="21"/>
      <c r="AF733" s="21" t="s">
        <v>81</v>
      </c>
      <c r="AG733" s="29"/>
      <c r="AH733" s="21"/>
      <c r="AI733" s="23" t="str">
        <f>IF(OR(Inscrits!$U733="",Inscrits!$Z733=""),"",IF(AND(Inscrits!$U733="Validé",Inscrits!$Z733="Validé"),"Admis","Non Admis"))</f>
        <v/>
      </c>
      <c r="AJ733" s="28"/>
      <c r="AK733" s="28" t="str">
        <f>IF(Inscrits!$AJ733="","",IF(Inscrits!$AJ733&gt;=12,"Validé","Non Validé"))</f>
        <v/>
      </c>
      <c r="AL733" s="30"/>
      <c r="AM733" s="28"/>
      <c r="AN733" s="28" t="str">
        <f>IF(Inscrits!$AM733="","",IF(Inscrits!$AM733&gt;=12,"Validé","Non Validé"))</f>
        <v/>
      </c>
      <c r="AO733" s="30"/>
      <c r="AP733" s="28"/>
      <c r="AQ733" s="28" t="str">
        <f>IF(Inscrits!$AP733="","",IF(Inscrits!$AP733&gt;=12,"Validé","Non Validé"))</f>
        <v/>
      </c>
      <c r="AR733" s="30"/>
      <c r="AS733" s="28"/>
      <c r="AT733" s="28" t="str">
        <f>IF(Inscrits!$AS733="","",IF(Inscrits!$AS733&gt;=12,"Validé","Non Validé"))</f>
        <v/>
      </c>
      <c r="AU733" s="30"/>
      <c r="AV733" s="28"/>
      <c r="AW733" s="28" t="str">
        <f>IF(Inscrits!$AV733="","",IF(Inscrits!$AV733&gt;=12,"Validé","Non Validé"))</f>
        <v/>
      </c>
      <c r="AX733" s="30"/>
      <c r="AY733" s="28"/>
      <c r="AZ733" s="28" t="str">
        <f>IF(Inscrits!$AY733="","",IF(Inscrits!$AY733&gt;=12,"Validé","Non Validé"))</f>
        <v/>
      </c>
      <c r="BA733" s="30"/>
      <c r="BB733" s="28"/>
      <c r="BC733" s="28" t="str">
        <f>IF(Inscrits!$BB733="","",IF(Inscrits!$BB733&gt;=12,"Validé","Non Validé"))</f>
        <v/>
      </c>
      <c r="BD733" s="30"/>
      <c r="BE733" s="28"/>
      <c r="BF733" s="28" t="str">
        <f>IF(Inscrits!$BE733="","",IF(Inscrits!$BE733&gt;=12,"Validé","Non Validé"))</f>
        <v/>
      </c>
      <c r="BG733" s="30"/>
      <c r="BH733" s="28"/>
      <c r="BI733" s="28" t="str">
        <f>IF(Inscrits!$BH733="","",IF(Inscrits!$BH733&gt;=12,"Validé","Non Validé"))</f>
        <v/>
      </c>
      <c r="BJ733" s="30"/>
      <c r="BK733" s="28"/>
      <c r="BL733" s="28" t="str">
        <f>IF(Inscrits!$BK733="","",IF(Inscrits!$BK733&gt;=12,"Validé","Non Validé"))</f>
        <v/>
      </c>
      <c r="BM733" s="30"/>
      <c r="BN733" s="28"/>
      <c r="BO733" s="28" t="str">
        <f>IF(Inscrits!$BN733="","",IF(Inscrits!$BN733&gt;=12,"Validé","Non Validé"))</f>
        <v/>
      </c>
      <c r="BP733" s="30"/>
      <c r="BQ733" s="28"/>
      <c r="BR733" s="28" t="str">
        <f>IF(Inscrits!$BQ733="","",IF(Inscrits!$BQ733&gt;=12,"Validé","Non Validé"))</f>
        <v/>
      </c>
      <c r="BS733" s="30"/>
      <c r="BT733" s="28"/>
      <c r="BU733" s="31" t="str">
        <f>IFERROR(AVERAGE(Inscrits!$AJ733,Inscrits!$AM733,Inscrits!$AP733,Inscrits!$AS733,Inscrits!$AV733,Inscrits!$AY733,Inscrits!$BB733,Inscrits!$BE733,Inscrits!$BH733,Inscrits!$BK733,Inscrits!$BN733,Inscrits!$BQ733),"")</f>
        <v/>
      </c>
      <c r="BV733" s="28"/>
      <c r="BW733" s="28"/>
      <c r="BX733" s="32"/>
    </row>
    <row r="734" spans="1:76">
      <c r="A734" s="14">
        <v>139</v>
      </c>
      <c r="B734" s="15" t="s">
        <v>210</v>
      </c>
      <c r="C734" s="15" t="s">
        <v>1570</v>
      </c>
      <c r="D734" s="15" t="s">
        <v>1156</v>
      </c>
      <c r="E734" s="15" t="s">
        <v>1571</v>
      </c>
      <c r="F734" s="71">
        <v>2017</v>
      </c>
      <c r="G734" s="15" t="s">
        <v>86</v>
      </c>
      <c r="H734" s="15" t="s">
        <v>73</v>
      </c>
      <c r="I734" s="15" t="s">
        <v>74</v>
      </c>
      <c r="J734" s="15"/>
      <c r="K734" s="15" t="s">
        <v>119</v>
      </c>
      <c r="L734" s="15"/>
      <c r="M734" s="15"/>
      <c r="N734" s="15"/>
      <c r="O734" s="15" t="s">
        <v>74</v>
      </c>
      <c r="P734" s="15" t="s">
        <v>74</v>
      </c>
      <c r="Q734" s="17"/>
      <c r="R734" s="17"/>
      <c r="S734" s="17"/>
      <c r="T734" s="17"/>
      <c r="U734" s="17"/>
      <c r="V734" s="18"/>
      <c r="W734" s="17">
        <f>MAX(0,3-SUMPRODUCT(--(E$2:E734&amp;K$2:K734=E734&amp;K734)))</f>
        <v>2</v>
      </c>
      <c r="X734" s="19"/>
      <c r="Y734" s="19"/>
      <c r="Z734" s="19"/>
      <c r="AA734" s="20" t="str">
        <f>IF(Inscrits!$X734="Déjà Validé","",IF(AND(Inscrits!$X734&lt;&gt;"Dispensé",Inscrits!$Z734="Validé"),Inscrits!$F734+5,""))</f>
        <v/>
      </c>
      <c r="AB734" s="19"/>
      <c r="AC734" s="21"/>
      <c r="AD734" s="21"/>
      <c r="AE734" s="21"/>
      <c r="AF734" s="21" t="s">
        <v>81</v>
      </c>
      <c r="AG734" s="29"/>
      <c r="AH734" s="21"/>
      <c r="AI734" s="23" t="str">
        <f>IF(OR(Inscrits!$U734="",Inscrits!$Z734=""),"",IF(AND(Inscrits!$U734="Validé",Inscrits!$Z734="Validé"),"Admis","Non Admis"))</f>
        <v/>
      </c>
      <c r="AJ734" s="15"/>
      <c r="AK734" s="15" t="str">
        <f>IF(Inscrits!$AJ734="","",IF(Inscrits!$AJ734&gt;=12,"Validé","Non Validé"))</f>
        <v/>
      </c>
      <c r="AL734" s="24"/>
      <c r="AM734" s="15"/>
      <c r="AN734" s="15" t="str">
        <f>IF(Inscrits!$AM734="","",IF(Inscrits!$AM734&gt;=12,"Validé","Non Validé"))</f>
        <v/>
      </c>
      <c r="AO734" s="24"/>
      <c r="AP734" s="15"/>
      <c r="AQ734" s="15" t="str">
        <f>IF(Inscrits!$AP734="","",IF(Inscrits!$AP734&gt;=12,"Validé","Non Validé"))</f>
        <v/>
      </c>
      <c r="AR734" s="24"/>
      <c r="AS734" s="15"/>
      <c r="AT734" s="15" t="str">
        <f>IF(Inscrits!$AS734="","",IF(Inscrits!$AS734&gt;=12,"Validé","Non Validé"))</f>
        <v/>
      </c>
      <c r="AU734" s="24"/>
      <c r="AV734" s="15"/>
      <c r="AW734" s="15" t="str">
        <f>IF(Inscrits!$AV734="","",IF(Inscrits!$AV734&gt;=12,"Validé","Non Validé"))</f>
        <v/>
      </c>
      <c r="AX734" s="24"/>
      <c r="AY734" s="15"/>
      <c r="AZ734" s="15" t="str">
        <f>IF(Inscrits!$AY734="","",IF(Inscrits!$AY734&gt;=12,"Validé","Non Validé"))</f>
        <v/>
      </c>
      <c r="BA734" s="24"/>
      <c r="BB734" s="15"/>
      <c r="BC734" s="15" t="str">
        <f>IF(Inscrits!$BB734="","",IF(Inscrits!$BB734&gt;=12,"Validé","Non Validé"))</f>
        <v/>
      </c>
      <c r="BD734" s="24"/>
      <c r="BE734" s="15"/>
      <c r="BF734" s="15" t="str">
        <f>IF(Inscrits!$BE734="","",IF(Inscrits!$BE734&gt;=12,"Validé","Non Validé"))</f>
        <v/>
      </c>
      <c r="BG734" s="24"/>
      <c r="BH734" s="15"/>
      <c r="BI734" s="15" t="str">
        <f>IF(Inscrits!$BH734="","",IF(Inscrits!$BH734&gt;=12,"Validé","Non Validé"))</f>
        <v/>
      </c>
      <c r="BJ734" s="24"/>
      <c r="BK734" s="15"/>
      <c r="BL734" s="15" t="str">
        <f>IF(Inscrits!$BK734="","",IF(Inscrits!$BK734&gt;=12,"Validé","Non Validé"))</f>
        <v/>
      </c>
      <c r="BM734" s="24"/>
      <c r="BN734" s="15"/>
      <c r="BO734" s="15" t="str">
        <f>IF(Inscrits!$BN734="","",IF(Inscrits!$BN734&gt;=12,"Validé","Non Validé"))</f>
        <v/>
      </c>
      <c r="BP734" s="24"/>
      <c r="BQ734" s="15"/>
      <c r="BR734" s="15" t="str">
        <f>IF(Inscrits!$BQ734="","",IF(Inscrits!$BQ734&gt;=12,"Validé","Non Validé"))</f>
        <v/>
      </c>
      <c r="BS734" s="24"/>
      <c r="BT734" s="15"/>
      <c r="BU734" s="25" t="str">
        <f>IFERROR(AVERAGE(Inscrits!$AJ734,Inscrits!$AM734,Inscrits!$AP734,Inscrits!$AS734,Inscrits!$AV734,Inscrits!$AY734,Inscrits!$BB734,Inscrits!$BE734,Inscrits!$BH734,Inscrits!$BK734,Inscrits!$BN734,Inscrits!$BQ734),"")</f>
        <v/>
      </c>
      <c r="BV734" s="15"/>
      <c r="BW734" s="15"/>
      <c r="BX734" s="26"/>
    </row>
    <row r="735" spans="1:76">
      <c r="A735" s="27">
        <v>140</v>
      </c>
      <c r="B735" s="28" t="s">
        <v>68</v>
      </c>
      <c r="C735" s="28" t="s">
        <v>1572</v>
      </c>
      <c r="D735" s="28" t="s">
        <v>1573</v>
      </c>
      <c r="E735" s="28" t="s">
        <v>1574</v>
      </c>
      <c r="F735" s="71">
        <v>2017</v>
      </c>
      <c r="G735" s="28" t="s">
        <v>1483</v>
      </c>
      <c r="H735" s="28" t="s">
        <v>73</v>
      </c>
      <c r="I735" s="28" t="s">
        <v>74</v>
      </c>
      <c r="J735" s="28"/>
      <c r="K735" s="28" t="s">
        <v>119</v>
      </c>
      <c r="L735" s="28"/>
      <c r="M735" s="28"/>
      <c r="N735" s="28"/>
      <c r="O735" s="28" t="s">
        <v>74</v>
      </c>
      <c r="P735" s="28" t="s">
        <v>74</v>
      </c>
      <c r="Q735" s="17"/>
      <c r="R735" s="17"/>
      <c r="S735" s="17"/>
      <c r="T735" s="17"/>
      <c r="U735" s="17"/>
      <c r="V735" s="18"/>
      <c r="W735" s="17">
        <f>MAX(0,3-SUMPRODUCT(--(E$2:E735&amp;K$2:K735=E735&amp;K735)))</f>
        <v>2</v>
      </c>
      <c r="X735" s="19"/>
      <c r="Y735" s="19"/>
      <c r="Z735" s="19"/>
      <c r="AA735" s="20" t="str">
        <f>IF(Inscrits!$X735="Déjà Validé","",IF(AND(Inscrits!$X735&lt;&gt;"Dispensé",Inscrits!$Z735="Validé"),Inscrits!$F735+5,""))</f>
        <v/>
      </c>
      <c r="AB735" s="19"/>
      <c r="AC735" s="21"/>
      <c r="AD735" s="21"/>
      <c r="AE735" s="21"/>
      <c r="AF735" s="21" t="s">
        <v>81</v>
      </c>
      <c r="AG735" s="29"/>
      <c r="AH735" s="21"/>
      <c r="AI735" s="23" t="str">
        <f>IF(OR(Inscrits!$U735="",Inscrits!$Z735=""),"",IF(AND(Inscrits!$U735="Validé",Inscrits!$Z735="Validé"),"Admis","Non Admis"))</f>
        <v/>
      </c>
      <c r="AJ735" s="28"/>
      <c r="AK735" s="28" t="str">
        <f>IF(Inscrits!$AJ735="","",IF(Inscrits!$AJ735&gt;=12,"Validé","Non Validé"))</f>
        <v/>
      </c>
      <c r="AL735" s="30"/>
      <c r="AM735" s="28"/>
      <c r="AN735" s="28" t="str">
        <f>IF(Inscrits!$AM735="","",IF(Inscrits!$AM735&gt;=12,"Validé","Non Validé"))</f>
        <v/>
      </c>
      <c r="AO735" s="30"/>
      <c r="AP735" s="28"/>
      <c r="AQ735" s="28" t="str">
        <f>IF(Inscrits!$AP735="","",IF(Inscrits!$AP735&gt;=12,"Validé","Non Validé"))</f>
        <v/>
      </c>
      <c r="AR735" s="30"/>
      <c r="AS735" s="28"/>
      <c r="AT735" s="28" t="str">
        <f>IF(Inscrits!$AS735="","",IF(Inscrits!$AS735&gt;=12,"Validé","Non Validé"))</f>
        <v/>
      </c>
      <c r="AU735" s="30"/>
      <c r="AV735" s="28"/>
      <c r="AW735" s="28" t="str">
        <f>IF(Inscrits!$AV735="","",IF(Inscrits!$AV735&gt;=12,"Validé","Non Validé"))</f>
        <v/>
      </c>
      <c r="AX735" s="30"/>
      <c r="AY735" s="28"/>
      <c r="AZ735" s="28" t="str">
        <f>IF(Inscrits!$AY735="","",IF(Inscrits!$AY735&gt;=12,"Validé","Non Validé"))</f>
        <v/>
      </c>
      <c r="BA735" s="30"/>
      <c r="BB735" s="28"/>
      <c r="BC735" s="28" t="str">
        <f>IF(Inscrits!$BB735="","",IF(Inscrits!$BB735&gt;=12,"Validé","Non Validé"))</f>
        <v/>
      </c>
      <c r="BD735" s="30"/>
      <c r="BE735" s="28"/>
      <c r="BF735" s="28" t="str">
        <f>IF(Inscrits!$BE735="","",IF(Inscrits!$BE735&gt;=12,"Validé","Non Validé"))</f>
        <v/>
      </c>
      <c r="BG735" s="30"/>
      <c r="BH735" s="28"/>
      <c r="BI735" s="28" t="str">
        <f>IF(Inscrits!$BH735="","",IF(Inscrits!$BH735&gt;=12,"Validé","Non Validé"))</f>
        <v/>
      </c>
      <c r="BJ735" s="30"/>
      <c r="BK735" s="28"/>
      <c r="BL735" s="28" t="str">
        <f>IF(Inscrits!$BK735="","",IF(Inscrits!$BK735&gt;=12,"Validé","Non Validé"))</f>
        <v/>
      </c>
      <c r="BM735" s="30"/>
      <c r="BN735" s="28"/>
      <c r="BO735" s="28" t="str">
        <f>IF(Inscrits!$BN735="","",IF(Inscrits!$BN735&gt;=12,"Validé","Non Validé"))</f>
        <v/>
      </c>
      <c r="BP735" s="30"/>
      <c r="BQ735" s="28"/>
      <c r="BR735" s="28" t="str">
        <f>IF(Inscrits!$BQ735="","",IF(Inscrits!$BQ735&gt;=12,"Validé","Non Validé"))</f>
        <v/>
      </c>
      <c r="BS735" s="30"/>
      <c r="BT735" s="28"/>
      <c r="BU735" s="31" t="str">
        <f>IFERROR(AVERAGE(Inscrits!$AJ735,Inscrits!$AM735,Inscrits!$AP735,Inscrits!$AS735,Inscrits!$AV735,Inscrits!$AY735,Inscrits!$BB735,Inscrits!$BE735,Inscrits!$BH735,Inscrits!$BK735,Inscrits!$BN735,Inscrits!$BQ735),"")</f>
        <v/>
      </c>
      <c r="BV735" s="28"/>
      <c r="BW735" s="28"/>
      <c r="BX735" s="32"/>
    </row>
    <row r="736" spans="1:76">
      <c r="A736" s="14">
        <v>141</v>
      </c>
      <c r="B736" s="15" t="s">
        <v>68</v>
      </c>
      <c r="C736" s="15" t="s">
        <v>797</v>
      </c>
      <c r="D736" s="15" t="s">
        <v>171</v>
      </c>
      <c r="E736" s="15" t="s">
        <v>1332</v>
      </c>
      <c r="F736" s="71">
        <v>2017</v>
      </c>
      <c r="G736" s="15" t="s">
        <v>1360</v>
      </c>
      <c r="H736" s="15" t="s">
        <v>73</v>
      </c>
      <c r="I736" s="15" t="s">
        <v>74</v>
      </c>
      <c r="J736" s="15"/>
      <c r="K736" s="15" t="s">
        <v>119</v>
      </c>
      <c r="L736" s="15"/>
      <c r="M736" s="15"/>
      <c r="N736" s="15"/>
      <c r="O736" s="15" t="s">
        <v>74</v>
      </c>
      <c r="P736" s="15" t="s">
        <v>74</v>
      </c>
      <c r="Q736" s="17"/>
      <c r="R736" s="17"/>
      <c r="S736" s="17"/>
      <c r="T736" s="17"/>
      <c r="U736" s="17"/>
      <c r="V736" s="18"/>
      <c r="W736" s="17">
        <f>MAX(0,3-SUMPRODUCT(--(E$2:E736&amp;K$2:K736=E736&amp;K736)))</f>
        <v>1</v>
      </c>
      <c r="X736" s="19"/>
      <c r="Y736" s="19"/>
      <c r="Z736" s="19"/>
      <c r="AA736" s="20" t="str">
        <f>IF(Inscrits!$X736="Déjà Validé","",IF(AND(Inscrits!$X736&lt;&gt;"Dispensé",Inscrits!$Z736="Validé"),Inscrits!$F736+5,""))</f>
        <v/>
      </c>
      <c r="AB736" s="19"/>
      <c r="AC736" s="21"/>
      <c r="AD736" s="21"/>
      <c r="AE736" s="21"/>
      <c r="AF736" s="21" t="s">
        <v>81</v>
      </c>
      <c r="AG736" s="29"/>
      <c r="AH736" s="21"/>
      <c r="AI736" s="23" t="str">
        <f>IF(OR(Inscrits!$U736="",Inscrits!$Z736=""),"",IF(AND(Inscrits!$U736="Validé",Inscrits!$Z736="Validé"),"Admis","Non Admis"))</f>
        <v/>
      </c>
      <c r="AJ736" s="15"/>
      <c r="AK736" s="15" t="str">
        <f>IF(Inscrits!$AJ736="","",IF(Inscrits!$AJ736&gt;=12,"Validé","Non Validé"))</f>
        <v/>
      </c>
      <c r="AL736" s="24"/>
      <c r="AM736" s="15"/>
      <c r="AN736" s="15" t="str">
        <f>IF(Inscrits!$AM736="","",IF(Inscrits!$AM736&gt;=12,"Validé","Non Validé"))</f>
        <v/>
      </c>
      <c r="AO736" s="24"/>
      <c r="AP736" s="15"/>
      <c r="AQ736" s="15" t="str">
        <f>IF(Inscrits!$AP736="","",IF(Inscrits!$AP736&gt;=12,"Validé","Non Validé"))</f>
        <v/>
      </c>
      <c r="AR736" s="24"/>
      <c r="AS736" s="15"/>
      <c r="AT736" s="15" t="str">
        <f>IF(Inscrits!$AS736="","",IF(Inscrits!$AS736&gt;=12,"Validé","Non Validé"))</f>
        <v/>
      </c>
      <c r="AU736" s="24"/>
      <c r="AV736" s="15"/>
      <c r="AW736" s="15" t="str">
        <f>IF(Inscrits!$AV736="","",IF(Inscrits!$AV736&gt;=12,"Validé","Non Validé"))</f>
        <v/>
      </c>
      <c r="AX736" s="24"/>
      <c r="AY736" s="15"/>
      <c r="AZ736" s="15" t="str">
        <f>IF(Inscrits!$AY736="","",IF(Inscrits!$AY736&gt;=12,"Validé","Non Validé"))</f>
        <v/>
      </c>
      <c r="BA736" s="24"/>
      <c r="BB736" s="15"/>
      <c r="BC736" s="15" t="str">
        <f>IF(Inscrits!$BB736="","",IF(Inscrits!$BB736&gt;=12,"Validé","Non Validé"))</f>
        <v/>
      </c>
      <c r="BD736" s="24"/>
      <c r="BE736" s="15"/>
      <c r="BF736" s="15" t="str">
        <f>IF(Inscrits!$BE736="","",IF(Inscrits!$BE736&gt;=12,"Validé","Non Validé"))</f>
        <v/>
      </c>
      <c r="BG736" s="24"/>
      <c r="BH736" s="15"/>
      <c r="BI736" s="15" t="str">
        <f>IF(Inscrits!$BH736="","",IF(Inscrits!$BH736&gt;=12,"Validé","Non Validé"))</f>
        <v/>
      </c>
      <c r="BJ736" s="24"/>
      <c r="BK736" s="15"/>
      <c r="BL736" s="15" t="str">
        <f>IF(Inscrits!$BK736="","",IF(Inscrits!$BK736&gt;=12,"Validé","Non Validé"))</f>
        <v/>
      </c>
      <c r="BM736" s="24"/>
      <c r="BN736" s="15"/>
      <c r="BO736" s="15" t="str">
        <f>IF(Inscrits!$BN736="","",IF(Inscrits!$BN736&gt;=12,"Validé","Non Validé"))</f>
        <v/>
      </c>
      <c r="BP736" s="24"/>
      <c r="BQ736" s="15"/>
      <c r="BR736" s="15" t="str">
        <f>IF(Inscrits!$BQ736="","",IF(Inscrits!$BQ736&gt;=12,"Validé","Non Validé"))</f>
        <v/>
      </c>
      <c r="BS736" s="24"/>
      <c r="BT736" s="15"/>
      <c r="BU736" s="25" t="str">
        <f>IFERROR(AVERAGE(Inscrits!$AJ736,Inscrits!$AM736,Inscrits!$AP736,Inscrits!$AS736,Inscrits!$AV736,Inscrits!$AY736,Inscrits!$BB736,Inscrits!$BE736,Inscrits!$BH736,Inscrits!$BK736,Inscrits!$BN736,Inscrits!$BQ736),"")</f>
        <v/>
      </c>
      <c r="BV736" s="15"/>
      <c r="BW736" s="15"/>
      <c r="BX736" s="26"/>
    </row>
    <row r="737" spans="1:76">
      <c r="A737" s="27">
        <v>142</v>
      </c>
      <c r="B737" s="28" t="s">
        <v>68</v>
      </c>
      <c r="C737" s="28" t="s">
        <v>797</v>
      </c>
      <c r="D737" s="28" t="s">
        <v>330</v>
      </c>
      <c r="E737" s="28" t="s">
        <v>1575</v>
      </c>
      <c r="F737" s="71">
        <v>2017</v>
      </c>
      <c r="G737" s="28" t="s">
        <v>247</v>
      </c>
      <c r="H737" s="28"/>
      <c r="I737" s="28" t="s">
        <v>74</v>
      </c>
      <c r="J737" s="28"/>
      <c r="K737" s="28" t="s">
        <v>119</v>
      </c>
      <c r="L737" s="28"/>
      <c r="M737" s="28"/>
      <c r="N737" s="28"/>
      <c r="O737" s="28" t="s">
        <v>74</v>
      </c>
      <c r="P737" s="28" t="s">
        <v>74</v>
      </c>
      <c r="Q737" s="17"/>
      <c r="R737" s="17"/>
      <c r="S737" s="17"/>
      <c r="T737" s="17"/>
      <c r="U737" s="17"/>
      <c r="V737" s="18"/>
      <c r="W737" s="17">
        <f>MAX(0,3-SUMPRODUCT(--(E$2:E737&amp;K$2:K737=E737&amp;K737)))</f>
        <v>2</v>
      </c>
      <c r="X737" s="19"/>
      <c r="Y737" s="19"/>
      <c r="Z737" s="19"/>
      <c r="AA737" s="20" t="str">
        <f>IF(Inscrits!$X737="Déjà Validé","",IF(AND(Inscrits!$X737&lt;&gt;"Dispensé",Inscrits!$Z737="Validé"),Inscrits!$F737+5,""))</f>
        <v/>
      </c>
      <c r="AB737" s="19"/>
      <c r="AC737" s="21"/>
      <c r="AD737" s="21"/>
      <c r="AE737" s="21"/>
      <c r="AF737" s="21" t="s">
        <v>81</v>
      </c>
      <c r="AG737" s="29"/>
      <c r="AH737" s="21"/>
      <c r="AI737" s="23" t="str">
        <f>IF(OR(Inscrits!$U737="",Inscrits!$Z737=""),"",IF(AND(Inscrits!$U737="Validé",Inscrits!$Z737="Validé"),"Admis","Non Admis"))</f>
        <v/>
      </c>
      <c r="AJ737" s="28"/>
      <c r="AK737" s="28" t="str">
        <f>IF(Inscrits!$AJ737="","",IF(Inscrits!$AJ737&gt;=12,"Validé","Non Validé"))</f>
        <v/>
      </c>
      <c r="AL737" s="30"/>
      <c r="AM737" s="28"/>
      <c r="AN737" s="28" t="str">
        <f>IF(Inscrits!$AM737="","",IF(Inscrits!$AM737&gt;=12,"Validé","Non Validé"))</f>
        <v/>
      </c>
      <c r="AO737" s="30"/>
      <c r="AP737" s="28"/>
      <c r="AQ737" s="28" t="str">
        <f>IF(Inscrits!$AP737="","",IF(Inscrits!$AP737&gt;=12,"Validé","Non Validé"))</f>
        <v/>
      </c>
      <c r="AR737" s="30"/>
      <c r="AS737" s="28"/>
      <c r="AT737" s="28" t="str">
        <f>IF(Inscrits!$AS737="","",IF(Inscrits!$AS737&gt;=12,"Validé","Non Validé"))</f>
        <v/>
      </c>
      <c r="AU737" s="30"/>
      <c r="AV737" s="28"/>
      <c r="AW737" s="28" t="str">
        <f>IF(Inscrits!$AV737="","",IF(Inscrits!$AV737&gt;=12,"Validé","Non Validé"))</f>
        <v/>
      </c>
      <c r="AX737" s="30"/>
      <c r="AY737" s="28"/>
      <c r="AZ737" s="28" t="str">
        <f>IF(Inscrits!$AY737="","",IF(Inscrits!$AY737&gt;=12,"Validé","Non Validé"))</f>
        <v/>
      </c>
      <c r="BA737" s="30"/>
      <c r="BB737" s="28"/>
      <c r="BC737" s="28" t="str">
        <f>IF(Inscrits!$BB737="","",IF(Inscrits!$BB737&gt;=12,"Validé","Non Validé"))</f>
        <v/>
      </c>
      <c r="BD737" s="30"/>
      <c r="BE737" s="28"/>
      <c r="BF737" s="28" t="str">
        <f>IF(Inscrits!$BE737="","",IF(Inscrits!$BE737&gt;=12,"Validé","Non Validé"))</f>
        <v/>
      </c>
      <c r="BG737" s="30"/>
      <c r="BH737" s="28"/>
      <c r="BI737" s="28" t="str">
        <f>IF(Inscrits!$BH737="","",IF(Inscrits!$BH737&gt;=12,"Validé","Non Validé"))</f>
        <v/>
      </c>
      <c r="BJ737" s="30"/>
      <c r="BK737" s="28"/>
      <c r="BL737" s="28" t="str">
        <f>IF(Inscrits!$BK737="","",IF(Inscrits!$BK737&gt;=12,"Validé","Non Validé"))</f>
        <v/>
      </c>
      <c r="BM737" s="30"/>
      <c r="BN737" s="28"/>
      <c r="BO737" s="28" t="str">
        <f>IF(Inscrits!$BN737="","",IF(Inscrits!$BN737&gt;=12,"Validé","Non Validé"))</f>
        <v/>
      </c>
      <c r="BP737" s="30"/>
      <c r="BQ737" s="28"/>
      <c r="BR737" s="28" t="str">
        <f>IF(Inscrits!$BQ737="","",IF(Inscrits!$BQ737&gt;=12,"Validé","Non Validé"))</f>
        <v/>
      </c>
      <c r="BS737" s="30"/>
      <c r="BT737" s="28"/>
      <c r="BU737" s="31" t="str">
        <f>IFERROR(AVERAGE(Inscrits!$AJ737,Inscrits!$AM737,Inscrits!$AP737,Inscrits!$AS737,Inscrits!$AV737,Inscrits!$AY737,Inscrits!$BB737,Inscrits!$BE737,Inscrits!$BH737,Inscrits!$BK737,Inscrits!$BN737,Inscrits!$BQ737),"")</f>
        <v/>
      </c>
      <c r="BV737" s="28"/>
      <c r="BW737" s="28"/>
      <c r="BX737" s="32"/>
    </row>
    <row r="738" spans="1:76">
      <c r="A738" s="14">
        <v>143</v>
      </c>
      <c r="B738" s="15" t="s">
        <v>68</v>
      </c>
      <c r="C738" s="15" t="s">
        <v>1748</v>
      </c>
      <c r="D738" s="15" t="s">
        <v>369</v>
      </c>
      <c r="E738" s="15" t="s">
        <v>1749</v>
      </c>
      <c r="F738" s="71">
        <v>2017</v>
      </c>
      <c r="G738" s="15" t="s">
        <v>770</v>
      </c>
      <c r="H738" s="15" t="s">
        <v>453</v>
      </c>
      <c r="I738" s="15" t="s">
        <v>74</v>
      </c>
      <c r="J738" s="15"/>
      <c r="K738" s="15" t="s">
        <v>119</v>
      </c>
      <c r="L738" s="15"/>
      <c r="M738" s="15"/>
      <c r="N738" s="15"/>
      <c r="O738" s="15" t="s">
        <v>74</v>
      </c>
      <c r="P738" s="15" t="s">
        <v>74</v>
      </c>
      <c r="Q738" s="17"/>
      <c r="R738" s="17"/>
      <c r="S738" s="17"/>
      <c r="T738" s="17"/>
      <c r="U738" s="18"/>
      <c r="V738" s="18"/>
      <c r="W738" s="17">
        <f>MAX(0,3-SUMPRODUCT(--(E$2:E738&amp;K$2:K738=E738&amp;K738)))</f>
        <v>2</v>
      </c>
      <c r="X738" s="19"/>
      <c r="Y738" s="19"/>
      <c r="Z738" s="20"/>
      <c r="AA738" s="20" t="str">
        <f>IF(Inscrits!$X738="Déjà Validé","",IF(AND(Inscrits!$X738&lt;&gt;"Dispensé",Inscrits!$Z738="Validé"),Inscrits!$F738+5,""))</f>
        <v/>
      </c>
      <c r="AB738" s="19"/>
      <c r="AC738" s="21"/>
      <c r="AD738" s="21"/>
      <c r="AE738" s="21"/>
      <c r="AF738" s="42"/>
      <c r="AG738" s="33"/>
      <c r="AH738" s="21"/>
      <c r="AI738" s="72" t="str">
        <f>IF(OR(Inscrits!$U738="",Inscrits!$Z738=""),"",IF(AND(Inscrits!$U738="Validé",Inscrits!$Z738="Validé"),"Admis","Non Admis"))</f>
        <v/>
      </c>
      <c r="AJ738" s="15"/>
      <c r="AK738" s="15" t="str">
        <f>IF(Inscrits!$AJ738="","",IF(Inscrits!$AJ738&gt;=12,"Validé","Non Validé"))</f>
        <v/>
      </c>
      <c r="AL738" s="24"/>
      <c r="AM738" s="15"/>
      <c r="AN738" s="15" t="str">
        <f>IF(Inscrits!$AM738="","",IF(Inscrits!$AM738&gt;=12,"Validé","Non Validé"))</f>
        <v/>
      </c>
      <c r="AO738" s="24"/>
      <c r="AP738" s="15"/>
      <c r="AQ738" s="15" t="str">
        <f>IF(Inscrits!$AP738="","",IF(Inscrits!$AP738&gt;=12,"Validé","Non Validé"))</f>
        <v/>
      </c>
      <c r="AR738" s="24"/>
      <c r="AS738" s="15"/>
      <c r="AT738" s="15" t="str">
        <f>IF(Inscrits!$AS738="","",IF(Inscrits!$AS738&gt;=12,"Validé","Non Validé"))</f>
        <v/>
      </c>
      <c r="AU738" s="24"/>
      <c r="AV738" s="15"/>
      <c r="AW738" s="15" t="str">
        <f>IF(Inscrits!$AV738="","",IF(Inscrits!$AV738&gt;=12,"Validé","Non Validé"))</f>
        <v/>
      </c>
      <c r="AX738" s="24"/>
      <c r="AY738" s="15"/>
      <c r="AZ738" s="15" t="str">
        <f>IF(Inscrits!$AY738="","",IF(Inscrits!$AY738&gt;=12,"Validé","Non Validé"))</f>
        <v/>
      </c>
      <c r="BA738" s="24"/>
      <c r="BB738" s="15"/>
      <c r="BC738" s="15" t="str">
        <f>IF(Inscrits!$BB738="","",IF(Inscrits!$BB738&gt;=12,"Validé","Non Validé"))</f>
        <v/>
      </c>
      <c r="BD738" s="24"/>
      <c r="BE738" s="15"/>
      <c r="BF738" s="15" t="str">
        <f>IF(Inscrits!$BE738="","",IF(Inscrits!$BE738&gt;=12,"Validé","Non Validé"))</f>
        <v/>
      </c>
      <c r="BG738" s="24"/>
      <c r="BH738" s="15"/>
      <c r="BI738" s="15" t="str">
        <f>IF(Inscrits!$BH738="","",IF(Inscrits!$BH738&gt;=12,"Validé","Non Validé"))</f>
        <v/>
      </c>
      <c r="BJ738" s="24"/>
      <c r="BK738" s="15"/>
      <c r="BL738" s="15" t="str">
        <f>IF(Inscrits!$BK738="","",IF(Inscrits!$BK738&gt;=12,"Validé","Non Validé"))</f>
        <v/>
      </c>
      <c r="BM738" s="24"/>
      <c r="BN738" s="15"/>
      <c r="BO738" s="15" t="str">
        <f>IF(Inscrits!$BN738="","",IF(Inscrits!$BN738&gt;=12,"Validé","Non Validé"))</f>
        <v/>
      </c>
      <c r="BP738" s="24"/>
      <c r="BQ738" s="15"/>
      <c r="BR738" s="15" t="str">
        <f>IF(Inscrits!$BQ738="","",IF(Inscrits!$BQ738&gt;=12,"Validé","Non Validé"))</f>
        <v/>
      </c>
      <c r="BS738" s="24"/>
      <c r="BT738" s="15"/>
      <c r="BU738" s="25" t="str">
        <f>IFERROR(AVERAGE(Inscrits!$AJ738,Inscrits!$AM738,Inscrits!$AP738,Inscrits!$AS738,Inscrits!$AV738,Inscrits!$AY738,Inscrits!$BB738,Inscrits!$BE738,Inscrits!$BH738,Inscrits!$BK738,Inscrits!$BN738,Inscrits!$BQ738),"")</f>
        <v/>
      </c>
      <c r="BV738" s="15"/>
      <c r="BW738" s="15"/>
      <c r="BX738" s="26"/>
    </row>
    <row r="739" spans="1:76">
      <c r="A739" s="27">
        <v>144</v>
      </c>
      <c r="B739" s="28" t="s">
        <v>210</v>
      </c>
      <c r="C739" s="28" t="s">
        <v>1750</v>
      </c>
      <c r="D739" s="28" t="s">
        <v>1119</v>
      </c>
      <c r="E739" s="28" t="s">
        <v>1751</v>
      </c>
      <c r="F739" s="71">
        <v>2017</v>
      </c>
      <c r="G739" s="28" t="s">
        <v>86</v>
      </c>
      <c r="H739" s="28"/>
      <c r="I739" s="28" t="s">
        <v>74</v>
      </c>
      <c r="J739" s="28"/>
      <c r="K739" s="28" t="s">
        <v>119</v>
      </c>
      <c r="L739" s="28"/>
      <c r="M739" s="28"/>
      <c r="N739" s="28"/>
      <c r="O739" s="28" t="s">
        <v>74</v>
      </c>
      <c r="P739" s="28" t="s">
        <v>74</v>
      </c>
      <c r="Q739" s="17"/>
      <c r="R739" s="17"/>
      <c r="S739" s="17"/>
      <c r="T739" s="17"/>
      <c r="U739" s="18"/>
      <c r="V739" s="18"/>
      <c r="W739" s="17">
        <f>MAX(0,3-SUMPRODUCT(--(E$2:E739&amp;K$2:K739=E739&amp;K739)))</f>
        <v>2</v>
      </c>
      <c r="X739" s="19"/>
      <c r="Y739" s="19"/>
      <c r="Z739" s="20"/>
      <c r="AA739" s="20" t="str">
        <f>IF(Inscrits!$X739="Déjà Validé","",IF(AND(Inscrits!$X739&lt;&gt;"Dispensé",Inscrits!$Z739="Validé"),Inscrits!$F739+5,""))</f>
        <v/>
      </c>
      <c r="AB739" s="19"/>
      <c r="AC739" s="21"/>
      <c r="AD739" s="21"/>
      <c r="AE739" s="21"/>
      <c r="AF739" s="42"/>
      <c r="AG739" s="33"/>
      <c r="AH739" s="21"/>
      <c r="AI739" s="72" t="str">
        <f>IF(OR(Inscrits!$U739="",Inscrits!$Z739=""),"",IF(AND(Inscrits!$U739="Validé",Inscrits!$Z739="Validé"),"Admis","Non Admis"))</f>
        <v/>
      </c>
      <c r="AJ739" s="28"/>
      <c r="AK739" s="28" t="str">
        <f>IF(Inscrits!$AJ739="","",IF(Inscrits!$AJ739&gt;=12,"Validé","Non Validé"))</f>
        <v/>
      </c>
      <c r="AL739" s="30"/>
      <c r="AM739" s="28"/>
      <c r="AN739" s="28" t="str">
        <f>IF(Inscrits!$AM739="","",IF(Inscrits!$AM739&gt;=12,"Validé","Non Validé"))</f>
        <v/>
      </c>
      <c r="AO739" s="30"/>
      <c r="AP739" s="28"/>
      <c r="AQ739" s="28" t="str">
        <f>IF(Inscrits!$AP739="","",IF(Inscrits!$AP739&gt;=12,"Validé","Non Validé"))</f>
        <v/>
      </c>
      <c r="AR739" s="30"/>
      <c r="AS739" s="28"/>
      <c r="AT739" s="28" t="str">
        <f>IF(Inscrits!$AS739="","",IF(Inscrits!$AS739&gt;=12,"Validé","Non Validé"))</f>
        <v/>
      </c>
      <c r="AU739" s="30"/>
      <c r="AV739" s="28"/>
      <c r="AW739" s="28" t="str">
        <f>IF(Inscrits!$AV739="","",IF(Inscrits!$AV739&gt;=12,"Validé","Non Validé"))</f>
        <v/>
      </c>
      <c r="AX739" s="30"/>
      <c r="AY739" s="28"/>
      <c r="AZ739" s="28" t="str">
        <f>IF(Inscrits!$AY739="","",IF(Inscrits!$AY739&gt;=12,"Validé","Non Validé"))</f>
        <v/>
      </c>
      <c r="BA739" s="30"/>
      <c r="BB739" s="28"/>
      <c r="BC739" s="28" t="str">
        <f>IF(Inscrits!$BB739="","",IF(Inscrits!$BB739&gt;=12,"Validé","Non Validé"))</f>
        <v/>
      </c>
      <c r="BD739" s="30"/>
      <c r="BE739" s="28"/>
      <c r="BF739" s="28" t="str">
        <f>IF(Inscrits!$BE739="","",IF(Inscrits!$BE739&gt;=12,"Validé","Non Validé"))</f>
        <v/>
      </c>
      <c r="BG739" s="30"/>
      <c r="BH739" s="28"/>
      <c r="BI739" s="28" t="str">
        <f>IF(Inscrits!$BH739="","",IF(Inscrits!$BH739&gt;=12,"Validé","Non Validé"))</f>
        <v/>
      </c>
      <c r="BJ739" s="30"/>
      <c r="BK739" s="28"/>
      <c r="BL739" s="28" t="str">
        <f>IF(Inscrits!$BK739="","",IF(Inscrits!$BK739&gt;=12,"Validé","Non Validé"))</f>
        <v/>
      </c>
      <c r="BM739" s="30"/>
      <c r="BN739" s="28"/>
      <c r="BO739" s="28" t="str">
        <f>IF(Inscrits!$BN739="","",IF(Inscrits!$BN739&gt;=12,"Validé","Non Validé"))</f>
        <v/>
      </c>
      <c r="BP739" s="30"/>
      <c r="BQ739" s="28"/>
      <c r="BR739" s="28" t="str">
        <f>IF(Inscrits!$BQ739="","",IF(Inscrits!$BQ739&gt;=12,"Validé","Non Validé"))</f>
        <v/>
      </c>
      <c r="BS739" s="30"/>
      <c r="BT739" s="28"/>
      <c r="BU739" s="31" t="str">
        <f>IFERROR(AVERAGE(Inscrits!$AJ739,Inscrits!$AM739,Inscrits!$AP739,Inscrits!$AS739,Inscrits!$AV739,Inscrits!$AY739,Inscrits!$BB739,Inscrits!$BE739,Inscrits!$BH739,Inscrits!$BK739,Inscrits!$BN739,Inscrits!$BQ739),"")</f>
        <v/>
      </c>
      <c r="BV739" s="28"/>
      <c r="BW739" s="28"/>
      <c r="BX739" s="32"/>
    </row>
    <row r="740" spans="1:76">
      <c r="A740" s="14">
        <v>145</v>
      </c>
      <c r="B740" s="15" t="s">
        <v>68</v>
      </c>
      <c r="C740" s="15" t="s">
        <v>1576</v>
      </c>
      <c r="D740" s="15" t="s">
        <v>1577</v>
      </c>
      <c r="E740" s="15" t="s">
        <v>1578</v>
      </c>
      <c r="F740" s="71">
        <v>2017</v>
      </c>
      <c r="G740" s="15" t="s">
        <v>86</v>
      </c>
      <c r="H740" s="15" t="s">
        <v>73</v>
      </c>
      <c r="I740" s="15" t="s">
        <v>74</v>
      </c>
      <c r="J740" s="15"/>
      <c r="K740" s="15" t="s">
        <v>119</v>
      </c>
      <c r="L740" s="15"/>
      <c r="M740" s="15"/>
      <c r="N740" s="15"/>
      <c r="O740" s="15" t="s">
        <v>74</v>
      </c>
      <c r="P740" s="15" t="s">
        <v>74</v>
      </c>
      <c r="Q740" s="17"/>
      <c r="R740" s="17"/>
      <c r="S740" s="17"/>
      <c r="T740" s="17"/>
      <c r="U740" s="17"/>
      <c r="V740" s="18"/>
      <c r="W740" s="17">
        <f>MAX(0,3-SUMPRODUCT(--(E$2:E740&amp;K$2:K740=E740&amp;K740)))</f>
        <v>2</v>
      </c>
      <c r="X740" s="19"/>
      <c r="Y740" s="19"/>
      <c r="Z740" s="19"/>
      <c r="AA740" s="20" t="str">
        <f>IF(Inscrits!$X740="Déjà Validé","",IF(AND(Inscrits!$X740&lt;&gt;"Dispensé",Inscrits!$Z740="Validé"),Inscrits!$F740+5,""))</f>
        <v/>
      </c>
      <c r="AB740" s="19"/>
      <c r="AC740" s="21"/>
      <c r="AD740" s="21"/>
      <c r="AE740" s="21"/>
      <c r="AF740" s="21" t="s">
        <v>81</v>
      </c>
      <c r="AG740" s="29"/>
      <c r="AH740" s="21"/>
      <c r="AI740" s="23" t="str">
        <f>IF(OR(Inscrits!$U740="",Inscrits!$Z740=""),"",IF(AND(Inscrits!$U740="Validé",Inscrits!$Z740="Validé"),"Admis","Non Admis"))</f>
        <v/>
      </c>
      <c r="AJ740" s="15"/>
      <c r="AK740" s="15" t="str">
        <f>IF(Inscrits!$AJ740="","",IF(Inscrits!$AJ740&gt;=12,"Validé","Non Validé"))</f>
        <v/>
      </c>
      <c r="AL740" s="24"/>
      <c r="AM740" s="15"/>
      <c r="AN740" s="15" t="str">
        <f>IF(Inscrits!$AM740="","",IF(Inscrits!$AM740&gt;=12,"Validé","Non Validé"))</f>
        <v/>
      </c>
      <c r="AO740" s="24"/>
      <c r="AP740" s="15"/>
      <c r="AQ740" s="15" t="str">
        <f>IF(Inscrits!$AP740="","",IF(Inscrits!$AP740&gt;=12,"Validé","Non Validé"))</f>
        <v/>
      </c>
      <c r="AR740" s="24"/>
      <c r="AS740" s="15"/>
      <c r="AT740" s="15" t="str">
        <f>IF(Inscrits!$AS740="","",IF(Inscrits!$AS740&gt;=12,"Validé","Non Validé"))</f>
        <v/>
      </c>
      <c r="AU740" s="24"/>
      <c r="AV740" s="15"/>
      <c r="AW740" s="15" t="str">
        <f>IF(Inscrits!$AV740="","",IF(Inscrits!$AV740&gt;=12,"Validé","Non Validé"))</f>
        <v/>
      </c>
      <c r="AX740" s="24"/>
      <c r="AY740" s="15"/>
      <c r="AZ740" s="15" t="str">
        <f>IF(Inscrits!$AY740="","",IF(Inscrits!$AY740&gt;=12,"Validé","Non Validé"))</f>
        <v/>
      </c>
      <c r="BA740" s="24"/>
      <c r="BB740" s="15"/>
      <c r="BC740" s="15" t="str">
        <f>IF(Inscrits!$BB740="","",IF(Inscrits!$BB740&gt;=12,"Validé","Non Validé"))</f>
        <v/>
      </c>
      <c r="BD740" s="24"/>
      <c r="BE740" s="15"/>
      <c r="BF740" s="15" t="str">
        <f>IF(Inscrits!$BE740="","",IF(Inscrits!$BE740&gt;=12,"Validé","Non Validé"))</f>
        <v/>
      </c>
      <c r="BG740" s="24"/>
      <c r="BH740" s="15"/>
      <c r="BI740" s="15" t="str">
        <f>IF(Inscrits!$BH740="","",IF(Inscrits!$BH740&gt;=12,"Validé","Non Validé"))</f>
        <v/>
      </c>
      <c r="BJ740" s="24"/>
      <c r="BK740" s="15"/>
      <c r="BL740" s="15" t="str">
        <f>IF(Inscrits!$BK740="","",IF(Inscrits!$BK740&gt;=12,"Validé","Non Validé"))</f>
        <v/>
      </c>
      <c r="BM740" s="24"/>
      <c r="BN740" s="15"/>
      <c r="BO740" s="15" t="str">
        <f>IF(Inscrits!$BN740="","",IF(Inscrits!$BN740&gt;=12,"Validé","Non Validé"))</f>
        <v/>
      </c>
      <c r="BP740" s="24"/>
      <c r="BQ740" s="15"/>
      <c r="BR740" s="15" t="str">
        <f>IF(Inscrits!$BQ740="","",IF(Inscrits!$BQ740&gt;=12,"Validé","Non Validé"))</f>
        <v/>
      </c>
      <c r="BS740" s="24"/>
      <c r="BT740" s="15"/>
      <c r="BU740" s="25" t="str">
        <f>IFERROR(AVERAGE(Inscrits!$AJ740,Inscrits!$AM740,Inscrits!$AP740,Inscrits!$AS740,Inscrits!$AV740,Inscrits!$AY740,Inscrits!$BB740,Inscrits!$BE740,Inscrits!$BH740,Inscrits!$BK740,Inscrits!$BN740,Inscrits!$BQ740),"")</f>
        <v/>
      </c>
      <c r="BV740" s="15"/>
      <c r="BW740" s="15"/>
      <c r="BX740" s="26"/>
    </row>
    <row r="741" spans="1:76">
      <c r="A741" s="27">
        <v>146</v>
      </c>
      <c r="B741" s="28" t="s">
        <v>68</v>
      </c>
      <c r="C741" s="28" t="s">
        <v>147</v>
      </c>
      <c r="D741" s="28" t="s">
        <v>310</v>
      </c>
      <c r="E741" s="28" t="s">
        <v>1579</v>
      </c>
      <c r="F741" s="71">
        <v>2017</v>
      </c>
      <c r="G741" s="28" t="s">
        <v>92</v>
      </c>
      <c r="H741" s="28" t="s">
        <v>93</v>
      </c>
      <c r="I741" s="28" t="s">
        <v>74</v>
      </c>
      <c r="J741" s="28"/>
      <c r="K741" s="28" t="s">
        <v>119</v>
      </c>
      <c r="L741" s="28"/>
      <c r="M741" s="28"/>
      <c r="N741" s="28"/>
      <c r="O741" s="28" t="s">
        <v>74</v>
      </c>
      <c r="P741" s="28" t="s">
        <v>74</v>
      </c>
      <c r="Q741" s="17"/>
      <c r="R741" s="17"/>
      <c r="S741" s="17"/>
      <c r="T741" s="17"/>
      <c r="U741" s="17"/>
      <c r="V741" s="18"/>
      <c r="W741" s="17">
        <f>MAX(0,3-SUMPRODUCT(--(E$2:E741&amp;K$2:K741=E741&amp;K741)))</f>
        <v>2</v>
      </c>
      <c r="X741" s="19"/>
      <c r="Y741" s="19"/>
      <c r="Z741" s="19"/>
      <c r="AA741" s="20" t="str">
        <f>IF(Inscrits!$X741="Déjà Validé","",IF(AND(Inscrits!$X741&lt;&gt;"Dispensé",Inscrits!$Z741="Validé"),Inscrits!$F741+5,""))</f>
        <v/>
      </c>
      <c r="AB741" s="19"/>
      <c r="AC741" s="21"/>
      <c r="AD741" s="21"/>
      <c r="AE741" s="21"/>
      <c r="AF741" s="21" t="s">
        <v>81</v>
      </c>
      <c r="AG741" s="29"/>
      <c r="AH741" s="21"/>
      <c r="AI741" s="23" t="str">
        <f>IF(OR(Inscrits!$U741="",Inscrits!$Z741=""),"",IF(AND(Inscrits!$U741="Validé",Inscrits!$Z741="Validé"),"Admis","Non Admis"))</f>
        <v/>
      </c>
      <c r="AJ741" s="28"/>
      <c r="AK741" s="28" t="str">
        <f>IF(Inscrits!$AJ741="","",IF(Inscrits!$AJ741&gt;=12,"Validé","Non Validé"))</f>
        <v/>
      </c>
      <c r="AL741" s="30"/>
      <c r="AM741" s="28"/>
      <c r="AN741" s="28" t="str">
        <f>IF(Inscrits!$AM741="","",IF(Inscrits!$AM741&gt;=12,"Validé","Non Validé"))</f>
        <v/>
      </c>
      <c r="AO741" s="30"/>
      <c r="AP741" s="28"/>
      <c r="AQ741" s="28" t="str">
        <f>IF(Inscrits!$AP741="","",IF(Inscrits!$AP741&gt;=12,"Validé","Non Validé"))</f>
        <v/>
      </c>
      <c r="AR741" s="30"/>
      <c r="AS741" s="28"/>
      <c r="AT741" s="28" t="str">
        <f>IF(Inscrits!$AS741="","",IF(Inscrits!$AS741&gt;=12,"Validé","Non Validé"))</f>
        <v/>
      </c>
      <c r="AU741" s="30"/>
      <c r="AV741" s="28"/>
      <c r="AW741" s="28" t="str">
        <f>IF(Inscrits!$AV741="","",IF(Inscrits!$AV741&gt;=12,"Validé","Non Validé"))</f>
        <v/>
      </c>
      <c r="AX741" s="30"/>
      <c r="AY741" s="28"/>
      <c r="AZ741" s="28" t="str">
        <f>IF(Inscrits!$AY741="","",IF(Inscrits!$AY741&gt;=12,"Validé","Non Validé"))</f>
        <v/>
      </c>
      <c r="BA741" s="30"/>
      <c r="BB741" s="28"/>
      <c r="BC741" s="28" t="str">
        <f>IF(Inscrits!$BB741="","",IF(Inscrits!$BB741&gt;=12,"Validé","Non Validé"))</f>
        <v/>
      </c>
      <c r="BD741" s="30"/>
      <c r="BE741" s="28"/>
      <c r="BF741" s="28" t="str">
        <f>IF(Inscrits!$BE741="","",IF(Inscrits!$BE741&gt;=12,"Validé","Non Validé"))</f>
        <v/>
      </c>
      <c r="BG741" s="30"/>
      <c r="BH741" s="28"/>
      <c r="BI741" s="28" t="str">
        <f>IF(Inscrits!$BH741="","",IF(Inscrits!$BH741&gt;=12,"Validé","Non Validé"))</f>
        <v/>
      </c>
      <c r="BJ741" s="30"/>
      <c r="BK741" s="28"/>
      <c r="BL741" s="28" t="str">
        <f>IF(Inscrits!$BK741="","",IF(Inscrits!$BK741&gt;=12,"Validé","Non Validé"))</f>
        <v/>
      </c>
      <c r="BM741" s="30"/>
      <c r="BN741" s="28"/>
      <c r="BO741" s="28" t="str">
        <f>IF(Inscrits!$BN741="","",IF(Inscrits!$BN741&gt;=12,"Validé","Non Validé"))</f>
        <v/>
      </c>
      <c r="BP741" s="30"/>
      <c r="BQ741" s="28"/>
      <c r="BR741" s="28" t="str">
        <f>IF(Inscrits!$BQ741="","",IF(Inscrits!$BQ741&gt;=12,"Validé","Non Validé"))</f>
        <v/>
      </c>
      <c r="BS741" s="30"/>
      <c r="BT741" s="28"/>
      <c r="BU741" s="31" t="str">
        <f>IFERROR(AVERAGE(Inscrits!$AJ741,Inscrits!$AM741,Inscrits!$AP741,Inscrits!$AS741,Inscrits!$AV741,Inscrits!$AY741,Inscrits!$BB741,Inscrits!$BE741,Inscrits!$BH741,Inscrits!$BK741,Inscrits!$BN741,Inscrits!$BQ741),"")</f>
        <v/>
      </c>
      <c r="BV741" s="28"/>
      <c r="BW741" s="28"/>
      <c r="BX741" s="32"/>
    </row>
    <row r="742" spans="1:76">
      <c r="A742" s="14">
        <v>147</v>
      </c>
      <c r="B742" s="15" t="s">
        <v>68</v>
      </c>
      <c r="C742" s="15" t="s">
        <v>1580</v>
      </c>
      <c r="D742" s="15" t="s">
        <v>258</v>
      </c>
      <c r="E742" s="15" t="s">
        <v>1581</v>
      </c>
      <c r="F742" s="71">
        <v>2017</v>
      </c>
      <c r="G742" s="15" t="s">
        <v>192</v>
      </c>
      <c r="H742" s="15" t="s">
        <v>93</v>
      </c>
      <c r="I742" s="15" t="s">
        <v>74</v>
      </c>
      <c r="J742" s="15"/>
      <c r="K742" s="15" t="s">
        <v>119</v>
      </c>
      <c r="L742" s="15"/>
      <c r="M742" s="15"/>
      <c r="N742" s="15"/>
      <c r="O742" s="15" t="s">
        <v>74</v>
      </c>
      <c r="P742" s="15" t="s">
        <v>74</v>
      </c>
      <c r="Q742" s="17"/>
      <c r="R742" s="17"/>
      <c r="S742" s="17"/>
      <c r="T742" s="17"/>
      <c r="U742" s="17"/>
      <c r="V742" s="18"/>
      <c r="W742" s="17">
        <f>MAX(0,3-SUMPRODUCT(--(E$2:E742&amp;K$2:K742=E742&amp;K742)))</f>
        <v>2</v>
      </c>
      <c r="X742" s="19"/>
      <c r="Y742" s="19"/>
      <c r="Z742" s="19"/>
      <c r="AA742" s="20" t="str">
        <f>IF(Inscrits!$X742="Déjà Validé","",IF(AND(Inscrits!$X742&lt;&gt;"Dispensé",Inscrits!$Z742="Validé"),Inscrits!$F742+5,""))</f>
        <v/>
      </c>
      <c r="AB742" s="19"/>
      <c r="AC742" s="21"/>
      <c r="AD742" s="21"/>
      <c r="AE742" s="21"/>
      <c r="AF742" s="21" t="s">
        <v>81</v>
      </c>
      <c r="AG742" s="100"/>
      <c r="AH742" s="21"/>
      <c r="AI742" s="23" t="str">
        <f>IF(OR(Inscrits!$U742="",Inscrits!$Z742=""),"",IF(AND(Inscrits!$U742="Validé",Inscrits!$Z742="Validé"),"Admis","Non Admis"))</f>
        <v/>
      </c>
      <c r="AJ742" s="15"/>
      <c r="AK742" s="15" t="str">
        <f>IF(Inscrits!$AJ742="","",IF(Inscrits!$AJ742&gt;=12,"Validé","Non Validé"))</f>
        <v/>
      </c>
      <c r="AL742" s="24"/>
      <c r="AM742" s="15"/>
      <c r="AN742" s="15" t="str">
        <f>IF(Inscrits!$AM742="","",IF(Inscrits!$AM742&gt;=12,"Validé","Non Validé"))</f>
        <v/>
      </c>
      <c r="AO742" s="24"/>
      <c r="AP742" s="15"/>
      <c r="AQ742" s="15" t="str">
        <f>IF(Inscrits!$AP742="","",IF(Inscrits!$AP742&gt;=12,"Validé","Non Validé"))</f>
        <v/>
      </c>
      <c r="AR742" s="24"/>
      <c r="AS742" s="15"/>
      <c r="AT742" s="15" t="str">
        <f>IF(Inscrits!$AS742="","",IF(Inscrits!$AS742&gt;=12,"Validé","Non Validé"))</f>
        <v/>
      </c>
      <c r="AU742" s="24"/>
      <c r="AV742" s="15"/>
      <c r="AW742" s="15" t="str">
        <f>IF(Inscrits!$AV742="","",IF(Inscrits!$AV742&gt;=12,"Validé","Non Validé"))</f>
        <v/>
      </c>
      <c r="AX742" s="24"/>
      <c r="AY742" s="15"/>
      <c r="AZ742" s="15" t="str">
        <f>IF(Inscrits!$AY742="","",IF(Inscrits!$AY742&gt;=12,"Validé","Non Validé"))</f>
        <v/>
      </c>
      <c r="BA742" s="24"/>
      <c r="BB742" s="15"/>
      <c r="BC742" s="15" t="str">
        <f>IF(Inscrits!$BB742="","",IF(Inscrits!$BB742&gt;=12,"Validé","Non Validé"))</f>
        <v/>
      </c>
      <c r="BD742" s="24"/>
      <c r="BE742" s="15"/>
      <c r="BF742" s="15" t="str">
        <f>IF(Inscrits!$BE742="","",IF(Inscrits!$BE742&gt;=12,"Validé","Non Validé"))</f>
        <v/>
      </c>
      <c r="BG742" s="24"/>
      <c r="BH742" s="15"/>
      <c r="BI742" s="15" t="str">
        <f>IF(Inscrits!$BH742="","",IF(Inscrits!$BH742&gt;=12,"Validé","Non Validé"))</f>
        <v/>
      </c>
      <c r="BJ742" s="24"/>
      <c r="BK742" s="15"/>
      <c r="BL742" s="15" t="str">
        <f>IF(Inscrits!$BK742="","",IF(Inscrits!$BK742&gt;=12,"Validé","Non Validé"))</f>
        <v/>
      </c>
      <c r="BM742" s="24"/>
      <c r="BN742" s="15"/>
      <c r="BO742" s="15" t="str">
        <f>IF(Inscrits!$BN742="","",IF(Inscrits!$BN742&gt;=12,"Validé","Non Validé"))</f>
        <v/>
      </c>
      <c r="BP742" s="24"/>
      <c r="BQ742" s="15"/>
      <c r="BR742" s="15" t="str">
        <f>IF(Inscrits!$BQ742="","",IF(Inscrits!$BQ742&gt;=12,"Validé","Non Validé"))</f>
        <v/>
      </c>
      <c r="BS742" s="24"/>
      <c r="BT742" s="15"/>
      <c r="BU742" s="25" t="str">
        <f>IFERROR(AVERAGE(Inscrits!$AJ742,Inscrits!$AM742,Inscrits!$AP742,Inscrits!$AS742,Inscrits!$AV742,Inscrits!$AY742,Inscrits!$BB742,Inscrits!$BE742,Inscrits!$BH742,Inscrits!$BK742,Inscrits!$BN742,Inscrits!$BQ742),"")</f>
        <v/>
      </c>
      <c r="BV742" s="15"/>
      <c r="BW742" s="15"/>
      <c r="BX742" s="26"/>
    </row>
    <row r="743" spans="1:76">
      <c r="A743" s="27">
        <v>148</v>
      </c>
      <c r="B743" s="28" t="s">
        <v>68</v>
      </c>
      <c r="C743" s="28" t="s">
        <v>1582</v>
      </c>
      <c r="D743" s="28" t="s">
        <v>310</v>
      </c>
      <c r="E743" s="28" t="s">
        <v>1583</v>
      </c>
      <c r="F743" s="71">
        <v>2017</v>
      </c>
      <c r="G743" s="28" t="s">
        <v>1360</v>
      </c>
      <c r="H743" s="28" t="s">
        <v>73</v>
      </c>
      <c r="I743" s="28" t="s">
        <v>74</v>
      </c>
      <c r="J743" s="28"/>
      <c r="K743" s="28" t="s">
        <v>119</v>
      </c>
      <c r="L743" s="28"/>
      <c r="M743" s="28"/>
      <c r="N743" s="28"/>
      <c r="O743" s="28" t="s">
        <v>74</v>
      </c>
      <c r="P743" s="28" t="s">
        <v>74</v>
      </c>
      <c r="Q743" s="17"/>
      <c r="R743" s="17"/>
      <c r="S743" s="17"/>
      <c r="T743" s="17"/>
      <c r="U743" s="17"/>
      <c r="V743" s="18"/>
      <c r="W743" s="17">
        <f>MAX(0,3-SUMPRODUCT(--(E$2:E743&amp;K$2:K743=E743&amp;K743)))</f>
        <v>2</v>
      </c>
      <c r="X743" s="19"/>
      <c r="Y743" s="19"/>
      <c r="Z743" s="19"/>
      <c r="AA743" s="20" t="str">
        <f>IF(Inscrits!$X743="Déjà Validé","",IF(AND(Inscrits!$X743&lt;&gt;"Dispensé",Inscrits!$Z743="Validé"),Inscrits!$F743+5,""))</f>
        <v/>
      </c>
      <c r="AB743" s="19"/>
      <c r="AC743" s="21"/>
      <c r="AD743" s="21"/>
      <c r="AE743" s="21"/>
      <c r="AF743" s="21" t="s">
        <v>81</v>
      </c>
      <c r="AG743" s="29"/>
      <c r="AH743" s="21"/>
      <c r="AI743" s="23" t="str">
        <f>IF(OR(Inscrits!$U743="",Inscrits!$Z743=""),"",IF(AND(Inscrits!$U743="Validé",Inscrits!$Z743="Validé"),"Admis","Non Admis"))</f>
        <v/>
      </c>
      <c r="AJ743" s="28"/>
      <c r="AK743" s="28" t="str">
        <f>IF(Inscrits!$AJ743="","",IF(Inscrits!$AJ743&gt;=12,"Validé","Non Validé"))</f>
        <v/>
      </c>
      <c r="AL743" s="30"/>
      <c r="AM743" s="28"/>
      <c r="AN743" s="28" t="str">
        <f>IF(Inscrits!$AM743="","",IF(Inscrits!$AM743&gt;=12,"Validé","Non Validé"))</f>
        <v/>
      </c>
      <c r="AO743" s="30"/>
      <c r="AP743" s="28"/>
      <c r="AQ743" s="28" t="str">
        <f>IF(Inscrits!$AP743="","",IF(Inscrits!$AP743&gt;=12,"Validé","Non Validé"))</f>
        <v/>
      </c>
      <c r="AR743" s="30"/>
      <c r="AS743" s="28"/>
      <c r="AT743" s="28" t="str">
        <f>IF(Inscrits!$AS743="","",IF(Inscrits!$AS743&gt;=12,"Validé","Non Validé"))</f>
        <v/>
      </c>
      <c r="AU743" s="30"/>
      <c r="AV743" s="28"/>
      <c r="AW743" s="28" t="str">
        <f>IF(Inscrits!$AV743="","",IF(Inscrits!$AV743&gt;=12,"Validé","Non Validé"))</f>
        <v/>
      </c>
      <c r="AX743" s="30"/>
      <c r="AY743" s="28"/>
      <c r="AZ743" s="28" t="str">
        <f>IF(Inscrits!$AY743="","",IF(Inscrits!$AY743&gt;=12,"Validé","Non Validé"))</f>
        <v/>
      </c>
      <c r="BA743" s="30"/>
      <c r="BB743" s="28"/>
      <c r="BC743" s="28" t="str">
        <f>IF(Inscrits!$BB743="","",IF(Inscrits!$BB743&gt;=12,"Validé","Non Validé"))</f>
        <v/>
      </c>
      <c r="BD743" s="30"/>
      <c r="BE743" s="28"/>
      <c r="BF743" s="28" t="str">
        <f>IF(Inscrits!$BE743="","",IF(Inscrits!$BE743&gt;=12,"Validé","Non Validé"))</f>
        <v/>
      </c>
      <c r="BG743" s="30"/>
      <c r="BH743" s="28"/>
      <c r="BI743" s="28" t="str">
        <f>IF(Inscrits!$BH743="","",IF(Inscrits!$BH743&gt;=12,"Validé","Non Validé"))</f>
        <v/>
      </c>
      <c r="BJ743" s="30"/>
      <c r="BK743" s="28"/>
      <c r="BL743" s="28" t="str">
        <f>IF(Inscrits!$BK743="","",IF(Inscrits!$BK743&gt;=12,"Validé","Non Validé"))</f>
        <v/>
      </c>
      <c r="BM743" s="30"/>
      <c r="BN743" s="28"/>
      <c r="BO743" s="28" t="str">
        <f>IF(Inscrits!$BN743="","",IF(Inscrits!$BN743&gt;=12,"Validé","Non Validé"))</f>
        <v/>
      </c>
      <c r="BP743" s="30"/>
      <c r="BQ743" s="28"/>
      <c r="BR743" s="28" t="str">
        <f>IF(Inscrits!$BQ743="","",IF(Inscrits!$BQ743&gt;=12,"Validé","Non Validé"))</f>
        <v/>
      </c>
      <c r="BS743" s="30"/>
      <c r="BT743" s="28"/>
      <c r="BU743" s="31" t="str">
        <f>IFERROR(AVERAGE(Inscrits!$AJ743,Inscrits!$AM743,Inscrits!$AP743,Inscrits!$AS743,Inscrits!$AV743,Inscrits!$AY743,Inscrits!$BB743,Inscrits!$BE743,Inscrits!$BH743,Inscrits!$BK743,Inscrits!$BN743,Inscrits!$BQ743),"")</f>
        <v/>
      </c>
      <c r="BV743" s="28"/>
      <c r="BW743" s="28"/>
      <c r="BX743" s="32"/>
    </row>
    <row r="744" spans="1:76">
      <c r="A744" s="14">
        <v>149</v>
      </c>
      <c r="B744" s="15" t="s">
        <v>68</v>
      </c>
      <c r="C744" s="15" t="s">
        <v>1584</v>
      </c>
      <c r="D744" s="15" t="s">
        <v>262</v>
      </c>
      <c r="E744" s="15" t="s">
        <v>1585</v>
      </c>
      <c r="F744" s="71">
        <v>2017</v>
      </c>
      <c r="G744" s="15" t="s">
        <v>1359</v>
      </c>
      <c r="H744" s="15"/>
      <c r="I744" s="15" t="s">
        <v>74</v>
      </c>
      <c r="J744" s="15"/>
      <c r="K744" s="15" t="s">
        <v>119</v>
      </c>
      <c r="L744" s="15"/>
      <c r="M744" s="15"/>
      <c r="N744" s="15"/>
      <c r="O744" s="15" t="s">
        <v>74</v>
      </c>
      <c r="P744" s="15" t="s">
        <v>74</v>
      </c>
      <c r="Q744" s="17"/>
      <c r="R744" s="17"/>
      <c r="S744" s="17"/>
      <c r="T744" s="17"/>
      <c r="U744" s="17"/>
      <c r="V744" s="18"/>
      <c r="W744" s="17">
        <f>MAX(0,3-SUMPRODUCT(--(E$2:E744&amp;K$2:K744=E744&amp;K744)))</f>
        <v>2</v>
      </c>
      <c r="X744" s="19"/>
      <c r="Y744" s="19"/>
      <c r="Z744" s="19"/>
      <c r="AA744" s="20" t="str">
        <f>IF(Inscrits!$X744="Déjà Validé","",IF(AND(Inscrits!$X744&lt;&gt;"Dispensé",Inscrits!$Z744="Validé"),Inscrits!$F744+5,""))</f>
        <v/>
      </c>
      <c r="AB744" s="19"/>
      <c r="AC744" s="21"/>
      <c r="AD744" s="21"/>
      <c r="AE744" s="21"/>
      <c r="AF744" s="21" t="s">
        <v>81</v>
      </c>
      <c r="AG744" s="33"/>
      <c r="AH744" s="21"/>
      <c r="AI744" s="23" t="str">
        <f>IF(OR(Inscrits!$U744="",Inscrits!$Z744=""),"",IF(AND(Inscrits!$U744="Validé",Inscrits!$Z744="Validé"),"Admis","Non Admis"))</f>
        <v/>
      </c>
      <c r="AJ744" s="15"/>
      <c r="AK744" s="15" t="str">
        <f>IF(Inscrits!$AJ744="","",IF(Inscrits!$AJ744&gt;=12,"Validé","Non Validé"))</f>
        <v/>
      </c>
      <c r="AL744" s="24"/>
      <c r="AM744" s="15"/>
      <c r="AN744" s="15" t="str">
        <f>IF(Inscrits!$AM744="","",IF(Inscrits!$AM744&gt;=12,"Validé","Non Validé"))</f>
        <v/>
      </c>
      <c r="AO744" s="24"/>
      <c r="AP744" s="15"/>
      <c r="AQ744" s="15" t="str">
        <f>IF(Inscrits!$AP744="","",IF(Inscrits!$AP744&gt;=12,"Validé","Non Validé"))</f>
        <v/>
      </c>
      <c r="AR744" s="24"/>
      <c r="AS744" s="15"/>
      <c r="AT744" s="15" t="str">
        <f>IF(Inscrits!$AS744="","",IF(Inscrits!$AS744&gt;=12,"Validé","Non Validé"))</f>
        <v/>
      </c>
      <c r="AU744" s="24"/>
      <c r="AV744" s="15"/>
      <c r="AW744" s="15" t="str">
        <f>IF(Inscrits!$AV744="","",IF(Inscrits!$AV744&gt;=12,"Validé","Non Validé"))</f>
        <v/>
      </c>
      <c r="AX744" s="24"/>
      <c r="AY744" s="15"/>
      <c r="AZ744" s="15" t="str">
        <f>IF(Inscrits!$AY744="","",IF(Inscrits!$AY744&gt;=12,"Validé","Non Validé"))</f>
        <v/>
      </c>
      <c r="BA744" s="24"/>
      <c r="BB744" s="15"/>
      <c r="BC744" s="15" t="str">
        <f>IF(Inscrits!$BB744="","",IF(Inscrits!$BB744&gt;=12,"Validé","Non Validé"))</f>
        <v/>
      </c>
      <c r="BD744" s="24"/>
      <c r="BE744" s="15"/>
      <c r="BF744" s="15" t="str">
        <f>IF(Inscrits!$BE744="","",IF(Inscrits!$BE744&gt;=12,"Validé","Non Validé"))</f>
        <v/>
      </c>
      <c r="BG744" s="24"/>
      <c r="BH744" s="15"/>
      <c r="BI744" s="15" t="str">
        <f>IF(Inscrits!$BH744="","",IF(Inscrits!$BH744&gt;=12,"Validé","Non Validé"))</f>
        <v/>
      </c>
      <c r="BJ744" s="24"/>
      <c r="BK744" s="15"/>
      <c r="BL744" s="15" t="str">
        <f>IF(Inscrits!$BK744="","",IF(Inscrits!$BK744&gt;=12,"Validé","Non Validé"))</f>
        <v/>
      </c>
      <c r="BM744" s="24"/>
      <c r="BN744" s="15"/>
      <c r="BO744" s="15" t="str">
        <f>IF(Inscrits!$BN744="","",IF(Inscrits!$BN744&gt;=12,"Validé","Non Validé"))</f>
        <v/>
      </c>
      <c r="BP744" s="24"/>
      <c r="BQ744" s="15"/>
      <c r="BR744" s="15" t="str">
        <f>IF(Inscrits!$BQ744="","",IF(Inscrits!$BQ744&gt;=12,"Validé","Non Validé"))</f>
        <v/>
      </c>
      <c r="BS744" s="24"/>
      <c r="BT744" s="15"/>
      <c r="BU744" s="25" t="str">
        <f>IFERROR(AVERAGE(Inscrits!$AJ744,Inscrits!$AM744,Inscrits!$AP744,Inscrits!$AS744,Inscrits!$AV744,Inscrits!$AY744,Inscrits!$BB744,Inscrits!$BE744,Inscrits!$BH744,Inscrits!$BK744,Inscrits!$BN744,Inscrits!$BQ744),"")</f>
        <v/>
      </c>
      <c r="BV744" s="15"/>
      <c r="BW744" s="15"/>
      <c r="BX744" s="26"/>
    </row>
    <row r="745" spans="1:76">
      <c r="A745" s="27">
        <v>150</v>
      </c>
      <c r="B745" s="28" t="s">
        <v>210</v>
      </c>
      <c r="C745" s="28" t="s">
        <v>1586</v>
      </c>
      <c r="D745" s="28" t="s">
        <v>222</v>
      </c>
      <c r="E745" s="28" t="s">
        <v>1587</v>
      </c>
      <c r="F745" s="71">
        <v>2017</v>
      </c>
      <c r="G745" s="28" t="s">
        <v>192</v>
      </c>
      <c r="H745" s="28"/>
      <c r="I745" s="28" t="s">
        <v>74</v>
      </c>
      <c r="J745" s="28"/>
      <c r="K745" s="28" t="s">
        <v>119</v>
      </c>
      <c r="L745" s="28"/>
      <c r="M745" s="28"/>
      <c r="N745" s="28"/>
      <c r="O745" s="28" t="s">
        <v>74</v>
      </c>
      <c r="P745" s="28" t="s">
        <v>74</v>
      </c>
      <c r="Q745" s="17"/>
      <c r="R745" s="17"/>
      <c r="S745" s="17"/>
      <c r="T745" s="17"/>
      <c r="U745" s="17"/>
      <c r="V745" s="18"/>
      <c r="W745" s="17">
        <f>MAX(0,3-SUMPRODUCT(--(E$2:E745&amp;K$2:K745=E745&amp;K745)))</f>
        <v>2</v>
      </c>
      <c r="X745" s="19"/>
      <c r="Y745" s="19"/>
      <c r="Z745" s="19"/>
      <c r="AA745" s="20" t="str">
        <f>IF(Inscrits!$X745="Déjà Validé","",IF(AND(Inscrits!$X745&lt;&gt;"Dispensé",Inscrits!$Z745="Validé"),Inscrits!$F745+5,""))</f>
        <v/>
      </c>
      <c r="AB745" s="19"/>
      <c r="AC745" s="21"/>
      <c r="AD745" s="21"/>
      <c r="AE745" s="21"/>
      <c r="AF745" s="21" t="s">
        <v>81</v>
      </c>
      <c r="AG745" s="33"/>
      <c r="AH745" s="21"/>
      <c r="AI745" s="23" t="str">
        <f>IF(OR(Inscrits!$U745="",Inscrits!$Z745=""),"",IF(AND(Inscrits!$U745="Validé",Inscrits!$Z745="Validé"),"Admis","Non Admis"))</f>
        <v/>
      </c>
      <c r="AJ745" s="28"/>
      <c r="AK745" s="28" t="str">
        <f>IF(Inscrits!$AJ745="","",IF(Inscrits!$AJ745&gt;=12,"Validé","Non Validé"))</f>
        <v/>
      </c>
      <c r="AL745" s="30"/>
      <c r="AM745" s="28"/>
      <c r="AN745" s="28" t="str">
        <f>IF(Inscrits!$AM745="","",IF(Inscrits!$AM745&gt;=12,"Validé","Non Validé"))</f>
        <v/>
      </c>
      <c r="AO745" s="30"/>
      <c r="AP745" s="28"/>
      <c r="AQ745" s="28" t="str">
        <f>IF(Inscrits!$AP745="","",IF(Inscrits!$AP745&gt;=12,"Validé","Non Validé"))</f>
        <v/>
      </c>
      <c r="AR745" s="30"/>
      <c r="AS745" s="28"/>
      <c r="AT745" s="28" t="str">
        <f>IF(Inscrits!$AS745="","",IF(Inscrits!$AS745&gt;=12,"Validé","Non Validé"))</f>
        <v/>
      </c>
      <c r="AU745" s="30"/>
      <c r="AV745" s="28"/>
      <c r="AW745" s="28" t="str">
        <f>IF(Inscrits!$AV745="","",IF(Inscrits!$AV745&gt;=12,"Validé","Non Validé"))</f>
        <v/>
      </c>
      <c r="AX745" s="30"/>
      <c r="AY745" s="28"/>
      <c r="AZ745" s="28" t="str">
        <f>IF(Inscrits!$AY745="","",IF(Inscrits!$AY745&gt;=12,"Validé","Non Validé"))</f>
        <v/>
      </c>
      <c r="BA745" s="30"/>
      <c r="BB745" s="28"/>
      <c r="BC745" s="28" t="str">
        <f>IF(Inscrits!$BB745="","",IF(Inscrits!$BB745&gt;=12,"Validé","Non Validé"))</f>
        <v/>
      </c>
      <c r="BD745" s="30"/>
      <c r="BE745" s="28"/>
      <c r="BF745" s="28" t="str">
        <f>IF(Inscrits!$BE745="","",IF(Inscrits!$BE745&gt;=12,"Validé","Non Validé"))</f>
        <v/>
      </c>
      <c r="BG745" s="30"/>
      <c r="BH745" s="28"/>
      <c r="BI745" s="28" t="str">
        <f>IF(Inscrits!$BH745="","",IF(Inscrits!$BH745&gt;=12,"Validé","Non Validé"))</f>
        <v/>
      </c>
      <c r="BJ745" s="30"/>
      <c r="BK745" s="28"/>
      <c r="BL745" s="28" t="str">
        <f>IF(Inscrits!$BK745="","",IF(Inscrits!$BK745&gt;=12,"Validé","Non Validé"))</f>
        <v/>
      </c>
      <c r="BM745" s="30"/>
      <c r="BN745" s="28"/>
      <c r="BO745" s="28" t="str">
        <f>IF(Inscrits!$BN745="","",IF(Inscrits!$BN745&gt;=12,"Validé","Non Validé"))</f>
        <v/>
      </c>
      <c r="BP745" s="30"/>
      <c r="BQ745" s="28"/>
      <c r="BR745" s="28" t="str">
        <f>IF(Inscrits!$BQ745="","",IF(Inscrits!$BQ745&gt;=12,"Validé","Non Validé"))</f>
        <v/>
      </c>
      <c r="BS745" s="30"/>
      <c r="BT745" s="28"/>
      <c r="BU745" s="31" t="str">
        <f>IFERROR(AVERAGE(Inscrits!$AJ745,Inscrits!$AM745,Inscrits!$AP745,Inscrits!$AS745,Inscrits!$AV745,Inscrits!$AY745,Inscrits!$BB745,Inscrits!$BE745,Inscrits!$BH745,Inscrits!$BK745,Inscrits!$BN745,Inscrits!$BQ745),"")</f>
        <v/>
      </c>
      <c r="BV745" s="28"/>
      <c r="BW745" s="28"/>
      <c r="BX745" s="32"/>
    </row>
    <row r="746" spans="1:76">
      <c r="A746" s="14">
        <v>151</v>
      </c>
      <c r="B746" s="15" t="s">
        <v>68</v>
      </c>
      <c r="C746" s="15" t="s">
        <v>1588</v>
      </c>
      <c r="D746" s="15" t="s">
        <v>1431</v>
      </c>
      <c r="E746" s="15" t="s">
        <v>1589</v>
      </c>
      <c r="F746" s="71">
        <v>2017</v>
      </c>
      <c r="G746" s="15" t="s">
        <v>86</v>
      </c>
      <c r="H746" s="15" t="s">
        <v>73</v>
      </c>
      <c r="I746" s="15" t="s">
        <v>74</v>
      </c>
      <c r="J746" s="15"/>
      <c r="K746" s="15" t="s">
        <v>119</v>
      </c>
      <c r="L746" s="15"/>
      <c r="M746" s="15"/>
      <c r="N746" s="15"/>
      <c r="O746" s="15" t="s">
        <v>74</v>
      </c>
      <c r="P746" s="15" t="s">
        <v>74</v>
      </c>
      <c r="Q746" s="17"/>
      <c r="R746" s="17"/>
      <c r="S746" s="17"/>
      <c r="T746" s="17"/>
      <c r="U746" s="17"/>
      <c r="V746" s="18"/>
      <c r="W746" s="17">
        <f>MAX(0,3-SUMPRODUCT(--(E$2:E746&amp;K$2:K746=E746&amp;K746)))</f>
        <v>2</v>
      </c>
      <c r="X746" s="19"/>
      <c r="Y746" s="19"/>
      <c r="Z746" s="19"/>
      <c r="AA746" s="20" t="str">
        <f>IF(Inscrits!$X746="Déjà Validé","",IF(AND(Inscrits!$X746&lt;&gt;"Dispensé",Inscrits!$Z746="Validé"),Inscrits!$F746+5,""))</f>
        <v/>
      </c>
      <c r="AB746" s="19"/>
      <c r="AC746" s="21"/>
      <c r="AD746" s="21"/>
      <c r="AE746" s="21"/>
      <c r="AF746" s="21" t="s">
        <v>81</v>
      </c>
      <c r="AG746" s="33"/>
      <c r="AH746" s="21"/>
      <c r="AI746" s="23" t="str">
        <f>IF(OR(Inscrits!$U746="",Inscrits!$Z746=""),"",IF(AND(Inscrits!$U746="Validé",Inscrits!$Z746="Validé"),"Admis","Non Admis"))</f>
        <v/>
      </c>
      <c r="AJ746" s="15"/>
      <c r="AK746" s="15" t="str">
        <f>IF(Inscrits!$AJ746="","",IF(Inscrits!$AJ746&gt;=12,"Validé","Non Validé"))</f>
        <v/>
      </c>
      <c r="AL746" s="24"/>
      <c r="AM746" s="15"/>
      <c r="AN746" s="15" t="str">
        <f>IF(Inscrits!$AM746="","",IF(Inscrits!$AM746&gt;=12,"Validé","Non Validé"))</f>
        <v/>
      </c>
      <c r="AO746" s="24"/>
      <c r="AP746" s="15"/>
      <c r="AQ746" s="15" t="str">
        <f>IF(Inscrits!$AP746="","",IF(Inscrits!$AP746&gt;=12,"Validé","Non Validé"))</f>
        <v/>
      </c>
      <c r="AR746" s="24"/>
      <c r="AS746" s="15"/>
      <c r="AT746" s="15" t="str">
        <f>IF(Inscrits!$AS746="","",IF(Inscrits!$AS746&gt;=12,"Validé","Non Validé"))</f>
        <v/>
      </c>
      <c r="AU746" s="24"/>
      <c r="AV746" s="15"/>
      <c r="AW746" s="15" t="str">
        <f>IF(Inscrits!$AV746="","",IF(Inscrits!$AV746&gt;=12,"Validé","Non Validé"))</f>
        <v/>
      </c>
      <c r="AX746" s="24"/>
      <c r="AY746" s="15"/>
      <c r="AZ746" s="15" t="str">
        <f>IF(Inscrits!$AY746="","",IF(Inscrits!$AY746&gt;=12,"Validé","Non Validé"))</f>
        <v/>
      </c>
      <c r="BA746" s="24"/>
      <c r="BB746" s="15"/>
      <c r="BC746" s="15" t="str">
        <f>IF(Inscrits!$BB746="","",IF(Inscrits!$BB746&gt;=12,"Validé","Non Validé"))</f>
        <v/>
      </c>
      <c r="BD746" s="24"/>
      <c r="BE746" s="15"/>
      <c r="BF746" s="15" t="str">
        <f>IF(Inscrits!$BE746="","",IF(Inscrits!$BE746&gt;=12,"Validé","Non Validé"))</f>
        <v/>
      </c>
      <c r="BG746" s="24"/>
      <c r="BH746" s="15"/>
      <c r="BI746" s="15" t="str">
        <f>IF(Inscrits!$BH746="","",IF(Inscrits!$BH746&gt;=12,"Validé","Non Validé"))</f>
        <v/>
      </c>
      <c r="BJ746" s="24"/>
      <c r="BK746" s="15"/>
      <c r="BL746" s="15" t="str">
        <f>IF(Inscrits!$BK746="","",IF(Inscrits!$BK746&gt;=12,"Validé","Non Validé"))</f>
        <v/>
      </c>
      <c r="BM746" s="24"/>
      <c r="BN746" s="15"/>
      <c r="BO746" s="15" t="str">
        <f>IF(Inscrits!$BN746="","",IF(Inscrits!$BN746&gt;=12,"Validé","Non Validé"))</f>
        <v/>
      </c>
      <c r="BP746" s="24"/>
      <c r="BQ746" s="15"/>
      <c r="BR746" s="15" t="str">
        <f>IF(Inscrits!$BQ746="","",IF(Inscrits!$BQ746&gt;=12,"Validé","Non Validé"))</f>
        <v/>
      </c>
      <c r="BS746" s="24"/>
      <c r="BT746" s="15"/>
      <c r="BU746" s="25" t="str">
        <f>IFERROR(AVERAGE(Inscrits!$AJ746,Inscrits!$AM746,Inscrits!$AP746,Inscrits!$AS746,Inscrits!$AV746,Inscrits!$AY746,Inscrits!$BB746,Inscrits!$BE746,Inscrits!$BH746,Inscrits!$BK746,Inscrits!$BN746,Inscrits!$BQ746),"")</f>
        <v/>
      </c>
      <c r="BV746" s="15"/>
      <c r="BW746" s="15"/>
      <c r="BX746" s="26"/>
    </row>
    <row r="747" spans="1:76">
      <c r="A747" s="27">
        <v>152</v>
      </c>
      <c r="B747" s="28" t="s">
        <v>210</v>
      </c>
      <c r="C747" s="28" t="s">
        <v>1590</v>
      </c>
      <c r="D747" s="28" t="s">
        <v>1591</v>
      </c>
      <c r="E747" s="28" t="s">
        <v>1592</v>
      </c>
      <c r="F747" s="71">
        <v>2017</v>
      </c>
      <c r="G747" s="28"/>
      <c r="H747" s="28"/>
      <c r="I747" s="28" t="s">
        <v>74</v>
      </c>
      <c r="J747" s="28"/>
      <c r="K747" s="28" t="s">
        <v>119</v>
      </c>
      <c r="L747" s="28"/>
      <c r="M747" s="28"/>
      <c r="N747" s="28"/>
      <c r="O747" s="28" t="s">
        <v>74</v>
      </c>
      <c r="P747" s="28" t="s">
        <v>74</v>
      </c>
      <c r="Q747" s="17"/>
      <c r="R747" s="17"/>
      <c r="S747" s="17"/>
      <c r="T747" s="17"/>
      <c r="U747" s="17"/>
      <c r="V747" s="18"/>
      <c r="W747" s="17">
        <f>MAX(0,3-SUMPRODUCT(--(E$2:E747&amp;K$2:K747=E747&amp;K747)))</f>
        <v>2</v>
      </c>
      <c r="X747" s="19"/>
      <c r="Y747" s="19"/>
      <c r="Z747" s="19"/>
      <c r="AA747" s="20" t="str">
        <f>IF(Inscrits!$X747="Déjà Validé","",IF(AND(Inscrits!$X747&lt;&gt;"Dispensé",Inscrits!$Z747="Validé"),Inscrits!$F747+5,""))</f>
        <v/>
      </c>
      <c r="AB747" s="19"/>
      <c r="AC747" s="21"/>
      <c r="AD747" s="21"/>
      <c r="AE747" s="21"/>
      <c r="AF747" s="21" t="s">
        <v>81</v>
      </c>
      <c r="AG747" s="33"/>
      <c r="AH747" s="21"/>
      <c r="AI747" s="23" t="str">
        <f>IF(OR(Inscrits!$U747="",Inscrits!$Z747=""),"",IF(AND(Inscrits!$U747="Validé",Inscrits!$Z747="Validé"),"Admis","Non Admis"))</f>
        <v/>
      </c>
      <c r="AJ747" s="28"/>
      <c r="AK747" s="28" t="str">
        <f>IF(Inscrits!$AJ747="","",IF(Inscrits!$AJ747&gt;=12,"Validé","Non Validé"))</f>
        <v/>
      </c>
      <c r="AL747" s="30"/>
      <c r="AM747" s="28"/>
      <c r="AN747" s="28" t="str">
        <f>IF(Inscrits!$AM747="","",IF(Inscrits!$AM747&gt;=12,"Validé","Non Validé"))</f>
        <v/>
      </c>
      <c r="AO747" s="30"/>
      <c r="AP747" s="28"/>
      <c r="AQ747" s="28" t="str">
        <f>IF(Inscrits!$AP747="","",IF(Inscrits!$AP747&gt;=12,"Validé","Non Validé"))</f>
        <v/>
      </c>
      <c r="AR747" s="30"/>
      <c r="AS747" s="28"/>
      <c r="AT747" s="28" t="str">
        <f>IF(Inscrits!$AS747="","",IF(Inscrits!$AS747&gt;=12,"Validé","Non Validé"))</f>
        <v/>
      </c>
      <c r="AU747" s="30"/>
      <c r="AV747" s="28"/>
      <c r="AW747" s="28" t="str">
        <f>IF(Inscrits!$AV747="","",IF(Inscrits!$AV747&gt;=12,"Validé","Non Validé"))</f>
        <v/>
      </c>
      <c r="AX747" s="30"/>
      <c r="AY747" s="28"/>
      <c r="AZ747" s="28" t="str">
        <f>IF(Inscrits!$AY747="","",IF(Inscrits!$AY747&gt;=12,"Validé","Non Validé"))</f>
        <v/>
      </c>
      <c r="BA747" s="30"/>
      <c r="BB747" s="28"/>
      <c r="BC747" s="28" t="str">
        <f>IF(Inscrits!$BB747="","",IF(Inscrits!$BB747&gt;=12,"Validé","Non Validé"))</f>
        <v/>
      </c>
      <c r="BD747" s="30"/>
      <c r="BE747" s="28"/>
      <c r="BF747" s="28" t="str">
        <f>IF(Inscrits!$BE747="","",IF(Inscrits!$BE747&gt;=12,"Validé","Non Validé"))</f>
        <v/>
      </c>
      <c r="BG747" s="30"/>
      <c r="BH747" s="28"/>
      <c r="BI747" s="28" t="str">
        <f>IF(Inscrits!$BH747="","",IF(Inscrits!$BH747&gt;=12,"Validé","Non Validé"))</f>
        <v/>
      </c>
      <c r="BJ747" s="30"/>
      <c r="BK747" s="28"/>
      <c r="BL747" s="28" t="str">
        <f>IF(Inscrits!$BK747="","",IF(Inscrits!$BK747&gt;=12,"Validé","Non Validé"))</f>
        <v/>
      </c>
      <c r="BM747" s="30"/>
      <c r="BN747" s="28"/>
      <c r="BO747" s="28" t="str">
        <f>IF(Inscrits!$BN747="","",IF(Inscrits!$BN747&gt;=12,"Validé","Non Validé"))</f>
        <v/>
      </c>
      <c r="BP747" s="30"/>
      <c r="BQ747" s="28"/>
      <c r="BR747" s="28" t="str">
        <f>IF(Inscrits!$BQ747="","",IF(Inscrits!$BQ747&gt;=12,"Validé","Non Validé"))</f>
        <v/>
      </c>
      <c r="BS747" s="30"/>
      <c r="BT747" s="28"/>
      <c r="BU747" s="31" t="str">
        <f>IFERROR(AVERAGE(Inscrits!$AJ747,Inscrits!$AM747,Inscrits!$AP747,Inscrits!$AS747,Inscrits!$AV747,Inscrits!$AY747,Inscrits!$BB747,Inscrits!$BE747,Inscrits!$BH747,Inscrits!$BK747,Inscrits!$BN747,Inscrits!$BQ747),"")</f>
        <v/>
      </c>
      <c r="BV747" s="28"/>
      <c r="BW747" s="28"/>
      <c r="BX747" s="32"/>
    </row>
    <row r="748" spans="1:76">
      <c r="A748" s="14">
        <v>153</v>
      </c>
      <c r="B748" s="15" t="s">
        <v>210</v>
      </c>
      <c r="C748" s="15" t="s">
        <v>1593</v>
      </c>
      <c r="D748" s="15" t="s">
        <v>929</v>
      </c>
      <c r="E748" s="15" t="s">
        <v>1594</v>
      </c>
      <c r="F748" s="71">
        <v>2017</v>
      </c>
      <c r="G748" s="15" t="s">
        <v>92</v>
      </c>
      <c r="H748" s="15" t="s">
        <v>93</v>
      </c>
      <c r="I748" s="15" t="s">
        <v>74</v>
      </c>
      <c r="J748" s="15"/>
      <c r="K748" s="15" t="s">
        <v>119</v>
      </c>
      <c r="L748" s="15"/>
      <c r="M748" s="15"/>
      <c r="N748" s="15"/>
      <c r="O748" s="15" t="s">
        <v>74</v>
      </c>
      <c r="P748" s="15" t="s">
        <v>74</v>
      </c>
      <c r="Q748" s="17"/>
      <c r="R748" s="17"/>
      <c r="S748" s="17"/>
      <c r="T748" s="17"/>
      <c r="U748" s="17"/>
      <c r="V748" s="18"/>
      <c r="W748" s="17">
        <f>MAX(0,3-SUMPRODUCT(--(E$2:E748&amp;K$2:K748=E748&amp;K748)))</f>
        <v>2</v>
      </c>
      <c r="X748" s="19"/>
      <c r="Y748" s="19"/>
      <c r="Z748" s="19"/>
      <c r="AA748" s="20" t="str">
        <f>IF(Inscrits!$X748="Déjà Validé","",IF(AND(Inscrits!$X748&lt;&gt;"Dispensé",Inscrits!$Z748="Validé"),Inscrits!$F748+5,""))</f>
        <v/>
      </c>
      <c r="AB748" s="19"/>
      <c r="AC748" s="21"/>
      <c r="AD748" s="21"/>
      <c r="AE748" s="21"/>
      <c r="AF748" s="21" t="s">
        <v>81</v>
      </c>
      <c r="AG748" s="33"/>
      <c r="AH748" s="21"/>
      <c r="AI748" s="23" t="str">
        <f>IF(OR(Inscrits!$U748="",Inscrits!$Z748=""),"",IF(AND(Inscrits!$U748="Validé",Inscrits!$Z748="Validé"),"Admis","Non Admis"))</f>
        <v/>
      </c>
      <c r="AJ748" s="15"/>
      <c r="AK748" s="15" t="str">
        <f>IF(Inscrits!$AJ748="","",IF(Inscrits!$AJ748&gt;=12,"Validé","Non Validé"))</f>
        <v/>
      </c>
      <c r="AL748" s="24"/>
      <c r="AM748" s="15"/>
      <c r="AN748" s="15" t="str">
        <f>IF(Inscrits!$AM748="","",IF(Inscrits!$AM748&gt;=12,"Validé","Non Validé"))</f>
        <v/>
      </c>
      <c r="AO748" s="24"/>
      <c r="AP748" s="15"/>
      <c r="AQ748" s="15" t="str">
        <f>IF(Inscrits!$AP748="","",IF(Inscrits!$AP748&gt;=12,"Validé","Non Validé"))</f>
        <v/>
      </c>
      <c r="AR748" s="24"/>
      <c r="AS748" s="15"/>
      <c r="AT748" s="15" t="str">
        <f>IF(Inscrits!$AS748="","",IF(Inscrits!$AS748&gt;=12,"Validé","Non Validé"))</f>
        <v/>
      </c>
      <c r="AU748" s="24"/>
      <c r="AV748" s="15"/>
      <c r="AW748" s="15" t="str">
        <f>IF(Inscrits!$AV748="","",IF(Inscrits!$AV748&gt;=12,"Validé","Non Validé"))</f>
        <v/>
      </c>
      <c r="AX748" s="24"/>
      <c r="AY748" s="15"/>
      <c r="AZ748" s="15" t="str">
        <f>IF(Inscrits!$AY748="","",IF(Inscrits!$AY748&gt;=12,"Validé","Non Validé"))</f>
        <v/>
      </c>
      <c r="BA748" s="24"/>
      <c r="BB748" s="15"/>
      <c r="BC748" s="15" t="str">
        <f>IF(Inscrits!$BB748="","",IF(Inscrits!$BB748&gt;=12,"Validé","Non Validé"))</f>
        <v/>
      </c>
      <c r="BD748" s="24"/>
      <c r="BE748" s="15"/>
      <c r="BF748" s="15" t="str">
        <f>IF(Inscrits!$BE748="","",IF(Inscrits!$BE748&gt;=12,"Validé","Non Validé"))</f>
        <v/>
      </c>
      <c r="BG748" s="24"/>
      <c r="BH748" s="15"/>
      <c r="BI748" s="15" t="str">
        <f>IF(Inscrits!$BH748="","",IF(Inscrits!$BH748&gt;=12,"Validé","Non Validé"))</f>
        <v/>
      </c>
      <c r="BJ748" s="24"/>
      <c r="BK748" s="15"/>
      <c r="BL748" s="15" t="str">
        <f>IF(Inscrits!$BK748="","",IF(Inscrits!$BK748&gt;=12,"Validé","Non Validé"))</f>
        <v/>
      </c>
      <c r="BM748" s="24"/>
      <c r="BN748" s="15"/>
      <c r="BO748" s="15" t="str">
        <f>IF(Inscrits!$BN748="","",IF(Inscrits!$BN748&gt;=12,"Validé","Non Validé"))</f>
        <v/>
      </c>
      <c r="BP748" s="24"/>
      <c r="BQ748" s="15"/>
      <c r="BR748" s="15" t="str">
        <f>IF(Inscrits!$BQ748="","",IF(Inscrits!$BQ748&gt;=12,"Validé","Non Validé"))</f>
        <v/>
      </c>
      <c r="BS748" s="24"/>
      <c r="BT748" s="15"/>
      <c r="BU748" s="25" t="str">
        <f>IFERROR(AVERAGE(Inscrits!$AJ748,Inscrits!$AM748,Inscrits!$AP748,Inscrits!$AS748,Inscrits!$AV748,Inscrits!$AY748,Inscrits!$BB748,Inscrits!$BE748,Inscrits!$BH748,Inscrits!$BK748,Inscrits!$BN748,Inscrits!$BQ748),"")</f>
        <v/>
      </c>
      <c r="BV748" s="15"/>
      <c r="BW748" s="15"/>
      <c r="BX748" s="26"/>
    </row>
    <row r="749" spans="1:76">
      <c r="A749" s="27">
        <v>154</v>
      </c>
      <c r="B749" s="28" t="s">
        <v>68</v>
      </c>
      <c r="C749" s="28" t="s">
        <v>1752</v>
      </c>
      <c r="D749" s="28" t="s">
        <v>148</v>
      </c>
      <c r="E749" s="28" t="s">
        <v>1753</v>
      </c>
      <c r="F749" s="71">
        <v>2017</v>
      </c>
      <c r="G749" s="28" t="s">
        <v>689</v>
      </c>
      <c r="H749" s="28" t="s">
        <v>93</v>
      </c>
      <c r="I749" s="28" t="s">
        <v>74</v>
      </c>
      <c r="J749" s="28"/>
      <c r="K749" s="28" t="s">
        <v>119</v>
      </c>
      <c r="L749" s="28"/>
      <c r="M749" s="28"/>
      <c r="N749" s="28"/>
      <c r="O749" s="28" t="s">
        <v>74</v>
      </c>
      <c r="P749" s="28" t="s">
        <v>74</v>
      </c>
      <c r="Q749" s="17"/>
      <c r="R749" s="17"/>
      <c r="S749" s="17"/>
      <c r="T749" s="17"/>
      <c r="U749" s="18"/>
      <c r="V749" s="18"/>
      <c r="W749" s="17">
        <f>MAX(0,3-SUMPRODUCT(--(E$2:E749&amp;K$2:K749=E749&amp;K749)))</f>
        <v>2</v>
      </c>
      <c r="X749" s="19"/>
      <c r="Y749" s="19"/>
      <c r="Z749" s="20"/>
      <c r="AA749" s="20" t="str">
        <f>IF(Inscrits!$X749="Déjà Validé","",IF(AND(Inscrits!$X749&lt;&gt;"Dispensé",Inscrits!$Z749="Validé"),Inscrits!$F749+5,""))</f>
        <v/>
      </c>
      <c r="AB749" s="19"/>
      <c r="AC749" s="21"/>
      <c r="AD749" s="21"/>
      <c r="AE749" s="21"/>
      <c r="AF749" s="42"/>
      <c r="AG749" s="33"/>
      <c r="AH749" s="21"/>
      <c r="AI749" s="72" t="str">
        <f>IF(OR(Inscrits!$U749="",Inscrits!$Z749=""),"",IF(AND(Inscrits!$U749="Validé",Inscrits!$Z749="Validé"),"Admis","Non Admis"))</f>
        <v/>
      </c>
      <c r="AJ749" s="28"/>
      <c r="AK749" s="28" t="str">
        <f>IF(Inscrits!$AJ749="","",IF(Inscrits!$AJ749&gt;=12,"Validé","Non Validé"))</f>
        <v/>
      </c>
      <c r="AL749" s="30"/>
      <c r="AM749" s="28"/>
      <c r="AN749" s="28" t="str">
        <f>IF(Inscrits!$AM749="","",IF(Inscrits!$AM749&gt;=12,"Validé","Non Validé"))</f>
        <v/>
      </c>
      <c r="AO749" s="30"/>
      <c r="AP749" s="28"/>
      <c r="AQ749" s="28" t="str">
        <f>IF(Inscrits!$AP749="","",IF(Inscrits!$AP749&gt;=12,"Validé","Non Validé"))</f>
        <v/>
      </c>
      <c r="AR749" s="30"/>
      <c r="AS749" s="28"/>
      <c r="AT749" s="28" t="str">
        <f>IF(Inscrits!$AS749="","",IF(Inscrits!$AS749&gt;=12,"Validé","Non Validé"))</f>
        <v/>
      </c>
      <c r="AU749" s="30"/>
      <c r="AV749" s="28"/>
      <c r="AW749" s="28" t="str">
        <f>IF(Inscrits!$AV749="","",IF(Inscrits!$AV749&gt;=12,"Validé","Non Validé"))</f>
        <v/>
      </c>
      <c r="AX749" s="30"/>
      <c r="AY749" s="28"/>
      <c r="AZ749" s="28" t="str">
        <f>IF(Inscrits!$AY749="","",IF(Inscrits!$AY749&gt;=12,"Validé","Non Validé"))</f>
        <v/>
      </c>
      <c r="BA749" s="30"/>
      <c r="BB749" s="28"/>
      <c r="BC749" s="28" t="str">
        <f>IF(Inscrits!$BB749="","",IF(Inscrits!$BB749&gt;=12,"Validé","Non Validé"))</f>
        <v/>
      </c>
      <c r="BD749" s="30"/>
      <c r="BE749" s="28"/>
      <c r="BF749" s="28" t="str">
        <f>IF(Inscrits!$BE749="","",IF(Inscrits!$BE749&gt;=12,"Validé","Non Validé"))</f>
        <v/>
      </c>
      <c r="BG749" s="30"/>
      <c r="BH749" s="28"/>
      <c r="BI749" s="28" t="str">
        <f>IF(Inscrits!$BH749="","",IF(Inscrits!$BH749&gt;=12,"Validé","Non Validé"))</f>
        <v/>
      </c>
      <c r="BJ749" s="30"/>
      <c r="BK749" s="28"/>
      <c r="BL749" s="28" t="str">
        <f>IF(Inscrits!$BK749="","",IF(Inscrits!$BK749&gt;=12,"Validé","Non Validé"))</f>
        <v/>
      </c>
      <c r="BM749" s="30"/>
      <c r="BN749" s="28"/>
      <c r="BO749" s="28" t="str">
        <f>IF(Inscrits!$BN749="","",IF(Inscrits!$BN749&gt;=12,"Validé","Non Validé"))</f>
        <v/>
      </c>
      <c r="BP749" s="30"/>
      <c r="BQ749" s="28"/>
      <c r="BR749" s="28" t="str">
        <f>IF(Inscrits!$BQ749="","",IF(Inscrits!$BQ749&gt;=12,"Validé","Non Validé"))</f>
        <v/>
      </c>
      <c r="BS749" s="30"/>
      <c r="BT749" s="28"/>
      <c r="BU749" s="31" t="str">
        <f>IFERROR(AVERAGE(Inscrits!$AJ749,Inscrits!$AM749,Inscrits!$AP749,Inscrits!$AS749,Inscrits!$AV749,Inscrits!$AY749,Inscrits!$BB749,Inscrits!$BE749,Inscrits!$BH749,Inscrits!$BK749,Inscrits!$BN749,Inscrits!$BQ749),"")</f>
        <v/>
      </c>
      <c r="BV749" s="28"/>
      <c r="BW749" s="28"/>
      <c r="BX749" s="32"/>
    </row>
    <row r="750" spans="1:76">
      <c r="A750" s="14">
        <v>155</v>
      </c>
      <c r="B750" s="15" t="s">
        <v>68</v>
      </c>
      <c r="C750" s="15" t="s">
        <v>1174</v>
      </c>
      <c r="D750" s="15" t="s">
        <v>758</v>
      </c>
      <c r="E750" s="15" t="s">
        <v>1175</v>
      </c>
      <c r="F750" s="71">
        <v>2017</v>
      </c>
      <c r="G750" s="15" t="s">
        <v>1483</v>
      </c>
      <c r="H750" s="15" t="s">
        <v>73</v>
      </c>
      <c r="I750" s="15" t="s">
        <v>74</v>
      </c>
      <c r="J750" s="15"/>
      <c r="K750" s="15" t="s">
        <v>119</v>
      </c>
      <c r="L750" s="15"/>
      <c r="M750" s="15"/>
      <c r="N750" s="15"/>
      <c r="O750" s="15" t="s">
        <v>74</v>
      </c>
      <c r="P750" s="15" t="s">
        <v>74</v>
      </c>
      <c r="Q750" s="17"/>
      <c r="R750" s="17"/>
      <c r="S750" s="17"/>
      <c r="T750" s="17"/>
      <c r="U750" s="17"/>
      <c r="V750" s="18"/>
      <c r="W750" s="17">
        <f>MAX(0,3-SUMPRODUCT(--(E$2:E750&amp;K$2:K750=E750&amp;K750)))</f>
        <v>1</v>
      </c>
      <c r="X750" s="19"/>
      <c r="Y750" s="19"/>
      <c r="Z750" s="19"/>
      <c r="AA750" s="20" t="str">
        <f>IF(Inscrits!$X750="Déjà Validé","",IF(AND(Inscrits!$X750&lt;&gt;"Dispensé",Inscrits!$Z750="Validé"),Inscrits!$F750+5,""))</f>
        <v/>
      </c>
      <c r="AB750" s="19"/>
      <c r="AC750" s="21"/>
      <c r="AD750" s="21"/>
      <c r="AE750" s="21"/>
      <c r="AF750" s="21" t="s">
        <v>81</v>
      </c>
      <c r="AG750" s="33"/>
      <c r="AH750" s="21"/>
      <c r="AI750" s="23" t="str">
        <f>IF(OR(Inscrits!$U750="",Inscrits!$Z750=""),"",IF(AND(Inscrits!$U750="Validé",Inscrits!$Z750="Validé"),"Admis","Non Admis"))</f>
        <v/>
      </c>
      <c r="AJ750" s="15"/>
      <c r="AK750" s="15" t="str">
        <f>IF(Inscrits!$AJ750="","",IF(Inscrits!$AJ750&gt;=12,"Validé","Non Validé"))</f>
        <v/>
      </c>
      <c r="AL750" s="24"/>
      <c r="AM750" s="15"/>
      <c r="AN750" s="15" t="str">
        <f>IF(Inscrits!$AM750="","",IF(Inscrits!$AM750&gt;=12,"Validé","Non Validé"))</f>
        <v/>
      </c>
      <c r="AO750" s="24"/>
      <c r="AP750" s="15"/>
      <c r="AQ750" s="15" t="str">
        <f>IF(Inscrits!$AP750="","",IF(Inscrits!$AP750&gt;=12,"Validé","Non Validé"))</f>
        <v/>
      </c>
      <c r="AR750" s="24"/>
      <c r="AS750" s="15"/>
      <c r="AT750" s="15" t="str">
        <f>IF(Inscrits!$AS750="","",IF(Inscrits!$AS750&gt;=12,"Validé","Non Validé"))</f>
        <v/>
      </c>
      <c r="AU750" s="24"/>
      <c r="AV750" s="15"/>
      <c r="AW750" s="15" t="str">
        <f>IF(Inscrits!$AV750="","",IF(Inscrits!$AV750&gt;=12,"Validé","Non Validé"))</f>
        <v/>
      </c>
      <c r="AX750" s="24"/>
      <c r="AY750" s="15"/>
      <c r="AZ750" s="15" t="str">
        <f>IF(Inscrits!$AY750="","",IF(Inscrits!$AY750&gt;=12,"Validé","Non Validé"))</f>
        <v/>
      </c>
      <c r="BA750" s="24"/>
      <c r="BB750" s="15"/>
      <c r="BC750" s="15" t="str">
        <f>IF(Inscrits!$BB750="","",IF(Inscrits!$BB750&gt;=12,"Validé","Non Validé"))</f>
        <v/>
      </c>
      <c r="BD750" s="24"/>
      <c r="BE750" s="15"/>
      <c r="BF750" s="15" t="str">
        <f>IF(Inscrits!$BE750="","",IF(Inscrits!$BE750&gt;=12,"Validé","Non Validé"))</f>
        <v/>
      </c>
      <c r="BG750" s="24"/>
      <c r="BH750" s="15"/>
      <c r="BI750" s="15" t="str">
        <f>IF(Inscrits!$BH750="","",IF(Inscrits!$BH750&gt;=12,"Validé","Non Validé"))</f>
        <v/>
      </c>
      <c r="BJ750" s="24"/>
      <c r="BK750" s="15"/>
      <c r="BL750" s="15" t="str">
        <f>IF(Inscrits!$BK750="","",IF(Inscrits!$BK750&gt;=12,"Validé","Non Validé"))</f>
        <v/>
      </c>
      <c r="BM750" s="24"/>
      <c r="BN750" s="15"/>
      <c r="BO750" s="15" t="str">
        <f>IF(Inscrits!$BN750="","",IF(Inscrits!$BN750&gt;=12,"Validé","Non Validé"))</f>
        <v/>
      </c>
      <c r="BP750" s="24"/>
      <c r="BQ750" s="15"/>
      <c r="BR750" s="15" t="str">
        <f>IF(Inscrits!$BQ750="","",IF(Inscrits!$BQ750&gt;=12,"Validé","Non Validé"))</f>
        <v/>
      </c>
      <c r="BS750" s="24"/>
      <c r="BT750" s="15"/>
      <c r="BU750" s="25" t="str">
        <f>IFERROR(AVERAGE(Inscrits!$AJ750,Inscrits!$AM750,Inscrits!$AP750,Inscrits!$AS750,Inscrits!$AV750,Inscrits!$AY750,Inscrits!$BB750,Inscrits!$BE750,Inscrits!$BH750,Inscrits!$BK750,Inscrits!$BN750,Inscrits!$BQ750),"")</f>
        <v/>
      </c>
      <c r="BV750" s="15"/>
      <c r="BW750" s="15"/>
      <c r="BX750" s="26"/>
    </row>
    <row r="751" spans="1:76">
      <c r="A751" s="27">
        <v>156</v>
      </c>
      <c r="B751" s="28" t="s">
        <v>210</v>
      </c>
      <c r="C751" s="28" t="s">
        <v>1595</v>
      </c>
      <c r="D751" s="28" t="s">
        <v>1596</v>
      </c>
      <c r="E751" s="28" t="s">
        <v>1597</v>
      </c>
      <c r="F751" s="71">
        <v>2017</v>
      </c>
      <c r="G751" s="28" t="s">
        <v>101</v>
      </c>
      <c r="H751" s="28" t="s">
        <v>93</v>
      </c>
      <c r="I751" s="28" t="s">
        <v>1386</v>
      </c>
      <c r="J751" s="28"/>
      <c r="K751" s="28" t="s">
        <v>119</v>
      </c>
      <c r="L751" s="28"/>
      <c r="M751" s="28"/>
      <c r="N751" s="28"/>
      <c r="O751" s="28" t="s">
        <v>74</v>
      </c>
      <c r="P751" s="28" t="s">
        <v>74</v>
      </c>
      <c r="Q751" s="17"/>
      <c r="R751" s="17"/>
      <c r="S751" s="17"/>
      <c r="T751" s="17"/>
      <c r="U751" s="17"/>
      <c r="V751" s="18"/>
      <c r="W751" s="17">
        <f>MAX(0,3-SUMPRODUCT(--(E$2:E751&amp;K$2:K751=E751&amp;K751)))</f>
        <v>2</v>
      </c>
      <c r="X751" s="19"/>
      <c r="Y751" s="19"/>
      <c r="Z751" s="19"/>
      <c r="AA751" s="20" t="str">
        <f>IF(Inscrits!$X751="Déjà Validé","",IF(AND(Inscrits!$X751&lt;&gt;"Dispensé",Inscrits!$Z751="Validé"),Inscrits!$F751+5,""))</f>
        <v/>
      </c>
      <c r="AB751" s="19"/>
      <c r="AC751" s="21"/>
      <c r="AD751" s="21"/>
      <c r="AE751" s="21"/>
      <c r="AF751" s="21" t="s">
        <v>81</v>
      </c>
      <c r="AG751" s="33"/>
      <c r="AH751" s="21"/>
      <c r="AI751" s="23" t="str">
        <f>IF(OR(Inscrits!$U751="",Inscrits!$Z751=""),"",IF(AND(Inscrits!$U751="Validé",Inscrits!$Z751="Validé"),"Admis","Non Admis"))</f>
        <v/>
      </c>
      <c r="AJ751" s="28"/>
      <c r="AK751" s="28" t="str">
        <f>IF(Inscrits!$AJ751="","",IF(Inscrits!$AJ751&gt;=12,"Validé","Non Validé"))</f>
        <v/>
      </c>
      <c r="AL751" s="30"/>
      <c r="AM751" s="28"/>
      <c r="AN751" s="28" t="str">
        <f>IF(Inscrits!$AM751="","",IF(Inscrits!$AM751&gt;=12,"Validé","Non Validé"))</f>
        <v/>
      </c>
      <c r="AO751" s="30"/>
      <c r="AP751" s="28"/>
      <c r="AQ751" s="28" t="str">
        <f>IF(Inscrits!$AP751="","",IF(Inscrits!$AP751&gt;=12,"Validé","Non Validé"))</f>
        <v/>
      </c>
      <c r="AR751" s="30"/>
      <c r="AS751" s="28"/>
      <c r="AT751" s="28" t="str">
        <f>IF(Inscrits!$AS751="","",IF(Inscrits!$AS751&gt;=12,"Validé","Non Validé"))</f>
        <v/>
      </c>
      <c r="AU751" s="30"/>
      <c r="AV751" s="28"/>
      <c r="AW751" s="28" t="str">
        <f>IF(Inscrits!$AV751="","",IF(Inscrits!$AV751&gt;=12,"Validé","Non Validé"))</f>
        <v/>
      </c>
      <c r="AX751" s="30"/>
      <c r="AY751" s="28"/>
      <c r="AZ751" s="28" t="str">
        <f>IF(Inscrits!$AY751="","",IF(Inscrits!$AY751&gt;=12,"Validé","Non Validé"))</f>
        <v/>
      </c>
      <c r="BA751" s="30"/>
      <c r="BB751" s="28"/>
      <c r="BC751" s="28" t="str">
        <f>IF(Inscrits!$BB751="","",IF(Inscrits!$BB751&gt;=12,"Validé","Non Validé"))</f>
        <v/>
      </c>
      <c r="BD751" s="30"/>
      <c r="BE751" s="28"/>
      <c r="BF751" s="28" t="str">
        <f>IF(Inscrits!$BE751="","",IF(Inscrits!$BE751&gt;=12,"Validé","Non Validé"))</f>
        <v/>
      </c>
      <c r="BG751" s="30"/>
      <c r="BH751" s="28"/>
      <c r="BI751" s="28" t="str">
        <f>IF(Inscrits!$BH751="","",IF(Inscrits!$BH751&gt;=12,"Validé","Non Validé"))</f>
        <v/>
      </c>
      <c r="BJ751" s="30"/>
      <c r="BK751" s="28"/>
      <c r="BL751" s="28" t="str">
        <f>IF(Inscrits!$BK751="","",IF(Inscrits!$BK751&gt;=12,"Validé","Non Validé"))</f>
        <v/>
      </c>
      <c r="BM751" s="30"/>
      <c r="BN751" s="28"/>
      <c r="BO751" s="28" t="str">
        <f>IF(Inscrits!$BN751="","",IF(Inscrits!$BN751&gt;=12,"Validé","Non Validé"))</f>
        <v/>
      </c>
      <c r="BP751" s="30"/>
      <c r="BQ751" s="28"/>
      <c r="BR751" s="28" t="str">
        <f>IF(Inscrits!$BQ751="","",IF(Inscrits!$BQ751&gt;=12,"Validé","Non Validé"))</f>
        <v/>
      </c>
      <c r="BS751" s="30"/>
      <c r="BT751" s="28"/>
      <c r="BU751" s="31" t="str">
        <f>IFERROR(AVERAGE(Inscrits!$AJ751,Inscrits!$AM751,Inscrits!$AP751,Inscrits!$AS751,Inscrits!$AV751,Inscrits!$AY751,Inscrits!$BB751,Inscrits!$BE751,Inscrits!$BH751,Inscrits!$BK751,Inscrits!$BN751,Inscrits!$BQ751),"")</f>
        <v/>
      </c>
      <c r="BV751" s="28"/>
      <c r="BW751" s="28"/>
      <c r="BX751" s="32"/>
    </row>
    <row r="752" spans="1:76">
      <c r="A752" s="14">
        <v>157</v>
      </c>
      <c r="B752" s="15" t="s">
        <v>68</v>
      </c>
      <c r="C752" s="15" t="s">
        <v>1598</v>
      </c>
      <c r="D752" s="15" t="s">
        <v>1599</v>
      </c>
      <c r="E752" s="15" t="s">
        <v>1600</v>
      </c>
      <c r="F752" s="71">
        <v>2017</v>
      </c>
      <c r="G752" s="15" t="s">
        <v>92</v>
      </c>
      <c r="H752" s="15" t="s">
        <v>93</v>
      </c>
      <c r="I752" s="15" t="s">
        <v>74</v>
      </c>
      <c r="J752" s="15"/>
      <c r="K752" s="15" t="s">
        <v>119</v>
      </c>
      <c r="L752" s="15"/>
      <c r="M752" s="15"/>
      <c r="N752" s="15"/>
      <c r="O752" s="15" t="s">
        <v>74</v>
      </c>
      <c r="P752" s="15" t="s">
        <v>74</v>
      </c>
      <c r="Q752" s="17"/>
      <c r="R752" s="17"/>
      <c r="S752" s="17"/>
      <c r="T752" s="17"/>
      <c r="U752" s="17"/>
      <c r="V752" s="18"/>
      <c r="W752" s="17">
        <f>MAX(0,3-SUMPRODUCT(--(E$2:E752&amp;K$2:K752=E752&amp;K752)))</f>
        <v>2</v>
      </c>
      <c r="X752" s="19"/>
      <c r="Y752" s="19"/>
      <c r="Z752" s="19"/>
      <c r="AA752" s="20" t="str">
        <f>IF(Inscrits!$X752="Déjà Validé","",IF(AND(Inscrits!$X752&lt;&gt;"Dispensé",Inscrits!$Z752="Validé"),Inscrits!$F752+5,""))</f>
        <v/>
      </c>
      <c r="AB752" s="19"/>
      <c r="AC752" s="21"/>
      <c r="AD752" s="21"/>
      <c r="AE752" s="21"/>
      <c r="AF752" s="21" t="s">
        <v>81</v>
      </c>
      <c r="AG752" s="33"/>
      <c r="AH752" s="21"/>
      <c r="AI752" s="23" t="str">
        <f>IF(OR(Inscrits!$U752="",Inscrits!$Z752=""),"",IF(AND(Inscrits!$U752="Validé",Inscrits!$Z752="Validé"),"Admis","Non Admis"))</f>
        <v/>
      </c>
      <c r="AJ752" s="15"/>
      <c r="AK752" s="15" t="str">
        <f>IF(Inscrits!$AJ752="","",IF(Inscrits!$AJ752&gt;=12,"Validé","Non Validé"))</f>
        <v/>
      </c>
      <c r="AL752" s="24"/>
      <c r="AM752" s="15"/>
      <c r="AN752" s="15" t="str">
        <f>IF(Inscrits!$AM752="","",IF(Inscrits!$AM752&gt;=12,"Validé","Non Validé"))</f>
        <v/>
      </c>
      <c r="AO752" s="24"/>
      <c r="AP752" s="15"/>
      <c r="AQ752" s="15" t="str">
        <f>IF(Inscrits!$AP752="","",IF(Inscrits!$AP752&gt;=12,"Validé","Non Validé"))</f>
        <v/>
      </c>
      <c r="AR752" s="24"/>
      <c r="AS752" s="15"/>
      <c r="AT752" s="15" t="str">
        <f>IF(Inscrits!$AS752="","",IF(Inscrits!$AS752&gt;=12,"Validé","Non Validé"))</f>
        <v/>
      </c>
      <c r="AU752" s="24"/>
      <c r="AV752" s="15"/>
      <c r="AW752" s="15" t="str">
        <f>IF(Inscrits!$AV752="","",IF(Inscrits!$AV752&gt;=12,"Validé","Non Validé"))</f>
        <v/>
      </c>
      <c r="AX752" s="24"/>
      <c r="AY752" s="15"/>
      <c r="AZ752" s="15" t="str">
        <f>IF(Inscrits!$AY752="","",IF(Inscrits!$AY752&gt;=12,"Validé","Non Validé"))</f>
        <v/>
      </c>
      <c r="BA752" s="24"/>
      <c r="BB752" s="15"/>
      <c r="BC752" s="15" t="str">
        <f>IF(Inscrits!$BB752="","",IF(Inscrits!$BB752&gt;=12,"Validé","Non Validé"))</f>
        <v/>
      </c>
      <c r="BD752" s="24"/>
      <c r="BE752" s="15"/>
      <c r="BF752" s="15" t="str">
        <f>IF(Inscrits!$BE752="","",IF(Inscrits!$BE752&gt;=12,"Validé","Non Validé"))</f>
        <v/>
      </c>
      <c r="BG752" s="24"/>
      <c r="BH752" s="15"/>
      <c r="BI752" s="15" t="str">
        <f>IF(Inscrits!$BH752="","",IF(Inscrits!$BH752&gt;=12,"Validé","Non Validé"))</f>
        <v/>
      </c>
      <c r="BJ752" s="24"/>
      <c r="BK752" s="15"/>
      <c r="BL752" s="15" t="str">
        <f>IF(Inscrits!$BK752="","",IF(Inscrits!$BK752&gt;=12,"Validé","Non Validé"))</f>
        <v/>
      </c>
      <c r="BM752" s="24"/>
      <c r="BN752" s="15"/>
      <c r="BO752" s="15" t="str">
        <f>IF(Inscrits!$BN752="","",IF(Inscrits!$BN752&gt;=12,"Validé","Non Validé"))</f>
        <v/>
      </c>
      <c r="BP752" s="24"/>
      <c r="BQ752" s="15"/>
      <c r="BR752" s="15" t="str">
        <f>IF(Inscrits!$BQ752="","",IF(Inscrits!$BQ752&gt;=12,"Validé","Non Validé"))</f>
        <v/>
      </c>
      <c r="BS752" s="24"/>
      <c r="BT752" s="15"/>
      <c r="BU752" s="25" t="str">
        <f>IFERROR(AVERAGE(Inscrits!$AJ752,Inscrits!$AM752,Inscrits!$AP752,Inscrits!$AS752,Inscrits!$AV752,Inscrits!$AY752,Inscrits!$BB752,Inscrits!$BE752,Inscrits!$BH752,Inscrits!$BK752,Inscrits!$BN752,Inscrits!$BQ752),"")</f>
        <v/>
      </c>
      <c r="BV752" s="15"/>
      <c r="BW752" s="15"/>
      <c r="BX752" s="26"/>
    </row>
    <row r="753" spans="1:76">
      <c r="A753" s="27">
        <v>158</v>
      </c>
      <c r="B753" s="28" t="s">
        <v>68</v>
      </c>
      <c r="C753" s="28" t="s">
        <v>1177</v>
      </c>
      <c r="D753" s="28" t="s">
        <v>1178</v>
      </c>
      <c r="E753" s="28" t="s">
        <v>1179</v>
      </c>
      <c r="F753" s="71">
        <v>2017</v>
      </c>
      <c r="G753" s="28" t="s">
        <v>143</v>
      </c>
      <c r="H753" s="28" t="s">
        <v>179</v>
      </c>
      <c r="I753" s="28" t="s">
        <v>74</v>
      </c>
      <c r="J753" s="28"/>
      <c r="K753" s="28" t="s">
        <v>119</v>
      </c>
      <c r="L753" s="28"/>
      <c r="M753" s="28"/>
      <c r="N753" s="28"/>
      <c r="O753" s="28" t="s">
        <v>74</v>
      </c>
      <c r="P753" s="28" t="s">
        <v>74</v>
      </c>
      <c r="Q753" s="17"/>
      <c r="R753" s="17"/>
      <c r="S753" s="17"/>
      <c r="T753" s="17"/>
      <c r="U753" s="18"/>
      <c r="V753" s="18"/>
      <c r="W753" s="17">
        <f>MAX(0,3-SUMPRODUCT(--(E$2:E753&amp;K$2:K753=E753&amp;K753)))</f>
        <v>1</v>
      </c>
      <c r="X753" s="19"/>
      <c r="Y753" s="19"/>
      <c r="Z753" s="20"/>
      <c r="AA753" s="20" t="str">
        <f>IF(Inscrits!$X753="Déjà Validé","",IF(AND(Inscrits!$X753&lt;&gt;"Dispensé",Inscrits!$Z753="Validé"),Inscrits!$F753+5,""))</f>
        <v/>
      </c>
      <c r="AB753" s="19"/>
      <c r="AC753" s="21"/>
      <c r="AD753" s="21"/>
      <c r="AE753" s="21"/>
      <c r="AF753" s="42"/>
      <c r="AG753" s="33"/>
      <c r="AH753" s="21"/>
      <c r="AI753" s="72" t="str">
        <f>IF(OR(Inscrits!$U753="",Inscrits!$Z753=""),"",IF(AND(Inscrits!$U753="Validé",Inscrits!$Z753="Validé"),"Admis","Non Admis"))</f>
        <v/>
      </c>
      <c r="AJ753" s="28"/>
      <c r="AK753" s="28" t="str">
        <f>IF(Inscrits!$AJ753="","",IF(Inscrits!$AJ753&gt;=12,"Validé","Non Validé"))</f>
        <v/>
      </c>
      <c r="AL753" s="30"/>
      <c r="AM753" s="28"/>
      <c r="AN753" s="28" t="str">
        <f>IF(Inscrits!$AM753="","",IF(Inscrits!$AM753&gt;=12,"Validé","Non Validé"))</f>
        <v/>
      </c>
      <c r="AO753" s="30"/>
      <c r="AP753" s="28"/>
      <c r="AQ753" s="28" t="str">
        <f>IF(Inscrits!$AP753="","",IF(Inscrits!$AP753&gt;=12,"Validé","Non Validé"))</f>
        <v/>
      </c>
      <c r="AR753" s="30"/>
      <c r="AS753" s="28"/>
      <c r="AT753" s="28" t="str">
        <f>IF(Inscrits!$AS753="","",IF(Inscrits!$AS753&gt;=12,"Validé","Non Validé"))</f>
        <v/>
      </c>
      <c r="AU753" s="30"/>
      <c r="AV753" s="28"/>
      <c r="AW753" s="28" t="str">
        <f>IF(Inscrits!$AV753="","",IF(Inscrits!$AV753&gt;=12,"Validé","Non Validé"))</f>
        <v/>
      </c>
      <c r="AX753" s="30"/>
      <c r="AY753" s="28"/>
      <c r="AZ753" s="28" t="str">
        <f>IF(Inscrits!$AY753="","",IF(Inscrits!$AY753&gt;=12,"Validé","Non Validé"))</f>
        <v/>
      </c>
      <c r="BA753" s="30"/>
      <c r="BB753" s="28"/>
      <c r="BC753" s="28" t="str">
        <f>IF(Inscrits!$BB753="","",IF(Inscrits!$BB753&gt;=12,"Validé","Non Validé"))</f>
        <v/>
      </c>
      <c r="BD753" s="30"/>
      <c r="BE753" s="28"/>
      <c r="BF753" s="28" t="str">
        <f>IF(Inscrits!$BE753="","",IF(Inscrits!$BE753&gt;=12,"Validé","Non Validé"))</f>
        <v/>
      </c>
      <c r="BG753" s="30"/>
      <c r="BH753" s="28"/>
      <c r="BI753" s="28" t="str">
        <f>IF(Inscrits!$BH753="","",IF(Inscrits!$BH753&gt;=12,"Validé","Non Validé"))</f>
        <v/>
      </c>
      <c r="BJ753" s="30"/>
      <c r="BK753" s="28"/>
      <c r="BL753" s="28" t="str">
        <f>IF(Inscrits!$BK753="","",IF(Inscrits!$BK753&gt;=12,"Validé","Non Validé"))</f>
        <v/>
      </c>
      <c r="BM753" s="30"/>
      <c r="BN753" s="28"/>
      <c r="BO753" s="28" t="str">
        <f>IF(Inscrits!$BN753="","",IF(Inscrits!$BN753&gt;=12,"Validé","Non Validé"))</f>
        <v/>
      </c>
      <c r="BP753" s="30"/>
      <c r="BQ753" s="28"/>
      <c r="BR753" s="28" t="str">
        <f>IF(Inscrits!$BQ753="","",IF(Inscrits!$BQ753&gt;=12,"Validé","Non Validé"))</f>
        <v/>
      </c>
      <c r="BS753" s="30"/>
      <c r="BT753" s="28"/>
      <c r="BU753" s="31" t="str">
        <f>IFERROR(AVERAGE(Inscrits!$AJ753,Inscrits!$AM753,Inscrits!$AP753,Inscrits!$AS753,Inscrits!$AV753,Inscrits!$AY753,Inscrits!$BB753,Inscrits!$BE753,Inscrits!$BH753,Inscrits!$BK753,Inscrits!$BN753,Inscrits!$BQ753),"")</f>
        <v/>
      </c>
      <c r="BV753" s="28"/>
      <c r="BW753" s="28"/>
      <c r="BX753" s="32"/>
    </row>
    <row r="754" spans="1:76">
      <c r="A754" s="14">
        <v>159</v>
      </c>
      <c r="B754" s="15" t="s">
        <v>210</v>
      </c>
      <c r="C754" s="15" t="s">
        <v>1773</v>
      </c>
      <c r="D754" s="15" t="s">
        <v>1774</v>
      </c>
      <c r="E754" s="15" t="s">
        <v>1775</v>
      </c>
      <c r="F754" s="71">
        <v>2017</v>
      </c>
      <c r="G754" s="15" t="s">
        <v>101</v>
      </c>
      <c r="H754" s="15"/>
      <c r="I754" s="15" t="s">
        <v>74</v>
      </c>
      <c r="J754" s="15"/>
      <c r="K754" s="15" t="s">
        <v>103</v>
      </c>
      <c r="L754" s="15"/>
      <c r="M754" s="15"/>
      <c r="N754" s="15"/>
      <c r="O754" s="15" t="s">
        <v>74</v>
      </c>
      <c r="P754" s="15" t="s">
        <v>74</v>
      </c>
      <c r="Q754" s="17"/>
      <c r="R754" s="17"/>
      <c r="S754" s="17"/>
      <c r="T754" s="17"/>
      <c r="U754" s="18"/>
      <c r="V754" s="18"/>
      <c r="W754" s="17">
        <f>MAX(0,3-SUMPRODUCT(--(E$2:E754&amp;K$2:K754=E754&amp;K754)))</f>
        <v>2</v>
      </c>
      <c r="X754" s="19"/>
      <c r="Y754" s="19"/>
      <c r="Z754" s="20"/>
      <c r="AA754" s="20" t="str">
        <f>IF(Inscrits!$X754="Déjà Validé","",IF(AND(Inscrits!$X754&lt;&gt;"Dispensé",Inscrits!$Z754="Validé"),Inscrits!$F754+5,""))</f>
        <v/>
      </c>
      <c r="AB754" s="19"/>
      <c r="AC754" s="21"/>
      <c r="AD754" s="21"/>
      <c r="AE754" s="21"/>
      <c r="AF754" s="42"/>
      <c r="AG754" s="33"/>
      <c r="AH754" s="21"/>
      <c r="AI754" s="72" t="str">
        <f>IF(OR(Inscrits!$U754="",Inscrits!$Z754=""),"",IF(AND(Inscrits!$U754="Validé",Inscrits!$Z754="Validé"),"Admis","Non Admis"))</f>
        <v/>
      </c>
      <c r="AJ754" s="15"/>
      <c r="AK754" s="15" t="str">
        <f>IF(Inscrits!$AJ754="","",IF(Inscrits!$AJ754&gt;=12,"Validé","Non Validé"))</f>
        <v/>
      </c>
      <c r="AL754" s="24"/>
      <c r="AM754" s="15"/>
      <c r="AN754" s="15" t="str">
        <f>IF(Inscrits!$AM754="","",IF(Inscrits!$AM754&gt;=12,"Validé","Non Validé"))</f>
        <v/>
      </c>
      <c r="AO754" s="24"/>
      <c r="AP754" s="15"/>
      <c r="AQ754" s="15" t="str">
        <f>IF(Inscrits!$AP754="","",IF(Inscrits!$AP754&gt;=12,"Validé","Non Validé"))</f>
        <v/>
      </c>
      <c r="AR754" s="24"/>
      <c r="AS754" s="15"/>
      <c r="AT754" s="15" t="str">
        <f>IF(Inscrits!$AS754="","",IF(Inscrits!$AS754&gt;=12,"Validé","Non Validé"))</f>
        <v/>
      </c>
      <c r="AU754" s="24"/>
      <c r="AV754" s="15"/>
      <c r="AW754" s="15" t="str">
        <f>IF(Inscrits!$AV754="","",IF(Inscrits!$AV754&gt;=12,"Validé","Non Validé"))</f>
        <v/>
      </c>
      <c r="AX754" s="24"/>
      <c r="AY754" s="15"/>
      <c r="AZ754" s="15" t="str">
        <f>IF(Inscrits!$AY754="","",IF(Inscrits!$AY754&gt;=12,"Validé","Non Validé"))</f>
        <v/>
      </c>
      <c r="BA754" s="24"/>
      <c r="BB754" s="15"/>
      <c r="BC754" s="15" t="str">
        <f>IF(Inscrits!$BB754="","",IF(Inscrits!$BB754&gt;=12,"Validé","Non Validé"))</f>
        <v/>
      </c>
      <c r="BD754" s="24"/>
      <c r="BE754" s="15"/>
      <c r="BF754" s="15" t="str">
        <f>IF(Inscrits!$BE754="","",IF(Inscrits!$BE754&gt;=12,"Validé","Non Validé"))</f>
        <v/>
      </c>
      <c r="BG754" s="24"/>
      <c r="BH754" s="15"/>
      <c r="BI754" s="15" t="str">
        <f>IF(Inscrits!$BH754="","",IF(Inscrits!$BH754&gt;=12,"Validé","Non Validé"))</f>
        <v/>
      </c>
      <c r="BJ754" s="24"/>
      <c r="BK754" s="15"/>
      <c r="BL754" s="15" t="str">
        <f>IF(Inscrits!$BK754="","",IF(Inscrits!$BK754&gt;=12,"Validé","Non Validé"))</f>
        <v/>
      </c>
      <c r="BM754" s="24"/>
      <c r="BN754" s="15"/>
      <c r="BO754" s="15" t="str">
        <f>IF(Inscrits!$BN754="","",IF(Inscrits!$BN754&gt;=12,"Validé","Non Validé"))</f>
        <v/>
      </c>
      <c r="BP754" s="24"/>
      <c r="BQ754" s="15"/>
      <c r="BR754" s="15" t="str">
        <f>IF(Inscrits!$BQ754="","",IF(Inscrits!$BQ754&gt;=12,"Validé","Non Validé"))</f>
        <v/>
      </c>
      <c r="BS754" s="24"/>
      <c r="BT754" s="15"/>
      <c r="BU754" s="25" t="str">
        <f>IFERROR(AVERAGE(Inscrits!$AJ754,Inscrits!$AM754,Inscrits!$AP754,Inscrits!$AS754,Inscrits!$AV754,Inscrits!$AY754,Inscrits!$BB754,Inscrits!$BE754,Inscrits!$BH754,Inscrits!$BK754,Inscrits!$BN754,Inscrits!$BQ754),"")</f>
        <v/>
      </c>
      <c r="BV754" s="15"/>
      <c r="BW754" s="15"/>
      <c r="BX754" s="26"/>
    </row>
    <row r="755" spans="1:76">
      <c r="A755" s="27">
        <v>160</v>
      </c>
      <c r="B755" s="28" t="s">
        <v>1734</v>
      </c>
      <c r="C755" s="28" t="s">
        <v>1754</v>
      </c>
      <c r="D755" s="28" t="s">
        <v>154</v>
      </c>
      <c r="E755" s="28" t="s">
        <v>1755</v>
      </c>
      <c r="F755" s="71">
        <v>2017</v>
      </c>
      <c r="G755" s="28" t="s">
        <v>139</v>
      </c>
      <c r="H755" s="28"/>
      <c r="I755" s="28" t="s">
        <v>74</v>
      </c>
      <c r="J755" s="28"/>
      <c r="K755" s="28" t="s">
        <v>119</v>
      </c>
      <c r="L755" s="28"/>
      <c r="M755" s="28"/>
      <c r="N755" s="28"/>
      <c r="O755" s="28" t="s">
        <v>74</v>
      </c>
      <c r="P755" s="28" t="s">
        <v>74</v>
      </c>
      <c r="Q755" s="17"/>
      <c r="R755" s="17"/>
      <c r="S755" s="17"/>
      <c r="T755" s="17"/>
      <c r="U755" s="18"/>
      <c r="V755" s="18"/>
      <c r="W755" s="17">
        <f>MAX(0,3-SUMPRODUCT(--(E$2:E755&amp;K$2:K755=E755&amp;K755)))</f>
        <v>2</v>
      </c>
      <c r="X755" s="19"/>
      <c r="Y755" s="19"/>
      <c r="Z755" s="20"/>
      <c r="AA755" s="20" t="str">
        <f>IF(Inscrits!$X755="Déjà Validé","",IF(AND(Inscrits!$X755&lt;&gt;"Dispensé",Inscrits!$Z755="Validé"),Inscrits!$F755+5,""))</f>
        <v/>
      </c>
      <c r="AB755" s="19"/>
      <c r="AC755" s="21"/>
      <c r="AD755" s="21"/>
      <c r="AE755" s="21"/>
      <c r="AF755" s="42"/>
      <c r="AG755" s="33"/>
      <c r="AH755" s="21"/>
      <c r="AI755" s="72" t="str">
        <f>IF(OR(Inscrits!$U755="",Inscrits!$Z755=""),"",IF(AND(Inscrits!$U755="Validé",Inscrits!$Z755="Validé"),"Admis","Non Admis"))</f>
        <v/>
      </c>
      <c r="AJ755" s="28"/>
      <c r="AK755" s="28" t="str">
        <f>IF(Inscrits!$AJ755="","",IF(Inscrits!$AJ755&gt;=12,"Validé","Non Validé"))</f>
        <v/>
      </c>
      <c r="AL755" s="30"/>
      <c r="AM755" s="28"/>
      <c r="AN755" s="28" t="str">
        <f>IF(Inscrits!$AM755="","",IF(Inscrits!$AM755&gt;=12,"Validé","Non Validé"))</f>
        <v/>
      </c>
      <c r="AO755" s="30"/>
      <c r="AP755" s="28"/>
      <c r="AQ755" s="28" t="str">
        <f>IF(Inscrits!$AP755="","",IF(Inscrits!$AP755&gt;=12,"Validé","Non Validé"))</f>
        <v/>
      </c>
      <c r="AR755" s="30"/>
      <c r="AS755" s="28"/>
      <c r="AT755" s="28" t="str">
        <f>IF(Inscrits!$AS755="","",IF(Inscrits!$AS755&gt;=12,"Validé","Non Validé"))</f>
        <v/>
      </c>
      <c r="AU755" s="30"/>
      <c r="AV755" s="28"/>
      <c r="AW755" s="28" t="str">
        <f>IF(Inscrits!$AV755="","",IF(Inscrits!$AV755&gt;=12,"Validé","Non Validé"))</f>
        <v/>
      </c>
      <c r="AX755" s="30"/>
      <c r="AY755" s="28"/>
      <c r="AZ755" s="28" t="str">
        <f>IF(Inscrits!$AY755="","",IF(Inscrits!$AY755&gt;=12,"Validé","Non Validé"))</f>
        <v/>
      </c>
      <c r="BA755" s="30"/>
      <c r="BB755" s="28"/>
      <c r="BC755" s="28" t="str">
        <f>IF(Inscrits!$BB755="","",IF(Inscrits!$BB755&gt;=12,"Validé","Non Validé"))</f>
        <v/>
      </c>
      <c r="BD755" s="30"/>
      <c r="BE755" s="28"/>
      <c r="BF755" s="28" t="str">
        <f>IF(Inscrits!$BE755="","",IF(Inscrits!$BE755&gt;=12,"Validé","Non Validé"))</f>
        <v/>
      </c>
      <c r="BG755" s="30"/>
      <c r="BH755" s="28"/>
      <c r="BI755" s="28" t="str">
        <f>IF(Inscrits!$BH755="","",IF(Inscrits!$BH755&gt;=12,"Validé","Non Validé"))</f>
        <v/>
      </c>
      <c r="BJ755" s="30"/>
      <c r="BK755" s="28"/>
      <c r="BL755" s="28" t="str">
        <f>IF(Inscrits!$BK755="","",IF(Inscrits!$BK755&gt;=12,"Validé","Non Validé"))</f>
        <v/>
      </c>
      <c r="BM755" s="30"/>
      <c r="BN755" s="28"/>
      <c r="BO755" s="28" t="str">
        <f>IF(Inscrits!$BN755="","",IF(Inscrits!$BN755&gt;=12,"Validé","Non Validé"))</f>
        <v/>
      </c>
      <c r="BP755" s="30"/>
      <c r="BQ755" s="28"/>
      <c r="BR755" s="28" t="str">
        <f>IF(Inscrits!$BQ755="","",IF(Inscrits!$BQ755&gt;=12,"Validé","Non Validé"))</f>
        <v/>
      </c>
      <c r="BS755" s="30"/>
      <c r="BT755" s="28"/>
      <c r="BU755" s="31" t="str">
        <f>IFERROR(AVERAGE(Inscrits!$AJ755,Inscrits!$AM755,Inscrits!$AP755,Inscrits!$AS755,Inscrits!$AV755,Inscrits!$AY755,Inscrits!$BB755,Inscrits!$BE755,Inscrits!$BH755,Inscrits!$BK755,Inscrits!$BN755,Inscrits!$BQ755),"")</f>
        <v/>
      </c>
      <c r="BV755" s="28"/>
      <c r="BW755" s="28"/>
      <c r="BX755" s="32"/>
    </row>
    <row r="756" spans="1:76">
      <c r="A756" s="14">
        <v>161</v>
      </c>
      <c r="B756" s="15" t="s">
        <v>210</v>
      </c>
      <c r="C756" s="15" t="s">
        <v>1180</v>
      </c>
      <c r="D756" s="15" t="s">
        <v>1181</v>
      </c>
      <c r="E756" s="15" t="s">
        <v>1182</v>
      </c>
      <c r="F756" s="71">
        <v>2017</v>
      </c>
      <c r="G756" s="15" t="s">
        <v>86</v>
      </c>
      <c r="H756" s="15" t="s">
        <v>73</v>
      </c>
      <c r="I756" s="15" t="s">
        <v>74</v>
      </c>
      <c r="J756" s="15"/>
      <c r="K756" s="15" t="s">
        <v>119</v>
      </c>
      <c r="L756" s="15"/>
      <c r="M756" s="15"/>
      <c r="N756" s="15"/>
      <c r="O756" s="15" t="s">
        <v>74</v>
      </c>
      <c r="P756" s="15" t="s">
        <v>74</v>
      </c>
      <c r="Q756" s="17"/>
      <c r="R756" s="17"/>
      <c r="S756" s="17"/>
      <c r="T756" s="17"/>
      <c r="U756" s="17"/>
      <c r="V756" s="18"/>
      <c r="W756" s="17">
        <f>MAX(0,3-SUMPRODUCT(--(E$2:E756&amp;K$2:K756=E756&amp;K756)))</f>
        <v>1</v>
      </c>
      <c r="X756" s="19"/>
      <c r="Y756" s="19"/>
      <c r="Z756" s="19"/>
      <c r="AA756" s="20" t="str">
        <f>IF(Inscrits!$X756="Déjà Validé","",IF(AND(Inscrits!$X756&lt;&gt;"Dispensé",Inscrits!$Z756="Validé"),Inscrits!$F756+5,""))</f>
        <v/>
      </c>
      <c r="AB756" s="19"/>
      <c r="AC756" s="21"/>
      <c r="AD756" s="21"/>
      <c r="AE756" s="21"/>
      <c r="AF756" s="21" t="s">
        <v>81</v>
      </c>
      <c r="AG756" s="33"/>
      <c r="AH756" s="21"/>
      <c r="AI756" s="23" t="str">
        <f>IF(OR(Inscrits!$U756="",Inscrits!$Z756=""),"",IF(AND(Inscrits!$U756="Validé",Inscrits!$Z756="Validé"),"Admis","Non Admis"))</f>
        <v/>
      </c>
      <c r="AJ756" s="15"/>
      <c r="AK756" s="15" t="str">
        <f>IF(Inscrits!$AJ756="","",IF(Inscrits!$AJ756&gt;=12,"Validé","Non Validé"))</f>
        <v/>
      </c>
      <c r="AL756" s="24"/>
      <c r="AM756" s="15"/>
      <c r="AN756" s="15" t="str">
        <f>IF(Inscrits!$AM756="","",IF(Inscrits!$AM756&gt;=12,"Validé","Non Validé"))</f>
        <v/>
      </c>
      <c r="AO756" s="24"/>
      <c r="AP756" s="15"/>
      <c r="AQ756" s="15" t="str">
        <f>IF(Inscrits!$AP756="","",IF(Inscrits!$AP756&gt;=12,"Validé","Non Validé"))</f>
        <v/>
      </c>
      <c r="AR756" s="24"/>
      <c r="AS756" s="15"/>
      <c r="AT756" s="15" t="str">
        <f>IF(Inscrits!$AS756="","",IF(Inscrits!$AS756&gt;=12,"Validé","Non Validé"))</f>
        <v/>
      </c>
      <c r="AU756" s="24"/>
      <c r="AV756" s="15"/>
      <c r="AW756" s="15" t="str">
        <f>IF(Inscrits!$AV756="","",IF(Inscrits!$AV756&gt;=12,"Validé","Non Validé"))</f>
        <v/>
      </c>
      <c r="AX756" s="24"/>
      <c r="AY756" s="15"/>
      <c r="AZ756" s="15" t="str">
        <f>IF(Inscrits!$AY756="","",IF(Inscrits!$AY756&gt;=12,"Validé","Non Validé"))</f>
        <v/>
      </c>
      <c r="BA756" s="24"/>
      <c r="BB756" s="15"/>
      <c r="BC756" s="15" t="str">
        <f>IF(Inscrits!$BB756="","",IF(Inscrits!$BB756&gt;=12,"Validé","Non Validé"))</f>
        <v/>
      </c>
      <c r="BD756" s="24"/>
      <c r="BE756" s="15"/>
      <c r="BF756" s="15" t="str">
        <f>IF(Inscrits!$BE756="","",IF(Inscrits!$BE756&gt;=12,"Validé","Non Validé"))</f>
        <v/>
      </c>
      <c r="BG756" s="24"/>
      <c r="BH756" s="15"/>
      <c r="BI756" s="15" t="str">
        <f>IF(Inscrits!$BH756="","",IF(Inscrits!$BH756&gt;=12,"Validé","Non Validé"))</f>
        <v/>
      </c>
      <c r="BJ756" s="24"/>
      <c r="BK756" s="15"/>
      <c r="BL756" s="15" t="str">
        <f>IF(Inscrits!$BK756="","",IF(Inscrits!$BK756&gt;=12,"Validé","Non Validé"))</f>
        <v/>
      </c>
      <c r="BM756" s="24"/>
      <c r="BN756" s="15"/>
      <c r="BO756" s="15" t="str">
        <f>IF(Inscrits!$BN756="","",IF(Inscrits!$BN756&gt;=12,"Validé","Non Validé"))</f>
        <v/>
      </c>
      <c r="BP756" s="24"/>
      <c r="BQ756" s="15"/>
      <c r="BR756" s="15" t="str">
        <f>IF(Inscrits!$BQ756="","",IF(Inscrits!$BQ756&gt;=12,"Validé","Non Validé"))</f>
        <v/>
      </c>
      <c r="BS756" s="24"/>
      <c r="BT756" s="15"/>
      <c r="BU756" s="25" t="str">
        <f>IFERROR(AVERAGE(Inscrits!$AJ756,Inscrits!$AM756,Inscrits!$AP756,Inscrits!$AS756,Inscrits!$AV756,Inscrits!$AY756,Inscrits!$BB756,Inscrits!$BE756,Inscrits!$BH756,Inscrits!$BK756,Inscrits!$BN756,Inscrits!$BQ756),"")</f>
        <v/>
      </c>
      <c r="BV756" s="15"/>
      <c r="BW756" s="15"/>
      <c r="BX756" s="26"/>
    </row>
    <row r="757" spans="1:76" ht="15" customHeight="1">
      <c r="A757" s="27">
        <v>162</v>
      </c>
      <c r="B757" s="28" t="s">
        <v>210</v>
      </c>
      <c r="C757" s="28" t="s">
        <v>1601</v>
      </c>
      <c r="D757" s="28" t="s">
        <v>1181</v>
      </c>
      <c r="E757" s="28" t="s">
        <v>1602</v>
      </c>
      <c r="F757" s="71">
        <v>2017</v>
      </c>
      <c r="G757" s="28" t="s">
        <v>1493</v>
      </c>
      <c r="H757" s="28"/>
      <c r="I757" s="28" t="s">
        <v>74</v>
      </c>
      <c r="J757" s="28"/>
      <c r="K757" s="28" t="s">
        <v>119</v>
      </c>
      <c r="L757" s="28"/>
      <c r="M757" s="28"/>
      <c r="N757" s="28"/>
      <c r="O757" s="28" t="s">
        <v>74</v>
      </c>
      <c r="P757" s="28" t="s">
        <v>74</v>
      </c>
      <c r="Q757" s="17"/>
      <c r="R757" s="17"/>
      <c r="S757" s="17"/>
      <c r="T757" s="17"/>
      <c r="U757" s="17"/>
      <c r="V757" s="18"/>
      <c r="W757" s="17">
        <f>MAX(0,3-SUMPRODUCT(--(E$2:E757&amp;K$2:K757=E757&amp;K757)))</f>
        <v>2</v>
      </c>
      <c r="X757" s="19"/>
      <c r="Y757" s="19"/>
      <c r="Z757" s="19"/>
      <c r="AA757" s="20" t="str">
        <f>IF(Inscrits!$X757="Déjà Validé","",IF(AND(Inscrits!$X757&lt;&gt;"Dispensé",Inscrits!$Z757="Validé"),Inscrits!$F757+5,""))</f>
        <v/>
      </c>
      <c r="AB757" s="19"/>
      <c r="AC757" s="21"/>
      <c r="AD757" s="21"/>
      <c r="AE757" s="21"/>
      <c r="AF757" s="21" t="s">
        <v>81</v>
      </c>
      <c r="AG757" s="33"/>
      <c r="AH757" s="21"/>
      <c r="AI757" s="23" t="str">
        <f>IF(OR(Inscrits!$U757="",Inscrits!$Z757=""),"",IF(AND(Inscrits!$U757="Validé",Inscrits!$Z757="Validé"),"Admis","Non Admis"))</f>
        <v/>
      </c>
      <c r="AJ757" s="28"/>
      <c r="AK757" s="28" t="str">
        <f>IF(Inscrits!$AJ757="","",IF(Inscrits!$AJ757&gt;=12,"Validé","Non Validé"))</f>
        <v/>
      </c>
      <c r="AL757" s="30"/>
      <c r="AM757" s="28"/>
      <c r="AN757" s="28" t="str">
        <f>IF(Inscrits!$AM757="","",IF(Inscrits!$AM757&gt;=12,"Validé","Non Validé"))</f>
        <v/>
      </c>
      <c r="AO757" s="30"/>
      <c r="AP757" s="28"/>
      <c r="AQ757" s="28" t="str">
        <f>IF(Inscrits!$AP757="","",IF(Inscrits!$AP757&gt;=12,"Validé","Non Validé"))</f>
        <v/>
      </c>
      <c r="AR757" s="30"/>
      <c r="AS757" s="28"/>
      <c r="AT757" s="28" t="str">
        <f>IF(Inscrits!$AS757="","",IF(Inscrits!$AS757&gt;=12,"Validé","Non Validé"))</f>
        <v/>
      </c>
      <c r="AU757" s="30"/>
      <c r="AV757" s="28"/>
      <c r="AW757" s="28" t="str">
        <f>IF(Inscrits!$AV757="","",IF(Inscrits!$AV757&gt;=12,"Validé","Non Validé"))</f>
        <v/>
      </c>
      <c r="AX757" s="30"/>
      <c r="AY757" s="28"/>
      <c r="AZ757" s="28" t="str">
        <f>IF(Inscrits!$AY757="","",IF(Inscrits!$AY757&gt;=12,"Validé","Non Validé"))</f>
        <v/>
      </c>
      <c r="BA757" s="30"/>
      <c r="BB757" s="28"/>
      <c r="BC757" s="28" t="str">
        <f>IF(Inscrits!$BB757="","",IF(Inscrits!$BB757&gt;=12,"Validé","Non Validé"))</f>
        <v/>
      </c>
      <c r="BD757" s="30"/>
      <c r="BE757" s="28"/>
      <c r="BF757" s="28" t="str">
        <f>IF(Inscrits!$BE757="","",IF(Inscrits!$BE757&gt;=12,"Validé","Non Validé"))</f>
        <v/>
      </c>
      <c r="BG757" s="30"/>
      <c r="BH757" s="28"/>
      <c r="BI757" s="28" t="str">
        <f>IF(Inscrits!$BH757="","",IF(Inscrits!$BH757&gt;=12,"Validé","Non Validé"))</f>
        <v/>
      </c>
      <c r="BJ757" s="30"/>
      <c r="BK757" s="28"/>
      <c r="BL757" s="28" t="str">
        <f>IF(Inscrits!$BK757="","",IF(Inscrits!$BK757&gt;=12,"Validé","Non Validé"))</f>
        <v/>
      </c>
      <c r="BM757" s="30"/>
      <c r="BN757" s="28"/>
      <c r="BO757" s="28" t="str">
        <f>IF(Inscrits!$BN757="","",IF(Inscrits!$BN757&gt;=12,"Validé","Non Validé"))</f>
        <v/>
      </c>
      <c r="BP757" s="30"/>
      <c r="BQ757" s="28"/>
      <c r="BR757" s="28" t="str">
        <f>IF(Inscrits!$BQ757="","",IF(Inscrits!$BQ757&gt;=12,"Validé","Non Validé"))</f>
        <v/>
      </c>
      <c r="BS757" s="30"/>
      <c r="BT757" s="28"/>
      <c r="BU757" s="31" t="str">
        <f>IFERROR(AVERAGE(Inscrits!$AJ757,Inscrits!$AM757,Inscrits!$AP757,Inscrits!$AS757,Inscrits!$AV757,Inscrits!$AY757,Inscrits!$BB757,Inscrits!$BE757,Inscrits!$BH757,Inscrits!$BK757,Inscrits!$BN757,Inscrits!$BQ757),"")</f>
        <v/>
      </c>
      <c r="BV757" s="28"/>
      <c r="BW757" s="28"/>
      <c r="BX757" s="32"/>
    </row>
    <row r="758" spans="1:76" ht="15" customHeight="1">
      <c r="A758" s="14">
        <v>163</v>
      </c>
      <c r="B758" s="15" t="s">
        <v>68</v>
      </c>
      <c r="C758" s="15" t="s">
        <v>1603</v>
      </c>
      <c r="D758" s="15" t="s">
        <v>509</v>
      </c>
      <c r="E758" s="15" t="s">
        <v>1604</v>
      </c>
      <c r="F758" s="71">
        <v>2017</v>
      </c>
      <c r="G758" s="15" t="s">
        <v>1360</v>
      </c>
      <c r="H758" s="15" t="s">
        <v>73</v>
      </c>
      <c r="I758" s="15" t="s">
        <v>74</v>
      </c>
      <c r="J758" s="15"/>
      <c r="K758" s="15" t="s">
        <v>119</v>
      </c>
      <c r="L758" s="15"/>
      <c r="M758" s="15"/>
      <c r="N758" s="15"/>
      <c r="O758" s="15" t="s">
        <v>74</v>
      </c>
      <c r="P758" s="15" t="s">
        <v>74</v>
      </c>
      <c r="Q758" s="17"/>
      <c r="R758" s="17"/>
      <c r="S758" s="17"/>
      <c r="T758" s="17"/>
      <c r="U758" s="17"/>
      <c r="V758" s="18"/>
      <c r="W758" s="17">
        <f>MAX(0,3-SUMPRODUCT(--(E$2:E758&amp;K$2:K758=E758&amp;K758)))</f>
        <v>2</v>
      </c>
      <c r="X758" s="19"/>
      <c r="Y758" s="19"/>
      <c r="Z758" s="19"/>
      <c r="AA758" s="20" t="str">
        <f>IF(Inscrits!$X758="Déjà Validé","",IF(AND(Inscrits!$X758&lt;&gt;"Dispensé",Inscrits!$Z758="Validé"),Inscrits!$F758+5,""))</f>
        <v/>
      </c>
      <c r="AB758" s="19"/>
      <c r="AC758" s="21"/>
      <c r="AD758" s="21"/>
      <c r="AE758" s="21"/>
      <c r="AF758" s="21" t="s">
        <v>81</v>
      </c>
      <c r="AG758" s="33"/>
      <c r="AH758" s="21"/>
      <c r="AI758" s="23" t="str">
        <f>IF(OR(Inscrits!$U758="",Inscrits!$Z758=""),"",IF(AND(Inscrits!$U758="Validé",Inscrits!$Z758="Validé"),"Admis","Non Admis"))</f>
        <v/>
      </c>
      <c r="AJ758" s="15"/>
      <c r="AK758" s="15" t="str">
        <f>IF(Inscrits!$AJ758="","",IF(Inscrits!$AJ758&gt;=12,"Validé","Non Validé"))</f>
        <v/>
      </c>
      <c r="AL758" s="24"/>
      <c r="AM758" s="15"/>
      <c r="AN758" s="15" t="str">
        <f>IF(Inscrits!$AM758="","",IF(Inscrits!$AM758&gt;=12,"Validé","Non Validé"))</f>
        <v/>
      </c>
      <c r="AO758" s="24"/>
      <c r="AP758" s="15"/>
      <c r="AQ758" s="15" t="str">
        <f>IF(Inscrits!$AP758="","",IF(Inscrits!$AP758&gt;=12,"Validé","Non Validé"))</f>
        <v/>
      </c>
      <c r="AR758" s="24"/>
      <c r="AS758" s="15"/>
      <c r="AT758" s="15" t="str">
        <f>IF(Inscrits!$AS758="","",IF(Inscrits!$AS758&gt;=12,"Validé","Non Validé"))</f>
        <v/>
      </c>
      <c r="AU758" s="24"/>
      <c r="AV758" s="15"/>
      <c r="AW758" s="15" t="str">
        <f>IF(Inscrits!$AV758="","",IF(Inscrits!$AV758&gt;=12,"Validé","Non Validé"))</f>
        <v/>
      </c>
      <c r="AX758" s="24"/>
      <c r="AY758" s="15"/>
      <c r="AZ758" s="15" t="str">
        <f>IF(Inscrits!$AY758="","",IF(Inscrits!$AY758&gt;=12,"Validé","Non Validé"))</f>
        <v/>
      </c>
      <c r="BA758" s="24"/>
      <c r="BB758" s="15"/>
      <c r="BC758" s="15" t="str">
        <f>IF(Inscrits!$BB758="","",IF(Inscrits!$BB758&gt;=12,"Validé","Non Validé"))</f>
        <v/>
      </c>
      <c r="BD758" s="24"/>
      <c r="BE758" s="15"/>
      <c r="BF758" s="15" t="str">
        <f>IF(Inscrits!$BE758="","",IF(Inscrits!$BE758&gt;=12,"Validé","Non Validé"))</f>
        <v/>
      </c>
      <c r="BG758" s="24"/>
      <c r="BH758" s="15"/>
      <c r="BI758" s="15" t="str">
        <f>IF(Inscrits!$BH758="","",IF(Inscrits!$BH758&gt;=12,"Validé","Non Validé"))</f>
        <v/>
      </c>
      <c r="BJ758" s="24"/>
      <c r="BK758" s="15"/>
      <c r="BL758" s="15" t="str">
        <f>IF(Inscrits!$BK758="","",IF(Inscrits!$BK758&gt;=12,"Validé","Non Validé"))</f>
        <v/>
      </c>
      <c r="BM758" s="24"/>
      <c r="BN758" s="15"/>
      <c r="BO758" s="15" t="str">
        <f>IF(Inscrits!$BN758="","",IF(Inscrits!$BN758&gt;=12,"Validé","Non Validé"))</f>
        <v/>
      </c>
      <c r="BP758" s="24"/>
      <c r="BQ758" s="15"/>
      <c r="BR758" s="15" t="str">
        <f>IF(Inscrits!$BQ758="","",IF(Inscrits!$BQ758&gt;=12,"Validé","Non Validé"))</f>
        <v/>
      </c>
      <c r="BS758" s="24"/>
      <c r="BT758" s="15"/>
      <c r="BU758" s="25" t="str">
        <f>IFERROR(AVERAGE(Inscrits!$AJ758,Inscrits!$AM758,Inscrits!$AP758,Inscrits!$AS758,Inscrits!$AV758,Inscrits!$AY758,Inscrits!$BB758,Inscrits!$BE758,Inscrits!$BH758,Inscrits!$BK758,Inscrits!$BN758,Inscrits!$BQ758),"")</f>
        <v/>
      </c>
      <c r="BV758" s="15"/>
      <c r="BW758" s="15"/>
      <c r="BX758" s="26"/>
    </row>
    <row r="759" spans="1:76" ht="15" customHeight="1">
      <c r="A759" s="27">
        <v>164</v>
      </c>
      <c r="B759" s="28" t="s">
        <v>68</v>
      </c>
      <c r="C759" s="28" t="s">
        <v>1605</v>
      </c>
      <c r="D759" s="28" t="s">
        <v>310</v>
      </c>
      <c r="E759" s="28" t="s">
        <v>1606</v>
      </c>
      <c r="F759" s="71">
        <v>2017</v>
      </c>
      <c r="G759" s="28" t="s">
        <v>139</v>
      </c>
      <c r="H759" s="28"/>
      <c r="I759" s="28" t="s">
        <v>74</v>
      </c>
      <c r="J759" s="28"/>
      <c r="K759" s="28" t="s">
        <v>119</v>
      </c>
      <c r="L759" s="28"/>
      <c r="M759" s="28"/>
      <c r="N759" s="28"/>
      <c r="O759" s="28" t="s">
        <v>74</v>
      </c>
      <c r="P759" s="28" t="s">
        <v>74</v>
      </c>
      <c r="Q759" s="17"/>
      <c r="R759" s="17"/>
      <c r="S759" s="17"/>
      <c r="T759" s="17"/>
      <c r="U759" s="17"/>
      <c r="V759" s="18"/>
      <c r="W759" s="17">
        <f>MAX(0,3-SUMPRODUCT(--(E$2:E759&amp;K$2:K759=E759&amp;K759)))</f>
        <v>2</v>
      </c>
      <c r="X759" s="19"/>
      <c r="Y759" s="19"/>
      <c r="Z759" s="19"/>
      <c r="AA759" s="20" t="str">
        <f>IF(Inscrits!$X759="Déjà Validé","",IF(AND(Inscrits!$X759&lt;&gt;"Dispensé",Inscrits!$Z759="Validé"),Inscrits!$F759+5,""))</f>
        <v/>
      </c>
      <c r="AB759" s="19"/>
      <c r="AC759" s="21"/>
      <c r="AD759" s="21"/>
      <c r="AE759" s="21"/>
      <c r="AF759" s="21" t="s">
        <v>81</v>
      </c>
      <c r="AG759" s="33"/>
      <c r="AH759" s="21"/>
      <c r="AI759" s="23" t="str">
        <f>IF(OR(Inscrits!$U759="",Inscrits!$Z759=""),"",IF(AND(Inscrits!$U759="Validé",Inscrits!$Z759="Validé"),"Admis","Non Admis"))</f>
        <v/>
      </c>
      <c r="AJ759" s="28"/>
      <c r="AK759" s="28" t="str">
        <f>IF(Inscrits!$AJ759="","",IF(Inscrits!$AJ759&gt;=12,"Validé","Non Validé"))</f>
        <v/>
      </c>
      <c r="AL759" s="30"/>
      <c r="AM759" s="28"/>
      <c r="AN759" s="28" t="str">
        <f>IF(Inscrits!$AM759="","",IF(Inscrits!$AM759&gt;=12,"Validé","Non Validé"))</f>
        <v/>
      </c>
      <c r="AO759" s="30"/>
      <c r="AP759" s="28"/>
      <c r="AQ759" s="28" t="str">
        <f>IF(Inscrits!$AP759="","",IF(Inscrits!$AP759&gt;=12,"Validé","Non Validé"))</f>
        <v/>
      </c>
      <c r="AR759" s="30"/>
      <c r="AS759" s="28"/>
      <c r="AT759" s="28" t="str">
        <f>IF(Inscrits!$AS759="","",IF(Inscrits!$AS759&gt;=12,"Validé","Non Validé"))</f>
        <v/>
      </c>
      <c r="AU759" s="30"/>
      <c r="AV759" s="28"/>
      <c r="AW759" s="28" t="str">
        <f>IF(Inscrits!$AV759="","",IF(Inscrits!$AV759&gt;=12,"Validé","Non Validé"))</f>
        <v/>
      </c>
      <c r="AX759" s="30"/>
      <c r="AY759" s="28"/>
      <c r="AZ759" s="28" t="str">
        <f>IF(Inscrits!$AY759="","",IF(Inscrits!$AY759&gt;=12,"Validé","Non Validé"))</f>
        <v/>
      </c>
      <c r="BA759" s="30"/>
      <c r="BB759" s="28"/>
      <c r="BC759" s="28" t="str">
        <f>IF(Inscrits!$BB759="","",IF(Inscrits!$BB759&gt;=12,"Validé","Non Validé"))</f>
        <v/>
      </c>
      <c r="BD759" s="30"/>
      <c r="BE759" s="28"/>
      <c r="BF759" s="28" t="str">
        <f>IF(Inscrits!$BE759="","",IF(Inscrits!$BE759&gt;=12,"Validé","Non Validé"))</f>
        <v/>
      </c>
      <c r="BG759" s="30"/>
      <c r="BH759" s="28"/>
      <c r="BI759" s="28" t="str">
        <f>IF(Inscrits!$BH759="","",IF(Inscrits!$BH759&gt;=12,"Validé","Non Validé"))</f>
        <v/>
      </c>
      <c r="BJ759" s="30"/>
      <c r="BK759" s="28"/>
      <c r="BL759" s="28" t="str">
        <f>IF(Inscrits!$BK759="","",IF(Inscrits!$BK759&gt;=12,"Validé","Non Validé"))</f>
        <v/>
      </c>
      <c r="BM759" s="30"/>
      <c r="BN759" s="28"/>
      <c r="BO759" s="28" t="str">
        <f>IF(Inscrits!$BN759="","",IF(Inscrits!$BN759&gt;=12,"Validé","Non Validé"))</f>
        <v/>
      </c>
      <c r="BP759" s="30"/>
      <c r="BQ759" s="28"/>
      <c r="BR759" s="28" t="str">
        <f>IF(Inscrits!$BQ759="","",IF(Inscrits!$BQ759&gt;=12,"Validé","Non Validé"))</f>
        <v/>
      </c>
      <c r="BS759" s="30"/>
      <c r="BT759" s="28"/>
      <c r="BU759" s="31" t="str">
        <f>IFERROR(AVERAGE(Inscrits!$AJ759,Inscrits!$AM759,Inscrits!$AP759,Inscrits!$AS759,Inscrits!$AV759,Inscrits!$AY759,Inscrits!$BB759,Inscrits!$BE759,Inscrits!$BH759,Inscrits!$BK759,Inscrits!$BN759,Inscrits!$BQ759),"")</f>
        <v/>
      </c>
      <c r="BV759" s="28"/>
      <c r="BW759" s="28"/>
      <c r="BX759" s="32"/>
    </row>
    <row r="760" spans="1:76" ht="15" customHeight="1">
      <c r="A760" s="14">
        <v>165</v>
      </c>
      <c r="B760" s="15" t="s">
        <v>68</v>
      </c>
      <c r="C760" s="15" t="s">
        <v>1756</v>
      </c>
      <c r="D760" s="15" t="s">
        <v>1757</v>
      </c>
      <c r="E760" s="15" t="s">
        <v>1758</v>
      </c>
      <c r="F760" s="71">
        <v>2017</v>
      </c>
      <c r="G760" s="15" t="s">
        <v>689</v>
      </c>
      <c r="H760" s="15"/>
      <c r="I760" s="15" t="s">
        <v>74</v>
      </c>
      <c r="J760" s="15"/>
      <c r="K760" s="15" t="s">
        <v>119</v>
      </c>
      <c r="L760" s="15"/>
      <c r="M760" s="15"/>
      <c r="N760" s="15"/>
      <c r="O760" s="15" t="s">
        <v>74</v>
      </c>
      <c r="P760" s="15" t="s">
        <v>74</v>
      </c>
      <c r="Q760" s="17"/>
      <c r="R760" s="17"/>
      <c r="S760" s="17"/>
      <c r="T760" s="17"/>
      <c r="U760" s="18"/>
      <c r="V760" s="18"/>
      <c r="W760" s="17">
        <f>MAX(0,3-SUMPRODUCT(--(E$2:E760&amp;K$2:K760=E760&amp;K760)))</f>
        <v>2</v>
      </c>
      <c r="X760" s="19"/>
      <c r="Y760" s="19"/>
      <c r="Z760" s="20"/>
      <c r="AA760" s="20" t="str">
        <f>IF(Inscrits!$X760="Déjà Validé","",IF(AND(Inscrits!$X760&lt;&gt;"Dispensé",Inscrits!$Z760="Validé"),Inscrits!$F760+5,""))</f>
        <v/>
      </c>
      <c r="AB760" s="19"/>
      <c r="AC760" s="21"/>
      <c r="AD760" s="21"/>
      <c r="AE760" s="21"/>
      <c r="AF760" s="42"/>
      <c r="AG760" s="33"/>
      <c r="AH760" s="21"/>
      <c r="AI760" s="72" t="str">
        <f>IF(OR(Inscrits!$U760="",Inscrits!$Z760=""),"",IF(AND(Inscrits!$U760="Validé",Inscrits!$Z760="Validé"),"Admis","Non Admis"))</f>
        <v/>
      </c>
      <c r="AJ760" s="15"/>
      <c r="AK760" s="15" t="str">
        <f>IF(Inscrits!$AJ760="","",IF(Inscrits!$AJ760&gt;=12,"Validé","Non Validé"))</f>
        <v/>
      </c>
      <c r="AL760" s="24"/>
      <c r="AM760" s="15"/>
      <c r="AN760" s="15" t="str">
        <f>IF(Inscrits!$AM760="","",IF(Inscrits!$AM760&gt;=12,"Validé","Non Validé"))</f>
        <v/>
      </c>
      <c r="AO760" s="24"/>
      <c r="AP760" s="15"/>
      <c r="AQ760" s="15" t="str">
        <f>IF(Inscrits!$AP760="","",IF(Inscrits!$AP760&gt;=12,"Validé","Non Validé"))</f>
        <v/>
      </c>
      <c r="AR760" s="24"/>
      <c r="AS760" s="15"/>
      <c r="AT760" s="15" t="str">
        <f>IF(Inscrits!$AS760="","",IF(Inscrits!$AS760&gt;=12,"Validé","Non Validé"))</f>
        <v/>
      </c>
      <c r="AU760" s="24"/>
      <c r="AV760" s="15"/>
      <c r="AW760" s="15" t="str">
        <f>IF(Inscrits!$AV760="","",IF(Inscrits!$AV760&gt;=12,"Validé","Non Validé"))</f>
        <v/>
      </c>
      <c r="AX760" s="24"/>
      <c r="AY760" s="15"/>
      <c r="AZ760" s="15" t="str">
        <f>IF(Inscrits!$AY760="","",IF(Inscrits!$AY760&gt;=12,"Validé","Non Validé"))</f>
        <v/>
      </c>
      <c r="BA760" s="24"/>
      <c r="BB760" s="15"/>
      <c r="BC760" s="15" t="str">
        <f>IF(Inscrits!$BB760="","",IF(Inscrits!$BB760&gt;=12,"Validé","Non Validé"))</f>
        <v/>
      </c>
      <c r="BD760" s="24"/>
      <c r="BE760" s="15"/>
      <c r="BF760" s="15" t="str">
        <f>IF(Inscrits!$BE760="","",IF(Inscrits!$BE760&gt;=12,"Validé","Non Validé"))</f>
        <v/>
      </c>
      <c r="BG760" s="24"/>
      <c r="BH760" s="15"/>
      <c r="BI760" s="15" t="str">
        <f>IF(Inscrits!$BH760="","",IF(Inscrits!$BH760&gt;=12,"Validé","Non Validé"))</f>
        <v/>
      </c>
      <c r="BJ760" s="24"/>
      <c r="BK760" s="15"/>
      <c r="BL760" s="15" t="str">
        <f>IF(Inscrits!$BK760="","",IF(Inscrits!$BK760&gt;=12,"Validé","Non Validé"))</f>
        <v/>
      </c>
      <c r="BM760" s="24"/>
      <c r="BN760" s="15"/>
      <c r="BO760" s="15" t="str">
        <f>IF(Inscrits!$BN760="","",IF(Inscrits!$BN760&gt;=12,"Validé","Non Validé"))</f>
        <v/>
      </c>
      <c r="BP760" s="24"/>
      <c r="BQ760" s="15"/>
      <c r="BR760" s="15" t="str">
        <f>IF(Inscrits!$BQ760="","",IF(Inscrits!$BQ760&gt;=12,"Validé","Non Validé"))</f>
        <v/>
      </c>
      <c r="BS760" s="24"/>
      <c r="BT760" s="15"/>
      <c r="BU760" s="25" t="str">
        <f>IFERROR(AVERAGE(Inscrits!$AJ760,Inscrits!$AM760,Inscrits!$AP760,Inscrits!$AS760,Inscrits!$AV760,Inscrits!$AY760,Inscrits!$BB760,Inscrits!$BE760,Inscrits!$BH760,Inscrits!$BK760,Inscrits!$BN760,Inscrits!$BQ760),"")</f>
        <v/>
      </c>
      <c r="BV760" s="15"/>
      <c r="BW760" s="15"/>
      <c r="BX760" s="26"/>
    </row>
    <row r="761" spans="1:76" ht="15" customHeight="1">
      <c r="A761" s="27">
        <v>166</v>
      </c>
      <c r="B761" s="28" t="s">
        <v>210</v>
      </c>
      <c r="C761" s="28" t="s">
        <v>1607</v>
      </c>
      <c r="D761" s="28" t="s">
        <v>1608</v>
      </c>
      <c r="E761" s="28" t="s">
        <v>1609</v>
      </c>
      <c r="F761" s="71">
        <v>2017</v>
      </c>
      <c r="G761" s="28" t="s">
        <v>92</v>
      </c>
      <c r="H761" s="28"/>
      <c r="I761" s="28" t="s">
        <v>74</v>
      </c>
      <c r="J761" s="28"/>
      <c r="K761" s="28" t="s">
        <v>119</v>
      </c>
      <c r="L761" s="28"/>
      <c r="M761" s="28"/>
      <c r="N761" s="28"/>
      <c r="O761" s="28" t="s">
        <v>74</v>
      </c>
      <c r="P761" s="28" t="s">
        <v>74</v>
      </c>
      <c r="Q761" s="17"/>
      <c r="R761" s="17"/>
      <c r="S761" s="17"/>
      <c r="T761" s="17"/>
      <c r="U761" s="17"/>
      <c r="V761" s="18"/>
      <c r="W761" s="17">
        <f>MAX(0,3-SUMPRODUCT(--(E$2:E761&amp;K$2:K761=E761&amp;K761)))</f>
        <v>2</v>
      </c>
      <c r="X761" s="19"/>
      <c r="Y761" s="19"/>
      <c r="Z761" s="19"/>
      <c r="AA761" s="20" t="str">
        <f>IF(Inscrits!$X761="Déjà Validé","",IF(AND(Inscrits!$X761&lt;&gt;"Dispensé",Inscrits!$Z761="Validé"),Inscrits!$F761+5,""))</f>
        <v/>
      </c>
      <c r="AB761" s="19"/>
      <c r="AC761" s="21"/>
      <c r="AD761" s="21"/>
      <c r="AE761" s="21"/>
      <c r="AF761" s="21" t="s">
        <v>81</v>
      </c>
      <c r="AG761" s="33"/>
      <c r="AH761" s="21"/>
      <c r="AI761" s="23" t="str">
        <f>IF(OR(Inscrits!$U761="",Inscrits!$Z761=""),"",IF(AND(Inscrits!$U761="Validé",Inscrits!$Z761="Validé"),"Admis","Non Admis"))</f>
        <v/>
      </c>
      <c r="AJ761" s="28"/>
      <c r="AK761" s="28" t="str">
        <f>IF(Inscrits!$AJ761="","",IF(Inscrits!$AJ761&gt;=12,"Validé","Non Validé"))</f>
        <v/>
      </c>
      <c r="AL761" s="30"/>
      <c r="AM761" s="28"/>
      <c r="AN761" s="28" t="str">
        <f>IF(Inscrits!$AM761="","",IF(Inscrits!$AM761&gt;=12,"Validé","Non Validé"))</f>
        <v/>
      </c>
      <c r="AO761" s="30"/>
      <c r="AP761" s="28"/>
      <c r="AQ761" s="28" t="str">
        <f>IF(Inscrits!$AP761="","",IF(Inscrits!$AP761&gt;=12,"Validé","Non Validé"))</f>
        <v/>
      </c>
      <c r="AR761" s="30"/>
      <c r="AS761" s="28"/>
      <c r="AT761" s="28" t="str">
        <f>IF(Inscrits!$AS761="","",IF(Inscrits!$AS761&gt;=12,"Validé","Non Validé"))</f>
        <v/>
      </c>
      <c r="AU761" s="30"/>
      <c r="AV761" s="28"/>
      <c r="AW761" s="28" t="str">
        <f>IF(Inscrits!$AV761="","",IF(Inscrits!$AV761&gt;=12,"Validé","Non Validé"))</f>
        <v/>
      </c>
      <c r="AX761" s="30"/>
      <c r="AY761" s="28"/>
      <c r="AZ761" s="28" t="str">
        <f>IF(Inscrits!$AY761="","",IF(Inscrits!$AY761&gt;=12,"Validé","Non Validé"))</f>
        <v/>
      </c>
      <c r="BA761" s="30"/>
      <c r="BB761" s="28"/>
      <c r="BC761" s="28" t="str">
        <f>IF(Inscrits!$BB761="","",IF(Inscrits!$BB761&gt;=12,"Validé","Non Validé"))</f>
        <v/>
      </c>
      <c r="BD761" s="30"/>
      <c r="BE761" s="28"/>
      <c r="BF761" s="28" t="str">
        <f>IF(Inscrits!$BE761="","",IF(Inscrits!$BE761&gt;=12,"Validé","Non Validé"))</f>
        <v/>
      </c>
      <c r="BG761" s="30"/>
      <c r="BH761" s="28"/>
      <c r="BI761" s="28" t="str">
        <f>IF(Inscrits!$BH761="","",IF(Inscrits!$BH761&gt;=12,"Validé","Non Validé"))</f>
        <v/>
      </c>
      <c r="BJ761" s="30"/>
      <c r="BK761" s="28"/>
      <c r="BL761" s="28" t="str">
        <f>IF(Inscrits!$BK761="","",IF(Inscrits!$BK761&gt;=12,"Validé","Non Validé"))</f>
        <v/>
      </c>
      <c r="BM761" s="30"/>
      <c r="BN761" s="28"/>
      <c r="BO761" s="28" t="str">
        <f>IF(Inscrits!$BN761="","",IF(Inscrits!$BN761&gt;=12,"Validé","Non Validé"))</f>
        <v/>
      </c>
      <c r="BP761" s="30"/>
      <c r="BQ761" s="28"/>
      <c r="BR761" s="28" t="str">
        <f>IF(Inscrits!$BQ761="","",IF(Inscrits!$BQ761&gt;=12,"Validé","Non Validé"))</f>
        <v/>
      </c>
      <c r="BS761" s="30"/>
      <c r="BT761" s="28"/>
      <c r="BU761" s="31" t="str">
        <f>IFERROR(AVERAGE(Inscrits!$AJ761,Inscrits!$AM761,Inscrits!$AP761,Inscrits!$AS761,Inscrits!$AV761,Inscrits!$AY761,Inscrits!$BB761,Inscrits!$BE761,Inscrits!$BH761,Inscrits!$BK761,Inscrits!$BN761,Inscrits!$BQ761),"")</f>
        <v/>
      </c>
      <c r="BV761" s="28"/>
      <c r="BW761" s="28"/>
      <c r="BX761" s="32"/>
    </row>
    <row r="762" spans="1:76" ht="15" customHeight="1">
      <c r="A762" s="14">
        <v>167</v>
      </c>
      <c r="B762" s="15" t="s">
        <v>68</v>
      </c>
      <c r="C762" s="15" t="s">
        <v>1352</v>
      </c>
      <c r="D762" s="15" t="s">
        <v>504</v>
      </c>
      <c r="E762" s="15" t="s">
        <v>1610</v>
      </c>
      <c r="F762" s="71">
        <v>2017</v>
      </c>
      <c r="G762" s="15" t="s">
        <v>1360</v>
      </c>
      <c r="H762" s="15"/>
      <c r="I762" s="15" t="s">
        <v>1386</v>
      </c>
      <c r="J762" s="15"/>
      <c r="K762" s="15" t="s">
        <v>119</v>
      </c>
      <c r="L762" s="15"/>
      <c r="M762" s="15"/>
      <c r="N762" s="15"/>
      <c r="O762" s="15" t="s">
        <v>74</v>
      </c>
      <c r="P762" s="15" t="s">
        <v>74</v>
      </c>
      <c r="Q762" s="17"/>
      <c r="R762" s="17"/>
      <c r="S762" s="17"/>
      <c r="T762" s="17"/>
      <c r="U762" s="17"/>
      <c r="V762" s="18"/>
      <c r="W762" s="17">
        <f>MAX(0,3-SUMPRODUCT(--(E$2:E762&amp;K$2:K762=E762&amp;K762)))</f>
        <v>2</v>
      </c>
      <c r="X762" s="19"/>
      <c r="Y762" s="19"/>
      <c r="Z762" s="19"/>
      <c r="AA762" s="20" t="str">
        <f>IF(Inscrits!$X762="Déjà Validé","",IF(AND(Inscrits!$X762&lt;&gt;"Dispensé",Inscrits!$Z762="Validé"),Inscrits!$F762+5,""))</f>
        <v/>
      </c>
      <c r="AB762" s="19"/>
      <c r="AC762" s="21"/>
      <c r="AD762" s="21"/>
      <c r="AE762" s="21"/>
      <c r="AF762" s="21" t="s">
        <v>81</v>
      </c>
      <c r="AG762" s="33"/>
      <c r="AH762" s="21"/>
      <c r="AI762" s="23" t="str">
        <f>IF(OR(Inscrits!$U762="",Inscrits!$Z762=""),"",IF(AND(Inscrits!$U762="Validé",Inscrits!$Z762="Validé"),"Admis","Non Admis"))</f>
        <v/>
      </c>
      <c r="AJ762" s="15"/>
      <c r="AK762" s="15" t="str">
        <f>IF(Inscrits!$AJ762="","",IF(Inscrits!$AJ762&gt;=12,"Validé","Non Validé"))</f>
        <v/>
      </c>
      <c r="AL762" s="24"/>
      <c r="AM762" s="15"/>
      <c r="AN762" s="15" t="str">
        <f>IF(Inscrits!$AM762="","",IF(Inscrits!$AM762&gt;=12,"Validé","Non Validé"))</f>
        <v/>
      </c>
      <c r="AO762" s="24"/>
      <c r="AP762" s="15"/>
      <c r="AQ762" s="15" t="str">
        <f>IF(Inscrits!$AP762="","",IF(Inscrits!$AP762&gt;=12,"Validé","Non Validé"))</f>
        <v/>
      </c>
      <c r="AR762" s="24"/>
      <c r="AS762" s="15"/>
      <c r="AT762" s="15" t="str">
        <f>IF(Inscrits!$AS762="","",IF(Inscrits!$AS762&gt;=12,"Validé","Non Validé"))</f>
        <v/>
      </c>
      <c r="AU762" s="24"/>
      <c r="AV762" s="15"/>
      <c r="AW762" s="15" t="str">
        <f>IF(Inscrits!$AV762="","",IF(Inscrits!$AV762&gt;=12,"Validé","Non Validé"))</f>
        <v/>
      </c>
      <c r="AX762" s="24"/>
      <c r="AY762" s="15"/>
      <c r="AZ762" s="15" t="str">
        <f>IF(Inscrits!$AY762="","",IF(Inscrits!$AY762&gt;=12,"Validé","Non Validé"))</f>
        <v/>
      </c>
      <c r="BA762" s="24"/>
      <c r="BB762" s="15"/>
      <c r="BC762" s="15" t="str">
        <f>IF(Inscrits!$BB762="","",IF(Inscrits!$BB762&gt;=12,"Validé","Non Validé"))</f>
        <v/>
      </c>
      <c r="BD762" s="24"/>
      <c r="BE762" s="15"/>
      <c r="BF762" s="15" t="str">
        <f>IF(Inscrits!$BE762="","",IF(Inscrits!$BE762&gt;=12,"Validé","Non Validé"))</f>
        <v/>
      </c>
      <c r="BG762" s="24"/>
      <c r="BH762" s="15"/>
      <c r="BI762" s="15" t="str">
        <f>IF(Inscrits!$BH762="","",IF(Inscrits!$BH762&gt;=12,"Validé","Non Validé"))</f>
        <v/>
      </c>
      <c r="BJ762" s="24"/>
      <c r="BK762" s="15"/>
      <c r="BL762" s="15" t="str">
        <f>IF(Inscrits!$BK762="","",IF(Inscrits!$BK762&gt;=12,"Validé","Non Validé"))</f>
        <v/>
      </c>
      <c r="BM762" s="24"/>
      <c r="BN762" s="15"/>
      <c r="BO762" s="15" t="str">
        <f>IF(Inscrits!$BN762="","",IF(Inscrits!$BN762&gt;=12,"Validé","Non Validé"))</f>
        <v/>
      </c>
      <c r="BP762" s="24"/>
      <c r="BQ762" s="15"/>
      <c r="BR762" s="15" t="str">
        <f>IF(Inscrits!$BQ762="","",IF(Inscrits!$BQ762&gt;=12,"Validé","Non Validé"))</f>
        <v/>
      </c>
      <c r="BS762" s="24"/>
      <c r="BT762" s="15"/>
      <c r="BU762" s="25" t="str">
        <f>IFERROR(AVERAGE(Inscrits!$AJ762,Inscrits!$AM762,Inscrits!$AP762,Inscrits!$AS762,Inscrits!$AV762,Inscrits!$AY762,Inscrits!$BB762,Inscrits!$BE762,Inscrits!$BH762,Inscrits!$BK762,Inscrits!$BN762,Inscrits!$BQ762),"")</f>
        <v/>
      </c>
      <c r="BV762" s="15"/>
      <c r="BW762" s="15"/>
      <c r="BX762" s="26"/>
    </row>
    <row r="763" spans="1:76" ht="15" customHeight="1">
      <c r="A763" s="27">
        <v>168</v>
      </c>
      <c r="B763" s="28" t="s">
        <v>68</v>
      </c>
      <c r="C763" s="28" t="s">
        <v>1611</v>
      </c>
      <c r="D763" s="28" t="s">
        <v>265</v>
      </c>
      <c r="E763" s="28" t="s">
        <v>1612</v>
      </c>
      <c r="F763" s="71">
        <v>2017</v>
      </c>
      <c r="G763" s="28" t="s">
        <v>1483</v>
      </c>
      <c r="H763" s="28" t="s">
        <v>93</v>
      </c>
      <c r="I763" s="28" t="s">
        <v>74</v>
      </c>
      <c r="J763" s="28"/>
      <c r="K763" s="28" t="s">
        <v>119</v>
      </c>
      <c r="L763" s="28" t="s">
        <v>1337</v>
      </c>
      <c r="M763" s="28"/>
      <c r="N763" s="28"/>
      <c r="O763" s="28" t="s">
        <v>74</v>
      </c>
      <c r="P763" s="28" t="s">
        <v>74</v>
      </c>
      <c r="Q763" s="17"/>
      <c r="R763" s="17"/>
      <c r="S763" s="17"/>
      <c r="T763" s="17"/>
      <c r="U763" s="17"/>
      <c r="V763" s="18"/>
      <c r="W763" s="17">
        <f>MAX(0,3-SUMPRODUCT(--(E$2:E763&amp;K$2:K763=E763&amp;K763)))</f>
        <v>2</v>
      </c>
      <c r="X763" s="19"/>
      <c r="Y763" s="19"/>
      <c r="Z763" s="19"/>
      <c r="AA763" s="20" t="str">
        <f>IF(Inscrits!$X763="Déjà Validé","",IF(AND(Inscrits!$X763&lt;&gt;"Dispensé",Inscrits!$Z763="Validé"),Inscrits!$F763+5,""))</f>
        <v/>
      </c>
      <c r="AB763" s="19"/>
      <c r="AC763" s="21"/>
      <c r="AD763" s="21"/>
      <c r="AE763" s="21"/>
      <c r="AF763" s="21" t="s">
        <v>81</v>
      </c>
      <c r="AG763" s="33"/>
      <c r="AH763" s="21"/>
      <c r="AI763" s="23" t="str">
        <f>IF(OR(Inscrits!$U763="",Inscrits!$Z763=""),"",IF(AND(Inscrits!$U763="Validé",Inscrits!$Z763="Validé"),"Admis","Non Admis"))</f>
        <v/>
      </c>
      <c r="AJ763" s="28"/>
      <c r="AK763" s="28" t="str">
        <f>IF(Inscrits!$AJ763="","",IF(Inscrits!$AJ763&gt;=12,"Validé","Non Validé"))</f>
        <v/>
      </c>
      <c r="AL763" s="30"/>
      <c r="AM763" s="28"/>
      <c r="AN763" s="28" t="str">
        <f>IF(Inscrits!$AM763="","",IF(Inscrits!$AM763&gt;=12,"Validé","Non Validé"))</f>
        <v/>
      </c>
      <c r="AO763" s="30"/>
      <c r="AP763" s="28"/>
      <c r="AQ763" s="28" t="str">
        <f>IF(Inscrits!$AP763="","",IF(Inscrits!$AP763&gt;=12,"Validé","Non Validé"))</f>
        <v/>
      </c>
      <c r="AR763" s="30"/>
      <c r="AS763" s="28"/>
      <c r="AT763" s="28" t="str">
        <f>IF(Inscrits!$AS763="","",IF(Inscrits!$AS763&gt;=12,"Validé","Non Validé"))</f>
        <v/>
      </c>
      <c r="AU763" s="30"/>
      <c r="AV763" s="28"/>
      <c r="AW763" s="28" t="str">
        <f>IF(Inscrits!$AV763="","",IF(Inscrits!$AV763&gt;=12,"Validé","Non Validé"))</f>
        <v/>
      </c>
      <c r="AX763" s="30"/>
      <c r="AY763" s="28"/>
      <c r="AZ763" s="28" t="str">
        <f>IF(Inscrits!$AY763="","",IF(Inscrits!$AY763&gt;=12,"Validé","Non Validé"))</f>
        <v/>
      </c>
      <c r="BA763" s="30"/>
      <c r="BB763" s="28"/>
      <c r="BC763" s="28" t="str">
        <f>IF(Inscrits!$BB763="","",IF(Inscrits!$BB763&gt;=12,"Validé","Non Validé"))</f>
        <v/>
      </c>
      <c r="BD763" s="30"/>
      <c r="BE763" s="28"/>
      <c r="BF763" s="28" t="str">
        <f>IF(Inscrits!$BE763="","",IF(Inscrits!$BE763&gt;=12,"Validé","Non Validé"))</f>
        <v/>
      </c>
      <c r="BG763" s="30"/>
      <c r="BH763" s="28"/>
      <c r="BI763" s="28" t="str">
        <f>IF(Inscrits!$BH763="","",IF(Inscrits!$BH763&gt;=12,"Validé","Non Validé"))</f>
        <v/>
      </c>
      <c r="BJ763" s="30"/>
      <c r="BK763" s="28"/>
      <c r="BL763" s="28" t="str">
        <f>IF(Inscrits!$BK763="","",IF(Inscrits!$BK763&gt;=12,"Validé","Non Validé"))</f>
        <v/>
      </c>
      <c r="BM763" s="30"/>
      <c r="BN763" s="28"/>
      <c r="BO763" s="28" t="str">
        <f>IF(Inscrits!$BN763="","",IF(Inscrits!$BN763&gt;=12,"Validé","Non Validé"))</f>
        <v/>
      </c>
      <c r="BP763" s="30"/>
      <c r="BQ763" s="28"/>
      <c r="BR763" s="28" t="str">
        <f>IF(Inscrits!$BQ763="","",IF(Inscrits!$BQ763&gt;=12,"Validé","Non Validé"))</f>
        <v/>
      </c>
      <c r="BS763" s="30"/>
      <c r="BT763" s="28"/>
      <c r="BU763" s="31" t="str">
        <f>IFERROR(AVERAGE(Inscrits!$AJ763,Inscrits!$AM763,Inscrits!$AP763,Inscrits!$AS763,Inscrits!$AV763,Inscrits!$AY763,Inscrits!$BB763,Inscrits!$BE763,Inscrits!$BH763,Inscrits!$BK763,Inscrits!$BN763,Inscrits!$BQ763),"")</f>
        <v/>
      </c>
      <c r="BV763" s="28"/>
      <c r="BW763" s="28"/>
      <c r="BX763" s="32"/>
    </row>
    <row r="764" spans="1:76">
      <c r="A764" s="101">
        <v>169</v>
      </c>
      <c r="B764" s="102" t="s">
        <v>210</v>
      </c>
      <c r="C764" s="102" t="s">
        <v>1194</v>
      </c>
      <c r="D764" s="102" t="s">
        <v>1195</v>
      </c>
      <c r="E764" s="102" t="s">
        <v>1196</v>
      </c>
      <c r="F764" s="103">
        <v>2017</v>
      </c>
      <c r="G764" s="102" t="s">
        <v>238</v>
      </c>
      <c r="H764" s="102" t="s">
        <v>93</v>
      </c>
      <c r="I764" s="102" t="s">
        <v>74</v>
      </c>
      <c r="J764" s="102"/>
      <c r="K764" s="102" t="s">
        <v>119</v>
      </c>
      <c r="L764" s="102"/>
      <c r="M764" s="102"/>
      <c r="N764" s="102"/>
      <c r="O764" s="102" t="s">
        <v>74</v>
      </c>
      <c r="P764" s="102" t="s">
        <v>74</v>
      </c>
      <c r="Q764" s="104"/>
      <c r="R764" s="104"/>
      <c r="S764" s="104"/>
      <c r="T764" s="104"/>
      <c r="U764" s="104"/>
      <c r="V764" s="105"/>
      <c r="W764" s="17">
        <f>MAX(0,3-SUMPRODUCT(--(E$2:E764&amp;K$2:K764=E764&amp;K764)))</f>
        <v>0</v>
      </c>
      <c r="X764" s="106"/>
      <c r="Y764" s="106"/>
      <c r="Z764" s="106"/>
      <c r="AA764" s="107" t="str">
        <f>IF(Inscrits!$X764="Déjà Validé","",IF(AND(Inscrits!$X764&lt;&gt;"Dispensé",Inscrits!$Z764="Validé"),Inscrits!$F764+5,""))</f>
        <v/>
      </c>
      <c r="AB764" s="106"/>
      <c r="AC764" s="108"/>
      <c r="AD764" s="108"/>
      <c r="AE764" s="108"/>
      <c r="AF764" s="108" t="s">
        <v>81</v>
      </c>
      <c r="AG764" s="109"/>
      <c r="AH764" s="108"/>
      <c r="AI764" s="110" t="str">
        <f>IF(OR(Inscrits!$U764="",Inscrits!$Z764=""),"",IF(AND(Inscrits!$U764="Validé",Inscrits!$Z764="Validé"),"Admis","Non Admis"))</f>
        <v/>
      </c>
      <c r="AJ764" s="102"/>
      <c r="AK764" s="102" t="str">
        <f>IF(Inscrits!$AJ764="","",IF(Inscrits!$AJ764&gt;=12,"Validé","Non Validé"))</f>
        <v/>
      </c>
      <c r="AL764" s="111"/>
      <c r="AM764" s="102"/>
      <c r="AN764" s="102" t="str">
        <f>IF(Inscrits!$AM764="","",IF(Inscrits!$AM764&gt;=12,"Validé","Non Validé"))</f>
        <v/>
      </c>
      <c r="AO764" s="111"/>
      <c r="AP764" s="102"/>
      <c r="AQ764" s="102" t="str">
        <f>IF(Inscrits!$AP764="","",IF(Inscrits!$AP764&gt;=12,"Validé","Non Validé"))</f>
        <v/>
      </c>
      <c r="AR764" s="111"/>
      <c r="AS764" s="102"/>
      <c r="AT764" s="102" t="str">
        <f>IF(Inscrits!$AS764="","",IF(Inscrits!$AS764&gt;=12,"Validé","Non Validé"))</f>
        <v/>
      </c>
      <c r="AU764" s="111"/>
      <c r="AV764" s="102"/>
      <c r="AW764" s="102" t="str">
        <f>IF(Inscrits!$AV764="","",IF(Inscrits!$AV764&gt;=12,"Validé","Non Validé"))</f>
        <v/>
      </c>
      <c r="AX764" s="111"/>
      <c r="AY764" s="102"/>
      <c r="AZ764" s="102" t="str">
        <f>IF(Inscrits!$AY764="","",IF(Inscrits!$AY764&gt;=12,"Validé","Non Validé"))</f>
        <v/>
      </c>
      <c r="BA764" s="111"/>
      <c r="BB764" s="102"/>
      <c r="BC764" s="102" t="str">
        <f>IF(Inscrits!$BB764="","",IF(Inscrits!$BB764&gt;=12,"Validé","Non Validé"))</f>
        <v/>
      </c>
      <c r="BD764" s="111"/>
      <c r="BE764" s="102"/>
      <c r="BF764" s="102" t="str">
        <f>IF(Inscrits!$BE764="","",IF(Inscrits!$BE764&gt;=12,"Validé","Non Validé"))</f>
        <v/>
      </c>
      <c r="BG764" s="111"/>
      <c r="BH764" s="102"/>
      <c r="BI764" s="102" t="str">
        <f>IF(Inscrits!$BH764="","",IF(Inscrits!$BH764&gt;=12,"Validé","Non Validé"))</f>
        <v/>
      </c>
      <c r="BJ764" s="111"/>
      <c r="BK764" s="102"/>
      <c r="BL764" s="102" t="str">
        <f>IF(Inscrits!$BK764="","",IF(Inscrits!$BK764&gt;=12,"Validé","Non Validé"))</f>
        <v/>
      </c>
      <c r="BM764" s="111"/>
      <c r="BN764" s="102"/>
      <c r="BO764" s="102" t="str">
        <f>IF(Inscrits!$BN764="","",IF(Inscrits!$BN764&gt;=12,"Validé","Non Validé"))</f>
        <v/>
      </c>
      <c r="BP764" s="111"/>
      <c r="BQ764" s="102"/>
      <c r="BR764" s="102" t="str">
        <f>IF(Inscrits!$BQ764="","",IF(Inscrits!$BQ764&gt;=12,"Validé","Non Validé"))</f>
        <v/>
      </c>
      <c r="BS764" s="111"/>
      <c r="BT764" s="102"/>
      <c r="BU764" s="112" t="str">
        <f>IFERROR(AVERAGE(Inscrits!$AJ764,Inscrits!$AM764,Inscrits!$AP764,Inscrits!$AS764,Inscrits!$AV764,Inscrits!$AY764,Inscrits!$BB764,Inscrits!$BE764,Inscrits!$BH764,Inscrits!$BK764,Inscrits!$BN764,Inscrits!$BQ764),"")</f>
        <v/>
      </c>
      <c r="BV764" s="102"/>
      <c r="BW764" s="102"/>
      <c r="BX764" s="113"/>
    </row>
  </sheetData>
  <conditionalFormatting sqref="R1:T1048576 V1:W1048576">
    <cfRule type="expression" dxfId="33" priority="27">
      <formula>$Q1="Dispensé"</formula>
    </cfRule>
  </conditionalFormatting>
  <conditionalFormatting sqref="R1:W1048576">
    <cfRule type="expression" dxfId="32" priority="22">
      <formula>OR($Q1="Désisté",$Q1="-6 ans",$Q1="PR2 NV")</formula>
    </cfRule>
  </conditionalFormatting>
  <conditionalFormatting sqref="R1:T1048576 V1:V1048576">
    <cfRule type="expression" dxfId="31" priority="19">
      <formula>$Q1="Désisté HD"</formula>
    </cfRule>
  </conditionalFormatting>
  <conditionalFormatting sqref="Y1:AB1048576">
    <cfRule type="expression" dxfId="30" priority="23">
      <formula>OR($X1="Désisté",$X1="-6 ans")</formula>
    </cfRule>
  </conditionalFormatting>
  <conditionalFormatting sqref="T1:T1048576">
    <cfRule type="expression" dxfId="29" priority="15">
      <formula>$Q1="Absent"</formula>
    </cfRule>
  </conditionalFormatting>
  <conditionalFormatting sqref="Y1:Y1048576">
    <cfRule type="expression" dxfId="28" priority="16">
      <formula>$X1="Absent"</formula>
    </cfRule>
  </conditionalFormatting>
  <conditionalFormatting sqref="AI1:AI1048576">
    <cfRule type="cellIs" dxfId="27" priority="42" operator="equal">
      <formula>"Admis"</formula>
    </cfRule>
  </conditionalFormatting>
  <conditionalFormatting sqref="V1:V1048576">
    <cfRule type="expression" dxfId="26" priority="14">
      <formula>$U1="Non Validé"</formula>
    </cfRule>
  </conditionalFormatting>
  <conditionalFormatting sqref="AA1:AA1048576">
    <cfRule type="expression" dxfId="25" priority="13">
      <formula>$Z1="Non Validé"</formula>
    </cfRule>
  </conditionalFormatting>
  <conditionalFormatting sqref="R1:S1048576">
    <cfRule type="expression" dxfId="24" priority="3">
      <formula>$K1=""</formula>
    </cfRule>
    <cfRule type="expression" dxfId="23" priority="12">
      <formula>$K1&lt;&gt;"TAD"</formula>
    </cfRule>
  </conditionalFormatting>
  <conditionalFormatting sqref="Z1:Z1048576 U1:U1048576">
    <cfRule type="cellIs" dxfId="22" priority="34" operator="equal">
      <formula>"Validé"</formula>
    </cfRule>
    <cfRule type="cellIs" dxfId="21" priority="38" operator="equal">
      <formula>"Non Validé"</formula>
    </cfRule>
  </conditionalFormatting>
  <conditionalFormatting sqref="Y1:Y1048576 AA1:AB1048576">
    <cfRule type="expression" dxfId="20" priority="20">
      <formula>$X1="Désisté HD"</formula>
    </cfRule>
    <cfRule type="expression" dxfId="19" priority="32">
      <formula>$X1="Dispensé"</formula>
    </cfRule>
  </conditionalFormatting>
  <conditionalFormatting sqref="W2:W764">
    <cfRule type="expression" dxfId="17" priority="2">
      <formula>AND($E2=0)</formula>
    </cfRule>
  </conditionalFormatting>
  <conditionalFormatting sqref="E2:E600">
    <cfRule type="expression" dxfId="18" priority="1">
      <formula>AND($W2=0)</formula>
    </cfRule>
  </conditionalFormatting>
  <dataValidations count="7">
    <dataValidation type="list" allowBlank="1" showInputMessage="1" showErrorMessage="1" sqref="B2:B764">
      <formula1>Tableau1_Genre</formula1>
    </dataValidation>
    <dataValidation type="list" allowBlank="1" showInputMessage="1" showErrorMessage="1" sqref="G2:G764">
      <formula1>Tableau2_Grade</formula1>
    </dataValidation>
    <dataValidation type="list" allowBlank="1" showInputMessage="1" showErrorMessage="1" sqref="H2:H764">
      <formula1>Tableau3_Qualif</formula1>
    </dataValidation>
    <dataValidation type="list" allowBlank="1" showInputMessage="1" showErrorMessage="1" sqref="J2:J764">
      <formula1>Tableau4_Eta</formula1>
    </dataValidation>
    <dataValidation type="list" allowBlank="1" showInputMessage="1" showErrorMessage="1" sqref="K2:K764">
      <formula1>Tableau5_Examen</formula1>
    </dataValidation>
    <dataValidation type="list" allowBlank="1" showInputMessage="1" showErrorMessage="1" sqref="AD2:AD764 Q2:Q764 X2:X764">
      <formula1>Tableau6_Présent</formula1>
    </dataValidation>
    <dataValidation type="list" allowBlank="1" showInputMessage="1" showErrorMessage="1" sqref="BV2:BV764">
      <formula1>Tableau9_Reçu</formula1>
    </dataValidation>
  </dataValidations>
  <pageMargins left="0.7" right="0.7" top="0.75" bottom="0.75" header="0.3" footer="0.3"/>
  <pageSetup paperSize="9" orientation="portrait" r:id="rId1"/>
  <legacyDrawing r:id="rId2"/>
  <controls>
    <control shapeId="1033" r:id="rId3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288"/>
  <sheetViews>
    <sheetView topLeftCell="A265" workbookViewId="0">
      <selection activeCell="L285" sqref="L285"/>
    </sheetView>
  </sheetViews>
  <sheetFormatPr baseColWidth="10" defaultRowHeight="14.5"/>
  <cols>
    <col min="1" max="1" width="10.7265625" bestFit="1" customWidth="1"/>
    <col min="2" max="2" width="9.54296875" bestFit="1" customWidth="1"/>
    <col min="3" max="3" width="16.81640625" bestFit="1" customWidth="1"/>
    <col min="4" max="4" width="13.54296875" bestFit="1" customWidth="1"/>
    <col min="5" max="5" width="10" bestFit="1" customWidth="1"/>
    <col min="6" max="6" width="12.26953125" bestFit="1" customWidth="1"/>
    <col min="7" max="8" width="8.7265625" bestFit="1" customWidth="1"/>
    <col min="9" max="9" width="32" bestFit="1" customWidth="1"/>
    <col min="10" max="10" width="13.7265625" bestFit="1" customWidth="1"/>
    <col min="11" max="11" width="12.81640625" bestFit="1" customWidth="1"/>
    <col min="13" max="13" width="7.7265625" bestFit="1" customWidth="1"/>
    <col min="14" max="14" width="10.54296875" bestFit="1" customWidth="1"/>
    <col min="15" max="15" width="8.26953125" bestFit="1" customWidth="1"/>
    <col min="16" max="16" width="23.26953125" bestFit="1" customWidth="1"/>
    <col min="23" max="23" width="1.453125" bestFit="1" customWidth="1"/>
  </cols>
  <sheetData>
    <row r="1" spans="1:16">
      <c r="A1" t="s">
        <v>1780</v>
      </c>
      <c r="B1" t="s">
        <v>1781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1782</v>
      </c>
      <c r="J1" t="s">
        <v>9</v>
      </c>
      <c r="K1" t="s">
        <v>1783</v>
      </c>
      <c r="L1" t="s">
        <v>1784</v>
      </c>
      <c r="M1" t="s">
        <v>1785</v>
      </c>
      <c r="N1" t="s">
        <v>64</v>
      </c>
      <c r="O1" t="s">
        <v>1786</v>
      </c>
      <c r="P1" t="s">
        <v>67</v>
      </c>
    </row>
    <row r="2" spans="1:16">
      <c r="A2">
        <v>1</v>
      </c>
      <c r="B2" t="s">
        <v>1790</v>
      </c>
      <c r="C2" t="s">
        <v>1793</v>
      </c>
      <c r="D2" t="s">
        <v>1794</v>
      </c>
      <c r="E2" t="s">
        <v>1795</v>
      </c>
      <c r="F2">
        <v>2006</v>
      </c>
      <c r="I2" t="s">
        <v>1796</v>
      </c>
      <c r="J2" t="s">
        <v>1797</v>
      </c>
      <c r="K2" t="s">
        <v>1706</v>
      </c>
      <c r="L2" t="s">
        <v>79</v>
      </c>
      <c r="M2">
        <v>11</v>
      </c>
      <c r="N2" t="s">
        <v>2312</v>
      </c>
      <c r="O2">
        <v>2</v>
      </c>
    </row>
    <row r="3" spans="1:16">
      <c r="A3">
        <v>2</v>
      </c>
      <c r="B3" t="s">
        <v>1790</v>
      </c>
      <c r="C3" t="s">
        <v>69</v>
      </c>
      <c r="D3" t="s">
        <v>1746</v>
      </c>
      <c r="E3" t="s">
        <v>71</v>
      </c>
      <c r="F3">
        <v>2006</v>
      </c>
      <c r="I3" t="s">
        <v>1836</v>
      </c>
      <c r="J3" t="s">
        <v>1837</v>
      </c>
      <c r="K3" t="s">
        <v>1706</v>
      </c>
      <c r="L3" t="s">
        <v>79</v>
      </c>
      <c r="M3">
        <v>12</v>
      </c>
      <c r="N3" t="s">
        <v>77</v>
      </c>
      <c r="O3">
        <v>2</v>
      </c>
    </row>
    <row r="4" spans="1:16">
      <c r="A4">
        <v>3</v>
      </c>
      <c r="B4" t="s">
        <v>1790</v>
      </c>
      <c r="C4" t="s">
        <v>1879</v>
      </c>
      <c r="D4" t="s">
        <v>1880</v>
      </c>
      <c r="E4" t="s">
        <v>1881</v>
      </c>
      <c r="F4">
        <v>2006</v>
      </c>
      <c r="I4" t="s">
        <v>1796</v>
      </c>
      <c r="J4" t="s">
        <v>1797</v>
      </c>
      <c r="K4" t="s">
        <v>1706</v>
      </c>
      <c r="L4" t="s">
        <v>79</v>
      </c>
      <c r="M4">
        <v>13</v>
      </c>
      <c r="N4" t="s">
        <v>77</v>
      </c>
      <c r="O4">
        <v>2</v>
      </c>
    </row>
    <row r="5" spans="1:16">
      <c r="A5">
        <v>4</v>
      </c>
      <c r="B5" t="s">
        <v>1790</v>
      </c>
      <c r="C5" t="s">
        <v>1914</v>
      </c>
      <c r="D5" t="s">
        <v>1915</v>
      </c>
      <c r="E5" t="s">
        <v>1916</v>
      </c>
      <c r="F5">
        <v>2006</v>
      </c>
      <c r="I5" t="s">
        <v>1917</v>
      </c>
      <c r="J5" t="s">
        <v>942</v>
      </c>
      <c r="K5" t="s">
        <v>1706</v>
      </c>
      <c r="L5" t="s">
        <v>79</v>
      </c>
      <c r="M5">
        <v>14</v>
      </c>
      <c r="N5" t="s">
        <v>77</v>
      </c>
      <c r="O5">
        <v>2</v>
      </c>
    </row>
    <row r="6" spans="1:16">
      <c r="A6">
        <v>5</v>
      </c>
      <c r="B6" t="s">
        <v>210</v>
      </c>
      <c r="C6" t="s">
        <v>1921</v>
      </c>
      <c r="D6" t="s">
        <v>1922</v>
      </c>
      <c r="E6" t="s">
        <v>1923</v>
      </c>
      <c r="F6">
        <v>2006</v>
      </c>
      <c r="I6" t="s">
        <v>1924</v>
      </c>
      <c r="J6" t="s">
        <v>1797</v>
      </c>
      <c r="K6" t="s">
        <v>1706</v>
      </c>
      <c r="L6" t="s">
        <v>79</v>
      </c>
      <c r="M6">
        <v>12</v>
      </c>
      <c r="N6" t="s">
        <v>77</v>
      </c>
      <c r="O6">
        <v>2</v>
      </c>
    </row>
    <row r="7" spans="1:16">
      <c r="A7">
        <v>6</v>
      </c>
      <c r="B7" t="s">
        <v>1790</v>
      </c>
      <c r="C7" t="s">
        <v>1925</v>
      </c>
      <c r="D7" t="s">
        <v>1926</v>
      </c>
      <c r="E7" t="s">
        <v>1927</v>
      </c>
      <c r="F7">
        <v>2006</v>
      </c>
      <c r="I7" t="s">
        <v>1924</v>
      </c>
      <c r="J7" t="s">
        <v>1797</v>
      </c>
      <c r="K7" t="s">
        <v>1706</v>
      </c>
      <c r="L7" t="s">
        <v>79</v>
      </c>
      <c r="M7">
        <v>9</v>
      </c>
      <c r="N7" t="s">
        <v>2312</v>
      </c>
      <c r="O7">
        <v>2</v>
      </c>
    </row>
    <row r="8" spans="1:16">
      <c r="A8">
        <v>7</v>
      </c>
      <c r="B8" t="s">
        <v>1790</v>
      </c>
      <c r="C8" t="s">
        <v>1947</v>
      </c>
      <c r="D8" t="s">
        <v>1948</v>
      </c>
      <c r="E8" t="s">
        <v>1949</v>
      </c>
      <c r="F8">
        <v>2006</v>
      </c>
      <c r="I8" t="s">
        <v>1950</v>
      </c>
      <c r="J8" t="s">
        <v>1951</v>
      </c>
      <c r="K8" t="s">
        <v>1706</v>
      </c>
      <c r="L8" t="s">
        <v>79</v>
      </c>
      <c r="M8">
        <v>9</v>
      </c>
      <c r="N8" t="s">
        <v>2312</v>
      </c>
      <c r="O8">
        <v>2</v>
      </c>
    </row>
    <row r="9" spans="1:16">
      <c r="A9">
        <v>8</v>
      </c>
      <c r="B9" t="s">
        <v>1790</v>
      </c>
      <c r="C9" t="s">
        <v>1955</v>
      </c>
      <c r="D9" t="s">
        <v>1956</v>
      </c>
      <c r="E9" t="s">
        <v>1957</v>
      </c>
      <c r="F9">
        <v>2006</v>
      </c>
      <c r="I9" t="s">
        <v>1836</v>
      </c>
      <c r="J9" t="s">
        <v>1958</v>
      </c>
      <c r="K9" t="s">
        <v>1706</v>
      </c>
      <c r="L9" t="s">
        <v>79</v>
      </c>
      <c r="M9">
        <v>9</v>
      </c>
      <c r="N9" t="s">
        <v>2312</v>
      </c>
      <c r="O9">
        <v>2</v>
      </c>
    </row>
    <row r="10" spans="1:16">
      <c r="A10">
        <v>9</v>
      </c>
      <c r="B10" t="s">
        <v>210</v>
      </c>
      <c r="C10" t="s">
        <v>1996</v>
      </c>
      <c r="D10" t="s">
        <v>1997</v>
      </c>
      <c r="E10" t="s">
        <v>1998</v>
      </c>
      <c r="F10">
        <v>2006</v>
      </c>
      <c r="I10" t="s">
        <v>1917</v>
      </c>
      <c r="J10" t="s">
        <v>1999</v>
      </c>
      <c r="K10" t="s">
        <v>1706</v>
      </c>
      <c r="L10" t="s">
        <v>79</v>
      </c>
      <c r="M10">
        <v>11</v>
      </c>
      <c r="N10" t="s">
        <v>2312</v>
      </c>
      <c r="O10">
        <v>2</v>
      </c>
    </row>
    <row r="11" spans="1:16">
      <c r="A11">
        <v>10</v>
      </c>
      <c r="B11" t="s">
        <v>1790</v>
      </c>
      <c r="C11" t="s">
        <v>2002</v>
      </c>
      <c r="D11" t="s">
        <v>2003</v>
      </c>
      <c r="E11" t="s">
        <v>2004</v>
      </c>
      <c r="F11">
        <v>2006</v>
      </c>
      <c r="I11" t="s">
        <v>1924</v>
      </c>
      <c r="J11" t="s">
        <v>1797</v>
      </c>
      <c r="K11" t="s">
        <v>1706</v>
      </c>
      <c r="L11" t="s">
        <v>79</v>
      </c>
      <c r="M11">
        <v>12</v>
      </c>
      <c r="N11" t="s">
        <v>77</v>
      </c>
      <c r="O11">
        <v>2</v>
      </c>
    </row>
    <row r="12" spans="1:16">
      <c r="A12">
        <v>11</v>
      </c>
      <c r="B12" t="s">
        <v>1790</v>
      </c>
      <c r="C12" t="s">
        <v>2007</v>
      </c>
      <c r="D12" t="s">
        <v>2008</v>
      </c>
      <c r="E12" t="s">
        <v>2009</v>
      </c>
      <c r="F12">
        <v>2006</v>
      </c>
      <c r="I12" t="s">
        <v>1917</v>
      </c>
      <c r="J12" t="s">
        <v>942</v>
      </c>
      <c r="K12" t="s">
        <v>1706</v>
      </c>
      <c r="L12" t="s">
        <v>79</v>
      </c>
      <c r="M12">
        <v>11</v>
      </c>
      <c r="N12" t="s">
        <v>2312</v>
      </c>
      <c r="O12">
        <v>2</v>
      </c>
    </row>
    <row r="13" spans="1:16">
      <c r="A13">
        <v>12</v>
      </c>
      <c r="B13" t="s">
        <v>1790</v>
      </c>
      <c r="C13" t="s">
        <v>2012</v>
      </c>
      <c r="D13" t="s">
        <v>2013</v>
      </c>
      <c r="E13" t="s">
        <v>2014</v>
      </c>
      <c r="F13">
        <v>2006</v>
      </c>
      <c r="I13" t="s">
        <v>1950</v>
      </c>
      <c r="J13" t="s">
        <v>2015</v>
      </c>
      <c r="K13" t="s">
        <v>1706</v>
      </c>
      <c r="L13" t="s">
        <v>79</v>
      </c>
      <c r="M13">
        <v>12</v>
      </c>
      <c r="N13" t="s">
        <v>77</v>
      </c>
      <c r="O13">
        <v>2</v>
      </c>
    </row>
    <row r="14" spans="1:16">
      <c r="A14">
        <v>13</v>
      </c>
      <c r="B14" t="s">
        <v>1790</v>
      </c>
      <c r="C14" t="s">
        <v>2019</v>
      </c>
      <c r="D14" t="s">
        <v>2020</v>
      </c>
      <c r="E14" t="s">
        <v>2021</v>
      </c>
      <c r="F14">
        <v>2006</v>
      </c>
      <c r="I14" t="s">
        <v>1917</v>
      </c>
      <c r="J14" t="s">
        <v>942</v>
      </c>
      <c r="K14" t="s">
        <v>1706</v>
      </c>
      <c r="L14" t="s">
        <v>79</v>
      </c>
      <c r="M14">
        <v>11</v>
      </c>
      <c r="N14" t="s">
        <v>2312</v>
      </c>
      <c r="O14">
        <v>2</v>
      </c>
    </row>
    <row r="15" spans="1:16">
      <c r="A15">
        <v>14</v>
      </c>
      <c r="B15" t="s">
        <v>1790</v>
      </c>
      <c r="C15" t="s">
        <v>2030</v>
      </c>
      <c r="D15" t="s">
        <v>2031</v>
      </c>
      <c r="E15" t="s">
        <v>2032</v>
      </c>
      <c r="F15">
        <v>2006</v>
      </c>
      <c r="I15" t="s">
        <v>2033</v>
      </c>
      <c r="J15" t="s">
        <v>1797</v>
      </c>
      <c r="K15" t="s">
        <v>1706</v>
      </c>
      <c r="L15" t="s">
        <v>79</v>
      </c>
      <c r="M15">
        <v>14</v>
      </c>
      <c r="N15" t="s">
        <v>77</v>
      </c>
      <c r="O15">
        <v>2</v>
      </c>
    </row>
    <row r="16" spans="1:16">
      <c r="A16">
        <v>15</v>
      </c>
      <c r="B16" t="s">
        <v>210</v>
      </c>
      <c r="C16" t="s">
        <v>2034</v>
      </c>
      <c r="D16" t="s">
        <v>2035</v>
      </c>
      <c r="E16" t="s">
        <v>2036</v>
      </c>
      <c r="F16">
        <v>2006</v>
      </c>
      <c r="I16" t="s">
        <v>2037</v>
      </c>
      <c r="J16" t="s">
        <v>2038</v>
      </c>
      <c r="K16" t="s">
        <v>1706</v>
      </c>
      <c r="L16" t="s">
        <v>79</v>
      </c>
      <c r="M16">
        <v>13</v>
      </c>
      <c r="N16" t="s">
        <v>77</v>
      </c>
      <c r="O16">
        <v>2</v>
      </c>
    </row>
    <row r="17" spans="1:15">
      <c r="A17">
        <v>16</v>
      </c>
      <c r="B17" t="s">
        <v>210</v>
      </c>
      <c r="C17" t="s">
        <v>2073</v>
      </c>
      <c r="D17" t="s">
        <v>2074</v>
      </c>
      <c r="E17" t="s">
        <v>2075</v>
      </c>
      <c r="F17">
        <v>2006</v>
      </c>
      <c r="I17" t="s">
        <v>2076</v>
      </c>
      <c r="J17" t="s">
        <v>1797</v>
      </c>
      <c r="K17" t="s">
        <v>1706</v>
      </c>
      <c r="L17" t="s">
        <v>79</v>
      </c>
      <c r="M17">
        <v>13</v>
      </c>
      <c r="N17" t="s">
        <v>77</v>
      </c>
      <c r="O17">
        <v>2</v>
      </c>
    </row>
    <row r="18" spans="1:15">
      <c r="A18">
        <v>17</v>
      </c>
      <c r="B18" t="s">
        <v>210</v>
      </c>
      <c r="C18" t="s">
        <v>2129</v>
      </c>
      <c r="D18" t="s">
        <v>2130</v>
      </c>
      <c r="E18" t="s">
        <v>2131</v>
      </c>
      <c r="F18">
        <v>2006</v>
      </c>
      <c r="I18" t="s">
        <v>1796</v>
      </c>
      <c r="K18" t="s">
        <v>1706</v>
      </c>
      <c r="L18" t="s">
        <v>79</v>
      </c>
      <c r="M18">
        <v>12</v>
      </c>
      <c r="N18" t="s">
        <v>77</v>
      </c>
      <c r="O18">
        <v>2</v>
      </c>
    </row>
    <row r="19" spans="1:15">
      <c r="A19">
        <v>18</v>
      </c>
      <c r="B19" t="s">
        <v>1790</v>
      </c>
      <c r="C19" t="s">
        <v>2153</v>
      </c>
      <c r="D19" t="s">
        <v>2154</v>
      </c>
      <c r="E19" t="s">
        <v>2155</v>
      </c>
      <c r="F19">
        <v>2006</v>
      </c>
      <c r="I19" t="s">
        <v>2156</v>
      </c>
      <c r="J19" t="s">
        <v>103</v>
      </c>
      <c r="K19" t="s">
        <v>1706</v>
      </c>
      <c r="L19" t="s">
        <v>79</v>
      </c>
      <c r="M19">
        <v>12</v>
      </c>
      <c r="N19" t="s">
        <v>77</v>
      </c>
      <c r="O19">
        <v>2</v>
      </c>
    </row>
    <row r="20" spans="1:15">
      <c r="A20">
        <v>19</v>
      </c>
      <c r="B20" t="s">
        <v>210</v>
      </c>
      <c r="C20" t="s">
        <v>2182</v>
      </c>
      <c r="D20" t="s">
        <v>2183</v>
      </c>
      <c r="E20" t="s">
        <v>2184</v>
      </c>
      <c r="F20">
        <v>2006</v>
      </c>
      <c r="I20" t="s">
        <v>2156</v>
      </c>
      <c r="J20" t="s">
        <v>1797</v>
      </c>
      <c r="K20" t="s">
        <v>1706</v>
      </c>
      <c r="L20" t="s">
        <v>79</v>
      </c>
      <c r="M20">
        <v>10</v>
      </c>
      <c r="N20" t="s">
        <v>2312</v>
      </c>
      <c r="O20">
        <v>2</v>
      </c>
    </row>
    <row r="21" spans="1:15">
      <c r="A21">
        <v>20</v>
      </c>
      <c r="B21" t="s">
        <v>1790</v>
      </c>
      <c r="C21" t="s">
        <v>786</v>
      </c>
      <c r="D21" t="s">
        <v>1846</v>
      </c>
      <c r="E21" t="s">
        <v>2185</v>
      </c>
      <c r="F21">
        <v>2006</v>
      </c>
      <c r="I21" t="s">
        <v>2076</v>
      </c>
      <c r="J21" t="s">
        <v>1797</v>
      </c>
      <c r="K21" t="s">
        <v>1706</v>
      </c>
      <c r="L21" t="s">
        <v>79</v>
      </c>
      <c r="M21">
        <v>13</v>
      </c>
      <c r="N21" t="s">
        <v>77</v>
      </c>
      <c r="O21">
        <v>2</v>
      </c>
    </row>
    <row r="22" spans="1:15">
      <c r="A22">
        <v>21</v>
      </c>
      <c r="B22" t="s">
        <v>210</v>
      </c>
      <c r="C22" t="s">
        <v>2229</v>
      </c>
      <c r="D22" t="s">
        <v>1799</v>
      </c>
      <c r="E22" t="s">
        <v>2230</v>
      </c>
      <c r="F22">
        <v>2006</v>
      </c>
      <c r="I22" t="s">
        <v>2156</v>
      </c>
      <c r="J22" t="s">
        <v>1797</v>
      </c>
      <c r="K22" t="s">
        <v>1706</v>
      </c>
      <c r="L22" t="s">
        <v>79</v>
      </c>
      <c r="M22">
        <v>13</v>
      </c>
      <c r="N22" t="s">
        <v>77</v>
      </c>
      <c r="O22">
        <v>2</v>
      </c>
    </row>
    <row r="23" spans="1:15">
      <c r="A23">
        <v>22</v>
      </c>
      <c r="B23" t="s">
        <v>1790</v>
      </c>
      <c r="C23" t="s">
        <v>2231</v>
      </c>
      <c r="D23" t="s">
        <v>1880</v>
      </c>
      <c r="E23" t="s">
        <v>2232</v>
      </c>
      <c r="F23">
        <v>2006</v>
      </c>
      <c r="I23" t="s">
        <v>2233</v>
      </c>
      <c r="J23" t="s">
        <v>2234</v>
      </c>
      <c r="K23" t="s">
        <v>1706</v>
      </c>
      <c r="L23" t="s">
        <v>79</v>
      </c>
      <c r="M23">
        <v>8</v>
      </c>
      <c r="N23" t="s">
        <v>2312</v>
      </c>
    </row>
    <row r="24" spans="1:15">
      <c r="A24">
        <v>23</v>
      </c>
      <c r="B24" t="s">
        <v>210</v>
      </c>
      <c r="C24" t="s">
        <v>197</v>
      </c>
      <c r="D24" t="s">
        <v>2243</v>
      </c>
      <c r="E24" t="s">
        <v>199</v>
      </c>
      <c r="F24">
        <v>2006</v>
      </c>
      <c r="I24" t="s">
        <v>2076</v>
      </c>
      <c r="K24" t="s">
        <v>1706</v>
      </c>
      <c r="L24" t="s">
        <v>79</v>
      </c>
      <c r="M24">
        <v>12</v>
      </c>
      <c r="N24" t="s">
        <v>77</v>
      </c>
      <c r="O24">
        <v>2</v>
      </c>
    </row>
    <row r="25" spans="1:15">
      <c r="A25">
        <v>24</v>
      </c>
      <c r="B25" t="s">
        <v>1790</v>
      </c>
      <c r="C25" t="s">
        <v>1352</v>
      </c>
      <c r="D25" t="s">
        <v>2261</v>
      </c>
      <c r="E25" t="s">
        <v>1353</v>
      </c>
      <c r="F25">
        <v>2006</v>
      </c>
      <c r="I25" t="s">
        <v>2076</v>
      </c>
      <c r="J25" t="s">
        <v>1797</v>
      </c>
      <c r="K25" t="s">
        <v>1706</v>
      </c>
      <c r="L25" t="s">
        <v>79</v>
      </c>
      <c r="M25">
        <v>13</v>
      </c>
      <c r="N25" t="s">
        <v>77</v>
      </c>
      <c r="O25">
        <v>2</v>
      </c>
    </row>
    <row r="26" spans="1:15">
      <c r="A26">
        <v>25</v>
      </c>
      <c r="B26" t="s">
        <v>1790</v>
      </c>
      <c r="C26" t="s">
        <v>2265</v>
      </c>
      <c r="D26" t="s">
        <v>2266</v>
      </c>
      <c r="E26" t="s">
        <v>2267</v>
      </c>
      <c r="F26">
        <v>2006</v>
      </c>
      <c r="I26" t="s">
        <v>2076</v>
      </c>
      <c r="J26" t="s">
        <v>1797</v>
      </c>
      <c r="K26" t="s">
        <v>1706</v>
      </c>
      <c r="L26" t="s">
        <v>79</v>
      </c>
      <c r="M26">
        <v>10</v>
      </c>
      <c r="N26" t="s">
        <v>2312</v>
      </c>
      <c r="O26">
        <v>2</v>
      </c>
    </row>
    <row r="27" spans="1:15">
      <c r="A27">
        <v>1</v>
      </c>
      <c r="B27" t="s">
        <v>1806</v>
      </c>
      <c r="C27" t="s">
        <v>1807</v>
      </c>
      <c r="D27" t="s">
        <v>1808</v>
      </c>
      <c r="E27" t="s">
        <v>1809</v>
      </c>
      <c r="F27">
        <v>2007</v>
      </c>
      <c r="I27" t="s">
        <v>1810</v>
      </c>
      <c r="K27" t="s">
        <v>1706</v>
      </c>
      <c r="L27" t="s">
        <v>79</v>
      </c>
      <c r="M27">
        <v>7</v>
      </c>
      <c r="N27" t="s">
        <v>2312</v>
      </c>
      <c r="O27">
        <v>2</v>
      </c>
    </row>
    <row r="28" spans="1:15">
      <c r="A28">
        <v>2</v>
      </c>
      <c r="B28" t="s">
        <v>210</v>
      </c>
      <c r="C28" t="s">
        <v>1811</v>
      </c>
      <c r="D28" t="s">
        <v>1812</v>
      </c>
      <c r="E28" t="s">
        <v>1813</v>
      </c>
      <c r="F28">
        <v>2007</v>
      </c>
      <c r="I28" t="s">
        <v>1814</v>
      </c>
      <c r="K28" t="s">
        <v>1706</v>
      </c>
      <c r="L28" t="s">
        <v>79</v>
      </c>
      <c r="M28">
        <v>12</v>
      </c>
      <c r="N28" t="s">
        <v>77</v>
      </c>
      <c r="O28">
        <v>2</v>
      </c>
    </row>
    <row r="29" spans="1:15">
      <c r="A29">
        <v>3</v>
      </c>
      <c r="B29" t="s">
        <v>1790</v>
      </c>
      <c r="C29" t="s">
        <v>1825</v>
      </c>
      <c r="D29" t="s">
        <v>1826</v>
      </c>
      <c r="E29" t="s">
        <v>1827</v>
      </c>
      <c r="F29">
        <v>2007</v>
      </c>
      <c r="I29" t="s">
        <v>454</v>
      </c>
      <c r="K29" t="s">
        <v>1706</v>
      </c>
      <c r="L29" t="s">
        <v>79</v>
      </c>
      <c r="M29">
        <v>8</v>
      </c>
      <c r="N29" t="s">
        <v>2312</v>
      </c>
      <c r="O29">
        <v>2</v>
      </c>
    </row>
    <row r="30" spans="1:15">
      <c r="A30">
        <v>4</v>
      </c>
      <c r="B30" t="s">
        <v>210</v>
      </c>
      <c r="C30" t="s">
        <v>1842</v>
      </c>
      <c r="D30" t="s">
        <v>1843</v>
      </c>
      <c r="E30" t="s">
        <v>1844</v>
      </c>
      <c r="F30">
        <v>2007</v>
      </c>
      <c r="I30" t="s">
        <v>1814</v>
      </c>
      <c r="K30" t="s">
        <v>1706</v>
      </c>
      <c r="L30" t="s">
        <v>79</v>
      </c>
      <c r="M30">
        <v>14</v>
      </c>
      <c r="N30" t="s">
        <v>77</v>
      </c>
      <c r="O30">
        <v>2</v>
      </c>
    </row>
    <row r="31" spans="1:15">
      <c r="A31">
        <v>5</v>
      </c>
      <c r="B31" t="s">
        <v>1790</v>
      </c>
      <c r="C31" t="s">
        <v>1851</v>
      </c>
      <c r="D31" t="s">
        <v>1852</v>
      </c>
      <c r="E31" t="s">
        <v>1853</v>
      </c>
      <c r="F31">
        <v>2007</v>
      </c>
      <c r="I31" t="s">
        <v>1854</v>
      </c>
      <c r="K31" t="s">
        <v>1706</v>
      </c>
      <c r="L31" t="s">
        <v>79</v>
      </c>
      <c r="M31">
        <v>7</v>
      </c>
      <c r="N31" t="s">
        <v>2312</v>
      </c>
      <c r="O31">
        <v>2</v>
      </c>
    </row>
    <row r="32" spans="1:15">
      <c r="A32">
        <v>6</v>
      </c>
      <c r="B32" t="s">
        <v>1790</v>
      </c>
      <c r="C32" t="s">
        <v>1861</v>
      </c>
      <c r="D32" t="s">
        <v>1862</v>
      </c>
      <c r="E32" t="s">
        <v>1863</v>
      </c>
      <c r="F32">
        <v>2007</v>
      </c>
      <c r="I32" t="s">
        <v>1810</v>
      </c>
      <c r="K32" t="s">
        <v>1706</v>
      </c>
      <c r="L32" t="s">
        <v>79</v>
      </c>
      <c r="M32">
        <v>9</v>
      </c>
      <c r="N32" t="s">
        <v>2312</v>
      </c>
      <c r="O32">
        <v>2</v>
      </c>
    </row>
    <row r="33" spans="1:15">
      <c r="A33">
        <v>7</v>
      </c>
      <c r="B33" t="s">
        <v>1790</v>
      </c>
      <c r="C33" t="s">
        <v>955</v>
      </c>
      <c r="D33" t="s">
        <v>1864</v>
      </c>
      <c r="E33" t="s">
        <v>1865</v>
      </c>
      <c r="F33">
        <v>2007</v>
      </c>
      <c r="I33" t="s">
        <v>1866</v>
      </c>
      <c r="K33" t="s">
        <v>1706</v>
      </c>
      <c r="L33" t="s">
        <v>79</v>
      </c>
      <c r="M33">
        <v>6</v>
      </c>
      <c r="N33" t="s">
        <v>2312</v>
      </c>
      <c r="O33">
        <v>2</v>
      </c>
    </row>
    <row r="34" spans="1:15">
      <c r="A34">
        <v>8</v>
      </c>
      <c r="B34" t="s">
        <v>1790</v>
      </c>
      <c r="C34" t="s">
        <v>480</v>
      </c>
      <c r="D34" t="s">
        <v>1874</v>
      </c>
      <c r="E34" t="s">
        <v>1875</v>
      </c>
      <c r="F34">
        <v>2007</v>
      </c>
      <c r="I34" t="s">
        <v>454</v>
      </c>
      <c r="K34" t="s">
        <v>1706</v>
      </c>
      <c r="L34" t="s">
        <v>79</v>
      </c>
      <c r="M34">
        <v>10</v>
      </c>
      <c r="N34" t="s">
        <v>2312</v>
      </c>
      <c r="O34">
        <v>2</v>
      </c>
    </row>
    <row r="35" spans="1:15">
      <c r="A35">
        <v>9</v>
      </c>
      <c r="B35" t="s">
        <v>210</v>
      </c>
      <c r="C35" t="s">
        <v>1885</v>
      </c>
      <c r="D35" t="s">
        <v>1886</v>
      </c>
      <c r="E35" t="s">
        <v>122</v>
      </c>
      <c r="F35">
        <v>2007</v>
      </c>
      <c r="I35" t="s">
        <v>1887</v>
      </c>
      <c r="K35" t="s">
        <v>1706</v>
      </c>
      <c r="L35" t="s">
        <v>79</v>
      </c>
      <c r="M35">
        <v>9</v>
      </c>
      <c r="N35" t="s">
        <v>2312</v>
      </c>
      <c r="O35">
        <v>2</v>
      </c>
    </row>
    <row r="36" spans="1:15">
      <c r="A36">
        <v>10</v>
      </c>
      <c r="B36" t="s">
        <v>1806</v>
      </c>
      <c r="C36" t="s">
        <v>962</v>
      </c>
      <c r="D36" t="s">
        <v>1891</v>
      </c>
      <c r="E36" t="s">
        <v>1892</v>
      </c>
      <c r="F36">
        <v>2007</v>
      </c>
      <c r="I36" t="s">
        <v>1893</v>
      </c>
      <c r="K36" t="s">
        <v>1706</v>
      </c>
      <c r="L36" t="s">
        <v>79</v>
      </c>
      <c r="M36">
        <v>7</v>
      </c>
      <c r="N36" t="s">
        <v>2312</v>
      </c>
      <c r="O36">
        <v>2</v>
      </c>
    </row>
    <row r="37" spans="1:15">
      <c r="A37">
        <v>11</v>
      </c>
      <c r="B37" t="s">
        <v>1790</v>
      </c>
      <c r="C37" t="s">
        <v>1899</v>
      </c>
      <c r="D37" t="s">
        <v>1723</v>
      </c>
      <c r="E37" t="s">
        <v>1900</v>
      </c>
      <c r="F37">
        <v>2007</v>
      </c>
      <c r="I37" t="s">
        <v>1810</v>
      </c>
      <c r="K37" t="s">
        <v>1706</v>
      </c>
      <c r="L37" t="s">
        <v>79</v>
      </c>
      <c r="M37">
        <v>10</v>
      </c>
      <c r="N37" t="s">
        <v>2312</v>
      </c>
      <c r="O37">
        <v>2</v>
      </c>
    </row>
    <row r="38" spans="1:15">
      <c r="A38">
        <v>12</v>
      </c>
      <c r="B38" t="s">
        <v>1790</v>
      </c>
      <c r="C38" t="s">
        <v>1906</v>
      </c>
      <c r="D38" t="s">
        <v>1907</v>
      </c>
      <c r="E38" t="s">
        <v>1908</v>
      </c>
      <c r="F38">
        <v>2007</v>
      </c>
      <c r="I38" t="s">
        <v>454</v>
      </c>
      <c r="K38" t="s">
        <v>1706</v>
      </c>
      <c r="L38" t="s">
        <v>79</v>
      </c>
      <c r="M38">
        <v>12</v>
      </c>
      <c r="N38" t="s">
        <v>77</v>
      </c>
      <c r="O38">
        <v>2</v>
      </c>
    </row>
    <row r="39" spans="1:15">
      <c r="A39">
        <v>13</v>
      </c>
      <c r="B39" t="s">
        <v>1790</v>
      </c>
      <c r="C39" t="s">
        <v>1925</v>
      </c>
      <c r="D39" t="s">
        <v>1926</v>
      </c>
      <c r="E39" t="s">
        <v>1927</v>
      </c>
      <c r="F39">
        <v>2007</v>
      </c>
      <c r="I39" t="s">
        <v>1810</v>
      </c>
      <c r="K39" t="s">
        <v>1706</v>
      </c>
      <c r="L39" t="s">
        <v>79</v>
      </c>
      <c r="M39">
        <v>6</v>
      </c>
      <c r="N39" t="s">
        <v>2312</v>
      </c>
      <c r="O39">
        <v>1</v>
      </c>
    </row>
    <row r="40" spans="1:15">
      <c r="A40">
        <v>14</v>
      </c>
      <c r="B40" t="s">
        <v>1790</v>
      </c>
      <c r="C40" t="s">
        <v>526</v>
      </c>
      <c r="D40" t="s">
        <v>1934</v>
      </c>
      <c r="E40" t="s">
        <v>1935</v>
      </c>
      <c r="F40">
        <v>2007</v>
      </c>
      <c r="I40" t="s">
        <v>1814</v>
      </c>
      <c r="K40" t="s">
        <v>1706</v>
      </c>
      <c r="L40" t="s">
        <v>79</v>
      </c>
      <c r="M40">
        <v>8</v>
      </c>
      <c r="N40" t="s">
        <v>2312</v>
      </c>
      <c r="O40">
        <v>2</v>
      </c>
    </row>
    <row r="41" spans="1:15">
      <c r="A41">
        <v>15</v>
      </c>
      <c r="B41" t="s">
        <v>1790</v>
      </c>
      <c r="C41" t="s">
        <v>1952</v>
      </c>
      <c r="D41" t="s">
        <v>1953</v>
      </c>
      <c r="E41" t="s">
        <v>1954</v>
      </c>
      <c r="F41">
        <v>2007</v>
      </c>
      <c r="I41" t="s">
        <v>1854</v>
      </c>
      <c r="K41" t="s">
        <v>1706</v>
      </c>
      <c r="L41" t="s">
        <v>79</v>
      </c>
      <c r="M41">
        <v>7</v>
      </c>
      <c r="N41" t="s">
        <v>2312</v>
      </c>
      <c r="O41">
        <v>2</v>
      </c>
    </row>
    <row r="42" spans="1:15">
      <c r="A42">
        <v>16</v>
      </c>
      <c r="B42" t="s">
        <v>1790</v>
      </c>
      <c r="C42" t="s">
        <v>1955</v>
      </c>
      <c r="D42" t="s">
        <v>1956</v>
      </c>
      <c r="E42" t="s">
        <v>1957</v>
      </c>
      <c r="F42">
        <v>2007</v>
      </c>
      <c r="I42" t="s">
        <v>1959</v>
      </c>
      <c r="K42" t="s">
        <v>1706</v>
      </c>
      <c r="L42" t="s">
        <v>79</v>
      </c>
      <c r="M42">
        <v>10</v>
      </c>
      <c r="N42" t="s">
        <v>2312</v>
      </c>
      <c r="O42">
        <v>1</v>
      </c>
    </row>
    <row r="43" spans="1:15">
      <c r="A43">
        <v>17</v>
      </c>
      <c r="B43" t="s">
        <v>1790</v>
      </c>
      <c r="C43" t="s">
        <v>1966</v>
      </c>
      <c r="D43" t="s">
        <v>1723</v>
      </c>
      <c r="E43" t="s">
        <v>1967</v>
      </c>
      <c r="F43">
        <v>2007</v>
      </c>
      <c r="I43" t="s">
        <v>454</v>
      </c>
      <c r="K43" t="s">
        <v>1706</v>
      </c>
      <c r="L43" t="s">
        <v>79</v>
      </c>
      <c r="M43">
        <v>13</v>
      </c>
      <c r="N43" t="s">
        <v>77</v>
      </c>
      <c r="O43">
        <v>2</v>
      </c>
    </row>
    <row r="44" spans="1:15">
      <c r="A44">
        <v>18</v>
      </c>
      <c r="B44" t="s">
        <v>1806</v>
      </c>
      <c r="C44" t="s">
        <v>1973</v>
      </c>
      <c r="D44" t="s">
        <v>1974</v>
      </c>
      <c r="E44" t="s">
        <v>1975</v>
      </c>
      <c r="F44">
        <v>2007</v>
      </c>
      <c r="I44" t="s">
        <v>1976</v>
      </c>
      <c r="K44" t="s">
        <v>1706</v>
      </c>
      <c r="L44" t="s">
        <v>79</v>
      </c>
      <c r="M44">
        <v>9</v>
      </c>
      <c r="N44" t="s">
        <v>2312</v>
      </c>
      <c r="O44">
        <v>2</v>
      </c>
    </row>
    <row r="45" spans="1:15">
      <c r="A45">
        <v>19</v>
      </c>
      <c r="B45" t="s">
        <v>1790</v>
      </c>
      <c r="C45" t="s">
        <v>1978</v>
      </c>
      <c r="D45" t="s">
        <v>1979</v>
      </c>
      <c r="E45" t="s">
        <v>1980</v>
      </c>
      <c r="F45">
        <v>2007</v>
      </c>
      <c r="I45" t="s">
        <v>1854</v>
      </c>
      <c r="K45" t="s">
        <v>1706</v>
      </c>
      <c r="L45" t="s">
        <v>79</v>
      </c>
      <c r="M45">
        <v>7</v>
      </c>
      <c r="N45" t="s">
        <v>2312</v>
      </c>
      <c r="O45">
        <v>2</v>
      </c>
    </row>
    <row r="46" spans="1:15">
      <c r="A46">
        <v>20</v>
      </c>
      <c r="B46" t="s">
        <v>210</v>
      </c>
      <c r="C46" t="s">
        <v>1992</v>
      </c>
      <c r="D46" t="s">
        <v>1812</v>
      </c>
      <c r="E46" t="s">
        <v>1993</v>
      </c>
      <c r="F46">
        <v>2007</v>
      </c>
      <c r="I46" t="s">
        <v>1887</v>
      </c>
      <c r="K46" t="s">
        <v>1706</v>
      </c>
      <c r="L46" t="s">
        <v>79</v>
      </c>
      <c r="M46">
        <v>6</v>
      </c>
      <c r="N46" t="s">
        <v>2312</v>
      </c>
      <c r="O46">
        <v>2</v>
      </c>
    </row>
    <row r="47" spans="1:15">
      <c r="A47">
        <v>21</v>
      </c>
      <c r="B47" t="s">
        <v>1790</v>
      </c>
      <c r="C47" t="s">
        <v>1996</v>
      </c>
      <c r="D47" t="s">
        <v>2000</v>
      </c>
      <c r="E47" t="s">
        <v>1998</v>
      </c>
      <c r="F47">
        <v>2007</v>
      </c>
      <c r="I47" t="s">
        <v>2001</v>
      </c>
      <c r="K47" t="s">
        <v>1706</v>
      </c>
      <c r="L47" t="s">
        <v>79</v>
      </c>
      <c r="M47">
        <v>13</v>
      </c>
      <c r="N47" t="s">
        <v>77</v>
      </c>
      <c r="O47">
        <v>1</v>
      </c>
    </row>
    <row r="48" spans="1:15">
      <c r="A48">
        <v>22</v>
      </c>
      <c r="B48" t="s">
        <v>1790</v>
      </c>
      <c r="C48" t="s">
        <v>2007</v>
      </c>
      <c r="D48" t="s">
        <v>2008</v>
      </c>
      <c r="E48" t="s">
        <v>2009</v>
      </c>
      <c r="F48">
        <v>2007</v>
      </c>
      <c r="I48" t="s">
        <v>454</v>
      </c>
      <c r="K48" t="s">
        <v>1706</v>
      </c>
      <c r="L48" t="s">
        <v>79</v>
      </c>
      <c r="M48">
        <v>12</v>
      </c>
      <c r="N48" t="s">
        <v>77</v>
      </c>
      <c r="O48">
        <v>1</v>
      </c>
    </row>
    <row r="49" spans="1:15">
      <c r="A49">
        <v>23</v>
      </c>
      <c r="B49" t="s">
        <v>1790</v>
      </c>
      <c r="C49" t="s">
        <v>2019</v>
      </c>
      <c r="D49" t="s">
        <v>2020</v>
      </c>
      <c r="E49" t="s">
        <v>2021</v>
      </c>
      <c r="F49">
        <v>2007</v>
      </c>
      <c r="I49" t="s">
        <v>454</v>
      </c>
      <c r="K49" t="s">
        <v>1706</v>
      </c>
      <c r="L49" t="s">
        <v>79</v>
      </c>
      <c r="M49">
        <v>10</v>
      </c>
      <c r="N49" t="s">
        <v>2312</v>
      </c>
      <c r="O49">
        <v>1</v>
      </c>
    </row>
    <row r="50" spans="1:15">
      <c r="A50">
        <v>24</v>
      </c>
      <c r="B50" t="s">
        <v>1790</v>
      </c>
      <c r="C50" t="s">
        <v>2039</v>
      </c>
      <c r="D50" t="s">
        <v>2040</v>
      </c>
      <c r="E50" t="s">
        <v>2041</v>
      </c>
      <c r="F50">
        <v>2007</v>
      </c>
      <c r="I50" t="s">
        <v>1854</v>
      </c>
      <c r="K50" t="s">
        <v>1706</v>
      </c>
      <c r="L50" t="s">
        <v>79</v>
      </c>
      <c r="M50">
        <v>5</v>
      </c>
      <c r="N50" t="s">
        <v>2312</v>
      </c>
      <c r="O50">
        <v>2</v>
      </c>
    </row>
    <row r="51" spans="1:15">
      <c r="A51">
        <v>25</v>
      </c>
      <c r="B51" t="s">
        <v>1790</v>
      </c>
      <c r="C51" t="s">
        <v>170</v>
      </c>
      <c r="D51" t="s">
        <v>1997</v>
      </c>
      <c r="E51" t="s">
        <v>172</v>
      </c>
      <c r="F51">
        <v>2007</v>
      </c>
      <c r="I51" t="s">
        <v>2067</v>
      </c>
      <c r="K51" t="s">
        <v>1706</v>
      </c>
      <c r="L51" t="s">
        <v>79</v>
      </c>
      <c r="M51">
        <v>6</v>
      </c>
      <c r="N51" t="s">
        <v>2312</v>
      </c>
      <c r="O51">
        <v>2</v>
      </c>
    </row>
    <row r="52" spans="1:15">
      <c r="A52">
        <v>26</v>
      </c>
      <c r="B52" t="s">
        <v>210</v>
      </c>
      <c r="C52" t="s">
        <v>2094</v>
      </c>
      <c r="D52" t="s">
        <v>2095</v>
      </c>
      <c r="E52" t="s">
        <v>2096</v>
      </c>
      <c r="F52">
        <v>2007</v>
      </c>
      <c r="I52" t="s">
        <v>1814</v>
      </c>
      <c r="K52" t="s">
        <v>1706</v>
      </c>
      <c r="L52" t="s">
        <v>79</v>
      </c>
      <c r="M52">
        <v>10</v>
      </c>
      <c r="N52" t="s">
        <v>2312</v>
      </c>
      <c r="O52">
        <v>2</v>
      </c>
    </row>
    <row r="53" spans="1:15">
      <c r="A53">
        <v>27</v>
      </c>
      <c r="B53" t="s">
        <v>210</v>
      </c>
      <c r="C53" t="s">
        <v>2112</v>
      </c>
      <c r="D53" t="s">
        <v>1982</v>
      </c>
      <c r="E53" t="s">
        <v>2113</v>
      </c>
      <c r="F53">
        <v>2007</v>
      </c>
      <c r="I53" t="s">
        <v>1814</v>
      </c>
      <c r="K53" t="s">
        <v>1706</v>
      </c>
      <c r="L53" t="s">
        <v>79</v>
      </c>
      <c r="M53">
        <v>12</v>
      </c>
      <c r="N53" t="s">
        <v>77</v>
      </c>
      <c r="O53">
        <v>2</v>
      </c>
    </row>
    <row r="54" spans="1:15">
      <c r="A54">
        <v>28</v>
      </c>
      <c r="B54" t="s">
        <v>1790</v>
      </c>
      <c r="C54" t="s">
        <v>1515</v>
      </c>
      <c r="D54" t="s">
        <v>2114</v>
      </c>
      <c r="E54" t="s">
        <v>2115</v>
      </c>
      <c r="F54">
        <v>2007</v>
      </c>
      <c r="I54" t="s">
        <v>454</v>
      </c>
      <c r="K54" t="s">
        <v>1706</v>
      </c>
      <c r="L54" t="s">
        <v>79</v>
      </c>
      <c r="M54">
        <v>8</v>
      </c>
      <c r="N54" t="s">
        <v>2312</v>
      </c>
      <c r="O54">
        <v>2</v>
      </c>
    </row>
    <row r="55" spans="1:15">
      <c r="A55">
        <v>29</v>
      </c>
      <c r="B55" t="s">
        <v>210</v>
      </c>
      <c r="C55" t="s">
        <v>2126</v>
      </c>
      <c r="D55" t="s">
        <v>2127</v>
      </c>
      <c r="E55" t="s">
        <v>2128</v>
      </c>
      <c r="F55">
        <v>2007</v>
      </c>
      <c r="I55" t="s">
        <v>1976</v>
      </c>
      <c r="K55" t="s">
        <v>1706</v>
      </c>
      <c r="L55" t="s">
        <v>79</v>
      </c>
      <c r="M55">
        <v>6</v>
      </c>
      <c r="N55" t="s">
        <v>2312</v>
      </c>
      <c r="O55">
        <v>2</v>
      </c>
    </row>
    <row r="56" spans="1:15">
      <c r="A56">
        <v>30</v>
      </c>
      <c r="B56" t="s">
        <v>1790</v>
      </c>
      <c r="C56" t="s">
        <v>2135</v>
      </c>
      <c r="D56" t="s">
        <v>2136</v>
      </c>
      <c r="E56" t="s">
        <v>2137</v>
      </c>
      <c r="F56">
        <v>2007</v>
      </c>
      <c r="I56" t="s">
        <v>1893</v>
      </c>
      <c r="K56" t="s">
        <v>1706</v>
      </c>
      <c r="L56" t="s">
        <v>79</v>
      </c>
      <c r="M56">
        <v>10</v>
      </c>
      <c r="N56" t="s">
        <v>2312</v>
      </c>
      <c r="O56">
        <v>2</v>
      </c>
    </row>
    <row r="57" spans="1:15">
      <c r="A57">
        <v>31</v>
      </c>
      <c r="B57" t="s">
        <v>1790</v>
      </c>
      <c r="C57" t="s">
        <v>2144</v>
      </c>
      <c r="D57" t="s">
        <v>1872</v>
      </c>
      <c r="E57" t="s">
        <v>2145</v>
      </c>
      <c r="F57">
        <v>2007</v>
      </c>
      <c r="I57" t="s">
        <v>454</v>
      </c>
      <c r="K57" t="s">
        <v>1706</v>
      </c>
      <c r="L57" t="s">
        <v>79</v>
      </c>
      <c r="M57">
        <v>12</v>
      </c>
      <c r="N57" t="s">
        <v>77</v>
      </c>
      <c r="O57">
        <v>2</v>
      </c>
    </row>
    <row r="58" spans="1:15">
      <c r="A58">
        <v>32</v>
      </c>
      <c r="B58" t="s">
        <v>1790</v>
      </c>
      <c r="C58" t="s">
        <v>2165</v>
      </c>
      <c r="D58" t="s">
        <v>1794</v>
      </c>
      <c r="E58" t="s">
        <v>2166</v>
      </c>
      <c r="F58">
        <v>2007</v>
      </c>
      <c r="I58" t="s">
        <v>454</v>
      </c>
      <c r="K58" t="s">
        <v>1706</v>
      </c>
      <c r="L58" t="s">
        <v>79</v>
      </c>
      <c r="M58">
        <v>9</v>
      </c>
      <c r="N58" t="s">
        <v>2312</v>
      </c>
      <c r="O58">
        <v>2</v>
      </c>
    </row>
    <row r="59" spans="1:15">
      <c r="A59">
        <v>33</v>
      </c>
      <c r="B59" t="s">
        <v>1806</v>
      </c>
      <c r="C59" t="s">
        <v>2171</v>
      </c>
      <c r="D59" t="s">
        <v>2172</v>
      </c>
      <c r="E59" t="s">
        <v>2173</v>
      </c>
      <c r="F59">
        <v>2007</v>
      </c>
      <c r="I59" t="s">
        <v>1887</v>
      </c>
      <c r="K59" t="s">
        <v>1706</v>
      </c>
      <c r="L59" t="s">
        <v>79</v>
      </c>
      <c r="M59">
        <v>6</v>
      </c>
      <c r="N59" t="s">
        <v>2312</v>
      </c>
      <c r="O59">
        <v>2</v>
      </c>
    </row>
    <row r="60" spans="1:15">
      <c r="A60">
        <v>34</v>
      </c>
      <c r="B60" t="s">
        <v>1790</v>
      </c>
      <c r="C60" t="s">
        <v>2174</v>
      </c>
      <c r="D60" t="s">
        <v>2175</v>
      </c>
      <c r="E60" t="s">
        <v>2176</v>
      </c>
      <c r="F60">
        <v>2007</v>
      </c>
      <c r="I60" t="s">
        <v>1810</v>
      </c>
      <c r="K60" t="s">
        <v>1706</v>
      </c>
      <c r="L60" t="s">
        <v>79</v>
      </c>
      <c r="M60">
        <v>4</v>
      </c>
      <c r="N60" t="s">
        <v>2312</v>
      </c>
      <c r="O60">
        <v>2</v>
      </c>
    </row>
    <row r="61" spans="1:15">
      <c r="A61">
        <v>35</v>
      </c>
      <c r="B61" t="s">
        <v>210</v>
      </c>
      <c r="C61" t="s">
        <v>2177</v>
      </c>
      <c r="D61" t="s">
        <v>2178</v>
      </c>
      <c r="E61" t="s">
        <v>2179</v>
      </c>
      <c r="F61">
        <v>2007</v>
      </c>
      <c r="I61" t="s">
        <v>1810</v>
      </c>
      <c r="K61" t="s">
        <v>1706</v>
      </c>
      <c r="L61" t="s">
        <v>79</v>
      </c>
      <c r="M61">
        <v>10</v>
      </c>
      <c r="N61" t="s">
        <v>2312</v>
      </c>
      <c r="O61">
        <v>2</v>
      </c>
    </row>
    <row r="62" spans="1:15">
      <c r="A62">
        <v>36</v>
      </c>
      <c r="B62" t="s">
        <v>210</v>
      </c>
      <c r="C62" t="s">
        <v>1329</v>
      </c>
      <c r="D62" t="s">
        <v>2190</v>
      </c>
      <c r="E62" t="s">
        <v>1331</v>
      </c>
      <c r="F62">
        <v>2007</v>
      </c>
      <c r="I62" t="s">
        <v>1810</v>
      </c>
      <c r="K62" t="s">
        <v>1706</v>
      </c>
      <c r="L62" t="s">
        <v>79</v>
      </c>
      <c r="M62">
        <v>4</v>
      </c>
      <c r="N62" t="s">
        <v>2312</v>
      </c>
      <c r="O62">
        <v>2</v>
      </c>
    </row>
    <row r="63" spans="1:15">
      <c r="A63">
        <v>37</v>
      </c>
      <c r="B63" t="s">
        <v>1790</v>
      </c>
      <c r="C63" t="s">
        <v>2198</v>
      </c>
      <c r="D63" t="s">
        <v>1880</v>
      </c>
      <c r="E63" t="s">
        <v>2199</v>
      </c>
      <c r="F63">
        <v>2007</v>
      </c>
      <c r="I63" t="s">
        <v>454</v>
      </c>
      <c r="K63" t="s">
        <v>1706</v>
      </c>
      <c r="L63" t="s">
        <v>79</v>
      </c>
      <c r="M63">
        <v>12</v>
      </c>
      <c r="N63" t="s">
        <v>77</v>
      </c>
      <c r="O63">
        <v>2</v>
      </c>
    </row>
    <row r="64" spans="1:15">
      <c r="A64">
        <v>38</v>
      </c>
      <c r="B64" t="s">
        <v>1790</v>
      </c>
      <c r="C64" t="s">
        <v>2227</v>
      </c>
      <c r="D64" t="s">
        <v>1864</v>
      </c>
      <c r="E64" t="s">
        <v>2228</v>
      </c>
      <c r="F64">
        <v>2007</v>
      </c>
      <c r="I64" t="s">
        <v>454</v>
      </c>
      <c r="K64" t="s">
        <v>1706</v>
      </c>
      <c r="L64" t="s">
        <v>79</v>
      </c>
      <c r="M64">
        <v>13</v>
      </c>
      <c r="N64" t="s">
        <v>77</v>
      </c>
      <c r="O64">
        <v>2</v>
      </c>
    </row>
    <row r="65" spans="1:15">
      <c r="A65">
        <v>39</v>
      </c>
      <c r="B65" t="s">
        <v>1790</v>
      </c>
      <c r="C65" t="s">
        <v>2244</v>
      </c>
      <c r="D65" t="s">
        <v>2245</v>
      </c>
      <c r="E65" t="s">
        <v>2246</v>
      </c>
      <c r="F65">
        <v>2007</v>
      </c>
      <c r="I65" t="s">
        <v>2001</v>
      </c>
      <c r="K65" t="s">
        <v>1706</v>
      </c>
      <c r="L65" t="s">
        <v>79</v>
      </c>
      <c r="M65">
        <v>8</v>
      </c>
      <c r="N65" t="s">
        <v>2312</v>
      </c>
      <c r="O65">
        <v>2</v>
      </c>
    </row>
    <row r="66" spans="1:15">
      <c r="A66">
        <v>40</v>
      </c>
      <c r="B66" t="s">
        <v>1790</v>
      </c>
      <c r="C66" t="s">
        <v>2262</v>
      </c>
      <c r="D66" t="s">
        <v>2263</v>
      </c>
      <c r="E66" t="s">
        <v>2264</v>
      </c>
      <c r="F66">
        <v>2007</v>
      </c>
      <c r="I66" t="s">
        <v>1854</v>
      </c>
      <c r="K66" t="s">
        <v>1706</v>
      </c>
      <c r="L66" t="s">
        <v>79</v>
      </c>
      <c r="M66">
        <v>8</v>
      </c>
      <c r="N66" t="s">
        <v>2312</v>
      </c>
      <c r="O66">
        <v>2</v>
      </c>
    </row>
    <row r="67" spans="1:15">
      <c r="A67">
        <v>1</v>
      </c>
      <c r="B67" t="s">
        <v>1790</v>
      </c>
      <c r="C67" t="s">
        <v>480</v>
      </c>
      <c r="D67" t="s">
        <v>176</v>
      </c>
      <c r="E67" t="s">
        <v>1875</v>
      </c>
      <c r="F67">
        <v>2008</v>
      </c>
      <c r="I67" t="s">
        <v>454</v>
      </c>
      <c r="K67" t="s">
        <v>1706</v>
      </c>
      <c r="L67" t="s">
        <v>79</v>
      </c>
      <c r="M67">
        <v>8</v>
      </c>
      <c r="N67" t="s">
        <v>2312</v>
      </c>
      <c r="O67">
        <v>1</v>
      </c>
    </row>
    <row r="68" spans="1:15">
      <c r="A68">
        <v>2</v>
      </c>
      <c r="B68" t="s">
        <v>1790</v>
      </c>
      <c r="C68" t="s">
        <v>1963</v>
      </c>
      <c r="D68" t="s">
        <v>1964</v>
      </c>
      <c r="E68" t="s">
        <v>1965</v>
      </c>
      <c r="F68">
        <v>2008</v>
      </c>
      <c r="I68" t="s">
        <v>243</v>
      </c>
      <c r="K68" t="s">
        <v>1706</v>
      </c>
      <c r="L68" t="s">
        <v>79</v>
      </c>
      <c r="M68">
        <v>12</v>
      </c>
      <c r="N68" t="s">
        <v>77</v>
      </c>
      <c r="O68">
        <v>2</v>
      </c>
    </row>
    <row r="69" spans="1:15">
      <c r="A69">
        <v>3</v>
      </c>
      <c r="B69" t="s">
        <v>210</v>
      </c>
      <c r="C69" t="s">
        <v>1973</v>
      </c>
      <c r="D69" t="s">
        <v>1974</v>
      </c>
      <c r="E69" t="s">
        <v>1975</v>
      </c>
      <c r="F69">
        <v>2008</v>
      </c>
      <c r="I69" t="s">
        <v>1977</v>
      </c>
      <c r="K69" t="s">
        <v>1706</v>
      </c>
      <c r="L69" t="s">
        <v>79</v>
      </c>
      <c r="M69">
        <v>12</v>
      </c>
      <c r="N69" t="s">
        <v>77</v>
      </c>
      <c r="O69">
        <v>1</v>
      </c>
    </row>
    <row r="70" spans="1:15">
      <c r="A70">
        <v>4</v>
      </c>
      <c r="B70" t="s">
        <v>210</v>
      </c>
      <c r="C70" t="s">
        <v>1983</v>
      </c>
      <c r="D70" t="s">
        <v>1984</v>
      </c>
      <c r="E70" t="s">
        <v>1985</v>
      </c>
      <c r="F70">
        <v>2008</v>
      </c>
      <c r="I70" t="s">
        <v>454</v>
      </c>
      <c r="K70" t="s">
        <v>1706</v>
      </c>
      <c r="L70" t="s">
        <v>110</v>
      </c>
      <c r="N70" t="s">
        <v>81</v>
      </c>
      <c r="O70">
        <v>2</v>
      </c>
    </row>
    <row r="71" spans="1:15">
      <c r="A71">
        <v>5</v>
      </c>
      <c r="B71" t="s">
        <v>1790</v>
      </c>
      <c r="C71" t="s">
        <v>2016</v>
      </c>
      <c r="D71" t="s">
        <v>400</v>
      </c>
      <c r="E71" t="s">
        <v>2017</v>
      </c>
      <c r="F71">
        <v>2008</v>
      </c>
      <c r="I71" t="s">
        <v>2018</v>
      </c>
      <c r="K71" t="s">
        <v>1706</v>
      </c>
      <c r="L71" t="s">
        <v>110</v>
      </c>
      <c r="N71" t="s">
        <v>81</v>
      </c>
      <c r="O71">
        <v>2</v>
      </c>
    </row>
    <row r="72" spans="1:15">
      <c r="A72">
        <v>6</v>
      </c>
      <c r="B72" t="s">
        <v>1790</v>
      </c>
      <c r="C72" t="s">
        <v>2019</v>
      </c>
      <c r="D72" t="s">
        <v>234</v>
      </c>
      <c r="E72" t="s">
        <v>2021</v>
      </c>
      <c r="F72">
        <v>2008</v>
      </c>
      <c r="I72" t="s">
        <v>454</v>
      </c>
      <c r="K72" t="s">
        <v>1706</v>
      </c>
      <c r="L72" t="s">
        <v>79</v>
      </c>
      <c r="M72">
        <v>14</v>
      </c>
      <c r="N72" t="s">
        <v>77</v>
      </c>
      <c r="O72">
        <v>0</v>
      </c>
    </row>
    <row r="73" spans="1:15">
      <c r="A73">
        <v>7</v>
      </c>
      <c r="B73" t="s">
        <v>1790</v>
      </c>
      <c r="C73" t="s">
        <v>2023</v>
      </c>
      <c r="D73" t="s">
        <v>1757</v>
      </c>
      <c r="E73" t="s">
        <v>2024</v>
      </c>
      <c r="F73">
        <v>2008</v>
      </c>
      <c r="I73" t="s">
        <v>2025</v>
      </c>
      <c r="K73" t="s">
        <v>1706</v>
      </c>
      <c r="L73" t="s">
        <v>79</v>
      </c>
      <c r="M73">
        <v>8</v>
      </c>
      <c r="N73" t="s">
        <v>2312</v>
      </c>
      <c r="O73">
        <v>2</v>
      </c>
    </row>
    <row r="74" spans="1:15">
      <c r="A74">
        <v>8</v>
      </c>
      <c r="B74" t="s">
        <v>1790</v>
      </c>
      <c r="C74" t="s">
        <v>2068</v>
      </c>
      <c r="D74" t="s">
        <v>1098</v>
      </c>
      <c r="E74" t="s">
        <v>2069</v>
      </c>
      <c r="F74">
        <v>2008</v>
      </c>
      <c r="I74" t="s">
        <v>2025</v>
      </c>
      <c r="K74" t="s">
        <v>1706</v>
      </c>
      <c r="L74" t="s">
        <v>79</v>
      </c>
      <c r="M74">
        <v>11</v>
      </c>
      <c r="N74" t="s">
        <v>2312</v>
      </c>
      <c r="O74">
        <v>2</v>
      </c>
    </row>
    <row r="75" spans="1:15">
      <c r="A75">
        <v>9</v>
      </c>
      <c r="B75" t="s">
        <v>1790</v>
      </c>
      <c r="C75" t="s">
        <v>218</v>
      </c>
      <c r="D75" t="s">
        <v>219</v>
      </c>
      <c r="E75" t="s">
        <v>220</v>
      </c>
      <c r="F75">
        <v>2008</v>
      </c>
      <c r="I75" t="s">
        <v>2085</v>
      </c>
      <c r="K75" t="s">
        <v>1706</v>
      </c>
      <c r="L75" t="s">
        <v>110</v>
      </c>
      <c r="N75" t="s">
        <v>81</v>
      </c>
      <c r="O75">
        <v>2</v>
      </c>
    </row>
    <row r="76" spans="1:15">
      <c r="A76">
        <v>10</v>
      </c>
      <c r="B76" t="s">
        <v>1790</v>
      </c>
      <c r="C76" t="s">
        <v>1515</v>
      </c>
      <c r="D76" t="s">
        <v>2116</v>
      </c>
      <c r="E76" t="s">
        <v>2115</v>
      </c>
      <c r="F76">
        <v>2008</v>
      </c>
      <c r="K76" t="s">
        <v>1706</v>
      </c>
      <c r="L76" t="s">
        <v>110</v>
      </c>
      <c r="N76" t="s">
        <v>81</v>
      </c>
      <c r="O76">
        <v>1</v>
      </c>
    </row>
    <row r="77" spans="1:15">
      <c r="A77">
        <v>11</v>
      </c>
      <c r="B77" t="s">
        <v>1790</v>
      </c>
      <c r="C77" t="s">
        <v>1322</v>
      </c>
      <c r="D77" t="s">
        <v>70</v>
      </c>
      <c r="E77" t="s">
        <v>1323</v>
      </c>
      <c r="F77">
        <v>2008</v>
      </c>
      <c r="I77" t="s">
        <v>454</v>
      </c>
      <c r="K77" t="s">
        <v>1706</v>
      </c>
      <c r="L77" t="s">
        <v>110</v>
      </c>
      <c r="N77" t="s">
        <v>81</v>
      </c>
      <c r="O77">
        <v>2</v>
      </c>
    </row>
    <row r="78" spans="1:15">
      <c r="A78">
        <v>12</v>
      </c>
      <c r="B78" t="s">
        <v>1790</v>
      </c>
      <c r="C78" t="s">
        <v>2165</v>
      </c>
      <c r="D78" t="s">
        <v>2167</v>
      </c>
      <c r="E78" t="s">
        <v>2166</v>
      </c>
      <c r="F78">
        <v>2008</v>
      </c>
      <c r="I78" t="s">
        <v>454</v>
      </c>
      <c r="K78" t="s">
        <v>1706</v>
      </c>
      <c r="L78" t="s">
        <v>79</v>
      </c>
      <c r="M78">
        <v>9</v>
      </c>
      <c r="N78" t="s">
        <v>2312</v>
      </c>
      <c r="O78">
        <v>1</v>
      </c>
    </row>
    <row r="79" spans="1:15">
      <c r="A79">
        <v>13</v>
      </c>
      <c r="B79" t="s">
        <v>210</v>
      </c>
      <c r="C79" t="s">
        <v>2188</v>
      </c>
      <c r="D79" t="s">
        <v>1195</v>
      </c>
      <c r="E79" t="s">
        <v>2189</v>
      </c>
      <c r="F79">
        <v>2008</v>
      </c>
      <c r="I79" t="s">
        <v>2025</v>
      </c>
      <c r="K79" t="s">
        <v>1706</v>
      </c>
      <c r="L79" t="s">
        <v>79</v>
      </c>
      <c r="M79">
        <v>7</v>
      </c>
      <c r="N79" t="s">
        <v>2312</v>
      </c>
      <c r="O79">
        <v>2</v>
      </c>
    </row>
    <row r="80" spans="1:15">
      <c r="A80">
        <v>14</v>
      </c>
      <c r="B80" t="s">
        <v>210</v>
      </c>
      <c r="C80" t="s">
        <v>2213</v>
      </c>
      <c r="D80" t="s">
        <v>2214</v>
      </c>
      <c r="E80" t="s">
        <v>2215</v>
      </c>
      <c r="F80">
        <v>2008</v>
      </c>
      <c r="I80" t="s">
        <v>2025</v>
      </c>
      <c r="K80" t="s">
        <v>1706</v>
      </c>
      <c r="L80" t="s">
        <v>79</v>
      </c>
      <c r="M80">
        <v>5</v>
      </c>
      <c r="N80" t="s">
        <v>2312</v>
      </c>
      <c r="O80">
        <v>2</v>
      </c>
    </row>
    <row r="81" spans="1:15">
      <c r="A81">
        <v>15</v>
      </c>
      <c r="B81" t="s">
        <v>1790</v>
      </c>
      <c r="C81" t="s">
        <v>2217</v>
      </c>
      <c r="D81" t="s">
        <v>2218</v>
      </c>
      <c r="E81" t="s">
        <v>2219</v>
      </c>
      <c r="F81">
        <v>2008</v>
      </c>
      <c r="I81" t="s">
        <v>454</v>
      </c>
      <c r="K81" t="s">
        <v>1706</v>
      </c>
      <c r="L81" t="s">
        <v>79</v>
      </c>
      <c r="M81">
        <v>9</v>
      </c>
      <c r="N81" t="s">
        <v>2312</v>
      </c>
      <c r="O81">
        <v>2</v>
      </c>
    </row>
    <row r="82" spans="1:15">
      <c r="A82">
        <v>1</v>
      </c>
      <c r="B82" t="s">
        <v>210</v>
      </c>
      <c r="C82" t="s">
        <v>1787</v>
      </c>
      <c r="D82" t="s">
        <v>1788</v>
      </c>
      <c r="E82" t="s">
        <v>1789</v>
      </c>
      <c r="F82">
        <v>2009</v>
      </c>
      <c r="G82" t="s">
        <v>86</v>
      </c>
      <c r="I82" t="s">
        <v>135</v>
      </c>
      <c r="K82" t="s">
        <v>1706</v>
      </c>
      <c r="L82" t="s">
        <v>110</v>
      </c>
      <c r="N82" t="s">
        <v>81</v>
      </c>
      <c r="O82">
        <v>2</v>
      </c>
    </row>
    <row r="83" spans="1:15">
      <c r="A83">
        <v>2</v>
      </c>
      <c r="B83" t="s">
        <v>1790</v>
      </c>
      <c r="C83" t="s">
        <v>1815</v>
      </c>
      <c r="D83" t="s">
        <v>1816</v>
      </c>
      <c r="E83" t="s">
        <v>1817</v>
      </c>
      <c r="F83">
        <v>2009</v>
      </c>
      <c r="G83" t="s">
        <v>103</v>
      </c>
      <c r="I83" t="s">
        <v>1818</v>
      </c>
      <c r="K83" t="s">
        <v>1706</v>
      </c>
      <c r="L83" t="s">
        <v>79</v>
      </c>
      <c r="M83">
        <v>14</v>
      </c>
      <c r="N83" t="s">
        <v>77</v>
      </c>
      <c r="O83">
        <v>2</v>
      </c>
    </row>
    <row r="84" spans="1:15">
      <c r="A84">
        <v>3</v>
      </c>
      <c r="B84" t="s">
        <v>1790</v>
      </c>
      <c r="C84" t="s">
        <v>955</v>
      </c>
      <c r="D84" t="s">
        <v>393</v>
      </c>
      <c r="E84" t="s">
        <v>1865</v>
      </c>
      <c r="F84">
        <v>2009</v>
      </c>
      <c r="G84" t="s">
        <v>109</v>
      </c>
      <c r="I84" t="s">
        <v>135</v>
      </c>
      <c r="K84" t="s">
        <v>1706</v>
      </c>
      <c r="L84" t="s">
        <v>79</v>
      </c>
      <c r="M84">
        <v>5</v>
      </c>
      <c r="N84" t="s">
        <v>2312</v>
      </c>
      <c r="O84">
        <v>1</v>
      </c>
    </row>
    <row r="85" spans="1:15">
      <c r="A85">
        <v>4</v>
      </c>
      <c r="B85" t="s">
        <v>210</v>
      </c>
      <c r="C85" t="s">
        <v>480</v>
      </c>
      <c r="D85" t="s">
        <v>1876</v>
      </c>
      <c r="E85" t="s">
        <v>1877</v>
      </c>
      <c r="F85">
        <v>2009</v>
      </c>
      <c r="G85" t="s">
        <v>108</v>
      </c>
      <c r="I85" t="s">
        <v>1814</v>
      </c>
      <c r="J85" t="s">
        <v>1878</v>
      </c>
      <c r="K85" t="s">
        <v>1706</v>
      </c>
      <c r="L85" t="s">
        <v>79</v>
      </c>
      <c r="M85">
        <v>9</v>
      </c>
      <c r="N85" t="s">
        <v>2312</v>
      </c>
      <c r="O85">
        <v>2</v>
      </c>
    </row>
    <row r="86" spans="1:15">
      <c r="A86">
        <v>5</v>
      </c>
      <c r="B86" t="s">
        <v>1790</v>
      </c>
      <c r="C86" t="s">
        <v>1901</v>
      </c>
      <c r="D86" t="s">
        <v>1491</v>
      </c>
      <c r="E86" t="s">
        <v>1902</v>
      </c>
      <c r="F86">
        <v>2009</v>
      </c>
      <c r="G86" t="s">
        <v>247</v>
      </c>
      <c r="I86" t="s">
        <v>243</v>
      </c>
      <c r="K86" t="s">
        <v>1706</v>
      </c>
      <c r="L86" t="s">
        <v>79</v>
      </c>
      <c r="M86">
        <v>8</v>
      </c>
      <c r="N86" t="s">
        <v>2312</v>
      </c>
      <c r="O86">
        <v>2</v>
      </c>
    </row>
    <row r="87" spans="1:15">
      <c r="A87">
        <v>6</v>
      </c>
      <c r="B87" t="s">
        <v>210</v>
      </c>
      <c r="C87" t="s">
        <v>1945</v>
      </c>
      <c r="D87" t="s">
        <v>747</v>
      </c>
      <c r="E87" t="s">
        <v>1946</v>
      </c>
      <c r="F87">
        <v>2009</v>
      </c>
      <c r="G87" t="s">
        <v>162</v>
      </c>
      <c r="I87" t="s">
        <v>1814</v>
      </c>
      <c r="J87" t="s">
        <v>1878</v>
      </c>
      <c r="K87" t="s">
        <v>1706</v>
      </c>
      <c r="L87" t="s">
        <v>110</v>
      </c>
      <c r="N87" t="s">
        <v>81</v>
      </c>
      <c r="O87">
        <v>2</v>
      </c>
    </row>
    <row r="88" spans="1:15">
      <c r="A88">
        <v>7</v>
      </c>
      <c r="B88" t="s">
        <v>210</v>
      </c>
      <c r="C88" t="s">
        <v>1267</v>
      </c>
      <c r="D88" t="s">
        <v>632</v>
      </c>
      <c r="E88" t="s">
        <v>1268</v>
      </c>
      <c r="F88">
        <v>2009</v>
      </c>
      <c r="G88" t="s">
        <v>139</v>
      </c>
      <c r="I88" t="s">
        <v>1854</v>
      </c>
      <c r="J88" t="s">
        <v>1797</v>
      </c>
      <c r="K88" t="s">
        <v>1706</v>
      </c>
      <c r="L88" t="s">
        <v>79</v>
      </c>
      <c r="M88">
        <v>2</v>
      </c>
      <c r="N88" t="s">
        <v>2312</v>
      </c>
      <c r="O88">
        <v>2</v>
      </c>
    </row>
    <row r="89" spans="1:15">
      <c r="A89">
        <v>8</v>
      </c>
      <c r="B89" t="s">
        <v>1790</v>
      </c>
      <c r="C89" t="s">
        <v>1969</v>
      </c>
      <c r="D89" t="s">
        <v>1816</v>
      </c>
      <c r="E89" t="s">
        <v>1970</v>
      </c>
      <c r="F89">
        <v>2009</v>
      </c>
      <c r="G89" t="s">
        <v>134</v>
      </c>
      <c r="I89" t="s">
        <v>1814</v>
      </c>
      <c r="J89" t="s">
        <v>1878</v>
      </c>
      <c r="K89" t="s">
        <v>1706</v>
      </c>
      <c r="L89" t="s">
        <v>110</v>
      </c>
      <c r="N89" t="s">
        <v>81</v>
      </c>
      <c r="O89">
        <v>2</v>
      </c>
    </row>
    <row r="90" spans="1:15">
      <c r="A90">
        <v>9</v>
      </c>
      <c r="B90" t="s">
        <v>1790</v>
      </c>
      <c r="C90" t="s">
        <v>1986</v>
      </c>
      <c r="D90" t="s">
        <v>252</v>
      </c>
      <c r="E90" t="s">
        <v>1987</v>
      </c>
      <c r="F90">
        <v>2009</v>
      </c>
      <c r="G90" t="s">
        <v>302</v>
      </c>
      <c r="I90" t="s">
        <v>1801</v>
      </c>
      <c r="J90" t="s">
        <v>103</v>
      </c>
      <c r="K90" t="s">
        <v>1706</v>
      </c>
      <c r="L90" t="s">
        <v>79</v>
      </c>
      <c r="M90">
        <v>12</v>
      </c>
      <c r="N90" t="s">
        <v>77</v>
      </c>
      <c r="O90">
        <v>2</v>
      </c>
    </row>
    <row r="91" spans="1:15">
      <c r="A91">
        <v>10</v>
      </c>
      <c r="B91" t="s">
        <v>1790</v>
      </c>
      <c r="C91" t="s">
        <v>2023</v>
      </c>
      <c r="D91" t="s">
        <v>1757</v>
      </c>
      <c r="E91" t="s">
        <v>2024</v>
      </c>
      <c r="F91">
        <v>2009</v>
      </c>
      <c r="G91" t="s">
        <v>103</v>
      </c>
      <c r="I91" t="s">
        <v>2026</v>
      </c>
      <c r="K91" t="s">
        <v>1706</v>
      </c>
      <c r="L91" t="s">
        <v>110</v>
      </c>
      <c r="N91" t="s">
        <v>81</v>
      </c>
      <c r="O91">
        <v>1</v>
      </c>
    </row>
    <row r="92" spans="1:15">
      <c r="A92">
        <v>11</v>
      </c>
      <c r="B92" t="s">
        <v>1790</v>
      </c>
      <c r="C92" t="s">
        <v>2059</v>
      </c>
      <c r="D92" t="s">
        <v>2060</v>
      </c>
      <c r="E92" t="s">
        <v>2061</v>
      </c>
      <c r="F92">
        <v>2009</v>
      </c>
      <c r="G92" t="s">
        <v>178</v>
      </c>
      <c r="I92" t="s">
        <v>2062</v>
      </c>
      <c r="K92" t="s">
        <v>1706</v>
      </c>
      <c r="L92" t="s">
        <v>79</v>
      </c>
      <c r="M92">
        <v>7</v>
      </c>
      <c r="N92" t="s">
        <v>2312</v>
      </c>
      <c r="O92">
        <v>2</v>
      </c>
    </row>
    <row r="93" spans="1:15">
      <c r="A93">
        <v>12</v>
      </c>
      <c r="B93" t="s">
        <v>1790</v>
      </c>
      <c r="C93" t="s">
        <v>2068</v>
      </c>
      <c r="D93" t="s">
        <v>1098</v>
      </c>
      <c r="E93" t="s">
        <v>2069</v>
      </c>
      <c r="F93">
        <v>2009</v>
      </c>
      <c r="G93" t="s">
        <v>103</v>
      </c>
      <c r="I93" t="s">
        <v>2026</v>
      </c>
      <c r="K93" t="s">
        <v>1706</v>
      </c>
      <c r="L93" t="s">
        <v>110</v>
      </c>
      <c r="N93" t="s">
        <v>81</v>
      </c>
      <c r="O93">
        <v>1</v>
      </c>
    </row>
    <row r="94" spans="1:15">
      <c r="A94">
        <v>13</v>
      </c>
      <c r="B94" t="s">
        <v>210</v>
      </c>
      <c r="C94" t="s">
        <v>2086</v>
      </c>
      <c r="D94" t="s">
        <v>2087</v>
      </c>
      <c r="E94" t="s">
        <v>2088</v>
      </c>
      <c r="F94">
        <v>2009</v>
      </c>
      <c r="G94" t="s">
        <v>92</v>
      </c>
      <c r="I94" t="s">
        <v>2026</v>
      </c>
      <c r="K94" t="s">
        <v>1706</v>
      </c>
      <c r="L94" t="s">
        <v>79</v>
      </c>
      <c r="M94">
        <v>6</v>
      </c>
      <c r="N94" t="s">
        <v>2312</v>
      </c>
      <c r="O94">
        <v>2</v>
      </c>
    </row>
    <row r="95" spans="1:15">
      <c r="A95">
        <v>14</v>
      </c>
      <c r="B95" t="s">
        <v>1790</v>
      </c>
      <c r="C95" t="s">
        <v>2097</v>
      </c>
      <c r="D95" t="s">
        <v>1103</v>
      </c>
      <c r="E95" t="s">
        <v>2098</v>
      </c>
      <c r="F95">
        <v>2009</v>
      </c>
      <c r="G95" t="s">
        <v>101</v>
      </c>
      <c r="I95" t="s">
        <v>2018</v>
      </c>
      <c r="J95" t="s">
        <v>103</v>
      </c>
      <c r="K95" t="s">
        <v>1706</v>
      </c>
      <c r="L95" t="s">
        <v>110</v>
      </c>
      <c r="N95" t="s">
        <v>81</v>
      </c>
      <c r="O95">
        <v>2</v>
      </c>
    </row>
    <row r="96" spans="1:15">
      <c r="A96">
        <v>15</v>
      </c>
      <c r="B96" t="s">
        <v>1790</v>
      </c>
      <c r="C96" t="s">
        <v>2099</v>
      </c>
      <c r="D96" t="s">
        <v>914</v>
      </c>
      <c r="E96" t="s">
        <v>2100</v>
      </c>
      <c r="F96">
        <v>2009</v>
      </c>
      <c r="G96" t="s">
        <v>484</v>
      </c>
      <c r="I96" t="s">
        <v>2101</v>
      </c>
      <c r="K96" t="s">
        <v>1706</v>
      </c>
      <c r="L96" t="s">
        <v>79</v>
      </c>
      <c r="M96">
        <v>10</v>
      </c>
      <c r="N96" t="s">
        <v>2312</v>
      </c>
      <c r="O96">
        <v>2</v>
      </c>
    </row>
    <row r="97" spans="1:15">
      <c r="A97">
        <v>16</v>
      </c>
      <c r="B97" t="s">
        <v>210</v>
      </c>
      <c r="C97" t="s">
        <v>2105</v>
      </c>
      <c r="D97" t="s">
        <v>2106</v>
      </c>
      <c r="E97" t="s">
        <v>2107</v>
      </c>
      <c r="F97">
        <v>2009</v>
      </c>
      <c r="G97" t="s">
        <v>302</v>
      </c>
      <c r="I97" t="s">
        <v>1814</v>
      </c>
      <c r="J97" t="s">
        <v>1878</v>
      </c>
      <c r="K97" t="s">
        <v>1706</v>
      </c>
      <c r="L97" t="s">
        <v>110</v>
      </c>
      <c r="N97" t="s">
        <v>81</v>
      </c>
      <c r="O97">
        <v>2</v>
      </c>
    </row>
    <row r="98" spans="1:15">
      <c r="A98">
        <v>17</v>
      </c>
      <c r="B98" t="s">
        <v>1790</v>
      </c>
      <c r="C98" t="s">
        <v>2108</v>
      </c>
      <c r="D98" t="s">
        <v>262</v>
      </c>
      <c r="E98" t="s">
        <v>2109</v>
      </c>
      <c r="F98">
        <v>2009</v>
      </c>
      <c r="G98" t="s">
        <v>302</v>
      </c>
      <c r="I98" t="s">
        <v>1814</v>
      </c>
      <c r="J98" t="s">
        <v>1878</v>
      </c>
      <c r="K98" t="s">
        <v>1706</v>
      </c>
      <c r="L98" t="s">
        <v>79</v>
      </c>
      <c r="M98">
        <v>10</v>
      </c>
      <c r="N98" t="s">
        <v>2312</v>
      </c>
      <c r="O98">
        <v>2</v>
      </c>
    </row>
    <row r="99" spans="1:15">
      <c r="A99">
        <v>18</v>
      </c>
      <c r="B99" t="s">
        <v>1790</v>
      </c>
      <c r="C99" t="s">
        <v>2110</v>
      </c>
      <c r="D99" t="s">
        <v>466</v>
      </c>
      <c r="E99" t="s">
        <v>2111</v>
      </c>
      <c r="F99">
        <v>2009</v>
      </c>
      <c r="G99" t="s">
        <v>238</v>
      </c>
      <c r="I99" t="s">
        <v>2018</v>
      </c>
      <c r="J99" t="s">
        <v>103</v>
      </c>
      <c r="K99" t="s">
        <v>1706</v>
      </c>
      <c r="L99" t="s">
        <v>110</v>
      </c>
      <c r="N99" t="s">
        <v>81</v>
      </c>
      <c r="O99">
        <v>2</v>
      </c>
    </row>
    <row r="100" spans="1:15">
      <c r="A100">
        <v>19</v>
      </c>
      <c r="B100" t="s">
        <v>1790</v>
      </c>
      <c r="C100" t="s">
        <v>2180</v>
      </c>
      <c r="D100" t="s">
        <v>893</v>
      </c>
      <c r="E100" t="s">
        <v>2181</v>
      </c>
      <c r="F100">
        <v>2009</v>
      </c>
      <c r="G100" t="s">
        <v>101</v>
      </c>
      <c r="I100" t="s">
        <v>1818</v>
      </c>
      <c r="J100" t="s">
        <v>103</v>
      </c>
      <c r="K100" t="s">
        <v>1706</v>
      </c>
      <c r="L100" t="s">
        <v>79</v>
      </c>
      <c r="M100">
        <v>10</v>
      </c>
      <c r="N100" t="s">
        <v>2312</v>
      </c>
      <c r="O100">
        <v>2</v>
      </c>
    </row>
    <row r="101" spans="1:15">
      <c r="A101">
        <v>20</v>
      </c>
      <c r="B101" t="s">
        <v>1790</v>
      </c>
      <c r="C101" t="s">
        <v>2192</v>
      </c>
      <c r="D101" t="s">
        <v>2193</v>
      </c>
      <c r="E101" t="s">
        <v>2194</v>
      </c>
      <c r="F101">
        <v>2009</v>
      </c>
      <c r="G101" t="s">
        <v>103</v>
      </c>
      <c r="I101" t="s">
        <v>1887</v>
      </c>
      <c r="K101" t="s">
        <v>1706</v>
      </c>
      <c r="L101" t="s">
        <v>79</v>
      </c>
      <c r="M101">
        <v>13</v>
      </c>
      <c r="N101" t="s">
        <v>77</v>
      </c>
      <c r="O101">
        <v>2</v>
      </c>
    </row>
    <row r="102" spans="1:15">
      <c r="A102">
        <v>21</v>
      </c>
      <c r="B102" t="s">
        <v>210</v>
      </c>
      <c r="C102" t="s">
        <v>2223</v>
      </c>
      <c r="D102" t="s">
        <v>1181</v>
      </c>
      <c r="E102" t="s">
        <v>2224</v>
      </c>
      <c r="F102">
        <v>2009</v>
      </c>
      <c r="G102" t="s">
        <v>108</v>
      </c>
      <c r="I102" t="s">
        <v>1814</v>
      </c>
      <c r="J102" t="s">
        <v>1878</v>
      </c>
      <c r="K102" t="s">
        <v>1706</v>
      </c>
      <c r="L102" t="s">
        <v>110</v>
      </c>
      <c r="N102" t="s">
        <v>81</v>
      </c>
      <c r="O102">
        <v>2</v>
      </c>
    </row>
    <row r="103" spans="1:15">
      <c r="A103">
        <v>22</v>
      </c>
      <c r="B103" t="s">
        <v>210</v>
      </c>
      <c r="C103" t="s">
        <v>2237</v>
      </c>
      <c r="D103" t="s">
        <v>2238</v>
      </c>
      <c r="E103" t="s">
        <v>2239</v>
      </c>
      <c r="F103">
        <v>2009</v>
      </c>
      <c r="G103" t="s">
        <v>302</v>
      </c>
      <c r="I103" t="s">
        <v>1814</v>
      </c>
      <c r="J103" t="s">
        <v>1878</v>
      </c>
      <c r="K103" t="s">
        <v>1706</v>
      </c>
      <c r="L103" t="s">
        <v>110</v>
      </c>
      <c r="N103" t="s">
        <v>81</v>
      </c>
      <c r="O103">
        <v>2</v>
      </c>
    </row>
    <row r="104" spans="1:15">
      <c r="A104">
        <v>23</v>
      </c>
      <c r="B104" t="s">
        <v>210</v>
      </c>
      <c r="C104" t="s">
        <v>2240</v>
      </c>
      <c r="D104" t="s">
        <v>2241</v>
      </c>
      <c r="E104" t="s">
        <v>2242</v>
      </c>
      <c r="F104">
        <v>2009</v>
      </c>
      <c r="G104" t="s">
        <v>86</v>
      </c>
      <c r="I104" t="s">
        <v>2026</v>
      </c>
      <c r="K104" t="s">
        <v>1706</v>
      </c>
      <c r="L104" t="s">
        <v>110</v>
      </c>
      <c r="N104" t="s">
        <v>81</v>
      </c>
      <c r="O104">
        <v>2</v>
      </c>
    </row>
    <row r="105" spans="1:15">
      <c r="A105">
        <v>24</v>
      </c>
      <c r="B105" t="s">
        <v>210</v>
      </c>
      <c r="C105" t="s">
        <v>306</v>
      </c>
      <c r="D105" t="s">
        <v>307</v>
      </c>
      <c r="E105" t="s">
        <v>308</v>
      </c>
      <c r="F105">
        <v>2009</v>
      </c>
      <c r="G105" t="s">
        <v>139</v>
      </c>
      <c r="I105" t="s">
        <v>1854</v>
      </c>
      <c r="J105" t="s">
        <v>1797</v>
      </c>
      <c r="K105" t="s">
        <v>1706</v>
      </c>
      <c r="L105" t="s">
        <v>110</v>
      </c>
      <c r="N105" t="s">
        <v>81</v>
      </c>
      <c r="O105">
        <v>2</v>
      </c>
    </row>
    <row r="106" spans="1:15">
      <c r="A106">
        <v>1</v>
      </c>
      <c r="B106" t="s">
        <v>210</v>
      </c>
      <c r="C106" t="s">
        <v>1798</v>
      </c>
      <c r="D106" t="s">
        <v>1799</v>
      </c>
      <c r="E106" t="s">
        <v>1800</v>
      </c>
      <c r="F106">
        <v>2010</v>
      </c>
      <c r="I106" t="s">
        <v>1801</v>
      </c>
      <c r="K106" t="s">
        <v>1706</v>
      </c>
      <c r="L106" t="s">
        <v>79</v>
      </c>
      <c r="M106">
        <v>6</v>
      </c>
      <c r="N106" t="s">
        <v>2312</v>
      </c>
      <c r="O106">
        <v>2</v>
      </c>
    </row>
    <row r="107" spans="1:15">
      <c r="A107">
        <v>2</v>
      </c>
      <c r="B107" t="s">
        <v>1790</v>
      </c>
      <c r="C107" t="s">
        <v>1871</v>
      </c>
      <c r="D107" t="s">
        <v>1868</v>
      </c>
      <c r="E107" t="s">
        <v>1869</v>
      </c>
      <c r="F107">
        <v>2010</v>
      </c>
      <c r="I107" t="s">
        <v>188</v>
      </c>
      <c r="K107" t="s">
        <v>1706</v>
      </c>
      <c r="L107" t="s">
        <v>79</v>
      </c>
      <c r="M107">
        <v>7</v>
      </c>
      <c r="N107" t="s">
        <v>2312</v>
      </c>
      <c r="O107">
        <v>2</v>
      </c>
    </row>
    <row r="108" spans="1:15">
      <c r="A108">
        <v>3</v>
      </c>
      <c r="B108" t="s">
        <v>1790</v>
      </c>
      <c r="C108" t="s">
        <v>1936</v>
      </c>
      <c r="D108" t="s">
        <v>1937</v>
      </c>
      <c r="E108" t="s">
        <v>1938</v>
      </c>
      <c r="F108">
        <v>2010</v>
      </c>
      <c r="I108" t="s">
        <v>454</v>
      </c>
      <c r="K108" t="s">
        <v>1706</v>
      </c>
      <c r="L108" t="s">
        <v>79</v>
      </c>
      <c r="M108">
        <v>2</v>
      </c>
      <c r="N108" t="s">
        <v>2312</v>
      </c>
      <c r="O108">
        <v>2</v>
      </c>
    </row>
    <row r="109" spans="1:15">
      <c r="A109">
        <v>4</v>
      </c>
      <c r="B109" t="s">
        <v>1790</v>
      </c>
      <c r="C109" t="s">
        <v>1864</v>
      </c>
      <c r="D109" t="s">
        <v>1956</v>
      </c>
      <c r="E109" t="s">
        <v>2022</v>
      </c>
      <c r="F109">
        <v>2010</v>
      </c>
      <c r="I109" t="s">
        <v>1887</v>
      </c>
      <c r="K109" t="s">
        <v>1706</v>
      </c>
      <c r="L109" t="s">
        <v>79</v>
      </c>
      <c r="M109">
        <v>10</v>
      </c>
      <c r="N109" t="s">
        <v>2312</v>
      </c>
      <c r="O109">
        <v>2</v>
      </c>
    </row>
    <row r="110" spans="1:15">
      <c r="A110">
        <v>5</v>
      </c>
      <c r="B110" t="s">
        <v>1790</v>
      </c>
      <c r="C110" t="s">
        <v>2023</v>
      </c>
      <c r="D110" t="s">
        <v>2027</v>
      </c>
      <c r="E110" t="s">
        <v>2024</v>
      </c>
      <c r="F110">
        <v>2010</v>
      </c>
      <c r="I110" t="s">
        <v>2026</v>
      </c>
      <c r="K110" t="s">
        <v>1706</v>
      </c>
      <c r="L110" t="s">
        <v>79</v>
      </c>
      <c r="M110">
        <v>9</v>
      </c>
      <c r="N110" t="s">
        <v>2312</v>
      </c>
      <c r="O110">
        <v>0</v>
      </c>
    </row>
    <row r="111" spans="1:15">
      <c r="A111">
        <v>6</v>
      </c>
      <c r="B111" t="s">
        <v>1790</v>
      </c>
      <c r="C111" t="s">
        <v>2068</v>
      </c>
      <c r="D111" t="s">
        <v>1880</v>
      </c>
      <c r="E111" t="s">
        <v>2069</v>
      </c>
      <c r="F111">
        <v>2010</v>
      </c>
      <c r="I111" t="s">
        <v>283</v>
      </c>
      <c r="K111" t="s">
        <v>1706</v>
      </c>
      <c r="L111" t="s">
        <v>79</v>
      </c>
      <c r="M111">
        <v>12</v>
      </c>
      <c r="N111" t="s">
        <v>77</v>
      </c>
      <c r="O111">
        <v>0</v>
      </c>
    </row>
    <row r="112" spans="1:15">
      <c r="A112">
        <v>7</v>
      </c>
      <c r="B112" t="s">
        <v>1790</v>
      </c>
      <c r="C112" t="s">
        <v>2117</v>
      </c>
      <c r="D112" t="s">
        <v>1956</v>
      </c>
      <c r="E112" t="s">
        <v>2118</v>
      </c>
      <c r="F112">
        <v>2010</v>
      </c>
      <c r="I112" t="s">
        <v>454</v>
      </c>
      <c r="K112" t="s">
        <v>1706</v>
      </c>
      <c r="L112" t="s">
        <v>79</v>
      </c>
      <c r="M112">
        <v>12</v>
      </c>
      <c r="N112" t="s">
        <v>77</v>
      </c>
      <c r="O112">
        <v>2</v>
      </c>
    </row>
    <row r="113" spans="1:15">
      <c r="A113">
        <v>8</v>
      </c>
      <c r="B113" t="s">
        <v>1790</v>
      </c>
      <c r="C113" t="s">
        <v>2132</v>
      </c>
      <c r="D113" t="s">
        <v>2133</v>
      </c>
      <c r="E113" t="s">
        <v>2134</v>
      </c>
      <c r="F113">
        <v>2010</v>
      </c>
      <c r="I113" t="s">
        <v>454</v>
      </c>
      <c r="K113" t="s">
        <v>1706</v>
      </c>
      <c r="L113" t="s">
        <v>79</v>
      </c>
      <c r="M113">
        <v>5</v>
      </c>
      <c r="N113" t="s">
        <v>2312</v>
      </c>
      <c r="O113">
        <v>2</v>
      </c>
    </row>
    <row r="114" spans="1:15">
      <c r="A114">
        <v>9</v>
      </c>
      <c r="B114" t="s">
        <v>1790</v>
      </c>
      <c r="C114" t="s">
        <v>2160</v>
      </c>
      <c r="D114" t="s">
        <v>2161</v>
      </c>
      <c r="E114" t="s">
        <v>2162</v>
      </c>
      <c r="F114">
        <v>2010</v>
      </c>
      <c r="I114" t="s">
        <v>2163</v>
      </c>
      <c r="K114" t="s">
        <v>1706</v>
      </c>
      <c r="L114" t="s">
        <v>79</v>
      </c>
      <c r="M114">
        <v>8</v>
      </c>
      <c r="N114" t="s">
        <v>2312</v>
      </c>
      <c r="O114">
        <v>2</v>
      </c>
    </row>
    <row r="115" spans="1:15">
      <c r="A115">
        <v>10</v>
      </c>
      <c r="B115" t="s">
        <v>1806</v>
      </c>
      <c r="C115" t="s">
        <v>1570</v>
      </c>
      <c r="D115" t="s">
        <v>2191</v>
      </c>
      <c r="E115" t="s">
        <v>1571</v>
      </c>
      <c r="F115">
        <v>2010</v>
      </c>
      <c r="I115" t="s">
        <v>1818</v>
      </c>
      <c r="K115" t="s">
        <v>1706</v>
      </c>
      <c r="L115" t="s">
        <v>79</v>
      </c>
      <c r="M115">
        <v>10</v>
      </c>
      <c r="N115" t="s">
        <v>2312</v>
      </c>
      <c r="O115">
        <v>2</v>
      </c>
    </row>
    <row r="116" spans="1:15">
      <c r="A116">
        <v>11</v>
      </c>
      <c r="B116" t="s">
        <v>1790</v>
      </c>
      <c r="C116" t="s">
        <v>2225</v>
      </c>
      <c r="D116" t="s">
        <v>1756</v>
      </c>
      <c r="E116" t="s">
        <v>2226</v>
      </c>
      <c r="F116">
        <v>2010</v>
      </c>
      <c r="I116" t="s">
        <v>1887</v>
      </c>
      <c r="K116" t="s">
        <v>1706</v>
      </c>
      <c r="L116" t="s">
        <v>79</v>
      </c>
      <c r="M116">
        <v>13</v>
      </c>
      <c r="N116" t="s">
        <v>77</v>
      </c>
      <c r="O116">
        <v>2</v>
      </c>
    </row>
    <row r="117" spans="1:15">
      <c r="A117">
        <v>12</v>
      </c>
      <c r="B117" t="s">
        <v>1790</v>
      </c>
      <c r="C117" t="s">
        <v>2244</v>
      </c>
      <c r="D117" t="s">
        <v>2245</v>
      </c>
      <c r="E117" t="s">
        <v>2246</v>
      </c>
      <c r="F117">
        <v>2010</v>
      </c>
      <c r="I117" t="s">
        <v>2159</v>
      </c>
      <c r="K117" t="s">
        <v>1706</v>
      </c>
      <c r="L117" t="s">
        <v>79</v>
      </c>
      <c r="M117">
        <v>12</v>
      </c>
      <c r="N117" t="s">
        <v>77</v>
      </c>
      <c r="O117">
        <v>1</v>
      </c>
    </row>
    <row r="118" spans="1:15">
      <c r="A118">
        <v>1</v>
      </c>
      <c r="B118" t="s">
        <v>1790</v>
      </c>
      <c r="C118" t="s">
        <v>1802</v>
      </c>
      <c r="D118" t="s">
        <v>1803</v>
      </c>
      <c r="E118" t="s">
        <v>1804</v>
      </c>
      <c r="F118">
        <v>2011</v>
      </c>
      <c r="G118" t="s">
        <v>942</v>
      </c>
      <c r="I118" t="s">
        <v>454</v>
      </c>
      <c r="J118" t="s">
        <v>1805</v>
      </c>
      <c r="K118" t="s">
        <v>1706</v>
      </c>
      <c r="L118" t="s">
        <v>79</v>
      </c>
      <c r="M118">
        <v>8</v>
      </c>
      <c r="N118" t="s">
        <v>2312</v>
      </c>
      <c r="O118">
        <v>2</v>
      </c>
    </row>
    <row r="119" spans="1:15">
      <c r="A119">
        <v>2</v>
      </c>
      <c r="B119" t="s">
        <v>1790</v>
      </c>
      <c r="C119" t="s">
        <v>1867</v>
      </c>
      <c r="D119" t="s">
        <v>1868</v>
      </c>
      <c r="E119" t="s">
        <v>1869</v>
      </c>
      <c r="F119">
        <v>2011</v>
      </c>
      <c r="G119" t="s">
        <v>1870</v>
      </c>
      <c r="H119" t="s">
        <v>1279</v>
      </c>
      <c r="I119" t="s">
        <v>188</v>
      </c>
      <c r="J119" t="s">
        <v>1805</v>
      </c>
      <c r="K119" t="s">
        <v>1706</v>
      </c>
      <c r="L119" t="s">
        <v>79</v>
      </c>
      <c r="M119">
        <v>12</v>
      </c>
      <c r="N119" t="s">
        <v>77</v>
      </c>
      <c r="O119">
        <v>1</v>
      </c>
    </row>
    <row r="120" spans="1:15">
      <c r="A120">
        <v>3</v>
      </c>
      <c r="B120" t="s">
        <v>1790</v>
      </c>
      <c r="C120" t="s">
        <v>1882</v>
      </c>
      <c r="D120" t="s">
        <v>1883</v>
      </c>
      <c r="E120" t="s">
        <v>1884</v>
      </c>
      <c r="F120">
        <v>2011</v>
      </c>
      <c r="G120" t="s">
        <v>770</v>
      </c>
      <c r="I120" t="s">
        <v>454</v>
      </c>
      <c r="J120" t="s">
        <v>1805</v>
      </c>
      <c r="K120" t="s">
        <v>1706</v>
      </c>
      <c r="L120" t="s">
        <v>79</v>
      </c>
      <c r="M120">
        <v>9</v>
      </c>
      <c r="N120" t="s">
        <v>2312</v>
      </c>
      <c r="O120">
        <v>2</v>
      </c>
    </row>
    <row r="121" spans="1:15">
      <c r="A121">
        <v>4</v>
      </c>
      <c r="B121" t="s">
        <v>210</v>
      </c>
      <c r="C121" t="s">
        <v>962</v>
      </c>
      <c r="D121" t="s">
        <v>1891</v>
      </c>
      <c r="E121" t="s">
        <v>1894</v>
      </c>
      <c r="F121">
        <v>2011</v>
      </c>
      <c r="G121" t="s">
        <v>88</v>
      </c>
      <c r="H121" t="s">
        <v>1279</v>
      </c>
      <c r="I121" t="s">
        <v>135</v>
      </c>
      <c r="J121" t="s">
        <v>1805</v>
      </c>
      <c r="K121" t="s">
        <v>1706</v>
      </c>
      <c r="L121" t="s">
        <v>79</v>
      </c>
      <c r="M121">
        <v>12</v>
      </c>
      <c r="N121" t="s">
        <v>77</v>
      </c>
      <c r="O121">
        <v>1</v>
      </c>
    </row>
    <row r="122" spans="1:15">
      <c r="A122">
        <v>5</v>
      </c>
      <c r="B122" t="s">
        <v>1790</v>
      </c>
      <c r="C122" t="s">
        <v>1936</v>
      </c>
      <c r="D122" t="s">
        <v>1937</v>
      </c>
      <c r="E122" t="s">
        <v>1938</v>
      </c>
      <c r="F122">
        <v>2011</v>
      </c>
      <c r="G122" t="s">
        <v>770</v>
      </c>
      <c r="I122" t="s">
        <v>454</v>
      </c>
      <c r="J122" t="s">
        <v>1805</v>
      </c>
      <c r="K122" t="s">
        <v>1706</v>
      </c>
      <c r="L122" t="s">
        <v>110</v>
      </c>
      <c r="N122" t="s">
        <v>81</v>
      </c>
      <c r="O122">
        <v>1</v>
      </c>
    </row>
    <row r="123" spans="1:15">
      <c r="A123">
        <v>6</v>
      </c>
      <c r="B123" t="s">
        <v>1790</v>
      </c>
      <c r="C123" t="s">
        <v>2005</v>
      </c>
      <c r="D123" t="s">
        <v>1872</v>
      </c>
      <c r="E123" t="s">
        <v>2006</v>
      </c>
      <c r="F123">
        <v>2011</v>
      </c>
      <c r="G123" t="s">
        <v>196</v>
      </c>
      <c r="I123" t="s">
        <v>454</v>
      </c>
      <c r="J123" t="s">
        <v>119</v>
      </c>
      <c r="K123" t="s">
        <v>1706</v>
      </c>
      <c r="L123" t="s">
        <v>79</v>
      </c>
      <c r="M123">
        <v>12</v>
      </c>
      <c r="N123" t="s">
        <v>77</v>
      </c>
      <c r="O123">
        <v>2</v>
      </c>
    </row>
    <row r="124" spans="1:15">
      <c r="A124">
        <v>7</v>
      </c>
      <c r="B124" t="s">
        <v>210</v>
      </c>
      <c r="C124" t="s">
        <v>2146</v>
      </c>
      <c r="D124" t="s">
        <v>2147</v>
      </c>
      <c r="E124" t="s">
        <v>2148</v>
      </c>
      <c r="F124">
        <v>2011</v>
      </c>
      <c r="G124" t="s">
        <v>108</v>
      </c>
      <c r="H124" t="s">
        <v>93</v>
      </c>
      <c r="I124" t="s">
        <v>135</v>
      </c>
      <c r="J124" t="s">
        <v>1805</v>
      </c>
      <c r="K124" t="s">
        <v>1706</v>
      </c>
      <c r="L124" t="s">
        <v>79</v>
      </c>
      <c r="M124">
        <v>9</v>
      </c>
      <c r="N124" t="s">
        <v>2312</v>
      </c>
      <c r="O124">
        <v>2</v>
      </c>
    </row>
    <row r="125" spans="1:15">
      <c r="A125">
        <v>8</v>
      </c>
      <c r="B125" t="s">
        <v>1790</v>
      </c>
      <c r="C125" t="s">
        <v>1324</v>
      </c>
      <c r="D125" t="s">
        <v>1904</v>
      </c>
      <c r="E125" t="s">
        <v>1325</v>
      </c>
      <c r="F125">
        <v>2011</v>
      </c>
      <c r="G125" t="s">
        <v>2149</v>
      </c>
      <c r="I125" t="s">
        <v>454</v>
      </c>
      <c r="J125" t="s">
        <v>1805</v>
      </c>
      <c r="K125" t="s">
        <v>1706</v>
      </c>
      <c r="L125" t="s">
        <v>79</v>
      </c>
      <c r="M125">
        <v>7</v>
      </c>
      <c r="N125" t="s">
        <v>2312</v>
      </c>
      <c r="O125">
        <v>2</v>
      </c>
    </row>
    <row r="126" spans="1:15">
      <c r="A126">
        <v>9</v>
      </c>
      <c r="B126" t="s">
        <v>1790</v>
      </c>
      <c r="C126" t="s">
        <v>2157</v>
      </c>
      <c r="D126" t="s">
        <v>1803</v>
      </c>
      <c r="E126" t="s">
        <v>2158</v>
      </c>
      <c r="F126">
        <v>2011</v>
      </c>
      <c r="G126" t="s">
        <v>868</v>
      </c>
      <c r="H126" t="s">
        <v>1279</v>
      </c>
      <c r="I126" t="s">
        <v>2159</v>
      </c>
      <c r="J126" t="s">
        <v>1805</v>
      </c>
      <c r="K126" t="s">
        <v>1706</v>
      </c>
      <c r="L126" t="s">
        <v>79</v>
      </c>
      <c r="M126">
        <v>12</v>
      </c>
      <c r="N126" t="s">
        <v>77</v>
      </c>
      <c r="O126">
        <v>2</v>
      </c>
    </row>
    <row r="127" spans="1:15">
      <c r="A127">
        <v>10</v>
      </c>
      <c r="B127" t="s">
        <v>2051</v>
      </c>
      <c r="C127" t="s">
        <v>2160</v>
      </c>
      <c r="D127" t="s">
        <v>2161</v>
      </c>
      <c r="E127" t="s">
        <v>2162</v>
      </c>
      <c r="F127">
        <v>2011</v>
      </c>
      <c r="G127" t="s">
        <v>75</v>
      </c>
      <c r="I127" t="s">
        <v>2164</v>
      </c>
      <c r="J127" t="s">
        <v>1805</v>
      </c>
      <c r="K127" t="s">
        <v>1706</v>
      </c>
      <c r="L127" t="s">
        <v>79</v>
      </c>
      <c r="M127">
        <v>8</v>
      </c>
      <c r="N127" t="s">
        <v>2312</v>
      </c>
      <c r="O127">
        <v>1</v>
      </c>
    </row>
    <row r="128" spans="1:15">
      <c r="A128">
        <v>11</v>
      </c>
      <c r="B128" t="s">
        <v>1790</v>
      </c>
      <c r="C128" t="s">
        <v>2195</v>
      </c>
      <c r="D128" t="s">
        <v>2196</v>
      </c>
      <c r="E128" t="s">
        <v>2197</v>
      </c>
      <c r="F128">
        <v>2011</v>
      </c>
      <c r="G128" t="s">
        <v>713</v>
      </c>
      <c r="I128" t="s">
        <v>2159</v>
      </c>
      <c r="J128" t="s">
        <v>1805</v>
      </c>
      <c r="K128" t="s">
        <v>1706</v>
      </c>
      <c r="L128" t="s">
        <v>79</v>
      </c>
      <c r="M128">
        <v>8</v>
      </c>
      <c r="N128" t="s">
        <v>2312</v>
      </c>
      <c r="O128">
        <v>2</v>
      </c>
    </row>
    <row r="129" spans="1:15">
      <c r="A129">
        <v>12</v>
      </c>
      <c r="B129" t="s">
        <v>210</v>
      </c>
      <c r="C129" t="s">
        <v>2208</v>
      </c>
      <c r="D129" t="s">
        <v>2209</v>
      </c>
      <c r="E129" t="s">
        <v>2210</v>
      </c>
      <c r="F129">
        <v>2011</v>
      </c>
      <c r="G129" t="s">
        <v>134</v>
      </c>
      <c r="H129" t="s">
        <v>93</v>
      </c>
      <c r="I129" t="s">
        <v>2164</v>
      </c>
      <c r="J129" t="s">
        <v>1805</v>
      </c>
      <c r="K129" t="s">
        <v>1706</v>
      </c>
      <c r="L129" t="s">
        <v>79</v>
      </c>
      <c r="M129">
        <v>8</v>
      </c>
      <c r="N129" t="s">
        <v>2312</v>
      </c>
      <c r="O129">
        <v>2</v>
      </c>
    </row>
    <row r="130" spans="1:15">
      <c r="A130">
        <v>13</v>
      </c>
      <c r="B130" t="s">
        <v>1790</v>
      </c>
      <c r="C130" t="s">
        <v>1752</v>
      </c>
      <c r="D130" t="s">
        <v>1829</v>
      </c>
      <c r="E130" t="s">
        <v>2247</v>
      </c>
      <c r="F130">
        <v>2011</v>
      </c>
      <c r="G130" t="s">
        <v>75</v>
      </c>
      <c r="H130" t="s">
        <v>1279</v>
      </c>
      <c r="I130" t="s">
        <v>188</v>
      </c>
      <c r="J130" t="s">
        <v>1805</v>
      </c>
      <c r="K130" t="s">
        <v>1706</v>
      </c>
      <c r="L130" t="s">
        <v>79</v>
      </c>
      <c r="M130">
        <v>8</v>
      </c>
      <c r="N130" t="s">
        <v>2312</v>
      </c>
      <c r="O130">
        <v>2</v>
      </c>
    </row>
    <row r="131" spans="1:15">
      <c r="A131">
        <v>14</v>
      </c>
      <c r="B131" t="s">
        <v>1790</v>
      </c>
      <c r="C131" t="s">
        <v>2255</v>
      </c>
      <c r="D131" t="s">
        <v>2256</v>
      </c>
      <c r="E131" t="s">
        <v>2257</v>
      </c>
      <c r="F131">
        <v>2011</v>
      </c>
      <c r="G131" t="s">
        <v>1360</v>
      </c>
      <c r="I131" t="s">
        <v>213</v>
      </c>
      <c r="J131" t="s">
        <v>119</v>
      </c>
      <c r="K131" t="s">
        <v>1706</v>
      </c>
      <c r="L131" t="s">
        <v>79</v>
      </c>
      <c r="M131">
        <v>12</v>
      </c>
      <c r="N131" t="s">
        <v>77</v>
      </c>
      <c r="O131">
        <v>2</v>
      </c>
    </row>
    <row r="132" spans="1:15">
      <c r="A132">
        <v>1</v>
      </c>
      <c r="B132" t="s">
        <v>1790</v>
      </c>
      <c r="C132" t="s">
        <v>1802</v>
      </c>
      <c r="D132" t="s">
        <v>1803</v>
      </c>
      <c r="E132" t="s">
        <v>1804</v>
      </c>
      <c r="F132">
        <v>2012</v>
      </c>
      <c r="G132" t="s">
        <v>942</v>
      </c>
      <c r="I132" t="s">
        <v>454</v>
      </c>
      <c r="J132" t="s">
        <v>1805</v>
      </c>
      <c r="K132" t="s">
        <v>1706</v>
      </c>
      <c r="L132" t="s">
        <v>79</v>
      </c>
      <c r="M132">
        <v>9</v>
      </c>
      <c r="N132" t="s">
        <v>2312</v>
      </c>
      <c r="O132">
        <v>1</v>
      </c>
    </row>
    <row r="133" spans="1:15">
      <c r="A133">
        <v>2</v>
      </c>
      <c r="B133" t="s">
        <v>210</v>
      </c>
      <c r="C133" t="s">
        <v>1822</v>
      </c>
      <c r="D133" t="s">
        <v>1823</v>
      </c>
      <c r="E133" t="s">
        <v>1824</v>
      </c>
      <c r="F133">
        <v>2012</v>
      </c>
      <c r="G133" t="s">
        <v>88</v>
      </c>
      <c r="H133" t="s">
        <v>1279</v>
      </c>
      <c r="I133" t="s">
        <v>213</v>
      </c>
      <c r="J133" t="s">
        <v>1805</v>
      </c>
      <c r="K133" t="s">
        <v>1706</v>
      </c>
      <c r="L133" t="s">
        <v>79</v>
      </c>
      <c r="M133">
        <v>7</v>
      </c>
      <c r="N133" t="s">
        <v>2312</v>
      </c>
      <c r="O133">
        <v>2</v>
      </c>
    </row>
    <row r="134" spans="1:15">
      <c r="A134">
        <v>3</v>
      </c>
      <c r="B134" t="s">
        <v>1790</v>
      </c>
      <c r="C134" t="s">
        <v>1828</v>
      </c>
      <c r="D134" t="s">
        <v>1829</v>
      </c>
      <c r="E134" t="s">
        <v>1830</v>
      </c>
      <c r="F134">
        <v>2012</v>
      </c>
      <c r="G134" t="s">
        <v>75</v>
      </c>
      <c r="H134" t="s">
        <v>1279</v>
      </c>
      <c r="I134" t="s">
        <v>1831</v>
      </c>
      <c r="J134" t="s">
        <v>1805</v>
      </c>
      <c r="K134" t="s">
        <v>1706</v>
      </c>
      <c r="L134" t="s">
        <v>79</v>
      </c>
      <c r="M134">
        <v>7</v>
      </c>
      <c r="N134" t="s">
        <v>2312</v>
      </c>
      <c r="O134">
        <v>2</v>
      </c>
    </row>
    <row r="135" spans="1:15">
      <c r="A135">
        <v>4</v>
      </c>
      <c r="B135" t="s">
        <v>1790</v>
      </c>
      <c r="C135" t="s">
        <v>1832</v>
      </c>
      <c r="D135" t="s">
        <v>1833</v>
      </c>
      <c r="E135" t="s">
        <v>1834</v>
      </c>
      <c r="F135">
        <v>2012</v>
      </c>
      <c r="G135" t="s">
        <v>75</v>
      </c>
      <c r="H135" t="s">
        <v>1279</v>
      </c>
      <c r="I135" t="s">
        <v>1835</v>
      </c>
      <c r="J135" t="s">
        <v>1805</v>
      </c>
      <c r="K135" t="s">
        <v>1706</v>
      </c>
      <c r="L135" t="s">
        <v>79</v>
      </c>
      <c r="M135">
        <v>9</v>
      </c>
      <c r="N135" t="s">
        <v>2312</v>
      </c>
      <c r="O135">
        <v>2</v>
      </c>
    </row>
    <row r="136" spans="1:15">
      <c r="A136">
        <v>5</v>
      </c>
      <c r="B136" t="s">
        <v>210</v>
      </c>
      <c r="C136" t="s">
        <v>1838</v>
      </c>
      <c r="D136" t="s">
        <v>1839</v>
      </c>
      <c r="E136" t="s">
        <v>1840</v>
      </c>
      <c r="F136">
        <v>2012</v>
      </c>
      <c r="G136" t="s">
        <v>689</v>
      </c>
      <c r="H136" t="s">
        <v>93</v>
      </c>
      <c r="I136" t="s">
        <v>213</v>
      </c>
      <c r="J136" t="s">
        <v>1841</v>
      </c>
      <c r="K136" t="s">
        <v>1706</v>
      </c>
      <c r="L136" t="s">
        <v>110</v>
      </c>
      <c r="N136" t="s">
        <v>81</v>
      </c>
      <c r="O136">
        <v>2</v>
      </c>
    </row>
    <row r="137" spans="1:15">
      <c r="A137">
        <v>6</v>
      </c>
      <c r="B137" t="s">
        <v>1790</v>
      </c>
      <c r="C137" t="s">
        <v>1845</v>
      </c>
      <c r="D137" t="s">
        <v>1846</v>
      </c>
      <c r="E137" t="s">
        <v>1847</v>
      </c>
      <c r="F137">
        <v>2012</v>
      </c>
      <c r="G137" t="s">
        <v>119</v>
      </c>
      <c r="H137" t="s">
        <v>1279</v>
      </c>
      <c r="I137" t="s">
        <v>1848</v>
      </c>
      <c r="J137" t="s">
        <v>1805</v>
      </c>
      <c r="K137" t="s">
        <v>1706</v>
      </c>
      <c r="L137" t="s">
        <v>79</v>
      </c>
      <c r="M137">
        <v>7</v>
      </c>
      <c r="N137" t="s">
        <v>2312</v>
      </c>
      <c r="O137">
        <v>2</v>
      </c>
    </row>
    <row r="138" spans="1:15">
      <c r="A138">
        <v>7</v>
      </c>
      <c r="B138" t="s">
        <v>1790</v>
      </c>
      <c r="C138" t="s">
        <v>1855</v>
      </c>
      <c r="D138" t="s">
        <v>1856</v>
      </c>
      <c r="E138" t="s">
        <v>1857</v>
      </c>
      <c r="F138">
        <v>2012</v>
      </c>
      <c r="G138" t="s">
        <v>109</v>
      </c>
      <c r="H138" t="s">
        <v>1279</v>
      </c>
      <c r="I138" t="s">
        <v>135</v>
      </c>
      <c r="J138" t="s">
        <v>1805</v>
      </c>
      <c r="K138" t="s">
        <v>1706</v>
      </c>
      <c r="L138" t="s">
        <v>79</v>
      </c>
      <c r="M138">
        <v>8</v>
      </c>
      <c r="N138" t="s">
        <v>2312</v>
      </c>
      <c r="O138">
        <v>2</v>
      </c>
    </row>
    <row r="139" spans="1:15">
      <c r="A139">
        <v>8</v>
      </c>
      <c r="B139" t="s">
        <v>210</v>
      </c>
      <c r="C139" t="s">
        <v>1858</v>
      </c>
      <c r="D139" t="s">
        <v>1859</v>
      </c>
      <c r="E139" t="s">
        <v>1860</v>
      </c>
      <c r="F139">
        <v>2012</v>
      </c>
      <c r="G139" t="s">
        <v>109</v>
      </c>
      <c r="H139" t="s">
        <v>1279</v>
      </c>
      <c r="I139" t="s">
        <v>1835</v>
      </c>
      <c r="J139" t="s">
        <v>1805</v>
      </c>
      <c r="K139" t="s">
        <v>1706</v>
      </c>
      <c r="L139" t="s">
        <v>79</v>
      </c>
      <c r="M139">
        <v>14</v>
      </c>
      <c r="N139" t="s">
        <v>77</v>
      </c>
      <c r="O139">
        <v>2</v>
      </c>
    </row>
    <row r="140" spans="1:15">
      <c r="A140">
        <v>9</v>
      </c>
      <c r="B140" t="s">
        <v>1790</v>
      </c>
      <c r="C140" t="s">
        <v>1215</v>
      </c>
      <c r="D140" t="s">
        <v>1872</v>
      </c>
      <c r="E140" t="s">
        <v>1873</v>
      </c>
      <c r="F140">
        <v>2012</v>
      </c>
      <c r="G140" t="s">
        <v>88</v>
      </c>
      <c r="H140" t="s">
        <v>1279</v>
      </c>
      <c r="I140" t="s">
        <v>213</v>
      </c>
      <c r="J140" t="s">
        <v>1805</v>
      </c>
      <c r="K140" t="s">
        <v>1706</v>
      </c>
      <c r="L140" t="s">
        <v>79</v>
      </c>
      <c r="M140">
        <v>6</v>
      </c>
      <c r="N140" t="s">
        <v>2312</v>
      </c>
      <c r="O140">
        <v>2</v>
      </c>
    </row>
    <row r="141" spans="1:15">
      <c r="A141">
        <v>10</v>
      </c>
      <c r="B141" t="s">
        <v>210</v>
      </c>
      <c r="C141" t="s">
        <v>1918</v>
      </c>
      <c r="D141" t="s">
        <v>1919</v>
      </c>
      <c r="E141" t="s">
        <v>1920</v>
      </c>
      <c r="F141">
        <v>2012</v>
      </c>
      <c r="G141" t="s">
        <v>88</v>
      </c>
      <c r="H141" t="s">
        <v>1279</v>
      </c>
      <c r="I141" t="s">
        <v>213</v>
      </c>
      <c r="J141" t="s">
        <v>1805</v>
      </c>
      <c r="K141" t="s">
        <v>1706</v>
      </c>
      <c r="L141" t="s">
        <v>79</v>
      </c>
      <c r="M141">
        <v>7</v>
      </c>
      <c r="N141" t="s">
        <v>2312</v>
      </c>
      <c r="O141">
        <v>2</v>
      </c>
    </row>
    <row r="142" spans="1:15">
      <c r="A142">
        <v>11</v>
      </c>
      <c r="B142" t="s">
        <v>1790</v>
      </c>
      <c r="C142" t="s">
        <v>1931</v>
      </c>
      <c r="D142" t="s">
        <v>1932</v>
      </c>
      <c r="E142" t="s">
        <v>1933</v>
      </c>
      <c r="F142">
        <v>2012</v>
      </c>
      <c r="G142" t="s">
        <v>75</v>
      </c>
      <c r="H142" t="s">
        <v>1279</v>
      </c>
      <c r="I142" t="s">
        <v>1835</v>
      </c>
      <c r="J142" t="s">
        <v>1805</v>
      </c>
      <c r="K142" t="s">
        <v>1706</v>
      </c>
      <c r="L142" t="s">
        <v>79</v>
      </c>
      <c r="M142">
        <v>8</v>
      </c>
      <c r="N142" t="s">
        <v>2312</v>
      </c>
      <c r="O142">
        <v>2</v>
      </c>
    </row>
    <row r="143" spans="1:15">
      <c r="A143">
        <v>12</v>
      </c>
      <c r="B143" t="s">
        <v>210</v>
      </c>
      <c r="C143" t="s">
        <v>166</v>
      </c>
      <c r="D143" t="s">
        <v>1919</v>
      </c>
      <c r="E143" t="s">
        <v>167</v>
      </c>
      <c r="F143">
        <v>2012</v>
      </c>
      <c r="G143" t="s">
        <v>143</v>
      </c>
      <c r="H143" t="s">
        <v>179</v>
      </c>
      <c r="I143" t="s">
        <v>87</v>
      </c>
      <c r="J143" t="s">
        <v>1805</v>
      </c>
      <c r="K143" t="s">
        <v>1706</v>
      </c>
      <c r="L143" t="s">
        <v>79</v>
      </c>
      <c r="M143">
        <v>7</v>
      </c>
      <c r="N143" t="s">
        <v>2312</v>
      </c>
      <c r="O143">
        <v>2</v>
      </c>
    </row>
    <row r="144" spans="1:15">
      <c r="A144">
        <v>13</v>
      </c>
      <c r="B144" t="s">
        <v>1790</v>
      </c>
      <c r="C144" t="s">
        <v>1939</v>
      </c>
      <c r="D144" t="s">
        <v>1940</v>
      </c>
      <c r="E144" t="s">
        <v>1442</v>
      </c>
      <c r="F144">
        <v>2012</v>
      </c>
      <c r="G144" t="s">
        <v>86</v>
      </c>
      <c r="I144" t="s">
        <v>87</v>
      </c>
      <c r="J144" t="s">
        <v>1941</v>
      </c>
      <c r="K144" t="s">
        <v>1706</v>
      </c>
      <c r="L144" t="s">
        <v>110</v>
      </c>
      <c r="N144" t="s">
        <v>81</v>
      </c>
      <c r="O144">
        <v>2</v>
      </c>
    </row>
    <row r="145" spans="1:16">
      <c r="A145">
        <v>14</v>
      </c>
      <c r="B145" t="s">
        <v>210</v>
      </c>
      <c r="C145" t="s">
        <v>1942</v>
      </c>
      <c r="D145" t="s">
        <v>1943</v>
      </c>
      <c r="E145" t="s">
        <v>1944</v>
      </c>
      <c r="F145">
        <v>2012</v>
      </c>
      <c r="G145" t="s">
        <v>103</v>
      </c>
      <c r="H145" t="s">
        <v>1279</v>
      </c>
      <c r="I145" t="s">
        <v>283</v>
      </c>
      <c r="J145" t="s">
        <v>1805</v>
      </c>
      <c r="K145" t="s">
        <v>1706</v>
      </c>
      <c r="L145" t="s">
        <v>79</v>
      </c>
      <c r="M145">
        <v>9</v>
      </c>
      <c r="N145" t="s">
        <v>2312</v>
      </c>
      <c r="O145">
        <v>2</v>
      </c>
    </row>
    <row r="146" spans="1:16">
      <c r="A146">
        <v>15</v>
      </c>
      <c r="B146" t="s">
        <v>210</v>
      </c>
      <c r="C146" t="s">
        <v>414</v>
      </c>
      <c r="D146" t="s">
        <v>1971</v>
      </c>
      <c r="E146" t="s">
        <v>161</v>
      </c>
      <c r="F146">
        <v>2012</v>
      </c>
      <c r="G146" t="s">
        <v>1972</v>
      </c>
      <c r="I146" t="s">
        <v>213</v>
      </c>
      <c r="J146" t="s">
        <v>1941</v>
      </c>
      <c r="K146" t="s">
        <v>1706</v>
      </c>
      <c r="L146" t="s">
        <v>79</v>
      </c>
      <c r="M146">
        <v>13</v>
      </c>
      <c r="N146" t="s">
        <v>77</v>
      </c>
      <c r="O146">
        <v>2</v>
      </c>
    </row>
    <row r="147" spans="1:16">
      <c r="A147">
        <v>16</v>
      </c>
      <c r="B147" t="s">
        <v>210</v>
      </c>
      <c r="C147" t="s">
        <v>1988</v>
      </c>
      <c r="D147" t="s">
        <v>1989</v>
      </c>
      <c r="E147" t="s">
        <v>1990</v>
      </c>
      <c r="F147">
        <v>2012</v>
      </c>
      <c r="G147" t="s">
        <v>88</v>
      </c>
      <c r="H147" t="s">
        <v>1279</v>
      </c>
      <c r="I147" t="s">
        <v>213</v>
      </c>
      <c r="J147" t="s">
        <v>1805</v>
      </c>
      <c r="K147" t="s">
        <v>1706</v>
      </c>
      <c r="L147" t="s">
        <v>79</v>
      </c>
      <c r="N147" t="s">
        <v>81</v>
      </c>
      <c r="P147" t="s">
        <v>1991</v>
      </c>
    </row>
    <row r="148" spans="1:16">
      <c r="A148">
        <v>17</v>
      </c>
      <c r="B148" t="s">
        <v>1790</v>
      </c>
      <c r="C148" t="s">
        <v>2042</v>
      </c>
      <c r="D148" t="s">
        <v>1956</v>
      </c>
      <c r="E148" t="s">
        <v>2043</v>
      </c>
      <c r="F148">
        <v>2012</v>
      </c>
      <c r="G148" t="s">
        <v>88</v>
      </c>
      <c r="H148" t="s">
        <v>1279</v>
      </c>
      <c r="I148" t="s">
        <v>135</v>
      </c>
      <c r="J148" t="s">
        <v>1805</v>
      </c>
      <c r="K148" t="s">
        <v>1706</v>
      </c>
      <c r="L148" t="s">
        <v>79</v>
      </c>
      <c r="M148">
        <v>6</v>
      </c>
      <c r="N148" t="s">
        <v>2312</v>
      </c>
      <c r="O148">
        <v>2</v>
      </c>
    </row>
    <row r="149" spans="1:16">
      <c r="A149">
        <v>18</v>
      </c>
      <c r="B149" t="s">
        <v>210</v>
      </c>
      <c r="C149" t="s">
        <v>2044</v>
      </c>
      <c r="D149" t="s">
        <v>2045</v>
      </c>
      <c r="E149" t="s">
        <v>2046</v>
      </c>
      <c r="F149">
        <v>2012</v>
      </c>
      <c r="G149" t="s">
        <v>103</v>
      </c>
      <c r="H149" t="s">
        <v>1279</v>
      </c>
      <c r="I149" t="s">
        <v>283</v>
      </c>
      <c r="J149" t="s">
        <v>1805</v>
      </c>
      <c r="K149" t="s">
        <v>1706</v>
      </c>
      <c r="L149" t="s">
        <v>79</v>
      </c>
      <c r="M149">
        <v>9</v>
      </c>
      <c r="N149" t="s">
        <v>2312</v>
      </c>
      <c r="O149">
        <v>2</v>
      </c>
    </row>
    <row r="150" spans="1:16">
      <c r="A150">
        <v>19</v>
      </c>
      <c r="B150" t="s">
        <v>2051</v>
      </c>
      <c r="C150" t="s">
        <v>2052</v>
      </c>
      <c r="D150" t="s">
        <v>2053</v>
      </c>
      <c r="E150" t="s">
        <v>2054</v>
      </c>
      <c r="F150">
        <v>2012</v>
      </c>
      <c r="I150" t="s">
        <v>454</v>
      </c>
      <c r="J150" t="s">
        <v>1805</v>
      </c>
      <c r="K150" t="s">
        <v>1706</v>
      </c>
      <c r="L150" t="s">
        <v>79</v>
      </c>
      <c r="M150">
        <v>10</v>
      </c>
      <c r="N150" t="s">
        <v>2312</v>
      </c>
      <c r="O150">
        <v>2</v>
      </c>
    </row>
    <row r="151" spans="1:16">
      <c r="A151">
        <v>20</v>
      </c>
      <c r="B151" t="s">
        <v>1790</v>
      </c>
      <c r="C151" t="s">
        <v>2057</v>
      </c>
      <c r="D151" t="s">
        <v>1956</v>
      </c>
      <c r="E151" t="s">
        <v>2058</v>
      </c>
      <c r="F151">
        <v>2012</v>
      </c>
      <c r="G151" t="s">
        <v>942</v>
      </c>
      <c r="I151" t="s">
        <v>454</v>
      </c>
      <c r="J151" t="s">
        <v>1805</v>
      </c>
      <c r="K151" t="s">
        <v>1706</v>
      </c>
      <c r="L151" t="s">
        <v>79</v>
      </c>
      <c r="M151">
        <v>7</v>
      </c>
      <c r="N151" t="s">
        <v>2312</v>
      </c>
      <c r="O151">
        <v>2</v>
      </c>
    </row>
    <row r="152" spans="1:16">
      <c r="A152">
        <v>21</v>
      </c>
      <c r="B152" t="s">
        <v>210</v>
      </c>
      <c r="C152" t="s">
        <v>352</v>
      </c>
      <c r="D152" t="s">
        <v>2070</v>
      </c>
      <c r="E152" t="s">
        <v>354</v>
      </c>
      <c r="F152">
        <v>2012</v>
      </c>
      <c r="G152" t="s">
        <v>355</v>
      </c>
      <c r="I152" t="s">
        <v>87</v>
      </c>
      <c r="J152" t="s">
        <v>1805</v>
      </c>
      <c r="K152" t="s">
        <v>1706</v>
      </c>
      <c r="L152" t="s">
        <v>79</v>
      </c>
      <c r="M152">
        <v>8</v>
      </c>
      <c r="N152" t="s">
        <v>2312</v>
      </c>
      <c r="O152">
        <v>2</v>
      </c>
    </row>
    <row r="153" spans="1:16">
      <c r="A153">
        <v>22</v>
      </c>
      <c r="B153" t="s">
        <v>1790</v>
      </c>
      <c r="C153" t="s">
        <v>2082</v>
      </c>
      <c r="D153" t="s">
        <v>2083</v>
      </c>
      <c r="E153" t="s">
        <v>2084</v>
      </c>
      <c r="F153">
        <v>2012</v>
      </c>
      <c r="G153" t="s">
        <v>942</v>
      </c>
      <c r="I153" t="s">
        <v>454</v>
      </c>
      <c r="J153" t="s">
        <v>1805</v>
      </c>
      <c r="K153" t="s">
        <v>1706</v>
      </c>
      <c r="L153" t="s">
        <v>79</v>
      </c>
      <c r="M153">
        <v>10</v>
      </c>
      <c r="N153" t="s">
        <v>2312</v>
      </c>
      <c r="O153">
        <v>2</v>
      </c>
    </row>
    <row r="154" spans="1:16">
      <c r="A154">
        <v>23</v>
      </c>
      <c r="B154" t="s">
        <v>210</v>
      </c>
      <c r="C154" t="s">
        <v>1091</v>
      </c>
      <c r="D154" t="s">
        <v>2089</v>
      </c>
      <c r="E154" t="s">
        <v>2090</v>
      </c>
      <c r="F154">
        <v>2012</v>
      </c>
      <c r="G154" t="s">
        <v>92</v>
      </c>
      <c r="H154" t="s">
        <v>93</v>
      </c>
      <c r="I154" t="s">
        <v>135</v>
      </c>
      <c r="J154" t="s">
        <v>1805</v>
      </c>
      <c r="K154" t="s">
        <v>1706</v>
      </c>
      <c r="L154" t="s">
        <v>79</v>
      </c>
      <c r="M154">
        <v>7</v>
      </c>
      <c r="N154" t="s">
        <v>2312</v>
      </c>
      <c r="O154">
        <v>2</v>
      </c>
    </row>
    <row r="155" spans="1:16">
      <c r="A155">
        <v>24</v>
      </c>
      <c r="B155" t="s">
        <v>1790</v>
      </c>
      <c r="C155" t="s">
        <v>1130</v>
      </c>
      <c r="D155" t="s">
        <v>723</v>
      </c>
      <c r="E155" t="s">
        <v>1131</v>
      </c>
      <c r="F155">
        <v>2012</v>
      </c>
      <c r="G155" t="s">
        <v>270</v>
      </c>
      <c r="I155" t="s">
        <v>1831</v>
      </c>
      <c r="J155" t="s">
        <v>75</v>
      </c>
      <c r="K155" t="s">
        <v>1706</v>
      </c>
      <c r="L155" t="s">
        <v>79</v>
      </c>
      <c r="M155">
        <v>4</v>
      </c>
      <c r="N155" t="s">
        <v>2312</v>
      </c>
      <c r="O155">
        <v>2</v>
      </c>
    </row>
    <row r="156" spans="1:16">
      <c r="A156">
        <v>25</v>
      </c>
      <c r="B156" t="s">
        <v>1790</v>
      </c>
      <c r="C156" t="s">
        <v>2138</v>
      </c>
      <c r="D156" t="s">
        <v>2031</v>
      </c>
      <c r="E156" t="s">
        <v>2139</v>
      </c>
      <c r="F156">
        <v>2012</v>
      </c>
      <c r="G156" t="s">
        <v>1108</v>
      </c>
      <c r="I156" t="s">
        <v>454</v>
      </c>
      <c r="J156" t="s">
        <v>1805</v>
      </c>
      <c r="K156" t="s">
        <v>1706</v>
      </c>
      <c r="L156" t="s">
        <v>79</v>
      </c>
      <c r="M156">
        <v>9</v>
      </c>
      <c r="N156" t="s">
        <v>2312</v>
      </c>
      <c r="O156">
        <v>2</v>
      </c>
    </row>
    <row r="157" spans="1:16">
      <c r="A157">
        <v>26</v>
      </c>
      <c r="B157" t="s">
        <v>1790</v>
      </c>
      <c r="C157" t="s">
        <v>1324</v>
      </c>
      <c r="D157" t="s">
        <v>1904</v>
      </c>
      <c r="E157" t="s">
        <v>1325</v>
      </c>
      <c r="F157">
        <v>2012</v>
      </c>
      <c r="G157" t="s">
        <v>770</v>
      </c>
      <c r="I157" t="s">
        <v>454</v>
      </c>
      <c r="J157" t="s">
        <v>1805</v>
      </c>
      <c r="K157" t="s">
        <v>1706</v>
      </c>
      <c r="L157" t="s">
        <v>79</v>
      </c>
      <c r="M157">
        <v>6</v>
      </c>
      <c r="N157" t="s">
        <v>2312</v>
      </c>
      <c r="O157">
        <v>1</v>
      </c>
    </row>
    <row r="158" spans="1:16">
      <c r="A158">
        <v>27</v>
      </c>
      <c r="B158" t="s">
        <v>1790</v>
      </c>
      <c r="C158" t="s">
        <v>2186</v>
      </c>
      <c r="D158" t="s">
        <v>1880</v>
      </c>
      <c r="E158" t="s">
        <v>2187</v>
      </c>
      <c r="F158">
        <v>2012</v>
      </c>
      <c r="G158" t="s">
        <v>109</v>
      </c>
      <c r="H158" t="s">
        <v>1279</v>
      </c>
      <c r="I158" t="s">
        <v>135</v>
      </c>
      <c r="J158" t="s">
        <v>1805</v>
      </c>
      <c r="K158" t="s">
        <v>1706</v>
      </c>
      <c r="L158" t="s">
        <v>79</v>
      </c>
      <c r="M158">
        <v>7</v>
      </c>
      <c r="N158" t="s">
        <v>2312</v>
      </c>
      <c r="O158">
        <v>2</v>
      </c>
    </row>
    <row r="159" spans="1:16">
      <c r="A159">
        <v>28</v>
      </c>
      <c r="B159" t="s">
        <v>1790</v>
      </c>
      <c r="C159" t="s">
        <v>797</v>
      </c>
      <c r="D159" t="s">
        <v>723</v>
      </c>
      <c r="E159" t="s">
        <v>2200</v>
      </c>
      <c r="F159">
        <v>2012</v>
      </c>
      <c r="G159" t="s">
        <v>88</v>
      </c>
      <c r="H159" t="s">
        <v>1279</v>
      </c>
      <c r="I159" t="s">
        <v>213</v>
      </c>
      <c r="J159" t="s">
        <v>1805</v>
      </c>
      <c r="K159" t="s">
        <v>1706</v>
      </c>
      <c r="L159" t="s">
        <v>79</v>
      </c>
      <c r="M159">
        <v>10</v>
      </c>
      <c r="N159" t="s">
        <v>2312</v>
      </c>
      <c r="O159">
        <v>2</v>
      </c>
    </row>
    <row r="160" spans="1:16">
      <c r="A160">
        <v>29</v>
      </c>
      <c r="B160" t="s">
        <v>210</v>
      </c>
      <c r="C160" t="s">
        <v>2201</v>
      </c>
      <c r="D160" t="s">
        <v>2202</v>
      </c>
      <c r="E160" t="s">
        <v>2203</v>
      </c>
      <c r="F160">
        <v>2012</v>
      </c>
      <c r="G160" t="s">
        <v>88</v>
      </c>
      <c r="H160" t="s">
        <v>1279</v>
      </c>
      <c r="I160" t="s">
        <v>135</v>
      </c>
      <c r="J160" t="s">
        <v>1805</v>
      </c>
      <c r="K160" t="s">
        <v>1706</v>
      </c>
      <c r="L160" t="s">
        <v>79</v>
      </c>
      <c r="M160">
        <v>10</v>
      </c>
      <c r="N160" t="s">
        <v>2312</v>
      </c>
      <c r="O160">
        <v>2</v>
      </c>
    </row>
    <row r="161" spans="1:15">
      <c r="A161">
        <v>30</v>
      </c>
      <c r="B161" t="s">
        <v>1790</v>
      </c>
      <c r="C161" t="s">
        <v>2220</v>
      </c>
      <c r="D161" t="s">
        <v>2221</v>
      </c>
      <c r="E161" t="s">
        <v>2222</v>
      </c>
      <c r="F161">
        <v>2012</v>
      </c>
      <c r="I161" t="s">
        <v>454</v>
      </c>
      <c r="J161" t="s">
        <v>1805</v>
      </c>
      <c r="K161" t="s">
        <v>1706</v>
      </c>
      <c r="L161" t="s">
        <v>79</v>
      </c>
      <c r="M161">
        <v>12</v>
      </c>
      <c r="N161" t="s">
        <v>77</v>
      </c>
      <c r="O161">
        <v>2</v>
      </c>
    </row>
    <row r="162" spans="1:15">
      <c r="A162">
        <v>31</v>
      </c>
      <c r="B162" t="s">
        <v>1790</v>
      </c>
      <c r="C162" t="s">
        <v>1752</v>
      </c>
      <c r="D162" t="s">
        <v>1829</v>
      </c>
      <c r="E162" t="s">
        <v>2247</v>
      </c>
      <c r="F162">
        <v>2012</v>
      </c>
      <c r="G162" t="s">
        <v>75</v>
      </c>
      <c r="H162" t="s">
        <v>1279</v>
      </c>
      <c r="I162" t="s">
        <v>1835</v>
      </c>
      <c r="J162" t="s">
        <v>1805</v>
      </c>
      <c r="K162" t="s">
        <v>1706</v>
      </c>
      <c r="L162" t="s">
        <v>79</v>
      </c>
      <c r="M162">
        <v>8</v>
      </c>
      <c r="N162" t="s">
        <v>2312</v>
      </c>
      <c r="O162">
        <v>1</v>
      </c>
    </row>
    <row r="163" spans="1:15">
      <c r="A163">
        <v>32</v>
      </c>
      <c r="B163" t="s">
        <v>1790</v>
      </c>
      <c r="C163" t="s">
        <v>2252</v>
      </c>
      <c r="D163" t="s">
        <v>1909</v>
      </c>
      <c r="E163" t="s">
        <v>2253</v>
      </c>
      <c r="F163">
        <v>2012</v>
      </c>
      <c r="G163" t="s">
        <v>452</v>
      </c>
      <c r="I163" t="s">
        <v>2254</v>
      </c>
      <c r="J163" t="s">
        <v>1805</v>
      </c>
      <c r="K163" t="s">
        <v>1706</v>
      </c>
      <c r="L163" t="s">
        <v>79</v>
      </c>
      <c r="M163">
        <v>12</v>
      </c>
      <c r="N163" t="s">
        <v>77</v>
      </c>
      <c r="O163">
        <v>2</v>
      </c>
    </row>
    <row r="164" spans="1:15">
      <c r="A164">
        <v>1</v>
      </c>
      <c r="B164" t="s">
        <v>210</v>
      </c>
      <c r="C164" t="s">
        <v>1819</v>
      </c>
      <c r="D164" t="s">
        <v>1820</v>
      </c>
      <c r="E164" t="s">
        <v>1821</v>
      </c>
      <c r="F164">
        <v>2013</v>
      </c>
      <c r="G164" t="s">
        <v>103</v>
      </c>
      <c r="H164" t="s">
        <v>1279</v>
      </c>
      <c r="I164" t="s">
        <v>102</v>
      </c>
      <c r="K164" t="s">
        <v>1706</v>
      </c>
      <c r="L164" t="s">
        <v>79</v>
      </c>
      <c r="M164">
        <v>13</v>
      </c>
      <c r="N164" t="s">
        <v>77</v>
      </c>
      <c r="O164">
        <v>2</v>
      </c>
    </row>
    <row r="165" spans="1:15">
      <c r="A165">
        <v>2</v>
      </c>
      <c r="B165" t="s">
        <v>1790</v>
      </c>
      <c r="C165" t="s">
        <v>1845</v>
      </c>
      <c r="D165" t="s">
        <v>1846</v>
      </c>
      <c r="E165" t="s">
        <v>1847</v>
      </c>
      <c r="F165">
        <v>2013</v>
      </c>
      <c r="G165" t="s">
        <v>119</v>
      </c>
      <c r="H165" t="s">
        <v>1279</v>
      </c>
      <c r="I165" t="s">
        <v>135</v>
      </c>
      <c r="K165" t="s">
        <v>1706</v>
      </c>
      <c r="L165" t="s">
        <v>79</v>
      </c>
      <c r="M165">
        <v>9</v>
      </c>
      <c r="N165" t="s">
        <v>2312</v>
      </c>
      <c r="O165">
        <v>1</v>
      </c>
    </row>
    <row r="166" spans="1:15">
      <c r="A166">
        <v>3</v>
      </c>
      <c r="B166" t="s">
        <v>1790</v>
      </c>
      <c r="C166" t="s">
        <v>1855</v>
      </c>
      <c r="D166" t="s">
        <v>1856</v>
      </c>
      <c r="E166" t="s">
        <v>1857</v>
      </c>
      <c r="F166">
        <v>2013</v>
      </c>
      <c r="G166" t="s">
        <v>109</v>
      </c>
      <c r="H166" t="s">
        <v>1279</v>
      </c>
      <c r="I166" t="s">
        <v>135</v>
      </c>
      <c r="K166" t="s">
        <v>1706</v>
      </c>
      <c r="L166" t="s">
        <v>79</v>
      </c>
      <c r="M166">
        <v>7</v>
      </c>
      <c r="N166" t="s">
        <v>2312</v>
      </c>
      <c r="O166">
        <v>1</v>
      </c>
    </row>
    <row r="167" spans="1:15">
      <c r="A167">
        <v>4</v>
      </c>
      <c r="B167" t="s">
        <v>1790</v>
      </c>
      <c r="C167" t="s">
        <v>1888</v>
      </c>
      <c r="D167" t="s">
        <v>1889</v>
      </c>
      <c r="E167" t="s">
        <v>1890</v>
      </c>
      <c r="F167">
        <v>2013</v>
      </c>
      <c r="G167" t="s">
        <v>942</v>
      </c>
      <c r="I167" t="s">
        <v>454</v>
      </c>
      <c r="K167" t="s">
        <v>1706</v>
      </c>
      <c r="L167" t="s">
        <v>79</v>
      </c>
      <c r="M167">
        <v>9</v>
      </c>
      <c r="N167" t="s">
        <v>2312</v>
      </c>
      <c r="O167">
        <v>2</v>
      </c>
    </row>
    <row r="168" spans="1:15">
      <c r="A168">
        <v>5</v>
      </c>
      <c r="B168" t="s">
        <v>210</v>
      </c>
      <c r="C168" t="s">
        <v>962</v>
      </c>
      <c r="D168" t="s">
        <v>1895</v>
      </c>
      <c r="E168" t="s">
        <v>1896</v>
      </c>
      <c r="F168">
        <v>2013</v>
      </c>
      <c r="G168" t="s">
        <v>117</v>
      </c>
      <c r="H168" t="s">
        <v>93</v>
      </c>
      <c r="I168" t="s">
        <v>1897</v>
      </c>
      <c r="K168" t="s">
        <v>1706</v>
      </c>
      <c r="L168" t="s">
        <v>110</v>
      </c>
      <c r="N168" t="s">
        <v>81</v>
      </c>
      <c r="O168">
        <v>2</v>
      </c>
    </row>
    <row r="169" spans="1:15">
      <c r="A169">
        <v>6</v>
      </c>
      <c r="B169" t="s">
        <v>1790</v>
      </c>
      <c r="C169" t="s">
        <v>1903</v>
      </c>
      <c r="D169" t="s">
        <v>1904</v>
      </c>
      <c r="E169" t="s">
        <v>1905</v>
      </c>
      <c r="F169">
        <v>2013</v>
      </c>
      <c r="G169" t="s">
        <v>689</v>
      </c>
      <c r="H169" t="s">
        <v>93</v>
      </c>
      <c r="I169" t="s">
        <v>118</v>
      </c>
      <c r="K169" t="s">
        <v>1706</v>
      </c>
      <c r="L169" t="s">
        <v>79</v>
      </c>
      <c r="M169">
        <v>7</v>
      </c>
      <c r="N169" t="s">
        <v>2312</v>
      </c>
      <c r="O169">
        <v>2</v>
      </c>
    </row>
    <row r="170" spans="1:15">
      <c r="A170">
        <v>7</v>
      </c>
      <c r="B170" t="s">
        <v>1790</v>
      </c>
      <c r="C170" t="s">
        <v>508</v>
      </c>
      <c r="D170" t="s">
        <v>1909</v>
      </c>
      <c r="E170" t="s">
        <v>510</v>
      </c>
      <c r="F170">
        <v>2013</v>
      </c>
      <c r="G170" t="s">
        <v>270</v>
      </c>
      <c r="H170" t="s">
        <v>73</v>
      </c>
      <c r="I170" t="s">
        <v>174</v>
      </c>
      <c r="J170" t="s">
        <v>1910</v>
      </c>
      <c r="K170" t="s">
        <v>1708</v>
      </c>
      <c r="N170" t="s">
        <v>81</v>
      </c>
      <c r="O170">
        <v>3</v>
      </c>
    </row>
    <row r="171" spans="1:15">
      <c r="A171">
        <v>8</v>
      </c>
      <c r="B171" t="s">
        <v>1806</v>
      </c>
      <c r="C171" t="s">
        <v>1911</v>
      </c>
      <c r="D171" t="s">
        <v>1912</v>
      </c>
      <c r="E171" t="s">
        <v>1913</v>
      </c>
      <c r="F171">
        <v>2013</v>
      </c>
      <c r="G171" t="s">
        <v>196</v>
      </c>
      <c r="H171" t="s">
        <v>179</v>
      </c>
      <c r="I171" t="s">
        <v>454</v>
      </c>
      <c r="K171" t="s">
        <v>1706</v>
      </c>
      <c r="L171" t="s">
        <v>79</v>
      </c>
      <c r="M171">
        <v>11</v>
      </c>
      <c r="N171" t="s">
        <v>2312</v>
      </c>
      <c r="O171">
        <v>2</v>
      </c>
    </row>
    <row r="172" spans="1:15">
      <c r="A172">
        <v>9</v>
      </c>
      <c r="B172" t="s">
        <v>1806</v>
      </c>
      <c r="C172" t="s">
        <v>317</v>
      </c>
      <c r="D172" t="s">
        <v>1968</v>
      </c>
      <c r="E172" t="s">
        <v>318</v>
      </c>
      <c r="F172">
        <v>2013</v>
      </c>
      <c r="G172" t="s">
        <v>108</v>
      </c>
      <c r="H172" t="s">
        <v>93</v>
      </c>
      <c r="I172" t="s">
        <v>118</v>
      </c>
      <c r="J172" t="s">
        <v>1878</v>
      </c>
      <c r="K172" t="s">
        <v>1706</v>
      </c>
      <c r="L172" t="s">
        <v>79</v>
      </c>
      <c r="M172">
        <v>10</v>
      </c>
      <c r="N172" t="s">
        <v>2312</v>
      </c>
      <c r="O172">
        <v>2</v>
      </c>
    </row>
    <row r="173" spans="1:15">
      <c r="A173">
        <v>10</v>
      </c>
      <c r="B173" t="s">
        <v>1806</v>
      </c>
      <c r="C173" t="s">
        <v>1981</v>
      </c>
      <c r="D173" t="s">
        <v>1982</v>
      </c>
      <c r="E173" t="s">
        <v>1475</v>
      </c>
      <c r="F173">
        <v>2013</v>
      </c>
      <c r="G173" t="s">
        <v>139</v>
      </c>
      <c r="H173" t="s">
        <v>73</v>
      </c>
      <c r="I173" t="s">
        <v>118</v>
      </c>
      <c r="K173" t="s">
        <v>1706</v>
      </c>
      <c r="L173" t="s">
        <v>79</v>
      </c>
      <c r="M173">
        <v>13</v>
      </c>
      <c r="N173" t="s">
        <v>77</v>
      </c>
      <c r="O173">
        <v>2</v>
      </c>
    </row>
    <row r="174" spans="1:15">
      <c r="A174">
        <v>11</v>
      </c>
      <c r="B174" t="s">
        <v>1790</v>
      </c>
      <c r="C174" t="s">
        <v>603</v>
      </c>
      <c r="D174" t="s">
        <v>1880</v>
      </c>
      <c r="E174" t="s">
        <v>604</v>
      </c>
      <c r="F174">
        <v>2013</v>
      </c>
      <c r="G174" t="s">
        <v>605</v>
      </c>
      <c r="H174" t="s">
        <v>93</v>
      </c>
      <c r="I174" t="s">
        <v>135</v>
      </c>
      <c r="J174" t="s">
        <v>1878</v>
      </c>
      <c r="K174" t="s">
        <v>1706</v>
      </c>
      <c r="L174" t="s">
        <v>110</v>
      </c>
      <c r="N174" t="s">
        <v>81</v>
      </c>
      <c r="O174">
        <v>2</v>
      </c>
    </row>
    <row r="175" spans="1:15">
      <c r="A175">
        <v>12</v>
      </c>
      <c r="B175" t="s">
        <v>1790</v>
      </c>
      <c r="C175" t="s">
        <v>2010</v>
      </c>
      <c r="D175" t="s">
        <v>1868</v>
      </c>
      <c r="E175" t="s">
        <v>611</v>
      </c>
      <c r="F175">
        <v>2013</v>
      </c>
      <c r="G175" t="s">
        <v>232</v>
      </c>
      <c r="H175" t="s">
        <v>93</v>
      </c>
      <c r="I175" t="s">
        <v>174</v>
      </c>
      <c r="J175" t="s">
        <v>2011</v>
      </c>
      <c r="K175" t="s">
        <v>1706</v>
      </c>
      <c r="L175" t="s">
        <v>79</v>
      </c>
      <c r="M175">
        <v>5</v>
      </c>
      <c r="N175" t="s">
        <v>2312</v>
      </c>
      <c r="O175">
        <v>2</v>
      </c>
    </row>
    <row r="176" spans="1:15">
      <c r="A176">
        <v>13</v>
      </c>
      <c r="B176" t="s">
        <v>210</v>
      </c>
      <c r="C176" t="s">
        <v>2048</v>
      </c>
      <c r="D176" t="s">
        <v>2049</v>
      </c>
      <c r="E176" t="s">
        <v>2050</v>
      </c>
      <c r="F176">
        <v>2013</v>
      </c>
      <c r="G176" t="s">
        <v>119</v>
      </c>
      <c r="H176" t="s">
        <v>1279</v>
      </c>
      <c r="I176" t="s">
        <v>135</v>
      </c>
      <c r="K176" t="s">
        <v>1706</v>
      </c>
      <c r="L176" t="s">
        <v>79</v>
      </c>
      <c r="M176">
        <v>10</v>
      </c>
      <c r="N176" t="s">
        <v>2312</v>
      </c>
      <c r="O176">
        <v>2</v>
      </c>
    </row>
    <row r="177" spans="1:15">
      <c r="A177">
        <v>14</v>
      </c>
      <c r="B177" t="s">
        <v>1790</v>
      </c>
      <c r="C177" t="s">
        <v>2055</v>
      </c>
      <c r="D177" t="s">
        <v>1953</v>
      </c>
      <c r="E177" t="s">
        <v>2056</v>
      </c>
      <c r="F177">
        <v>2013</v>
      </c>
      <c r="G177" t="s">
        <v>942</v>
      </c>
      <c r="I177" t="s">
        <v>454</v>
      </c>
      <c r="K177" t="s">
        <v>1706</v>
      </c>
      <c r="L177" t="s">
        <v>79</v>
      </c>
      <c r="M177">
        <v>10</v>
      </c>
      <c r="N177" t="s">
        <v>2312</v>
      </c>
      <c r="O177">
        <v>2</v>
      </c>
    </row>
    <row r="178" spans="1:15">
      <c r="A178">
        <v>15</v>
      </c>
      <c r="B178" t="s">
        <v>1790</v>
      </c>
      <c r="C178" t="s">
        <v>2063</v>
      </c>
      <c r="D178" t="s">
        <v>2064</v>
      </c>
      <c r="E178" t="s">
        <v>2065</v>
      </c>
      <c r="F178">
        <v>2013</v>
      </c>
      <c r="G178" t="s">
        <v>942</v>
      </c>
      <c r="I178" t="s">
        <v>454</v>
      </c>
      <c r="K178" t="s">
        <v>1706</v>
      </c>
      <c r="L178" t="s">
        <v>79</v>
      </c>
      <c r="M178">
        <v>8</v>
      </c>
      <c r="N178" t="s">
        <v>2312</v>
      </c>
      <c r="O178">
        <v>2</v>
      </c>
    </row>
    <row r="179" spans="1:15">
      <c r="A179">
        <v>16</v>
      </c>
      <c r="B179" t="s">
        <v>1806</v>
      </c>
      <c r="C179" t="s">
        <v>650</v>
      </c>
      <c r="D179" t="s">
        <v>2066</v>
      </c>
      <c r="E179" t="s">
        <v>651</v>
      </c>
      <c r="F179">
        <v>2013</v>
      </c>
      <c r="G179" t="s">
        <v>117</v>
      </c>
      <c r="H179" t="s">
        <v>93</v>
      </c>
      <c r="I179" t="s">
        <v>118</v>
      </c>
      <c r="J179" t="s">
        <v>1878</v>
      </c>
      <c r="K179" t="s">
        <v>1706</v>
      </c>
      <c r="L179" t="s">
        <v>110</v>
      </c>
      <c r="N179" t="s">
        <v>81</v>
      </c>
      <c r="O179">
        <v>2</v>
      </c>
    </row>
    <row r="180" spans="1:15">
      <c r="A180">
        <v>17</v>
      </c>
      <c r="B180" t="s">
        <v>1790</v>
      </c>
      <c r="C180" t="s">
        <v>2071</v>
      </c>
      <c r="D180" t="s">
        <v>1872</v>
      </c>
      <c r="E180" t="s">
        <v>2072</v>
      </c>
      <c r="F180">
        <v>2013</v>
      </c>
      <c r="G180" t="s">
        <v>103</v>
      </c>
      <c r="H180" t="s">
        <v>1279</v>
      </c>
      <c r="I180" t="s">
        <v>135</v>
      </c>
      <c r="K180" t="s">
        <v>1706</v>
      </c>
      <c r="L180" t="s">
        <v>79</v>
      </c>
      <c r="M180">
        <v>6</v>
      </c>
      <c r="N180" t="s">
        <v>2312</v>
      </c>
      <c r="O180">
        <v>2</v>
      </c>
    </row>
    <row r="181" spans="1:15">
      <c r="A181">
        <v>18</v>
      </c>
      <c r="B181" t="s">
        <v>1806</v>
      </c>
      <c r="C181" t="s">
        <v>2077</v>
      </c>
      <c r="D181" t="s">
        <v>2078</v>
      </c>
      <c r="E181" t="s">
        <v>2079</v>
      </c>
      <c r="F181">
        <v>2013</v>
      </c>
      <c r="G181" t="s">
        <v>905</v>
      </c>
      <c r="I181" t="s">
        <v>102</v>
      </c>
      <c r="K181" t="s">
        <v>1706</v>
      </c>
      <c r="L181" t="s">
        <v>79</v>
      </c>
      <c r="M181">
        <v>12</v>
      </c>
      <c r="N181" t="s">
        <v>77</v>
      </c>
      <c r="O181">
        <v>2</v>
      </c>
    </row>
    <row r="182" spans="1:15">
      <c r="A182">
        <v>19</v>
      </c>
      <c r="B182" t="s">
        <v>1790</v>
      </c>
      <c r="C182" t="s">
        <v>2080</v>
      </c>
      <c r="D182" t="s">
        <v>1907</v>
      </c>
      <c r="E182" t="s">
        <v>2081</v>
      </c>
      <c r="F182">
        <v>2013</v>
      </c>
      <c r="G182" t="s">
        <v>75</v>
      </c>
      <c r="H182" t="s">
        <v>1279</v>
      </c>
      <c r="I182" t="s">
        <v>135</v>
      </c>
      <c r="K182" t="s">
        <v>1706</v>
      </c>
      <c r="L182" t="s">
        <v>79</v>
      </c>
      <c r="M182">
        <v>9</v>
      </c>
      <c r="N182" t="s">
        <v>2312</v>
      </c>
      <c r="O182">
        <v>2</v>
      </c>
    </row>
    <row r="183" spans="1:15">
      <c r="A183">
        <v>20</v>
      </c>
      <c r="B183" t="s">
        <v>210</v>
      </c>
      <c r="C183" t="s">
        <v>2093</v>
      </c>
      <c r="D183" t="s">
        <v>2066</v>
      </c>
      <c r="E183" t="s">
        <v>361</v>
      </c>
      <c r="F183">
        <v>2013</v>
      </c>
      <c r="G183" t="s">
        <v>238</v>
      </c>
      <c r="H183" t="s">
        <v>73</v>
      </c>
      <c r="I183" t="s">
        <v>229</v>
      </c>
      <c r="J183" t="s">
        <v>1878</v>
      </c>
      <c r="K183" t="s">
        <v>1706</v>
      </c>
      <c r="L183" t="s">
        <v>79</v>
      </c>
      <c r="M183">
        <v>7</v>
      </c>
      <c r="N183" t="s">
        <v>2312</v>
      </c>
      <c r="O183">
        <v>2</v>
      </c>
    </row>
    <row r="184" spans="1:15">
      <c r="A184">
        <v>21</v>
      </c>
      <c r="B184" t="s">
        <v>1790</v>
      </c>
      <c r="C184" t="s">
        <v>682</v>
      </c>
      <c r="D184" t="s">
        <v>2104</v>
      </c>
      <c r="E184" t="s">
        <v>683</v>
      </c>
      <c r="F184">
        <v>2013</v>
      </c>
      <c r="G184" t="s">
        <v>302</v>
      </c>
      <c r="I184" t="s">
        <v>174</v>
      </c>
      <c r="J184" t="s">
        <v>1910</v>
      </c>
      <c r="K184" t="s">
        <v>1706</v>
      </c>
      <c r="L184" t="s">
        <v>79</v>
      </c>
      <c r="M184">
        <v>8</v>
      </c>
      <c r="N184" t="s">
        <v>2312</v>
      </c>
      <c r="O184">
        <v>2</v>
      </c>
    </row>
    <row r="185" spans="1:15">
      <c r="A185">
        <v>22</v>
      </c>
      <c r="B185" t="s">
        <v>1790</v>
      </c>
      <c r="C185" t="s">
        <v>1106</v>
      </c>
      <c r="D185" t="s">
        <v>2119</v>
      </c>
      <c r="E185" t="s">
        <v>2120</v>
      </c>
      <c r="F185">
        <v>2013</v>
      </c>
      <c r="G185" t="s">
        <v>942</v>
      </c>
      <c r="I185" t="s">
        <v>340</v>
      </c>
      <c r="K185" t="s">
        <v>1706</v>
      </c>
      <c r="L185" t="s">
        <v>79</v>
      </c>
      <c r="M185">
        <v>13</v>
      </c>
      <c r="N185" t="s">
        <v>77</v>
      </c>
      <c r="O185">
        <v>2</v>
      </c>
    </row>
    <row r="186" spans="1:15">
      <c r="A186">
        <v>23</v>
      </c>
      <c r="B186" t="s">
        <v>1790</v>
      </c>
      <c r="C186" t="s">
        <v>2124</v>
      </c>
      <c r="D186" t="s">
        <v>1880</v>
      </c>
      <c r="E186" t="s">
        <v>2125</v>
      </c>
      <c r="F186">
        <v>2013</v>
      </c>
      <c r="G186" t="s">
        <v>770</v>
      </c>
      <c r="I186" t="s">
        <v>454</v>
      </c>
      <c r="K186" t="s">
        <v>1706</v>
      </c>
      <c r="L186" t="s">
        <v>79</v>
      </c>
      <c r="M186">
        <v>8</v>
      </c>
      <c r="N186" t="s">
        <v>2312</v>
      </c>
      <c r="O186">
        <v>2</v>
      </c>
    </row>
    <row r="187" spans="1:15">
      <c r="A187">
        <v>24</v>
      </c>
      <c r="B187" t="s">
        <v>1790</v>
      </c>
      <c r="C187" t="s">
        <v>2138</v>
      </c>
      <c r="D187" t="s">
        <v>2031</v>
      </c>
      <c r="E187" t="s">
        <v>2139</v>
      </c>
      <c r="F187">
        <v>2013</v>
      </c>
      <c r="G187" t="s">
        <v>770</v>
      </c>
      <c r="I187" t="s">
        <v>454</v>
      </c>
      <c r="K187" t="s">
        <v>1706</v>
      </c>
      <c r="L187" t="s">
        <v>79</v>
      </c>
      <c r="M187">
        <v>10</v>
      </c>
      <c r="N187" t="s">
        <v>2312</v>
      </c>
      <c r="O187">
        <v>1</v>
      </c>
    </row>
    <row r="188" spans="1:15">
      <c r="A188">
        <v>25</v>
      </c>
      <c r="B188" t="s">
        <v>1790</v>
      </c>
      <c r="C188" t="s">
        <v>742</v>
      </c>
      <c r="D188" t="s">
        <v>1956</v>
      </c>
      <c r="E188" t="s">
        <v>743</v>
      </c>
      <c r="F188">
        <v>2013</v>
      </c>
      <c r="G188" t="s">
        <v>744</v>
      </c>
      <c r="H188" t="s">
        <v>93</v>
      </c>
      <c r="I188" t="s">
        <v>340</v>
      </c>
      <c r="J188" t="s">
        <v>119</v>
      </c>
      <c r="K188" t="s">
        <v>1706</v>
      </c>
      <c r="L188" t="s">
        <v>110</v>
      </c>
      <c r="N188" t="s">
        <v>81</v>
      </c>
      <c r="O188">
        <v>2</v>
      </c>
    </row>
    <row r="189" spans="1:15">
      <c r="A189">
        <v>26</v>
      </c>
      <c r="B189" t="s">
        <v>1790</v>
      </c>
      <c r="C189" t="s">
        <v>2150</v>
      </c>
      <c r="D189" t="s">
        <v>2151</v>
      </c>
      <c r="E189" t="s">
        <v>2152</v>
      </c>
      <c r="F189">
        <v>2013</v>
      </c>
      <c r="G189" t="s">
        <v>942</v>
      </c>
      <c r="H189" t="s">
        <v>453</v>
      </c>
      <c r="I189" t="s">
        <v>340</v>
      </c>
      <c r="K189" t="s">
        <v>1706</v>
      </c>
      <c r="N189" t="s">
        <v>81</v>
      </c>
      <c r="O189">
        <v>3</v>
      </c>
    </row>
    <row r="190" spans="1:15">
      <c r="A190">
        <v>27</v>
      </c>
      <c r="B190" t="s">
        <v>1790</v>
      </c>
      <c r="C190" t="s">
        <v>774</v>
      </c>
      <c r="D190" t="s">
        <v>1868</v>
      </c>
      <c r="E190" t="s">
        <v>775</v>
      </c>
      <c r="F190">
        <v>2013</v>
      </c>
      <c r="G190" t="s">
        <v>139</v>
      </c>
      <c r="H190" t="s">
        <v>73</v>
      </c>
      <c r="I190" t="s">
        <v>118</v>
      </c>
      <c r="J190" t="s">
        <v>119</v>
      </c>
      <c r="K190" t="s">
        <v>1708</v>
      </c>
      <c r="N190" t="s">
        <v>81</v>
      </c>
      <c r="O190">
        <v>3</v>
      </c>
    </row>
    <row r="191" spans="1:15">
      <c r="A191">
        <v>28</v>
      </c>
      <c r="B191" t="s">
        <v>1790</v>
      </c>
      <c r="C191" t="s">
        <v>2168</v>
      </c>
      <c r="D191" t="s">
        <v>2169</v>
      </c>
      <c r="E191" t="s">
        <v>2170</v>
      </c>
      <c r="F191">
        <v>2013</v>
      </c>
      <c r="G191" t="s">
        <v>109</v>
      </c>
      <c r="H191" t="s">
        <v>1279</v>
      </c>
      <c r="I191" t="s">
        <v>135</v>
      </c>
      <c r="K191" t="s">
        <v>1706</v>
      </c>
      <c r="L191" t="s">
        <v>79</v>
      </c>
      <c r="M191">
        <v>7</v>
      </c>
      <c r="N191" t="s">
        <v>2312</v>
      </c>
      <c r="O191">
        <v>2</v>
      </c>
    </row>
    <row r="192" spans="1:15">
      <c r="A192">
        <v>29</v>
      </c>
      <c r="B192" t="s">
        <v>1790</v>
      </c>
      <c r="C192" t="s">
        <v>2186</v>
      </c>
      <c r="D192" t="s">
        <v>1880</v>
      </c>
      <c r="E192" t="s">
        <v>2187</v>
      </c>
      <c r="F192">
        <v>2013</v>
      </c>
      <c r="G192" t="s">
        <v>109</v>
      </c>
      <c r="H192" t="s">
        <v>1279</v>
      </c>
      <c r="I192" t="s">
        <v>135</v>
      </c>
      <c r="K192" t="s">
        <v>1706</v>
      </c>
      <c r="L192" t="s">
        <v>79</v>
      </c>
      <c r="M192">
        <v>6</v>
      </c>
      <c r="N192" t="s">
        <v>2312</v>
      </c>
      <c r="O192">
        <v>1</v>
      </c>
    </row>
    <row r="193" spans="1:16">
      <c r="A193">
        <v>30</v>
      </c>
      <c r="B193" t="s">
        <v>1806</v>
      </c>
      <c r="C193" t="s">
        <v>2201</v>
      </c>
      <c r="D193" t="s">
        <v>2202</v>
      </c>
      <c r="E193" t="s">
        <v>2203</v>
      </c>
      <c r="F193">
        <v>2013</v>
      </c>
      <c r="G193" t="s">
        <v>88</v>
      </c>
      <c r="H193" t="s">
        <v>1279</v>
      </c>
      <c r="I193" t="s">
        <v>135</v>
      </c>
      <c r="K193" t="s">
        <v>1706</v>
      </c>
      <c r="L193" t="s">
        <v>110</v>
      </c>
      <c r="N193" t="s">
        <v>81</v>
      </c>
      <c r="O193">
        <v>1</v>
      </c>
      <c r="P193" t="s">
        <v>1962</v>
      </c>
    </row>
    <row r="194" spans="1:16">
      <c r="A194">
        <v>31</v>
      </c>
      <c r="B194" t="s">
        <v>1790</v>
      </c>
      <c r="C194" t="s">
        <v>2204</v>
      </c>
      <c r="D194" t="s">
        <v>2205</v>
      </c>
      <c r="E194" t="s">
        <v>2206</v>
      </c>
      <c r="F194">
        <v>2013</v>
      </c>
      <c r="G194" t="s">
        <v>88</v>
      </c>
      <c r="H194" t="s">
        <v>1279</v>
      </c>
      <c r="I194" t="s">
        <v>118</v>
      </c>
      <c r="K194" t="s">
        <v>1706</v>
      </c>
      <c r="L194" t="s">
        <v>79</v>
      </c>
      <c r="M194">
        <v>9</v>
      </c>
      <c r="N194" t="s">
        <v>2312</v>
      </c>
      <c r="O194">
        <v>2</v>
      </c>
    </row>
    <row r="195" spans="1:16">
      <c r="A195">
        <v>32</v>
      </c>
      <c r="B195" t="s">
        <v>1806</v>
      </c>
      <c r="C195" t="s">
        <v>2248</v>
      </c>
      <c r="D195" t="s">
        <v>2249</v>
      </c>
      <c r="E195" t="s">
        <v>2250</v>
      </c>
      <c r="F195">
        <v>2013</v>
      </c>
      <c r="G195" t="s">
        <v>2251</v>
      </c>
      <c r="I195" t="s">
        <v>118</v>
      </c>
      <c r="K195" t="s">
        <v>1706</v>
      </c>
      <c r="L195" t="s">
        <v>79</v>
      </c>
      <c r="M195">
        <v>13</v>
      </c>
      <c r="N195" t="s">
        <v>77</v>
      </c>
      <c r="O195">
        <v>2</v>
      </c>
    </row>
    <row r="196" spans="1:16">
      <c r="A196">
        <v>33</v>
      </c>
      <c r="B196" t="s">
        <v>1790</v>
      </c>
      <c r="C196" t="s">
        <v>2258</v>
      </c>
      <c r="D196" t="s">
        <v>2259</v>
      </c>
      <c r="E196" t="s">
        <v>2260</v>
      </c>
      <c r="F196">
        <v>2013</v>
      </c>
      <c r="G196" t="s">
        <v>770</v>
      </c>
      <c r="I196" t="s">
        <v>454</v>
      </c>
      <c r="K196" t="s">
        <v>1706</v>
      </c>
      <c r="L196" t="s">
        <v>79</v>
      </c>
      <c r="M196">
        <v>12</v>
      </c>
      <c r="N196" t="s">
        <v>77</v>
      </c>
      <c r="O196">
        <v>2</v>
      </c>
    </row>
    <row r="197" spans="1:16">
      <c r="A197">
        <v>1</v>
      </c>
      <c r="B197" t="s">
        <v>1790</v>
      </c>
      <c r="C197" t="s">
        <v>1791</v>
      </c>
      <c r="D197" t="s">
        <v>635</v>
      </c>
      <c r="E197" t="s">
        <v>1792</v>
      </c>
      <c r="F197">
        <v>2014</v>
      </c>
      <c r="G197" t="s">
        <v>103</v>
      </c>
      <c r="H197" t="s">
        <v>1279</v>
      </c>
      <c r="I197" t="s">
        <v>87</v>
      </c>
      <c r="K197" t="s">
        <v>1706</v>
      </c>
      <c r="L197" t="s">
        <v>79</v>
      </c>
      <c r="M197">
        <v>12</v>
      </c>
      <c r="N197" t="s">
        <v>77</v>
      </c>
      <c r="O197">
        <v>2</v>
      </c>
    </row>
    <row r="198" spans="1:16">
      <c r="A198">
        <v>2</v>
      </c>
      <c r="B198" t="s">
        <v>210</v>
      </c>
      <c r="C198" t="s">
        <v>1849</v>
      </c>
      <c r="D198" t="s">
        <v>1181</v>
      </c>
      <c r="E198" t="s">
        <v>1850</v>
      </c>
      <c r="F198">
        <v>2014</v>
      </c>
      <c r="G198" t="s">
        <v>139</v>
      </c>
      <c r="H198" t="s">
        <v>73</v>
      </c>
      <c r="I198" t="s">
        <v>213</v>
      </c>
      <c r="K198" t="s">
        <v>1706</v>
      </c>
      <c r="L198" t="s">
        <v>79</v>
      </c>
      <c r="M198">
        <v>10</v>
      </c>
      <c r="N198" t="s">
        <v>2312</v>
      </c>
      <c r="O198">
        <v>2</v>
      </c>
    </row>
    <row r="199" spans="1:16">
      <c r="A199">
        <v>3</v>
      </c>
      <c r="B199" t="s">
        <v>1790</v>
      </c>
      <c r="C199" t="s">
        <v>848</v>
      </c>
      <c r="D199" t="s">
        <v>849</v>
      </c>
      <c r="E199" t="s">
        <v>850</v>
      </c>
      <c r="F199">
        <v>2014</v>
      </c>
      <c r="G199" t="s">
        <v>72</v>
      </c>
      <c r="H199" t="s">
        <v>73</v>
      </c>
      <c r="I199" t="s">
        <v>851</v>
      </c>
      <c r="J199" t="s">
        <v>75</v>
      </c>
      <c r="K199" t="s">
        <v>1708</v>
      </c>
      <c r="N199" t="s">
        <v>81</v>
      </c>
      <c r="O199">
        <v>2</v>
      </c>
      <c r="P199" t="s">
        <v>1898</v>
      </c>
    </row>
    <row r="200" spans="1:16">
      <c r="A200">
        <v>4</v>
      </c>
      <c r="B200" t="s">
        <v>210</v>
      </c>
      <c r="C200" t="s">
        <v>83</v>
      </c>
      <c r="D200" t="s">
        <v>84</v>
      </c>
      <c r="E200" t="s">
        <v>85</v>
      </c>
      <c r="F200">
        <v>2014</v>
      </c>
      <c r="G200" t="s">
        <v>86</v>
      </c>
      <c r="H200" t="s">
        <v>73</v>
      </c>
      <c r="I200" t="s">
        <v>87</v>
      </c>
      <c r="K200" t="s">
        <v>1706</v>
      </c>
      <c r="L200" t="s">
        <v>79</v>
      </c>
      <c r="M200">
        <v>10</v>
      </c>
      <c r="N200" t="s">
        <v>2312</v>
      </c>
      <c r="O200">
        <v>2</v>
      </c>
    </row>
    <row r="201" spans="1:16">
      <c r="A201">
        <v>5</v>
      </c>
      <c r="B201" t="s">
        <v>210</v>
      </c>
      <c r="C201" t="s">
        <v>987</v>
      </c>
      <c r="D201" t="s">
        <v>988</v>
      </c>
      <c r="E201" t="s">
        <v>989</v>
      </c>
      <c r="F201">
        <v>2014</v>
      </c>
      <c r="G201" t="s">
        <v>139</v>
      </c>
      <c r="H201" t="s">
        <v>73</v>
      </c>
      <c r="I201" t="s">
        <v>213</v>
      </c>
      <c r="K201" t="s">
        <v>1706</v>
      </c>
      <c r="L201" t="s">
        <v>79</v>
      </c>
      <c r="M201">
        <v>14</v>
      </c>
      <c r="N201" t="s">
        <v>77</v>
      </c>
      <c r="O201">
        <v>2</v>
      </c>
    </row>
    <row r="202" spans="1:16">
      <c r="A202">
        <v>6</v>
      </c>
      <c r="B202" t="s">
        <v>210</v>
      </c>
      <c r="C202" t="s">
        <v>1911</v>
      </c>
      <c r="D202" t="s">
        <v>157</v>
      </c>
      <c r="E202" t="s">
        <v>1913</v>
      </c>
      <c r="F202">
        <v>2014</v>
      </c>
      <c r="G202" t="s">
        <v>196</v>
      </c>
      <c r="H202" t="s">
        <v>179</v>
      </c>
      <c r="I202" t="s">
        <v>454</v>
      </c>
      <c r="K202" t="s">
        <v>1706</v>
      </c>
      <c r="L202" t="s">
        <v>79</v>
      </c>
      <c r="M202">
        <v>13</v>
      </c>
      <c r="N202" t="s">
        <v>77</v>
      </c>
      <c r="O202">
        <v>1</v>
      </c>
    </row>
    <row r="203" spans="1:16">
      <c r="A203">
        <v>7</v>
      </c>
      <c r="B203" t="s">
        <v>1790</v>
      </c>
      <c r="C203" t="s">
        <v>865</v>
      </c>
      <c r="D203" t="s">
        <v>1928</v>
      </c>
      <c r="E203" t="s">
        <v>867</v>
      </c>
      <c r="F203">
        <v>2014</v>
      </c>
      <c r="G203" t="s">
        <v>728</v>
      </c>
      <c r="H203" t="s">
        <v>93</v>
      </c>
      <c r="I203" t="s">
        <v>1929</v>
      </c>
      <c r="J203" t="s">
        <v>1930</v>
      </c>
      <c r="K203" t="s">
        <v>1706</v>
      </c>
      <c r="L203" t="s">
        <v>79</v>
      </c>
      <c r="M203">
        <v>9</v>
      </c>
      <c r="N203" t="s">
        <v>2312</v>
      </c>
      <c r="O203">
        <v>2</v>
      </c>
    </row>
    <row r="204" spans="1:16">
      <c r="A204">
        <v>8</v>
      </c>
      <c r="B204" t="s">
        <v>1790</v>
      </c>
      <c r="C204" t="s">
        <v>1931</v>
      </c>
      <c r="D204" t="s">
        <v>576</v>
      </c>
      <c r="E204" t="s">
        <v>1933</v>
      </c>
      <c r="F204">
        <v>2014</v>
      </c>
      <c r="G204" t="s">
        <v>75</v>
      </c>
      <c r="H204" t="s">
        <v>1279</v>
      </c>
      <c r="I204" t="s">
        <v>1835</v>
      </c>
      <c r="K204" t="s">
        <v>1706</v>
      </c>
      <c r="L204" t="s">
        <v>79</v>
      </c>
      <c r="M204">
        <v>10</v>
      </c>
      <c r="N204" t="s">
        <v>2312</v>
      </c>
      <c r="O204">
        <v>1</v>
      </c>
    </row>
    <row r="205" spans="1:16">
      <c r="A205">
        <v>9</v>
      </c>
      <c r="B205" t="s">
        <v>1790</v>
      </c>
      <c r="C205" t="s">
        <v>1960</v>
      </c>
      <c r="D205" t="s">
        <v>176</v>
      </c>
      <c r="E205" t="s">
        <v>1961</v>
      </c>
      <c r="F205">
        <v>2014</v>
      </c>
      <c r="G205" t="s">
        <v>103</v>
      </c>
      <c r="H205" t="s">
        <v>1279</v>
      </c>
      <c r="I205" t="s">
        <v>283</v>
      </c>
      <c r="K205" t="s">
        <v>1706</v>
      </c>
      <c r="L205" t="s">
        <v>110</v>
      </c>
      <c r="N205" t="s">
        <v>81</v>
      </c>
      <c r="O205">
        <v>3</v>
      </c>
      <c r="P205" t="s">
        <v>1962</v>
      </c>
    </row>
    <row r="206" spans="1:16">
      <c r="A206">
        <v>10</v>
      </c>
      <c r="B206" t="s">
        <v>210</v>
      </c>
      <c r="C206" t="s">
        <v>1994</v>
      </c>
      <c r="D206" t="s">
        <v>747</v>
      </c>
      <c r="E206" t="s">
        <v>1995</v>
      </c>
      <c r="F206">
        <v>2014</v>
      </c>
      <c r="G206" t="s">
        <v>139</v>
      </c>
      <c r="H206" t="s">
        <v>73</v>
      </c>
      <c r="I206" t="s">
        <v>213</v>
      </c>
      <c r="K206" t="s">
        <v>1706</v>
      </c>
      <c r="L206" t="s">
        <v>110</v>
      </c>
      <c r="N206" t="s">
        <v>81</v>
      </c>
      <c r="O206">
        <v>3</v>
      </c>
      <c r="P206" t="s">
        <v>1962</v>
      </c>
    </row>
    <row r="207" spans="1:16">
      <c r="A207">
        <v>11</v>
      </c>
      <c r="B207" t="s">
        <v>1790</v>
      </c>
      <c r="C207" t="s">
        <v>2028</v>
      </c>
      <c r="D207" t="s">
        <v>330</v>
      </c>
      <c r="E207" t="s">
        <v>2029</v>
      </c>
      <c r="F207">
        <v>2014</v>
      </c>
      <c r="G207" t="s">
        <v>770</v>
      </c>
      <c r="H207" t="s">
        <v>453</v>
      </c>
      <c r="I207" t="s">
        <v>454</v>
      </c>
      <c r="K207" t="s">
        <v>1706</v>
      </c>
      <c r="L207" t="s">
        <v>79</v>
      </c>
      <c r="M207">
        <v>16</v>
      </c>
      <c r="N207" t="s">
        <v>77</v>
      </c>
      <c r="O207">
        <v>2</v>
      </c>
    </row>
    <row r="208" spans="1:16">
      <c r="A208">
        <v>12</v>
      </c>
      <c r="B208" t="s">
        <v>210</v>
      </c>
      <c r="C208" t="s">
        <v>2044</v>
      </c>
      <c r="D208" t="s">
        <v>2047</v>
      </c>
      <c r="E208" t="s">
        <v>2046</v>
      </c>
      <c r="F208">
        <v>2014</v>
      </c>
      <c r="G208" t="s">
        <v>103</v>
      </c>
      <c r="H208" t="s">
        <v>1279</v>
      </c>
      <c r="I208" t="s">
        <v>87</v>
      </c>
      <c r="K208" t="s">
        <v>1706</v>
      </c>
      <c r="L208" t="s">
        <v>79</v>
      </c>
      <c r="M208">
        <v>7</v>
      </c>
      <c r="N208" t="s">
        <v>2312</v>
      </c>
      <c r="O208">
        <v>1</v>
      </c>
    </row>
    <row r="209" spans="1:16">
      <c r="A209">
        <v>13</v>
      </c>
      <c r="B209" t="s">
        <v>210</v>
      </c>
      <c r="C209" t="s">
        <v>111</v>
      </c>
      <c r="D209" t="s">
        <v>112</v>
      </c>
      <c r="E209" t="s">
        <v>113</v>
      </c>
      <c r="F209">
        <v>2014</v>
      </c>
      <c r="G209" t="s">
        <v>92</v>
      </c>
      <c r="H209" t="s">
        <v>93</v>
      </c>
      <c r="I209" t="s">
        <v>87</v>
      </c>
      <c r="K209" t="s">
        <v>1706</v>
      </c>
      <c r="L209" t="s">
        <v>79</v>
      </c>
      <c r="M209">
        <v>12</v>
      </c>
      <c r="N209" t="s">
        <v>77</v>
      </c>
      <c r="O209">
        <v>2</v>
      </c>
    </row>
    <row r="210" spans="1:16">
      <c r="A210">
        <v>14</v>
      </c>
      <c r="B210" t="s">
        <v>210</v>
      </c>
      <c r="C210" t="s">
        <v>2048</v>
      </c>
      <c r="D210" t="s">
        <v>632</v>
      </c>
      <c r="E210" t="s">
        <v>2050</v>
      </c>
      <c r="F210">
        <v>2014</v>
      </c>
      <c r="G210" t="s">
        <v>119</v>
      </c>
      <c r="H210" t="s">
        <v>1279</v>
      </c>
      <c r="I210" t="s">
        <v>135</v>
      </c>
      <c r="K210" t="s">
        <v>1706</v>
      </c>
      <c r="L210" t="s">
        <v>79</v>
      </c>
      <c r="M210">
        <v>10</v>
      </c>
      <c r="N210" t="s">
        <v>2312</v>
      </c>
      <c r="O210">
        <v>1</v>
      </c>
    </row>
    <row r="211" spans="1:16">
      <c r="A211">
        <v>15</v>
      </c>
      <c r="B211" t="s">
        <v>1790</v>
      </c>
      <c r="C211" t="s">
        <v>2091</v>
      </c>
      <c r="D211" t="s">
        <v>1388</v>
      </c>
      <c r="E211" t="s">
        <v>2092</v>
      </c>
      <c r="F211">
        <v>2014</v>
      </c>
      <c r="G211" t="s">
        <v>75</v>
      </c>
      <c r="H211" t="s">
        <v>1279</v>
      </c>
      <c r="I211" t="s">
        <v>1929</v>
      </c>
      <c r="K211" t="s">
        <v>1706</v>
      </c>
      <c r="L211" t="s">
        <v>79</v>
      </c>
      <c r="M211">
        <v>10</v>
      </c>
      <c r="N211" t="s">
        <v>2312</v>
      </c>
      <c r="O211">
        <v>2</v>
      </c>
    </row>
    <row r="212" spans="1:16">
      <c r="A212">
        <v>16</v>
      </c>
      <c r="B212" t="s">
        <v>1790</v>
      </c>
      <c r="C212" t="s">
        <v>2102</v>
      </c>
      <c r="D212" t="s">
        <v>265</v>
      </c>
      <c r="E212" t="s">
        <v>2103</v>
      </c>
      <c r="F212">
        <v>2014</v>
      </c>
      <c r="G212" t="s">
        <v>75</v>
      </c>
      <c r="H212" t="s">
        <v>1279</v>
      </c>
      <c r="I212" t="s">
        <v>174</v>
      </c>
      <c r="K212" t="s">
        <v>1706</v>
      </c>
      <c r="L212" t="s">
        <v>110</v>
      </c>
      <c r="N212" t="s">
        <v>81</v>
      </c>
      <c r="O212">
        <v>2</v>
      </c>
    </row>
    <row r="213" spans="1:16">
      <c r="A213">
        <v>17</v>
      </c>
      <c r="B213" t="s">
        <v>1790</v>
      </c>
      <c r="C213" t="s">
        <v>2121</v>
      </c>
      <c r="D213" t="s">
        <v>268</v>
      </c>
      <c r="E213" t="s">
        <v>2122</v>
      </c>
      <c r="F213">
        <v>2014</v>
      </c>
      <c r="G213" t="s">
        <v>1465</v>
      </c>
      <c r="I213" t="s">
        <v>213</v>
      </c>
      <c r="K213" t="s">
        <v>1706</v>
      </c>
      <c r="N213" t="s">
        <v>81</v>
      </c>
      <c r="O213">
        <v>3</v>
      </c>
      <c r="P213" t="s">
        <v>2123</v>
      </c>
    </row>
    <row r="214" spans="1:16">
      <c r="A214">
        <v>18</v>
      </c>
      <c r="B214" t="s">
        <v>1790</v>
      </c>
      <c r="C214" t="s">
        <v>892</v>
      </c>
      <c r="D214" t="s">
        <v>893</v>
      </c>
      <c r="E214" t="s">
        <v>894</v>
      </c>
      <c r="F214">
        <v>2014</v>
      </c>
      <c r="G214" t="s">
        <v>72</v>
      </c>
      <c r="H214" t="s">
        <v>73</v>
      </c>
      <c r="I214" t="s">
        <v>851</v>
      </c>
      <c r="J214" t="s">
        <v>75</v>
      </c>
      <c r="K214" t="s">
        <v>1706</v>
      </c>
      <c r="L214" t="s">
        <v>110</v>
      </c>
      <c r="N214" t="s">
        <v>81</v>
      </c>
      <c r="O214">
        <v>3</v>
      </c>
      <c r="P214" t="s">
        <v>1962</v>
      </c>
    </row>
    <row r="215" spans="1:16">
      <c r="A215">
        <v>19</v>
      </c>
      <c r="B215" t="s">
        <v>210</v>
      </c>
      <c r="C215" t="s">
        <v>1132</v>
      </c>
      <c r="D215" t="s">
        <v>1133</v>
      </c>
      <c r="E215" t="s">
        <v>1134</v>
      </c>
      <c r="F215">
        <v>2014</v>
      </c>
      <c r="G215" t="s">
        <v>139</v>
      </c>
      <c r="H215" t="s">
        <v>73</v>
      </c>
      <c r="I215" t="s">
        <v>213</v>
      </c>
      <c r="K215" t="s">
        <v>1706</v>
      </c>
      <c r="L215" t="s">
        <v>79</v>
      </c>
      <c r="M215">
        <v>10</v>
      </c>
      <c r="N215" t="s">
        <v>2312</v>
      </c>
      <c r="O215">
        <v>2</v>
      </c>
    </row>
    <row r="216" spans="1:16">
      <c r="A216">
        <v>20</v>
      </c>
      <c r="B216" t="s">
        <v>1790</v>
      </c>
      <c r="C216" t="s">
        <v>2140</v>
      </c>
      <c r="D216" t="s">
        <v>148</v>
      </c>
      <c r="E216" t="s">
        <v>2141</v>
      </c>
      <c r="F216">
        <v>2014</v>
      </c>
      <c r="G216" t="s">
        <v>1359</v>
      </c>
      <c r="H216" t="s">
        <v>1279</v>
      </c>
      <c r="I216" t="s">
        <v>340</v>
      </c>
      <c r="K216" t="s">
        <v>1706</v>
      </c>
      <c r="L216" t="s">
        <v>79</v>
      </c>
      <c r="M216">
        <v>8</v>
      </c>
      <c r="N216" t="s">
        <v>2312</v>
      </c>
      <c r="O216">
        <v>2</v>
      </c>
    </row>
    <row r="217" spans="1:16">
      <c r="A217">
        <v>21</v>
      </c>
      <c r="B217" t="s">
        <v>1790</v>
      </c>
      <c r="C217" t="s">
        <v>2142</v>
      </c>
      <c r="D217" t="s">
        <v>262</v>
      </c>
      <c r="E217" t="s">
        <v>2143</v>
      </c>
      <c r="F217">
        <v>2014</v>
      </c>
      <c r="G217" t="s">
        <v>103</v>
      </c>
      <c r="H217" t="s">
        <v>1279</v>
      </c>
      <c r="I217" t="s">
        <v>340</v>
      </c>
      <c r="K217" t="s">
        <v>1706</v>
      </c>
      <c r="L217" t="s">
        <v>79</v>
      </c>
      <c r="M217">
        <v>11</v>
      </c>
      <c r="N217" t="s">
        <v>2312</v>
      </c>
      <c r="O217">
        <v>2</v>
      </c>
    </row>
    <row r="218" spans="1:16">
      <c r="A218">
        <v>22</v>
      </c>
      <c r="B218" t="s">
        <v>210</v>
      </c>
      <c r="C218" t="s">
        <v>2146</v>
      </c>
      <c r="D218" t="s">
        <v>145</v>
      </c>
      <c r="E218" t="s">
        <v>2148</v>
      </c>
      <c r="F218">
        <v>2014</v>
      </c>
      <c r="G218" t="s">
        <v>109</v>
      </c>
      <c r="H218" t="s">
        <v>1279</v>
      </c>
      <c r="I218" t="s">
        <v>135</v>
      </c>
      <c r="K218" t="s">
        <v>1706</v>
      </c>
      <c r="L218" t="s">
        <v>79</v>
      </c>
      <c r="M218">
        <v>13</v>
      </c>
      <c r="N218" t="s">
        <v>77</v>
      </c>
      <c r="O218">
        <v>1</v>
      </c>
    </row>
    <row r="219" spans="1:16">
      <c r="A219">
        <v>23</v>
      </c>
      <c r="B219" t="s">
        <v>1790</v>
      </c>
      <c r="C219" t="s">
        <v>303</v>
      </c>
      <c r="D219" t="s">
        <v>304</v>
      </c>
      <c r="E219" t="s">
        <v>305</v>
      </c>
      <c r="F219">
        <v>2014</v>
      </c>
      <c r="G219" t="s">
        <v>139</v>
      </c>
      <c r="H219" t="s">
        <v>73</v>
      </c>
      <c r="I219" t="s">
        <v>213</v>
      </c>
      <c r="K219" t="s">
        <v>1706</v>
      </c>
      <c r="L219" t="s">
        <v>79</v>
      </c>
      <c r="M219">
        <v>10</v>
      </c>
      <c r="N219" t="s">
        <v>2312</v>
      </c>
      <c r="O219">
        <v>2</v>
      </c>
    </row>
    <row r="220" spans="1:16">
      <c r="A220">
        <v>24</v>
      </c>
      <c r="B220" t="s">
        <v>1790</v>
      </c>
      <c r="C220" t="s">
        <v>797</v>
      </c>
      <c r="D220" t="s">
        <v>262</v>
      </c>
      <c r="E220" t="s">
        <v>2200</v>
      </c>
      <c r="F220">
        <v>2014</v>
      </c>
      <c r="G220" t="s">
        <v>88</v>
      </c>
      <c r="H220" t="s">
        <v>1279</v>
      </c>
      <c r="I220" t="s">
        <v>213</v>
      </c>
      <c r="K220" t="s">
        <v>1706</v>
      </c>
      <c r="L220" t="s">
        <v>110</v>
      </c>
      <c r="N220" t="s">
        <v>81</v>
      </c>
      <c r="O220">
        <v>1</v>
      </c>
    </row>
    <row r="221" spans="1:16">
      <c r="A221">
        <v>25</v>
      </c>
      <c r="B221" t="s">
        <v>1790</v>
      </c>
      <c r="C221" t="s">
        <v>2204</v>
      </c>
      <c r="D221" t="s">
        <v>2207</v>
      </c>
      <c r="E221" t="s">
        <v>2206</v>
      </c>
      <c r="F221">
        <v>2014</v>
      </c>
      <c r="G221" t="s">
        <v>88</v>
      </c>
      <c r="H221" t="s">
        <v>1279</v>
      </c>
      <c r="I221" t="s">
        <v>213</v>
      </c>
      <c r="K221" t="s">
        <v>1706</v>
      </c>
      <c r="L221" t="s">
        <v>79</v>
      </c>
      <c r="M221">
        <v>8</v>
      </c>
      <c r="N221" t="s">
        <v>2312</v>
      </c>
      <c r="O221">
        <v>1</v>
      </c>
    </row>
    <row r="222" spans="1:16">
      <c r="A222">
        <v>26</v>
      </c>
      <c r="B222" t="s">
        <v>210</v>
      </c>
      <c r="C222" t="s">
        <v>2211</v>
      </c>
      <c r="D222" t="s">
        <v>397</v>
      </c>
      <c r="E222" t="s">
        <v>2212</v>
      </c>
      <c r="F222">
        <v>2014</v>
      </c>
      <c r="G222" t="s">
        <v>103</v>
      </c>
      <c r="H222" t="s">
        <v>1279</v>
      </c>
      <c r="I222" t="s">
        <v>340</v>
      </c>
      <c r="K222" t="s">
        <v>1706</v>
      </c>
      <c r="L222" t="s">
        <v>79</v>
      </c>
      <c r="M222">
        <v>8</v>
      </c>
      <c r="N222" t="s">
        <v>2312</v>
      </c>
      <c r="O222">
        <v>2</v>
      </c>
    </row>
    <row r="223" spans="1:16">
      <c r="A223">
        <v>27</v>
      </c>
      <c r="B223" t="s">
        <v>210</v>
      </c>
      <c r="C223" t="s">
        <v>2213</v>
      </c>
      <c r="D223" t="s">
        <v>2214</v>
      </c>
      <c r="E223" t="s">
        <v>2215</v>
      </c>
      <c r="F223">
        <v>2014</v>
      </c>
      <c r="G223" t="s">
        <v>88</v>
      </c>
      <c r="H223" t="s">
        <v>1279</v>
      </c>
      <c r="I223" t="s">
        <v>2216</v>
      </c>
      <c r="K223" t="s">
        <v>1706</v>
      </c>
      <c r="L223" t="s">
        <v>79</v>
      </c>
      <c r="M223">
        <v>7</v>
      </c>
      <c r="N223" t="s">
        <v>2312</v>
      </c>
      <c r="O223">
        <v>1</v>
      </c>
    </row>
    <row r="224" spans="1:16">
      <c r="A224">
        <v>28</v>
      </c>
      <c r="B224" t="s">
        <v>1790</v>
      </c>
      <c r="C224" t="s">
        <v>2235</v>
      </c>
      <c r="D224" t="s">
        <v>820</v>
      </c>
      <c r="E224" t="s">
        <v>2236</v>
      </c>
      <c r="F224">
        <v>2014</v>
      </c>
      <c r="G224" t="s">
        <v>1870</v>
      </c>
      <c r="H224" t="s">
        <v>1279</v>
      </c>
      <c r="I224" t="s">
        <v>174</v>
      </c>
      <c r="K224" t="s">
        <v>1706</v>
      </c>
      <c r="L224" t="s">
        <v>79</v>
      </c>
      <c r="M224">
        <v>9</v>
      </c>
      <c r="N224" t="s">
        <v>2312</v>
      </c>
      <c r="O224">
        <v>2</v>
      </c>
    </row>
    <row r="225" spans="1:15">
      <c r="A225">
        <v>29</v>
      </c>
      <c r="B225" t="s">
        <v>210</v>
      </c>
      <c r="C225" t="s">
        <v>156</v>
      </c>
      <c r="D225" t="s">
        <v>157</v>
      </c>
      <c r="E225" t="s">
        <v>158</v>
      </c>
      <c r="F225">
        <v>2014</v>
      </c>
      <c r="G225" t="s">
        <v>92</v>
      </c>
      <c r="H225" t="s">
        <v>93</v>
      </c>
      <c r="I225" t="s">
        <v>87</v>
      </c>
      <c r="K225" t="s">
        <v>1706</v>
      </c>
      <c r="L225" t="s">
        <v>79</v>
      </c>
      <c r="M225">
        <v>10</v>
      </c>
      <c r="N225" t="s">
        <v>2312</v>
      </c>
      <c r="O225">
        <v>2</v>
      </c>
    </row>
    <row r="226" spans="1:15">
      <c r="A226">
        <v>30</v>
      </c>
      <c r="B226" t="s">
        <v>1790</v>
      </c>
      <c r="C226" t="s">
        <v>1350</v>
      </c>
      <c r="D226" t="s">
        <v>265</v>
      </c>
      <c r="E226" t="s">
        <v>1351</v>
      </c>
      <c r="F226">
        <v>2014</v>
      </c>
      <c r="G226" t="s">
        <v>1312</v>
      </c>
      <c r="H226" t="s">
        <v>1279</v>
      </c>
      <c r="I226" t="s">
        <v>87</v>
      </c>
      <c r="K226" t="s">
        <v>1706</v>
      </c>
      <c r="L226" t="s">
        <v>79</v>
      </c>
      <c r="M226">
        <v>10</v>
      </c>
      <c r="N226" t="s">
        <v>2312</v>
      </c>
      <c r="O226">
        <v>2</v>
      </c>
    </row>
    <row r="227" spans="1:15">
      <c r="A227">
        <v>31</v>
      </c>
      <c r="B227" t="s">
        <v>210</v>
      </c>
      <c r="C227" t="s">
        <v>206</v>
      </c>
      <c r="D227" t="s">
        <v>207</v>
      </c>
      <c r="E227" t="s">
        <v>208</v>
      </c>
      <c r="F227">
        <v>2014</v>
      </c>
      <c r="G227" t="s">
        <v>192</v>
      </c>
      <c r="H227" t="s">
        <v>93</v>
      </c>
      <c r="I227" t="s">
        <v>87</v>
      </c>
      <c r="K227" t="s">
        <v>1706</v>
      </c>
      <c r="L227" t="s">
        <v>79</v>
      </c>
      <c r="M227">
        <v>12</v>
      </c>
      <c r="N227" t="s">
        <v>77</v>
      </c>
      <c r="O227">
        <v>2</v>
      </c>
    </row>
    <row r="228" spans="1:15">
      <c r="A228">
        <v>1</v>
      </c>
      <c r="B228" t="s">
        <v>1790</v>
      </c>
      <c r="C228" t="s">
        <v>2268</v>
      </c>
      <c r="D228" t="s">
        <v>2269</v>
      </c>
      <c r="E228" t="s">
        <v>2270</v>
      </c>
      <c r="F228">
        <v>2015</v>
      </c>
      <c r="G228" t="s">
        <v>119</v>
      </c>
      <c r="H228" t="s">
        <v>1279</v>
      </c>
      <c r="I228" t="s">
        <v>454</v>
      </c>
      <c r="K228" t="s">
        <v>1706</v>
      </c>
    </row>
    <row r="229" spans="1:15">
      <c r="A229">
        <v>2</v>
      </c>
      <c r="B229" t="s">
        <v>210</v>
      </c>
      <c r="C229" t="s">
        <v>2271</v>
      </c>
      <c r="D229" t="s">
        <v>297</v>
      </c>
      <c r="E229" t="s">
        <v>2272</v>
      </c>
      <c r="F229">
        <v>2015</v>
      </c>
      <c r="G229" t="s">
        <v>103</v>
      </c>
      <c r="H229" t="s">
        <v>1279</v>
      </c>
      <c r="I229" t="s">
        <v>243</v>
      </c>
      <c r="K229" t="s">
        <v>1706</v>
      </c>
    </row>
    <row r="230" spans="1:15">
      <c r="A230">
        <v>3</v>
      </c>
      <c r="B230" t="s">
        <v>1790</v>
      </c>
      <c r="C230" t="s">
        <v>1952</v>
      </c>
      <c r="D230" t="s">
        <v>268</v>
      </c>
      <c r="E230" t="s">
        <v>1954</v>
      </c>
      <c r="F230">
        <v>2015</v>
      </c>
      <c r="G230" t="s">
        <v>2273</v>
      </c>
      <c r="H230" t="s">
        <v>1279</v>
      </c>
      <c r="I230" t="s">
        <v>213</v>
      </c>
      <c r="K230" t="s">
        <v>1706</v>
      </c>
    </row>
    <row r="231" spans="1:15">
      <c r="A231">
        <v>4</v>
      </c>
      <c r="B231" t="s">
        <v>1790</v>
      </c>
      <c r="C231" t="s">
        <v>1978</v>
      </c>
      <c r="D231" t="s">
        <v>2274</v>
      </c>
      <c r="E231" t="s">
        <v>1980</v>
      </c>
      <c r="F231">
        <v>2015</v>
      </c>
      <c r="G231" t="s">
        <v>2273</v>
      </c>
      <c r="H231" t="s">
        <v>1279</v>
      </c>
      <c r="I231" t="s">
        <v>213</v>
      </c>
      <c r="K231" t="s">
        <v>1706</v>
      </c>
    </row>
    <row r="232" spans="1:15">
      <c r="A232">
        <v>5</v>
      </c>
      <c r="B232" t="s">
        <v>1790</v>
      </c>
      <c r="C232" t="s">
        <v>257</v>
      </c>
      <c r="D232" t="s">
        <v>2275</v>
      </c>
      <c r="E232" t="s">
        <v>2276</v>
      </c>
      <c r="F232">
        <v>2015</v>
      </c>
      <c r="G232" t="s">
        <v>942</v>
      </c>
      <c r="H232" t="s">
        <v>452</v>
      </c>
      <c r="I232" t="s">
        <v>454</v>
      </c>
      <c r="K232" t="s">
        <v>1706</v>
      </c>
    </row>
    <row r="233" spans="1:15">
      <c r="A233">
        <v>6</v>
      </c>
      <c r="B233" t="s">
        <v>1790</v>
      </c>
      <c r="C233" t="s">
        <v>1864</v>
      </c>
      <c r="D233" t="s">
        <v>148</v>
      </c>
      <c r="E233" t="s">
        <v>2022</v>
      </c>
      <c r="F233">
        <v>2015</v>
      </c>
      <c r="G233" t="s">
        <v>2273</v>
      </c>
      <c r="H233" t="s">
        <v>1279</v>
      </c>
      <c r="I233" t="s">
        <v>87</v>
      </c>
      <c r="K233" t="s">
        <v>1706</v>
      </c>
    </row>
    <row r="234" spans="1:15">
      <c r="A234">
        <v>7</v>
      </c>
      <c r="B234" t="s">
        <v>210</v>
      </c>
      <c r="C234" t="s">
        <v>674</v>
      </c>
      <c r="D234" t="s">
        <v>129</v>
      </c>
      <c r="E234" t="s">
        <v>675</v>
      </c>
      <c r="F234">
        <v>2015</v>
      </c>
      <c r="G234" t="s">
        <v>117</v>
      </c>
      <c r="H234" t="s">
        <v>93</v>
      </c>
      <c r="I234" t="s">
        <v>213</v>
      </c>
      <c r="K234" t="s">
        <v>1706</v>
      </c>
    </row>
    <row r="235" spans="1:15">
      <c r="A235">
        <v>8</v>
      </c>
      <c r="B235" t="s">
        <v>1790</v>
      </c>
      <c r="C235" t="s">
        <v>2091</v>
      </c>
      <c r="D235" t="s">
        <v>1388</v>
      </c>
      <c r="E235" t="s">
        <v>2092</v>
      </c>
      <c r="F235">
        <v>2015</v>
      </c>
      <c r="G235" t="s">
        <v>75</v>
      </c>
      <c r="H235" t="s">
        <v>1279</v>
      </c>
      <c r="I235" t="s">
        <v>174</v>
      </c>
      <c r="K235" t="s">
        <v>1706</v>
      </c>
    </row>
    <row r="236" spans="1:15">
      <c r="A236">
        <v>9</v>
      </c>
      <c r="B236" t="s">
        <v>1790</v>
      </c>
      <c r="C236" t="s">
        <v>1310</v>
      </c>
      <c r="D236" t="s">
        <v>1032</v>
      </c>
      <c r="E236" t="s">
        <v>1311</v>
      </c>
      <c r="F236">
        <v>2015</v>
      </c>
      <c r="G236" t="s">
        <v>103</v>
      </c>
      <c r="H236" t="s">
        <v>1279</v>
      </c>
      <c r="I236" t="s">
        <v>340</v>
      </c>
      <c r="K236" t="s">
        <v>1706</v>
      </c>
    </row>
    <row r="237" spans="1:15">
      <c r="A237">
        <v>10</v>
      </c>
      <c r="B237" t="s">
        <v>1790</v>
      </c>
      <c r="C237" t="s">
        <v>2277</v>
      </c>
      <c r="D237" t="s">
        <v>2278</v>
      </c>
      <c r="E237" t="s">
        <v>2279</v>
      </c>
      <c r="F237">
        <v>2015</v>
      </c>
      <c r="G237" t="s">
        <v>2280</v>
      </c>
      <c r="H237" t="s">
        <v>1279</v>
      </c>
      <c r="I237" t="s">
        <v>135</v>
      </c>
      <c r="K237" t="s">
        <v>1706</v>
      </c>
    </row>
    <row r="238" spans="1:15">
      <c r="A238">
        <v>11</v>
      </c>
      <c r="B238" t="s">
        <v>210</v>
      </c>
      <c r="C238" t="s">
        <v>296</v>
      </c>
      <c r="D238" t="s">
        <v>297</v>
      </c>
      <c r="E238" t="s">
        <v>298</v>
      </c>
      <c r="F238">
        <v>2015</v>
      </c>
      <c r="G238" t="s">
        <v>88</v>
      </c>
      <c r="H238" t="s">
        <v>1279</v>
      </c>
      <c r="I238" t="s">
        <v>213</v>
      </c>
      <c r="K238" t="s">
        <v>1706</v>
      </c>
    </row>
    <row r="239" spans="1:15">
      <c r="A239">
        <v>12</v>
      </c>
      <c r="B239" t="s">
        <v>210</v>
      </c>
      <c r="C239" t="s">
        <v>2177</v>
      </c>
      <c r="D239" t="s">
        <v>2281</v>
      </c>
      <c r="E239" t="s">
        <v>2179</v>
      </c>
      <c r="F239">
        <v>2015</v>
      </c>
      <c r="G239" t="s">
        <v>88</v>
      </c>
      <c r="H239" t="s">
        <v>1279</v>
      </c>
      <c r="I239" t="s">
        <v>135</v>
      </c>
      <c r="K239" t="s">
        <v>1706</v>
      </c>
    </row>
    <row r="240" spans="1:15">
      <c r="A240">
        <v>13</v>
      </c>
      <c r="B240" t="s">
        <v>210</v>
      </c>
      <c r="C240" t="s">
        <v>2201</v>
      </c>
      <c r="D240" t="s">
        <v>1228</v>
      </c>
      <c r="E240" t="s">
        <v>2203</v>
      </c>
      <c r="F240">
        <v>2015</v>
      </c>
      <c r="G240" t="s">
        <v>88</v>
      </c>
      <c r="H240" t="s">
        <v>1279</v>
      </c>
      <c r="I240" t="s">
        <v>87</v>
      </c>
      <c r="K240" t="s">
        <v>1706</v>
      </c>
    </row>
    <row r="241" spans="1:11">
      <c r="A241">
        <v>14</v>
      </c>
      <c r="B241" t="s">
        <v>1790</v>
      </c>
      <c r="C241" t="s">
        <v>2282</v>
      </c>
      <c r="D241" t="s">
        <v>2283</v>
      </c>
      <c r="E241" t="s">
        <v>2284</v>
      </c>
      <c r="F241">
        <v>2015</v>
      </c>
      <c r="G241" t="s">
        <v>270</v>
      </c>
      <c r="H241" t="s">
        <v>73</v>
      </c>
      <c r="I241" t="s">
        <v>174</v>
      </c>
      <c r="K241" t="s">
        <v>1706</v>
      </c>
    </row>
    <row r="242" spans="1:11">
      <c r="A242">
        <v>15</v>
      </c>
      <c r="B242" t="s">
        <v>1790</v>
      </c>
      <c r="C242" t="s">
        <v>2235</v>
      </c>
      <c r="D242" t="s">
        <v>820</v>
      </c>
      <c r="E242" t="s">
        <v>2236</v>
      </c>
      <c r="F242">
        <v>2015</v>
      </c>
      <c r="G242" t="s">
        <v>1870</v>
      </c>
      <c r="H242" t="s">
        <v>1279</v>
      </c>
      <c r="I242" t="s">
        <v>174</v>
      </c>
      <c r="K242" t="s">
        <v>1706</v>
      </c>
    </row>
    <row r="243" spans="1:11">
      <c r="A243">
        <v>16</v>
      </c>
      <c r="B243" t="s">
        <v>1790</v>
      </c>
      <c r="C243" t="s">
        <v>2285</v>
      </c>
      <c r="D243" t="s">
        <v>2286</v>
      </c>
      <c r="E243" t="s">
        <v>2287</v>
      </c>
      <c r="F243">
        <v>2015</v>
      </c>
      <c r="G243" t="s">
        <v>75</v>
      </c>
      <c r="H243" t="s">
        <v>1279</v>
      </c>
      <c r="I243" t="s">
        <v>174</v>
      </c>
      <c r="K243" t="s">
        <v>1706</v>
      </c>
    </row>
    <row r="244" spans="1:11">
      <c r="A244">
        <v>17</v>
      </c>
      <c r="B244" t="s">
        <v>1790</v>
      </c>
      <c r="C244" t="s">
        <v>432</v>
      </c>
      <c r="D244" t="s">
        <v>433</v>
      </c>
      <c r="E244" t="s">
        <v>434</v>
      </c>
      <c r="F244">
        <v>2015</v>
      </c>
      <c r="G244" t="s">
        <v>119</v>
      </c>
      <c r="H244" t="s">
        <v>1279</v>
      </c>
      <c r="I244" t="s">
        <v>243</v>
      </c>
      <c r="K244" t="s">
        <v>1706</v>
      </c>
    </row>
    <row r="245" spans="1:11">
      <c r="A245">
        <v>18</v>
      </c>
      <c r="B245" t="s">
        <v>1790</v>
      </c>
      <c r="C245" t="s">
        <v>2288</v>
      </c>
      <c r="D245" t="s">
        <v>1281</v>
      </c>
      <c r="E245" t="s">
        <v>2289</v>
      </c>
      <c r="F245">
        <v>2015</v>
      </c>
      <c r="G245" t="s">
        <v>2280</v>
      </c>
      <c r="H245" t="s">
        <v>1279</v>
      </c>
      <c r="I245" t="s">
        <v>340</v>
      </c>
      <c r="K245" t="s">
        <v>1706</v>
      </c>
    </row>
    <row r="246" spans="1:11">
      <c r="A246">
        <v>19</v>
      </c>
      <c r="B246" t="s">
        <v>1790</v>
      </c>
      <c r="C246" t="s">
        <v>1350</v>
      </c>
      <c r="D246" t="s">
        <v>265</v>
      </c>
      <c r="E246" t="s">
        <v>1351</v>
      </c>
      <c r="F246">
        <v>2015</v>
      </c>
      <c r="G246" t="s">
        <v>1312</v>
      </c>
      <c r="H246" t="s">
        <v>1279</v>
      </c>
      <c r="I246" t="s">
        <v>87</v>
      </c>
      <c r="K246" t="s">
        <v>1706</v>
      </c>
    </row>
    <row r="247" spans="1:11">
      <c r="A247">
        <v>20</v>
      </c>
      <c r="B247" t="s">
        <v>210</v>
      </c>
      <c r="C247" t="s">
        <v>2290</v>
      </c>
      <c r="D247" t="s">
        <v>157</v>
      </c>
      <c r="E247" t="s">
        <v>158</v>
      </c>
      <c r="F247">
        <v>2015</v>
      </c>
      <c r="G247" t="s">
        <v>88</v>
      </c>
      <c r="H247" t="s">
        <v>1279</v>
      </c>
      <c r="I247" t="s">
        <v>87</v>
      </c>
      <c r="K247" t="s">
        <v>1706</v>
      </c>
    </row>
    <row r="248" spans="1:11">
      <c r="A248">
        <v>21</v>
      </c>
      <c r="B248" t="s">
        <v>210</v>
      </c>
      <c r="C248" t="s">
        <v>2291</v>
      </c>
      <c r="D248" t="s">
        <v>642</v>
      </c>
      <c r="E248" t="s">
        <v>2292</v>
      </c>
      <c r="F248">
        <v>2015</v>
      </c>
      <c r="G248" t="s">
        <v>119</v>
      </c>
      <c r="H248" t="s">
        <v>1279</v>
      </c>
      <c r="I248" t="s">
        <v>229</v>
      </c>
      <c r="K248" t="s">
        <v>1706</v>
      </c>
    </row>
    <row r="249" spans="1:11">
      <c r="A249">
        <v>22</v>
      </c>
      <c r="B249" t="s">
        <v>1790</v>
      </c>
      <c r="C249" t="s">
        <v>1899</v>
      </c>
      <c r="D249" t="s">
        <v>330</v>
      </c>
      <c r="E249" t="s">
        <v>1900</v>
      </c>
      <c r="F249">
        <v>2015</v>
      </c>
      <c r="G249" t="s">
        <v>101</v>
      </c>
      <c r="H249" t="s">
        <v>93</v>
      </c>
      <c r="I249" t="s">
        <v>283</v>
      </c>
      <c r="K249" t="s">
        <v>1706</v>
      </c>
    </row>
    <row r="250" spans="1:11">
      <c r="A250">
        <v>23</v>
      </c>
      <c r="B250" t="s">
        <v>210</v>
      </c>
      <c r="C250" t="s">
        <v>2293</v>
      </c>
      <c r="D250" t="s">
        <v>157</v>
      </c>
      <c r="E250" t="s">
        <v>2294</v>
      </c>
      <c r="F250">
        <v>2015</v>
      </c>
      <c r="G250" t="s">
        <v>109</v>
      </c>
      <c r="H250" t="s">
        <v>1279</v>
      </c>
      <c r="I250" t="s">
        <v>2295</v>
      </c>
      <c r="K250" t="s">
        <v>1706</v>
      </c>
    </row>
    <row r="251" spans="1:11">
      <c r="A251">
        <v>24</v>
      </c>
      <c r="B251" t="s">
        <v>210</v>
      </c>
      <c r="C251" t="s">
        <v>2296</v>
      </c>
      <c r="D251" t="s">
        <v>2297</v>
      </c>
      <c r="E251" t="s">
        <v>2298</v>
      </c>
      <c r="F251">
        <v>2015</v>
      </c>
      <c r="G251" t="s">
        <v>109</v>
      </c>
      <c r="H251" t="s">
        <v>1279</v>
      </c>
      <c r="I251" t="s">
        <v>2295</v>
      </c>
      <c r="K251" t="s">
        <v>1706</v>
      </c>
    </row>
    <row r="252" spans="1:11">
      <c r="A252">
        <v>25</v>
      </c>
      <c r="B252" t="s">
        <v>210</v>
      </c>
      <c r="C252" t="s">
        <v>2299</v>
      </c>
      <c r="D252" t="s">
        <v>2300</v>
      </c>
      <c r="E252" t="s">
        <v>2301</v>
      </c>
      <c r="F252">
        <v>2015</v>
      </c>
      <c r="G252" t="s">
        <v>109</v>
      </c>
      <c r="H252" t="s">
        <v>1279</v>
      </c>
      <c r="I252" t="s">
        <v>2295</v>
      </c>
      <c r="K252" t="s">
        <v>1706</v>
      </c>
    </row>
    <row r="253" spans="1:11">
      <c r="A253">
        <v>26</v>
      </c>
      <c r="B253" t="s">
        <v>210</v>
      </c>
      <c r="C253" t="s">
        <v>2302</v>
      </c>
      <c r="D253" t="s">
        <v>129</v>
      </c>
      <c r="E253" t="s">
        <v>2303</v>
      </c>
      <c r="F253">
        <v>2015</v>
      </c>
      <c r="G253" t="s">
        <v>109</v>
      </c>
      <c r="H253" t="s">
        <v>1279</v>
      </c>
      <c r="I253" t="s">
        <v>2295</v>
      </c>
      <c r="K253" t="s">
        <v>1706</v>
      </c>
    </row>
    <row r="254" spans="1:11">
      <c r="A254">
        <v>27</v>
      </c>
      <c r="B254" t="s">
        <v>210</v>
      </c>
      <c r="C254" t="s">
        <v>1945</v>
      </c>
      <c r="D254" t="s">
        <v>747</v>
      </c>
      <c r="E254" t="s">
        <v>1946</v>
      </c>
      <c r="F254">
        <v>2015</v>
      </c>
      <c r="G254" t="s">
        <v>109</v>
      </c>
      <c r="H254" t="s">
        <v>1279</v>
      </c>
      <c r="I254" t="s">
        <v>2295</v>
      </c>
      <c r="K254" t="s">
        <v>1706</v>
      </c>
    </row>
    <row r="255" spans="1:11">
      <c r="A255">
        <v>28</v>
      </c>
      <c r="B255" t="s">
        <v>1790</v>
      </c>
      <c r="C255" t="s">
        <v>2063</v>
      </c>
      <c r="D255" t="s">
        <v>1037</v>
      </c>
      <c r="E255" t="s">
        <v>2065</v>
      </c>
      <c r="F255">
        <v>2015</v>
      </c>
      <c r="G255" t="s">
        <v>942</v>
      </c>
      <c r="H255" t="s">
        <v>452</v>
      </c>
      <c r="I255" t="s">
        <v>454</v>
      </c>
      <c r="K255" t="s">
        <v>1706</v>
      </c>
    </row>
    <row r="256" spans="1:11">
      <c r="A256">
        <v>29</v>
      </c>
      <c r="B256" t="s">
        <v>1790</v>
      </c>
      <c r="C256" t="s">
        <v>2304</v>
      </c>
      <c r="D256" t="s">
        <v>268</v>
      </c>
      <c r="E256" t="s">
        <v>2305</v>
      </c>
      <c r="F256">
        <v>2015</v>
      </c>
      <c r="G256" t="s">
        <v>942</v>
      </c>
      <c r="H256" t="s">
        <v>452</v>
      </c>
      <c r="I256" t="s">
        <v>454</v>
      </c>
      <c r="K256" t="s">
        <v>1706</v>
      </c>
    </row>
    <row r="257" spans="1:23">
      <c r="A257">
        <v>30</v>
      </c>
      <c r="B257" t="s">
        <v>210</v>
      </c>
      <c r="C257" t="s">
        <v>2306</v>
      </c>
      <c r="D257" t="s">
        <v>1195</v>
      </c>
      <c r="E257" t="s">
        <v>2307</v>
      </c>
      <c r="F257">
        <v>2015</v>
      </c>
      <c r="G257" t="s">
        <v>88</v>
      </c>
      <c r="H257" t="s">
        <v>1279</v>
      </c>
      <c r="I257" t="s">
        <v>87</v>
      </c>
      <c r="K257" t="s">
        <v>1706</v>
      </c>
      <c r="L257" t="s">
        <v>110</v>
      </c>
      <c r="P257" t="s">
        <v>2308</v>
      </c>
    </row>
    <row r="258" spans="1:23">
      <c r="A258">
        <v>31</v>
      </c>
      <c r="B258" t="s">
        <v>210</v>
      </c>
      <c r="C258" t="s">
        <v>2171</v>
      </c>
      <c r="D258" t="s">
        <v>129</v>
      </c>
      <c r="E258" t="s">
        <v>2173</v>
      </c>
      <c r="F258">
        <v>2015</v>
      </c>
      <c r="G258" t="s">
        <v>2273</v>
      </c>
      <c r="H258" t="s">
        <v>1279</v>
      </c>
      <c r="I258" t="s">
        <v>87</v>
      </c>
      <c r="K258" t="s">
        <v>1706</v>
      </c>
    </row>
    <row r="259" spans="1:23">
      <c r="A259">
        <v>1</v>
      </c>
      <c r="B259" t="s">
        <v>2309</v>
      </c>
      <c r="C259" t="s">
        <v>1203</v>
      </c>
      <c r="D259" t="s">
        <v>330</v>
      </c>
      <c r="E259" t="s">
        <v>1204</v>
      </c>
      <c r="F259">
        <v>2016</v>
      </c>
      <c r="G259" t="s">
        <v>1205</v>
      </c>
      <c r="H259" t="s">
        <v>1206</v>
      </c>
      <c r="I259" t="s">
        <v>454</v>
      </c>
      <c r="J259" t="s">
        <v>2310</v>
      </c>
      <c r="K259" t="s">
        <v>1706</v>
      </c>
      <c r="L259" t="s">
        <v>79</v>
      </c>
      <c r="M259">
        <v>15</v>
      </c>
      <c r="N259" t="s">
        <v>77</v>
      </c>
    </row>
    <row r="260" spans="1:23">
      <c r="A260">
        <v>2</v>
      </c>
      <c r="B260" t="s">
        <v>2309</v>
      </c>
      <c r="C260" t="s">
        <v>1222</v>
      </c>
      <c r="D260" t="s">
        <v>1223</v>
      </c>
      <c r="E260" t="s">
        <v>1224</v>
      </c>
      <c r="F260">
        <v>2016</v>
      </c>
      <c r="G260" t="s">
        <v>942</v>
      </c>
      <c r="H260" t="s">
        <v>452</v>
      </c>
      <c r="I260" t="s">
        <v>454</v>
      </c>
      <c r="J260" t="s">
        <v>2310</v>
      </c>
      <c r="K260" t="s">
        <v>1706</v>
      </c>
      <c r="L260" t="s">
        <v>79</v>
      </c>
      <c r="M260">
        <v>12</v>
      </c>
      <c r="N260" t="s">
        <v>77</v>
      </c>
    </row>
    <row r="261" spans="1:23">
      <c r="A261">
        <v>3</v>
      </c>
      <c r="B261" t="s">
        <v>2309</v>
      </c>
      <c r="C261" t="s">
        <v>1240</v>
      </c>
      <c r="D261" t="s">
        <v>2311</v>
      </c>
      <c r="E261" t="s">
        <v>1241</v>
      </c>
      <c r="F261">
        <v>2016</v>
      </c>
      <c r="G261" t="s">
        <v>2149</v>
      </c>
      <c r="H261" t="s">
        <v>1108</v>
      </c>
      <c r="I261" t="s">
        <v>454</v>
      </c>
      <c r="J261" t="s">
        <v>2310</v>
      </c>
      <c r="K261" t="s">
        <v>1706</v>
      </c>
      <c r="L261" t="s">
        <v>79</v>
      </c>
      <c r="M261">
        <v>9</v>
      </c>
      <c r="N261" t="s">
        <v>2312</v>
      </c>
    </row>
    <row r="262" spans="1:23">
      <c r="A262">
        <v>4</v>
      </c>
      <c r="B262" t="s">
        <v>2309</v>
      </c>
      <c r="C262" t="s">
        <v>2313</v>
      </c>
      <c r="D262" t="s">
        <v>2314</v>
      </c>
      <c r="E262" t="s">
        <v>2315</v>
      </c>
      <c r="F262">
        <v>2016</v>
      </c>
      <c r="G262" t="s">
        <v>119</v>
      </c>
      <c r="H262" t="s">
        <v>1279</v>
      </c>
      <c r="I262" t="s">
        <v>2316</v>
      </c>
      <c r="J262" t="s">
        <v>2310</v>
      </c>
      <c r="K262" t="s">
        <v>1706</v>
      </c>
      <c r="L262" t="s">
        <v>79</v>
      </c>
      <c r="M262">
        <v>12</v>
      </c>
      <c r="N262" t="s">
        <v>77</v>
      </c>
    </row>
    <row r="263" spans="1:23">
      <c r="A263">
        <v>5</v>
      </c>
      <c r="B263" t="s">
        <v>2317</v>
      </c>
      <c r="C263" t="s">
        <v>1287</v>
      </c>
      <c r="D263" t="s">
        <v>216</v>
      </c>
      <c r="E263" t="s">
        <v>1288</v>
      </c>
      <c r="F263">
        <v>2016</v>
      </c>
      <c r="G263" t="s">
        <v>103</v>
      </c>
      <c r="H263" t="s">
        <v>1279</v>
      </c>
      <c r="I263" t="s">
        <v>1289</v>
      </c>
      <c r="J263" t="s">
        <v>2310</v>
      </c>
      <c r="K263" t="s">
        <v>1706</v>
      </c>
      <c r="L263" t="s">
        <v>79</v>
      </c>
      <c r="M263">
        <v>10</v>
      </c>
      <c r="N263" t="s">
        <v>2312</v>
      </c>
    </row>
    <row r="264" spans="1:23">
      <c r="A264">
        <v>6</v>
      </c>
      <c r="B264" t="s">
        <v>1734</v>
      </c>
      <c r="C264" t="s">
        <v>1294</v>
      </c>
      <c r="D264" t="s">
        <v>129</v>
      </c>
      <c r="E264" t="s">
        <v>1295</v>
      </c>
      <c r="F264">
        <v>2016</v>
      </c>
      <c r="G264" t="s">
        <v>689</v>
      </c>
      <c r="H264" t="s">
        <v>93</v>
      </c>
      <c r="I264" t="s">
        <v>1296</v>
      </c>
      <c r="J264" t="s">
        <v>2310</v>
      </c>
      <c r="K264" t="s">
        <v>1706</v>
      </c>
      <c r="L264" t="s">
        <v>79</v>
      </c>
      <c r="M264">
        <v>9</v>
      </c>
      <c r="N264" t="s">
        <v>2312</v>
      </c>
      <c r="O264">
        <v>2</v>
      </c>
    </row>
    <row r="265" spans="1:23">
      <c r="A265">
        <v>7</v>
      </c>
      <c r="B265" t="s">
        <v>2309</v>
      </c>
      <c r="C265" t="s">
        <v>1297</v>
      </c>
      <c r="D265" t="s">
        <v>747</v>
      </c>
      <c r="E265" t="s">
        <v>1298</v>
      </c>
      <c r="F265">
        <v>2016</v>
      </c>
      <c r="G265" t="s">
        <v>119</v>
      </c>
      <c r="H265" t="s">
        <v>1279</v>
      </c>
      <c r="I265" t="s">
        <v>454</v>
      </c>
      <c r="J265" t="s">
        <v>2310</v>
      </c>
      <c r="K265" t="s">
        <v>1706</v>
      </c>
      <c r="L265" t="s">
        <v>79</v>
      </c>
      <c r="M265">
        <v>7</v>
      </c>
      <c r="N265" t="s">
        <v>2312</v>
      </c>
    </row>
    <row r="266" spans="1:23">
      <c r="A266">
        <v>8</v>
      </c>
      <c r="B266" t="s">
        <v>2309</v>
      </c>
      <c r="C266" t="s">
        <v>1308</v>
      </c>
      <c r="D266" t="s">
        <v>491</v>
      </c>
      <c r="E266" t="s">
        <v>1309</v>
      </c>
      <c r="F266">
        <v>2016</v>
      </c>
      <c r="G266" t="s">
        <v>119</v>
      </c>
      <c r="H266" t="s">
        <v>1279</v>
      </c>
      <c r="I266" t="s">
        <v>135</v>
      </c>
      <c r="J266" t="s">
        <v>2310</v>
      </c>
      <c r="K266" t="s">
        <v>1706</v>
      </c>
      <c r="L266" t="s">
        <v>79</v>
      </c>
      <c r="M266">
        <v>7</v>
      </c>
      <c r="N266" t="s">
        <v>2312</v>
      </c>
    </row>
    <row r="267" spans="1:23">
      <c r="A267">
        <v>9</v>
      </c>
      <c r="B267" t="s">
        <v>2309</v>
      </c>
      <c r="C267" t="s">
        <v>1310</v>
      </c>
      <c r="D267" t="s">
        <v>1032</v>
      </c>
      <c r="E267" t="s">
        <v>1311</v>
      </c>
      <c r="F267">
        <v>2016</v>
      </c>
      <c r="G267" t="s">
        <v>1312</v>
      </c>
      <c r="H267" t="s">
        <v>1279</v>
      </c>
      <c r="I267" t="s">
        <v>2318</v>
      </c>
      <c r="J267" t="s">
        <v>2310</v>
      </c>
      <c r="K267" t="s">
        <v>1706</v>
      </c>
      <c r="L267" t="s">
        <v>79</v>
      </c>
      <c r="M267">
        <v>12</v>
      </c>
      <c r="N267" t="s">
        <v>77</v>
      </c>
    </row>
    <row r="268" spans="1:23">
      <c r="A268">
        <v>10</v>
      </c>
      <c r="B268" t="s">
        <v>2317</v>
      </c>
      <c r="C268" t="s">
        <v>1322</v>
      </c>
      <c r="D268" t="s">
        <v>70</v>
      </c>
      <c r="E268" t="s">
        <v>1323</v>
      </c>
      <c r="F268">
        <v>2016</v>
      </c>
      <c r="G268" t="s">
        <v>119</v>
      </c>
      <c r="H268" t="s">
        <v>2319</v>
      </c>
      <c r="I268" t="s">
        <v>243</v>
      </c>
      <c r="J268" t="s">
        <v>2310</v>
      </c>
      <c r="K268" t="s">
        <v>1706</v>
      </c>
      <c r="L268" t="s">
        <v>79</v>
      </c>
      <c r="M268">
        <v>8</v>
      </c>
      <c r="N268" t="s">
        <v>2312</v>
      </c>
      <c r="O268">
        <v>1</v>
      </c>
    </row>
    <row r="269" spans="1:23">
      <c r="A269">
        <v>11</v>
      </c>
      <c r="B269" t="s">
        <v>2309</v>
      </c>
      <c r="C269" t="s">
        <v>2320</v>
      </c>
      <c r="D269" t="s">
        <v>2321</v>
      </c>
      <c r="E269" t="s">
        <v>2322</v>
      </c>
      <c r="F269">
        <v>2016</v>
      </c>
      <c r="G269" t="s">
        <v>942</v>
      </c>
      <c r="H269" t="s">
        <v>452</v>
      </c>
      <c r="I269" t="s">
        <v>454</v>
      </c>
      <c r="J269" t="s">
        <v>2310</v>
      </c>
      <c r="K269" t="s">
        <v>1706</v>
      </c>
      <c r="L269" t="s">
        <v>79</v>
      </c>
      <c r="M269">
        <v>12</v>
      </c>
      <c r="N269" t="s">
        <v>77</v>
      </c>
    </row>
    <row r="270" spans="1:23">
      <c r="A270">
        <v>12</v>
      </c>
      <c r="B270" t="s">
        <v>2317</v>
      </c>
      <c r="C270" t="s">
        <v>2323</v>
      </c>
      <c r="D270" t="s">
        <v>2324</v>
      </c>
      <c r="E270" t="s">
        <v>2325</v>
      </c>
      <c r="F270">
        <v>2016</v>
      </c>
      <c r="G270" t="s">
        <v>770</v>
      </c>
      <c r="H270" t="s">
        <v>1108</v>
      </c>
      <c r="I270" t="s">
        <v>454</v>
      </c>
      <c r="J270" t="s">
        <v>2310</v>
      </c>
      <c r="K270" t="s">
        <v>1706</v>
      </c>
      <c r="L270" t="s">
        <v>79</v>
      </c>
      <c r="M270">
        <v>12</v>
      </c>
      <c r="N270" t="s">
        <v>77</v>
      </c>
    </row>
    <row r="271" spans="1:23">
      <c r="A271">
        <v>13</v>
      </c>
      <c r="B271" t="s">
        <v>2317</v>
      </c>
      <c r="C271" t="s">
        <v>2326</v>
      </c>
      <c r="D271" t="s">
        <v>265</v>
      </c>
      <c r="E271" t="s">
        <v>2327</v>
      </c>
      <c r="F271">
        <v>2016</v>
      </c>
      <c r="G271" t="s">
        <v>770</v>
      </c>
      <c r="H271" t="s">
        <v>1108</v>
      </c>
      <c r="I271" t="s">
        <v>454</v>
      </c>
      <c r="J271" t="s">
        <v>2310</v>
      </c>
      <c r="K271" t="s">
        <v>1706</v>
      </c>
      <c r="L271" t="s">
        <v>79</v>
      </c>
      <c r="M271">
        <v>13</v>
      </c>
      <c r="N271" t="s">
        <v>77</v>
      </c>
    </row>
    <row r="272" spans="1:23">
      <c r="A272">
        <v>14</v>
      </c>
      <c r="B272" t="s">
        <v>2317</v>
      </c>
      <c r="C272" t="s">
        <v>1350</v>
      </c>
      <c r="D272" t="s">
        <v>265</v>
      </c>
      <c r="E272" t="s">
        <v>1351</v>
      </c>
      <c r="F272">
        <v>2016</v>
      </c>
      <c r="G272" t="s">
        <v>770</v>
      </c>
      <c r="H272" t="s">
        <v>1279</v>
      </c>
      <c r="I272" t="s">
        <v>1214</v>
      </c>
      <c r="J272" t="s">
        <v>2310</v>
      </c>
      <c r="K272" t="s">
        <v>1706</v>
      </c>
      <c r="L272" t="s">
        <v>79</v>
      </c>
      <c r="M272">
        <v>13</v>
      </c>
      <c r="N272" t="s">
        <v>77</v>
      </c>
      <c r="W272" t="s">
        <v>164</v>
      </c>
    </row>
    <row r="273" spans="1:14">
      <c r="A273">
        <v>15</v>
      </c>
      <c r="B273" t="s">
        <v>2309</v>
      </c>
      <c r="C273" t="s">
        <v>1354</v>
      </c>
      <c r="D273" t="s">
        <v>241</v>
      </c>
      <c r="E273" t="s">
        <v>1355</v>
      </c>
      <c r="F273">
        <v>2016</v>
      </c>
      <c r="G273" t="s">
        <v>770</v>
      </c>
      <c r="H273" t="s">
        <v>1108</v>
      </c>
      <c r="I273" t="s">
        <v>454</v>
      </c>
      <c r="J273" t="s">
        <v>2310</v>
      </c>
      <c r="K273" t="s">
        <v>1706</v>
      </c>
      <c r="L273" t="s">
        <v>79</v>
      </c>
      <c r="M273">
        <v>6</v>
      </c>
      <c r="N273" t="s">
        <v>2312</v>
      </c>
    </row>
    <row r="274" spans="1:14">
      <c r="A274">
        <v>16</v>
      </c>
      <c r="B274" t="s">
        <v>1734</v>
      </c>
      <c r="C274" t="s">
        <v>438</v>
      </c>
      <c r="D274" t="s">
        <v>439</v>
      </c>
      <c r="E274" t="s">
        <v>440</v>
      </c>
      <c r="F274">
        <v>2016</v>
      </c>
      <c r="G274" t="s">
        <v>139</v>
      </c>
      <c r="H274" t="s">
        <v>73</v>
      </c>
      <c r="I274" t="s">
        <v>213</v>
      </c>
      <c r="J274" t="s">
        <v>2310</v>
      </c>
      <c r="K274" t="s">
        <v>1706</v>
      </c>
      <c r="L274" t="s">
        <v>79</v>
      </c>
      <c r="M274">
        <v>8</v>
      </c>
      <c r="N274" t="s">
        <v>2312</v>
      </c>
    </row>
    <row r="275" spans="1:14">
      <c r="A275">
        <v>17</v>
      </c>
      <c r="B275" t="s">
        <v>210</v>
      </c>
      <c r="C275" t="s">
        <v>2328</v>
      </c>
      <c r="D275" t="s">
        <v>194</v>
      </c>
      <c r="E275" t="s">
        <v>2329</v>
      </c>
      <c r="F275">
        <v>2016</v>
      </c>
      <c r="G275" t="s">
        <v>2330</v>
      </c>
      <c r="H275" t="s">
        <v>1279</v>
      </c>
      <c r="I275" t="s">
        <v>552</v>
      </c>
      <c r="J275" t="s">
        <v>2310</v>
      </c>
      <c r="K275" t="s">
        <v>1706</v>
      </c>
      <c r="L275" t="s">
        <v>79</v>
      </c>
      <c r="M275">
        <v>6</v>
      </c>
      <c r="N275" t="s">
        <v>2312</v>
      </c>
    </row>
    <row r="276" spans="1:14">
      <c r="A276">
        <v>18</v>
      </c>
      <c r="B276" t="s">
        <v>2317</v>
      </c>
      <c r="C276" t="s">
        <v>2331</v>
      </c>
      <c r="D276" t="s">
        <v>2332</v>
      </c>
      <c r="E276" t="s">
        <v>2333</v>
      </c>
      <c r="F276">
        <v>2016</v>
      </c>
      <c r="G276" t="s">
        <v>770</v>
      </c>
      <c r="H276" t="s">
        <v>1108</v>
      </c>
      <c r="I276" t="s">
        <v>2334</v>
      </c>
      <c r="J276" t="s">
        <v>2310</v>
      </c>
      <c r="K276" t="s">
        <v>1706</v>
      </c>
      <c r="L276" t="s">
        <v>79</v>
      </c>
      <c r="M276">
        <v>10</v>
      </c>
      <c r="N276" t="s">
        <v>2312</v>
      </c>
    </row>
    <row r="277" spans="1:14">
      <c r="A277">
        <v>19</v>
      </c>
      <c r="B277" t="s">
        <v>210</v>
      </c>
      <c r="C277" t="s">
        <v>1329</v>
      </c>
      <c r="D277" t="s">
        <v>1330</v>
      </c>
      <c r="E277" t="s">
        <v>2335</v>
      </c>
      <c r="F277">
        <v>2016</v>
      </c>
      <c r="G277" t="s">
        <v>88</v>
      </c>
      <c r="H277" t="s">
        <v>1279</v>
      </c>
      <c r="I277" t="s">
        <v>1214</v>
      </c>
      <c r="J277" t="s">
        <v>2310</v>
      </c>
      <c r="K277" t="s">
        <v>1708</v>
      </c>
    </row>
    <row r="278" spans="1:14">
      <c r="A278">
        <v>20</v>
      </c>
      <c r="B278" t="s">
        <v>2309</v>
      </c>
      <c r="C278" t="s">
        <v>1324</v>
      </c>
      <c r="D278" t="s">
        <v>734</v>
      </c>
      <c r="E278" t="s">
        <v>1325</v>
      </c>
      <c r="F278">
        <v>2016</v>
      </c>
      <c r="G278" t="s">
        <v>2149</v>
      </c>
      <c r="H278" t="s">
        <v>1108</v>
      </c>
      <c r="I278" t="s">
        <v>2334</v>
      </c>
      <c r="J278" t="s">
        <v>2336</v>
      </c>
      <c r="L278" t="s">
        <v>2337</v>
      </c>
    </row>
    <row r="279" spans="1:14">
      <c r="A279">
        <v>21</v>
      </c>
      <c r="B279" t="s">
        <v>2317</v>
      </c>
      <c r="C279" t="s">
        <v>2338</v>
      </c>
      <c r="D279" t="s">
        <v>2339</v>
      </c>
      <c r="E279" t="s">
        <v>1342</v>
      </c>
      <c r="F279">
        <v>2016</v>
      </c>
      <c r="G279" t="s">
        <v>942</v>
      </c>
      <c r="H279" t="s">
        <v>452</v>
      </c>
      <c r="I279" t="s">
        <v>2334</v>
      </c>
      <c r="J279" t="s">
        <v>2336</v>
      </c>
      <c r="L279" t="s">
        <v>2337</v>
      </c>
    </row>
    <row r="280" spans="1:14">
      <c r="A280">
        <v>22</v>
      </c>
      <c r="B280" t="s">
        <v>2317</v>
      </c>
      <c r="C280" t="s">
        <v>2340</v>
      </c>
      <c r="D280" t="s">
        <v>491</v>
      </c>
      <c r="E280" t="s">
        <v>2341</v>
      </c>
      <c r="F280">
        <v>2016</v>
      </c>
      <c r="G280" t="s">
        <v>942</v>
      </c>
      <c r="H280" t="s">
        <v>1108</v>
      </c>
      <c r="I280" t="s">
        <v>2334</v>
      </c>
      <c r="J280" t="s">
        <v>2336</v>
      </c>
      <c r="L280" t="s">
        <v>2337</v>
      </c>
    </row>
    <row r="281" spans="1:14">
      <c r="A281">
        <v>1</v>
      </c>
      <c r="B281" t="s">
        <v>1734</v>
      </c>
      <c r="C281" t="s">
        <v>2342</v>
      </c>
      <c r="D281" t="s">
        <v>655</v>
      </c>
      <c r="E281" t="s">
        <v>2343</v>
      </c>
      <c r="F281">
        <v>2017</v>
      </c>
      <c r="G281" t="s">
        <v>2273</v>
      </c>
      <c r="H281" t="s">
        <v>1279</v>
      </c>
      <c r="I281" t="s">
        <v>1214</v>
      </c>
      <c r="J281" t="s">
        <v>2336</v>
      </c>
      <c r="K281" t="s">
        <v>1706</v>
      </c>
    </row>
    <row r="282" spans="1:14">
      <c r="A282">
        <v>2</v>
      </c>
      <c r="B282" t="s">
        <v>2317</v>
      </c>
      <c r="C282" t="s">
        <v>2039</v>
      </c>
      <c r="D282" t="s">
        <v>1770</v>
      </c>
      <c r="E282" t="s">
        <v>2041</v>
      </c>
      <c r="F282">
        <v>2017</v>
      </c>
      <c r="G282" t="s">
        <v>88</v>
      </c>
      <c r="H282" t="s">
        <v>1279</v>
      </c>
      <c r="I282" t="s">
        <v>1289</v>
      </c>
      <c r="J282" t="s">
        <v>2336</v>
      </c>
      <c r="K282" t="s">
        <v>1706</v>
      </c>
    </row>
    <row r="283" spans="1:14">
      <c r="A283">
        <v>3</v>
      </c>
      <c r="B283" t="s">
        <v>2317</v>
      </c>
      <c r="C283" t="s">
        <v>2344</v>
      </c>
      <c r="D283" t="s">
        <v>171</v>
      </c>
      <c r="E283" t="s">
        <v>2345</v>
      </c>
      <c r="F283">
        <v>2017</v>
      </c>
      <c r="G283" t="s">
        <v>2346</v>
      </c>
      <c r="H283" t="s">
        <v>1279</v>
      </c>
      <c r="I283" t="s">
        <v>2347</v>
      </c>
      <c r="J283" t="s">
        <v>2336</v>
      </c>
      <c r="K283" t="s">
        <v>1706</v>
      </c>
    </row>
    <row r="284" spans="1:14">
      <c r="A284">
        <v>4</v>
      </c>
      <c r="B284" t="s">
        <v>1734</v>
      </c>
      <c r="C284" t="s">
        <v>1294</v>
      </c>
      <c r="D284" t="s">
        <v>129</v>
      </c>
      <c r="E284" t="s">
        <v>1295</v>
      </c>
      <c r="F284">
        <v>2017</v>
      </c>
      <c r="G284" t="s">
        <v>689</v>
      </c>
      <c r="H284" t="s">
        <v>1279</v>
      </c>
      <c r="I284" t="s">
        <v>213</v>
      </c>
      <c r="J284" t="s">
        <v>2336</v>
      </c>
      <c r="K284" t="s">
        <v>1706</v>
      </c>
    </row>
    <row r="285" spans="1:14">
      <c r="A285">
        <v>5</v>
      </c>
      <c r="B285" t="s">
        <v>2317</v>
      </c>
      <c r="C285" t="s">
        <v>2348</v>
      </c>
      <c r="D285" t="s">
        <v>186</v>
      </c>
      <c r="E285" t="s">
        <v>2349</v>
      </c>
      <c r="F285">
        <v>2017</v>
      </c>
      <c r="H285" t="s">
        <v>1279</v>
      </c>
      <c r="I285" t="s">
        <v>1289</v>
      </c>
      <c r="J285" t="s">
        <v>2336</v>
      </c>
      <c r="K285" t="s">
        <v>1706</v>
      </c>
    </row>
    <row r="286" spans="1:14">
      <c r="A286">
        <v>6</v>
      </c>
      <c r="B286" t="s">
        <v>2317</v>
      </c>
      <c r="C286" t="s">
        <v>2350</v>
      </c>
      <c r="D286" t="s">
        <v>787</v>
      </c>
      <c r="E286" t="s">
        <v>2351</v>
      </c>
      <c r="F286">
        <v>2017</v>
      </c>
      <c r="G286" t="s">
        <v>103</v>
      </c>
      <c r="H286" t="s">
        <v>1279</v>
      </c>
      <c r="I286" t="s">
        <v>1289</v>
      </c>
      <c r="J286" t="s">
        <v>2336</v>
      </c>
      <c r="K286" t="s">
        <v>1706</v>
      </c>
    </row>
    <row r="287" spans="1:14">
      <c r="A287">
        <v>7</v>
      </c>
      <c r="B287" t="s">
        <v>2317</v>
      </c>
      <c r="C287" t="s">
        <v>2352</v>
      </c>
      <c r="D287" t="s">
        <v>509</v>
      </c>
      <c r="E287" t="s">
        <v>877</v>
      </c>
      <c r="F287">
        <v>2017</v>
      </c>
      <c r="G287" t="s">
        <v>103</v>
      </c>
      <c r="H287" t="s">
        <v>1279</v>
      </c>
      <c r="I287" t="s">
        <v>1263</v>
      </c>
      <c r="J287" t="s">
        <v>2336</v>
      </c>
      <c r="K287" t="s">
        <v>1706</v>
      </c>
    </row>
    <row r="288" spans="1:14">
      <c r="A288">
        <v>8</v>
      </c>
      <c r="B288" t="s">
        <v>1734</v>
      </c>
      <c r="C288" t="s">
        <v>1091</v>
      </c>
      <c r="D288" t="s">
        <v>655</v>
      </c>
      <c r="E288" t="s">
        <v>2090</v>
      </c>
      <c r="F288">
        <v>2017</v>
      </c>
      <c r="G288" t="s">
        <v>88</v>
      </c>
      <c r="H288" t="s">
        <v>1279</v>
      </c>
      <c r="I288" t="s">
        <v>2353</v>
      </c>
      <c r="J288" t="s">
        <v>2336</v>
      </c>
      <c r="K288" t="s">
        <v>1706</v>
      </c>
    </row>
  </sheetData>
  <dataValidations count="2">
    <dataValidation type="list" allowBlank="1" showInputMessage="1" showErrorMessage="1" sqref="K2:K277 K281:K288">
      <formula1>Tableau8_EtatInsc</formula1>
    </dataValidation>
    <dataValidation type="list" allowBlank="1" showInputMessage="1" showErrorMessage="1" sqref="L2:L288">
      <formula1>Tableau6_Présent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3"/>
  <sheetViews>
    <sheetView workbookViewId="0">
      <selection activeCell="A47" sqref="A47"/>
    </sheetView>
  </sheetViews>
  <sheetFormatPr baseColWidth="10" defaultRowHeight="14.5"/>
  <cols>
    <col min="15" max="15" width="12.1796875" bestFit="1" customWidth="1"/>
  </cols>
  <sheetData>
    <row r="1" spans="1:15">
      <c r="A1" s="1" t="s">
        <v>1687</v>
      </c>
      <c r="C1" s="1" t="s">
        <v>1688</v>
      </c>
      <c r="E1" s="1" t="s">
        <v>1689</v>
      </c>
      <c r="G1" s="1" t="s">
        <v>1690</v>
      </c>
      <c r="I1" t="s">
        <v>1691</v>
      </c>
      <c r="K1" t="s">
        <v>1692</v>
      </c>
      <c r="M1" t="s">
        <v>1693</v>
      </c>
      <c r="O1" t="s">
        <v>1719</v>
      </c>
    </row>
    <row r="2" spans="1:15">
      <c r="A2" t="s">
        <v>1694</v>
      </c>
      <c r="C2" t="s">
        <v>1695</v>
      </c>
      <c r="E2" t="s">
        <v>1696</v>
      </c>
      <c r="G2" t="s">
        <v>1697</v>
      </c>
      <c r="I2" t="s">
        <v>1698</v>
      </c>
      <c r="K2" t="s">
        <v>1699</v>
      </c>
      <c r="M2" t="s">
        <v>1705</v>
      </c>
      <c r="O2" t="s">
        <v>1720</v>
      </c>
    </row>
    <row r="4" spans="1:15">
      <c r="A4" t="s">
        <v>68</v>
      </c>
      <c r="C4" t="s">
        <v>86</v>
      </c>
      <c r="E4" t="s">
        <v>1700</v>
      </c>
      <c r="G4" t="s">
        <v>135</v>
      </c>
      <c r="I4" t="s">
        <v>119</v>
      </c>
      <c r="K4" t="s">
        <v>79</v>
      </c>
      <c r="M4" t="s">
        <v>77</v>
      </c>
      <c r="O4" t="s">
        <v>64</v>
      </c>
    </row>
    <row r="5" spans="1:15">
      <c r="A5" t="s">
        <v>210</v>
      </c>
      <c r="C5" t="s">
        <v>92</v>
      </c>
      <c r="E5" t="s">
        <v>1701</v>
      </c>
      <c r="G5" t="s">
        <v>213</v>
      </c>
      <c r="I5" t="s">
        <v>75</v>
      </c>
      <c r="K5" t="s">
        <v>110</v>
      </c>
      <c r="M5" t="s">
        <v>912</v>
      </c>
      <c r="O5" s="3" t="s">
        <v>672</v>
      </c>
    </row>
    <row r="6" spans="1:15">
      <c r="C6" t="s">
        <v>139</v>
      </c>
      <c r="E6" t="s">
        <v>73</v>
      </c>
      <c r="G6" t="s">
        <v>1263</v>
      </c>
      <c r="I6" t="s">
        <v>1207</v>
      </c>
      <c r="K6" t="s">
        <v>1708</v>
      </c>
    </row>
    <row r="7" spans="1:15">
      <c r="C7" t="s">
        <v>238</v>
      </c>
      <c r="E7" t="s">
        <v>93</v>
      </c>
      <c r="G7" t="s">
        <v>283</v>
      </c>
      <c r="I7" t="s">
        <v>109</v>
      </c>
      <c r="K7" t="s">
        <v>1715</v>
      </c>
    </row>
    <row r="8" spans="1:15">
      <c r="C8" t="s">
        <v>101</v>
      </c>
      <c r="E8" t="s">
        <v>179</v>
      </c>
      <c r="G8" t="s">
        <v>454</v>
      </c>
      <c r="I8" t="s">
        <v>88</v>
      </c>
      <c r="K8" t="s">
        <v>1716</v>
      </c>
    </row>
    <row r="9" spans="1:15">
      <c r="C9" t="s">
        <v>1360</v>
      </c>
      <c r="E9" t="s">
        <v>1702</v>
      </c>
      <c r="G9" t="s">
        <v>1703</v>
      </c>
      <c r="I9" t="s">
        <v>459</v>
      </c>
      <c r="K9" s="2" t="s">
        <v>1717</v>
      </c>
    </row>
    <row r="10" spans="1:15">
      <c r="C10" t="s">
        <v>302</v>
      </c>
      <c r="E10" t="s">
        <v>453</v>
      </c>
      <c r="G10" t="s">
        <v>243</v>
      </c>
      <c r="I10" t="s">
        <v>1704</v>
      </c>
      <c r="K10" t="s">
        <v>1779</v>
      </c>
    </row>
    <row r="11" spans="1:15">
      <c r="C11" t="s">
        <v>117</v>
      </c>
      <c r="I11" t="s">
        <v>103</v>
      </c>
      <c r="K11" t="s">
        <v>1707</v>
      </c>
    </row>
    <row r="12" spans="1:15">
      <c r="C12" t="s">
        <v>689</v>
      </c>
    </row>
    <row r="13" spans="1:15">
      <c r="C13" t="s">
        <v>270</v>
      </c>
    </row>
  </sheetData>
  <dataValidations count="1">
    <dataValidation type="list" allowBlank="1" showInputMessage="1" showErrorMessage="1" sqref="C3">
      <formula1>Tableau2_Grade</formula1>
    </dataValidation>
  </dataValidations>
  <pageMargins left="0.7" right="0.7" top="0.75" bottom="0.75" header="0.3" footer="0.3"/>
  <pageSetup paperSize="9" orientation="portrait" r:id="rId1"/>
  <legacyDrawing r:id="rId2"/>
  <controls>
    <control shapeId="4098" r:id="rId3" name="CheckBox1"/>
  </controls>
  <tableParts count="8"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Inscrits</vt:lpstr>
      <vt:lpstr>PR4</vt:lpstr>
      <vt:lpstr>Feuil3</vt:lpstr>
      <vt:lpstr>Liste</vt:lpstr>
      <vt:lpstr>Tableau1_Genre</vt:lpstr>
      <vt:lpstr>Tableau2_Grade</vt:lpstr>
      <vt:lpstr>Tableau3_Qualif</vt:lpstr>
      <vt:lpstr>Tableau4_Eta</vt:lpstr>
      <vt:lpstr>Tableau5_Examen</vt:lpstr>
      <vt:lpstr>Tableau6_Présent</vt:lpstr>
      <vt:lpstr>Tableau7_Validité</vt:lpstr>
      <vt:lpstr>Tableau9_Reçu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9110270T</dc:creator>
  <cp:lastModifiedBy>tulipe</cp:lastModifiedBy>
  <dcterms:created xsi:type="dcterms:W3CDTF">2017-10-04T08:47:18Z</dcterms:created>
  <dcterms:modified xsi:type="dcterms:W3CDTF">2017-10-13T13:18:01Z</dcterms:modified>
</cp:coreProperties>
</file>