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  <sheet name="Prev Alpro S48" sheetId="2" r:id="rId2"/>
  </sheets>
  <definedNames>
    <definedName name="material">OFFSET('Prev Alpro S48'!$A$2,,,COUNTIF('Prev Alpro S48'!$A:$A,"&gt;&lt;")-1)</definedName>
    <definedName name="quty">OFFSET(material,,2,)</definedName>
    <definedName name="semaine">OFFSET(material,,5,)</definedName>
  </definedName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1"/>
  <c r="I18"/>
  <c r="J18"/>
  <c r="K18"/>
  <c r="L18"/>
  <c r="M18"/>
  <c r="N18"/>
  <c r="O18"/>
  <c r="P18"/>
  <c r="Q18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AK18"/>
  <c r="AL18"/>
  <c r="AM18"/>
  <c r="AN18"/>
  <c r="AO18"/>
  <c r="AP18"/>
  <c r="AQ18"/>
  <c r="AR18"/>
  <c r="AS18"/>
  <c r="AT18"/>
  <c r="AU18"/>
  <c r="AV18"/>
  <c r="AW18"/>
  <c r="AX18"/>
  <c r="AY18"/>
  <c r="AZ18"/>
  <c r="BA18"/>
  <c r="BB18"/>
  <c r="BC18"/>
  <c r="BD18"/>
  <c r="BE18"/>
  <c r="BF18"/>
  <c r="BG18"/>
  <c r="BH18"/>
  <c r="BI18"/>
  <c r="G18"/>
  <c r="BI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AK14"/>
  <c r="AL14"/>
  <c r="AM14"/>
  <c r="AN14"/>
  <c r="AO14"/>
  <c r="AP14"/>
  <c r="AQ14"/>
  <c r="AR14"/>
  <c r="AS14"/>
  <c r="AT14"/>
  <c r="AU14"/>
  <c r="AV14"/>
  <c r="AW14"/>
  <c r="AX14"/>
  <c r="AY14"/>
  <c r="AZ14"/>
  <c r="BA14"/>
  <c r="BB14"/>
  <c r="BC14"/>
  <c r="BD14"/>
  <c r="BE14"/>
  <c r="BF14"/>
  <c r="BG14"/>
  <c r="BH14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G10"/>
  <c r="H10"/>
  <c r="I10"/>
  <c r="J10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M6"/>
  <c r="L6"/>
  <c r="K6"/>
  <c r="J6"/>
  <c r="H6"/>
  <c r="I6"/>
  <c r="G6"/>
  <c r="F18"/>
  <c r="F14"/>
  <c r="F10"/>
  <c r="F6"/>
  <c r="F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G2"/>
  <c r="H2"/>
  <c r="I2"/>
  <c r="J2"/>
  <c r="K2"/>
  <c r="L2"/>
  <c r="M2"/>
  <c r="F20" l="1"/>
  <c r="G20" s="1"/>
  <c r="H20" s="1"/>
  <c r="I20" s="1"/>
  <c r="J20" s="1"/>
  <c r="K20" s="1"/>
  <c r="L20" s="1"/>
  <c r="M20" s="1"/>
  <c r="N20" s="1"/>
  <c r="O20" s="1"/>
  <c r="P20" s="1"/>
  <c r="Q20" s="1"/>
  <c r="R20" s="1"/>
  <c r="S20" s="1"/>
  <c r="T20" s="1"/>
  <c r="U20" s="1"/>
  <c r="V20" s="1"/>
  <c r="W20" s="1"/>
  <c r="X20" s="1"/>
  <c r="Y20" s="1"/>
  <c r="Z20" s="1"/>
  <c r="AA20" s="1"/>
  <c r="AB20" s="1"/>
  <c r="AC20" s="1"/>
  <c r="AD20" s="1"/>
  <c r="AE20" s="1"/>
  <c r="AF20" s="1"/>
  <c r="AG20" s="1"/>
  <c r="AH20" s="1"/>
  <c r="AI20" s="1"/>
  <c r="AJ20" s="1"/>
  <c r="AK20" s="1"/>
  <c r="AL20" s="1"/>
  <c r="AM20" s="1"/>
  <c r="AN20" s="1"/>
  <c r="AO20" s="1"/>
  <c r="AP20" s="1"/>
  <c r="AQ20" s="1"/>
  <c r="AR20" s="1"/>
  <c r="AS20" s="1"/>
  <c r="AT20" s="1"/>
  <c r="AU20" s="1"/>
  <c r="AV20" s="1"/>
  <c r="AW20" s="1"/>
  <c r="AX20" s="1"/>
  <c r="AY20" s="1"/>
  <c r="AZ20" s="1"/>
  <c r="BA20" s="1"/>
  <c r="BB20" s="1"/>
  <c r="BC20" s="1"/>
  <c r="BD20" s="1"/>
  <c r="BE20" s="1"/>
  <c r="BF20" s="1"/>
  <c r="BG20" s="1"/>
  <c r="BH20" s="1"/>
  <c r="BI20" s="1"/>
  <c r="F16"/>
  <c r="G16" s="1"/>
  <c r="H16" s="1"/>
  <c r="I16" s="1"/>
  <c r="J16" s="1"/>
  <c r="K16" s="1"/>
  <c r="L16" s="1"/>
  <c r="M16" s="1"/>
  <c r="N16" s="1"/>
  <c r="O16" s="1"/>
  <c r="P16" s="1"/>
  <c r="Q16" s="1"/>
  <c r="R16" s="1"/>
  <c r="S16" s="1"/>
  <c r="T16" s="1"/>
  <c r="U16" s="1"/>
  <c r="V16" s="1"/>
  <c r="W16" s="1"/>
  <c r="X16" s="1"/>
  <c r="Y16" s="1"/>
  <c r="Z16" s="1"/>
  <c r="AA16" s="1"/>
  <c r="AB16" s="1"/>
  <c r="AC16" s="1"/>
  <c r="AD16" s="1"/>
  <c r="AE16" s="1"/>
  <c r="AF16" s="1"/>
  <c r="AG16" s="1"/>
  <c r="AH16" s="1"/>
  <c r="AI16" s="1"/>
  <c r="AJ16" s="1"/>
  <c r="AK16" s="1"/>
  <c r="AL16" s="1"/>
  <c r="AM16" s="1"/>
  <c r="AN16" s="1"/>
  <c r="AO16" s="1"/>
  <c r="AP16" s="1"/>
  <c r="AQ16" s="1"/>
  <c r="AR16" s="1"/>
  <c r="AS16" s="1"/>
  <c r="AT16" s="1"/>
  <c r="AU16" s="1"/>
  <c r="AV16" s="1"/>
  <c r="AW16" s="1"/>
  <c r="AX16" s="1"/>
  <c r="AY16" s="1"/>
  <c r="AZ16" s="1"/>
  <c r="BA16" s="1"/>
  <c r="BB16" s="1"/>
  <c r="BC16" s="1"/>
  <c r="BD16" s="1"/>
  <c r="BE16" s="1"/>
  <c r="BF16" s="1"/>
  <c r="BG16" s="1"/>
  <c r="BH16" s="1"/>
  <c r="BI16" s="1"/>
  <c r="F12"/>
  <c r="G12" s="1"/>
  <c r="H12" s="1"/>
  <c r="I12" s="1"/>
  <c r="J12" s="1"/>
  <c r="K12" s="1"/>
  <c r="L12" s="1"/>
  <c r="M12" s="1"/>
  <c r="N12" s="1"/>
  <c r="O12" s="1"/>
  <c r="P12" s="1"/>
  <c r="Q12" s="1"/>
  <c r="R12" s="1"/>
  <c r="S12" s="1"/>
  <c r="T12" s="1"/>
  <c r="U12" s="1"/>
  <c r="V12" s="1"/>
  <c r="W12" s="1"/>
  <c r="X12" s="1"/>
  <c r="Y12" s="1"/>
  <c r="Z12" s="1"/>
  <c r="AA12" s="1"/>
  <c r="AB12" s="1"/>
  <c r="AC12" s="1"/>
  <c r="AD12" s="1"/>
  <c r="AE12" s="1"/>
  <c r="AF12" s="1"/>
  <c r="AG12" s="1"/>
  <c r="AH12" s="1"/>
  <c r="AI12" s="1"/>
  <c r="AJ12" s="1"/>
  <c r="AK12" s="1"/>
  <c r="AL12" s="1"/>
  <c r="AM12" s="1"/>
  <c r="AN12" s="1"/>
  <c r="AO12" s="1"/>
  <c r="AP12" s="1"/>
  <c r="AQ12" s="1"/>
  <c r="AR12" s="1"/>
  <c r="AS12" s="1"/>
  <c r="AT12" s="1"/>
  <c r="AU12" s="1"/>
  <c r="AV12" s="1"/>
  <c r="AW12" s="1"/>
  <c r="AX12" s="1"/>
  <c r="AY12" s="1"/>
  <c r="AZ12" s="1"/>
  <c r="BA12" s="1"/>
  <c r="BB12" s="1"/>
  <c r="BC12" s="1"/>
  <c r="BD12" s="1"/>
  <c r="BE12" s="1"/>
  <c r="BF12" s="1"/>
  <c r="BG12" s="1"/>
  <c r="BH12" s="1"/>
  <c r="BI12" s="1"/>
  <c r="F8"/>
  <c r="G8" s="1"/>
  <c r="H8" s="1"/>
  <c r="I8" s="1"/>
  <c r="J8" s="1"/>
  <c r="K8" s="1"/>
  <c r="L8" s="1"/>
  <c r="M8" s="1"/>
  <c r="N8" s="1"/>
  <c r="O8" s="1"/>
  <c r="P8" s="1"/>
  <c r="Q8" s="1"/>
  <c r="R8" s="1"/>
  <c r="S8" s="1"/>
  <c r="T8" s="1"/>
  <c r="U8" s="1"/>
  <c r="V8" s="1"/>
  <c r="W8" s="1"/>
  <c r="X8" s="1"/>
  <c r="Y8" s="1"/>
  <c r="Z8" s="1"/>
  <c r="AA8" s="1"/>
  <c r="AB8" s="1"/>
  <c r="AC8" s="1"/>
  <c r="AD8" s="1"/>
  <c r="AE8" s="1"/>
  <c r="AF8" s="1"/>
  <c r="AG8" s="1"/>
  <c r="AH8" s="1"/>
  <c r="AI8" s="1"/>
  <c r="AJ8" s="1"/>
  <c r="AK8" s="1"/>
  <c r="AL8" s="1"/>
  <c r="AM8" s="1"/>
  <c r="AN8" s="1"/>
  <c r="AO8" s="1"/>
  <c r="AP8" s="1"/>
  <c r="AQ8" s="1"/>
  <c r="AR8" s="1"/>
  <c r="AS8" s="1"/>
  <c r="AT8" s="1"/>
  <c r="AU8" s="1"/>
  <c r="AV8" s="1"/>
  <c r="AW8" s="1"/>
  <c r="AX8" s="1"/>
  <c r="AY8" s="1"/>
  <c r="AZ8" s="1"/>
  <c r="BA8" s="1"/>
  <c r="BB8" s="1"/>
  <c r="BC8" s="1"/>
  <c r="BD8" s="1"/>
  <c r="BE8" s="1"/>
  <c r="BF8" s="1"/>
  <c r="BG8" s="1"/>
  <c r="BH8" s="1"/>
  <c r="BI8" s="1"/>
  <c r="F4"/>
  <c r="G4" s="1"/>
  <c r="H4" s="1"/>
  <c r="I4" s="1"/>
  <c r="J4" s="1"/>
  <c r="K4" s="1"/>
  <c r="L4" s="1"/>
  <c r="M4" s="1"/>
  <c r="N4" s="1"/>
  <c r="O4" s="1"/>
  <c r="P4" s="1"/>
  <c r="Q4" s="1"/>
  <c r="R4" s="1"/>
  <c r="S4" s="1"/>
  <c r="T4" s="1"/>
  <c r="U4" s="1"/>
  <c r="V4" s="1"/>
  <c r="W4" s="1"/>
  <c r="X4" s="1"/>
  <c r="Y4" s="1"/>
  <c r="Z4" s="1"/>
  <c r="AA4" s="1"/>
  <c r="AB4" s="1"/>
  <c r="AC4" s="1"/>
  <c r="AD4" s="1"/>
  <c r="AE4" s="1"/>
  <c r="AF4" s="1"/>
  <c r="AG4" s="1"/>
  <c r="AH4" s="1"/>
  <c r="AI4" s="1"/>
  <c r="AJ4" s="1"/>
  <c r="AK4" s="1"/>
  <c r="AL4" s="1"/>
  <c r="AM4" s="1"/>
  <c r="AN4" s="1"/>
  <c r="AO4" s="1"/>
  <c r="AP4" s="1"/>
  <c r="AQ4" s="1"/>
  <c r="AR4" s="1"/>
  <c r="AS4" s="1"/>
  <c r="AT4" s="1"/>
  <c r="AU4" s="1"/>
  <c r="AV4" s="1"/>
  <c r="AW4" s="1"/>
  <c r="AX4" s="1"/>
  <c r="AY4" s="1"/>
  <c r="AZ4" s="1"/>
  <c r="BA4" s="1"/>
  <c r="BB4" s="1"/>
  <c r="BC4" s="1"/>
  <c r="BD4" s="1"/>
  <c r="BE4" s="1"/>
  <c r="BF4" s="1"/>
  <c r="BG4" s="1"/>
  <c r="BH4" s="1"/>
  <c r="BI4" s="1"/>
</calcChain>
</file>

<file path=xl/sharedStrings.xml><?xml version="1.0" encoding="utf-8"?>
<sst xmlns="http://schemas.openxmlformats.org/spreadsheetml/2006/main" count="312" uniqueCount="93">
  <si>
    <t>FR code</t>
  </si>
  <si>
    <t>Type</t>
  </si>
  <si>
    <t>Besoins</t>
  </si>
  <si>
    <t>Productions</t>
  </si>
  <si>
    <t>Stocks</t>
  </si>
  <si>
    <t>S49</t>
  </si>
  <si>
    <t>S50</t>
  </si>
  <si>
    <t>S51</t>
  </si>
  <si>
    <t>S01</t>
  </si>
  <si>
    <t>S10</t>
  </si>
  <si>
    <t>S11</t>
  </si>
  <si>
    <t>S12</t>
  </si>
  <si>
    <t>S13</t>
  </si>
  <si>
    <t>Stock en kg au 04/12</t>
  </si>
  <si>
    <t>Coco</t>
  </si>
  <si>
    <t>Vanille</t>
  </si>
  <si>
    <t>Chocolat</t>
  </si>
  <si>
    <t>Caramel</t>
  </si>
  <si>
    <t>Choco fondant</t>
  </si>
  <si>
    <t>S52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</si>
  <si>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</si>
  <si>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</si>
  <si>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</si>
  <si>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</si>
  <si>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</si>
  <si>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</si>
  <si>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</si>
  <si>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</si>
  <si>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</si>
  <si>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</si>
  <si>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</si>
  <si>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</si>
  <si>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</si>
  <si>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</si>
  <si>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</si>
  <si>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</si>
  <si>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</si>
  <si>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</si>
  <si>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</si>
  <si>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</si>
  <si>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</si>
  <si>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</si>
  <si>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</si>
  <si>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</si>
  <si>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</si>
  <si>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</si>
  <si>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</si>
  <si>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</si>
  <si>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</si>
  <si>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</si>
  <si>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</si>
  <si>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</si>
  <si>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</si>
  <si>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</si>
  <si>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</si>
  <si>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Gamme</t>
  </si>
  <si>
    <t>Code client</t>
  </si>
  <si>
    <t>CF00007</t>
  </si>
  <si>
    <t>FB20097</t>
  </si>
  <si>
    <t>FB20098</t>
  </si>
  <si>
    <t>FB20099</t>
  </si>
  <si>
    <t>FB20100</t>
  </si>
  <si>
    <t>Material</t>
  </si>
  <si>
    <t>Paccor</t>
  </si>
  <si>
    <t>Quantity</t>
  </si>
  <si>
    <t>Base Unit of Measure</t>
  </si>
  <si>
    <t>Delivery Date</t>
  </si>
  <si>
    <t>A023166</t>
  </si>
  <si>
    <t>KG</t>
  </si>
  <si>
    <t>10/12/2018</t>
  </si>
  <si>
    <t>24/12/2018</t>
  </si>
  <si>
    <t>31/12/2018</t>
  </si>
  <si>
    <t>07/01/2019</t>
  </si>
  <si>
    <t>14/01/2019</t>
  </si>
  <si>
    <t>21/01/2019</t>
  </si>
  <si>
    <t>28/01/2019</t>
  </si>
  <si>
    <t>04/02/2019</t>
  </si>
  <si>
    <t>11/02/2019</t>
  </si>
  <si>
    <t>18/02/2019</t>
  </si>
  <si>
    <t>A023168</t>
  </si>
  <si>
    <t>A023174</t>
  </si>
  <si>
    <t>A023188</t>
  </si>
  <si>
    <t>A023189</t>
  </si>
  <si>
    <t>N° de semaine</t>
  </si>
  <si>
    <t>S2</t>
  </si>
  <si>
    <t>S3</t>
  </si>
  <si>
    <t>S4</t>
  </si>
  <si>
    <t>S5</t>
  </si>
  <si>
    <t>S6</t>
  </si>
  <si>
    <t>S7</t>
  </si>
  <si>
    <t>S8</t>
  </si>
  <si>
    <t>S1</t>
  </si>
  <si>
    <t>S9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</si>
</sst>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</font>
    <font>
      <b/>
      <sz val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663300"/>
        <bgColor indexed="64"/>
      </patternFill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4" fillId="5" borderId="1" xfId="0" applyFont="1" applyFill="1" applyBorder="1" applyAlignment="1">
      <alignment horizontal="center" vertical="center"/>
    </xf>
    <xf numFmtId="0" fontId="0" fillId="5" borderId="1" xfId="0" applyFill="1" applyBorder="1"/>
    <xf numFmtId="0" fontId="3" fillId="5" borderId="1" xfId="0" applyFont="1" applyFill="1" applyBorder="1"/>
    <xf numFmtId="0" fontId="0" fillId="0" borderId="1" xfId="0" applyFill="1" applyBorder="1"/>
    <xf numFmtId="164" fontId="0" fillId="0" borderId="1" xfId="0" applyNumberFormat="1" applyFill="1" applyBorder="1"/>
    <xf numFmtId="0" fontId="3" fillId="0" borderId="1" xfId="0" applyFont="1" applyFill="1" applyBorder="1"/>
    <xf numFmtId="0" fontId="0" fillId="0" borderId="0" xfId="0" applyNumberFormat="1" applyFont="1" applyFill="1" applyBorder="1" applyAlignment="1" applyProtection="1"/>
    <xf numFmtId="0" fontId="5" fillId="12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/>
    </xf>
    <xf numFmtId="15" fontId="2" fillId="12" borderId="1" xfId="0" applyNumberFormat="1" applyFont="1" applyFill="1" applyBorder="1" applyAlignment="1">
      <alignment horizontal="center" vertical="center"/>
    </xf>
    <xf numFmtId="0" fontId="6" fillId="10" borderId="0" xfId="0" applyNumberFormat="1" applyFont="1" applyFill="1" applyBorder="1" applyAlignment="1" applyProtection="1">
      <alignment vertical="center" wrapText="1"/>
    </xf>
    <xf numFmtId="0" fontId="6" fillId="1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/>
    </xf>
    <xf numFmtId="164" fontId="5" fillId="12" borderId="1" xfId="1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20"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00B050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3300"/>
      <color rgb="FFCC9900"/>
      <color rgb="FF9966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I21"/>
  <sheetViews>
    <sheetView tabSelected="1" zoomScale="80" zoomScaleNormal="80" workbookViewId="0">
      <pane xSplit="5" ySplit="1" topLeftCell="F2" activePane="bottomRight" state="frozen"/>
      <selection pane="topRight" activeCell="E1" sqref="E1"/>
      <selection pane="bottomLeft" activeCell="A2" sqref="A2"/>
      <selection pane="bottomRight" activeCell="H26" sqref="H26"/>
    </sheetView>
  </sheetViews>
  <sheetFormatPr baseColWidth="10" defaultRowHeight="14.5"/>
  <cols>
    <col min="5" max="5" width="9.6328125" customWidth="1"/>
  </cols>
  <sheetData>
    <row r="1" spans="1:61" ht="29">
      <c r="A1" s="11" t="s">
        <v>56</v>
      </c>
      <c r="B1" s="11" t="s">
        <v>0</v>
      </c>
      <c r="C1" s="11" t="s">
        <v>55</v>
      </c>
      <c r="D1" s="12" t="s">
        <v>13</v>
      </c>
      <c r="E1" s="13" t="s">
        <v>1</v>
      </c>
      <c r="F1" s="14" t="s">
        <v>5</v>
      </c>
      <c r="G1" s="14" t="s">
        <v>6</v>
      </c>
      <c r="H1" s="14" t="s">
        <v>7</v>
      </c>
      <c r="I1" s="14" t="s">
        <v>19</v>
      </c>
      <c r="J1" s="14" t="s">
        <v>91</v>
      </c>
      <c r="K1" s="14" t="s">
        <v>84</v>
      </c>
      <c r="L1" s="14" t="s">
        <v>85</v>
      </c>
      <c r="M1" s="14" t="s">
        <v>86</v>
      </c>
      <c r="N1" s="14" t="s">
        <v>87</v>
      </c>
      <c r="O1" s="14" t="s">
        <v>88</v>
      </c>
      <c r="P1" s="14" t="s">
        <v>89</v>
      </c>
      <c r="Q1" s="14" t="s">
        <v>90</v>
      </c>
      <c r="R1" s="14" t="s">
        <v>92</v>
      </c>
      <c r="S1" s="14" t="s">
        <v>9</v>
      </c>
      <c r="T1" s="14" t="s">
        <v>10</v>
      </c>
      <c r="U1" s="14" t="s">
        <v>11</v>
      </c>
      <c r="V1" s="14" t="s">
        <v>12</v>
      </c>
      <c r="W1" s="14" t="s">
        <v>20</v>
      </c>
      <c r="X1" s="14" t="s">
        <v>21</v>
      </c>
      <c r="Y1" s="14" t="s">
        <v>22</v>
      </c>
      <c r="Z1" s="14" t="s">
        <v>23</v>
      </c>
      <c r="AA1" s="14" t="s">
        <v>24</v>
      </c>
      <c r="AB1" s="14" t="s">
        <v>25</v>
      </c>
      <c r="AC1" s="14" t="s">
        <v>26</v>
      </c>
      <c r="AD1" s="14" t="s">
        <v>27</v>
      </c>
      <c r="AE1" s="14" t="s">
        <v>28</v>
      </c>
      <c r="AF1" s="14" t="s">
        <v>29</v>
      </c>
      <c r="AG1" s="14" t="s">
        <v>30</v>
      </c>
      <c r="AH1" s="14" t="s">
        <v>31</v>
      </c>
      <c r="AI1" s="14" t="s">
        <v>32</v>
      </c>
      <c r="AJ1" s="14" t="s">
        <v>33</v>
      </c>
      <c r="AK1" s="14" t="s">
        <v>34</v>
      </c>
      <c r="AL1" s="14" t="s">
        <v>35</v>
      </c>
      <c r="AM1" s="14" t="s">
        <v>36</v>
      </c>
      <c r="AN1" s="14" t="s">
        <v>37</v>
      </c>
      <c r="AO1" s="14" t="s">
        <v>38</v>
      </c>
      <c r="AP1" s="14" t="s">
        <v>39</v>
      </c>
      <c r="AQ1" s="14" t="s">
        <v>40</v>
      </c>
      <c r="AR1" s="14" t="s">
        <v>41</v>
      </c>
      <c r="AS1" s="14" t="s">
        <v>42</v>
      </c>
      <c r="AT1" s="14" t="s">
        <v>43</v>
      </c>
      <c r="AU1" s="14" t="s">
        <v>44</v>
      </c>
      <c r="AV1" s="14" t="s">
        <v>45</v>
      </c>
      <c r="AW1" s="14" t="s">
        <v>46</v>
      </c>
      <c r="AX1" s="14" t="s">
        <v>47</v>
      </c>
      <c r="AY1" s="14" t="s">
        <v>48</v>
      </c>
      <c r="AZ1" s="14" t="s">
        <v>49</v>
      </c>
      <c r="BA1" s="14" t="s">
        <v>50</v>
      </c>
      <c r="BB1" s="14" t="s">
        <v>51</v>
      </c>
      <c r="BC1" s="14" t="s">
        <v>52</v>
      </c>
      <c r="BD1" s="14" t="s">
        <v>53</v>
      </c>
      <c r="BE1" s="14" t="s">
        <v>54</v>
      </c>
      <c r="BF1" s="14" t="s">
        <v>5</v>
      </c>
      <c r="BG1" s="14" t="s">
        <v>6</v>
      </c>
      <c r="BH1" s="14" t="s">
        <v>7</v>
      </c>
      <c r="BI1" s="14" t="s">
        <v>19</v>
      </c>
    </row>
    <row r="2" spans="1:61">
      <c r="A2" s="18" t="s">
        <v>57</v>
      </c>
      <c r="B2" s="18">
        <v>23168</v>
      </c>
      <c r="C2" s="20" t="s">
        <v>14</v>
      </c>
      <c r="D2" s="19">
        <v>7607</v>
      </c>
      <c r="E2" s="1" t="s">
        <v>2</v>
      </c>
      <c r="F2" s="7">
        <f ca="1">SUMPRODUCT((material=$A2)*(semaine=F$1)*(quty))</f>
        <v>0</v>
      </c>
      <c r="G2" s="7">
        <f ca="1">SUMPRODUCT((material=$A2)*(semaine=G1)*(quty))</f>
        <v>0</v>
      </c>
      <c r="H2" s="7">
        <f ca="1">SUMPRODUCT((material=$A2)*(semaine=H1)*(quty))</f>
        <v>0</v>
      </c>
      <c r="I2" s="7">
        <f ca="1">SUMPRODUCT((material=$A2)*(semaine=I1)*(quty))</f>
        <v>0</v>
      </c>
      <c r="J2" s="7">
        <f ca="1">SUMPRODUCT((material=$A2)*(semaine=J1)*(quty))</f>
        <v>0</v>
      </c>
      <c r="K2" s="7">
        <f ca="1">SUMPRODUCT((material=$A2)*(semaine=K1)*(quty))</f>
        <v>1200</v>
      </c>
      <c r="L2" s="7">
        <f ca="1">SUMPRODUCT((material=$A2)*(semaine=L1)*(quty))</f>
        <v>1200</v>
      </c>
      <c r="M2" s="7">
        <f ca="1">SUMPRODUCT((material=$A2)*(semaine=M1)*(quty))</f>
        <v>600</v>
      </c>
      <c r="N2" s="7">
        <f ca="1">SUMPRODUCT((material=$A2)*(semaine=N1)*(quty))</f>
        <v>600</v>
      </c>
      <c r="O2" s="7">
        <f ca="1">SUMPRODUCT((material=$A2)*(semaine=O1)*(quty))</f>
        <v>600</v>
      </c>
      <c r="P2" s="7">
        <f ca="1">SUMPRODUCT((material=$A2)*(semaine=P1)*(quty))</f>
        <v>600</v>
      </c>
      <c r="Q2" s="7">
        <f ca="1">SUMPRODUCT((material=$A2)*(semaine=Q1)*(quty))</f>
        <v>600</v>
      </c>
      <c r="R2" s="7">
        <f ca="1">SUMPRODUCT((material=$A2)*(semaine=R1)*(quty))</f>
        <v>0</v>
      </c>
      <c r="S2" s="7">
        <f ca="1">SUMPRODUCT((material=$A2)*(semaine=S1)*(quty))</f>
        <v>0</v>
      </c>
      <c r="T2" s="7">
        <f ca="1">SUMPRODUCT((material=$A2)*(semaine=T1)*(quty))</f>
        <v>0</v>
      </c>
      <c r="U2" s="7">
        <f ca="1">SUMPRODUCT((material=$A2)*(semaine=U1)*(quty))</f>
        <v>0</v>
      </c>
      <c r="V2" s="7">
        <f ca="1">SUMPRODUCT((material=$A2)*(semaine=V1)*(quty))</f>
        <v>0</v>
      </c>
      <c r="W2" s="7">
        <f ca="1">SUMPRODUCT((material=$A2)*(semaine=W1)*(quty))</f>
        <v>0</v>
      </c>
      <c r="X2" s="7">
        <f ca="1">SUMPRODUCT((material=$A2)*(semaine=X1)*(quty))</f>
        <v>0</v>
      </c>
      <c r="Y2" s="7">
        <f ca="1">SUMPRODUCT((material=$A2)*(semaine=Y1)*(quty))</f>
        <v>0</v>
      </c>
      <c r="Z2" s="7">
        <f ca="1">SUMPRODUCT((material=$A2)*(semaine=Z1)*(quty))</f>
        <v>0</v>
      </c>
      <c r="AA2" s="7">
        <f ca="1">SUMPRODUCT((material=$A2)*(semaine=AA1)*(quty))</f>
        <v>0</v>
      </c>
      <c r="AB2" s="7">
        <f ca="1">SUMPRODUCT((material=$A2)*(semaine=AB1)*(quty))</f>
        <v>0</v>
      </c>
      <c r="AC2" s="7">
        <f ca="1">SUMPRODUCT((material=$A2)*(semaine=AC1)*(quty))</f>
        <v>0</v>
      </c>
      <c r="AD2" s="7">
        <f ca="1">SUMPRODUCT((material=$A2)*(semaine=AD1)*(quty))</f>
        <v>0</v>
      </c>
      <c r="AE2" s="7">
        <f ca="1">SUMPRODUCT((material=$A2)*(semaine=AE1)*(quty))</f>
        <v>0</v>
      </c>
      <c r="AF2" s="7">
        <f ca="1">SUMPRODUCT((material=$A2)*(semaine=AF1)*(quty))</f>
        <v>0</v>
      </c>
      <c r="AG2" s="7">
        <f ca="1">SUMPRODUCT((material=$A2)*(semaine=AG1)*(quty))</f>
        <v>0</v>
      </c>
      <c r="AH2" s="7">
        <f ca="1">SUMPRODUCT((material=$A2)*(semaine=AH1)*(quty))</f>
        <v>0</v>
      </c>
      <c r="AI2" s="7">
        <f ca="1">SUMPRODUCT((material=$A2)*(semaine=AI1)*(quty))</f>
        <v>0</v>
      </c>
      <c r="AJ2" s="7">
        <f ca="1">SUMPRODUCT((material=$A2)*(semaine=AJ1)*(quty))</f>
        <v>0</v>
      </c>
      <c r="AK2" s="7">
        <f ca="1">SUMPRODUCT((material=$A2)*(semaine=AK1)*(quty))</f>
        <v>0</v>
      </c>
      <c r="AL2" s="7">
        <f ca="1">SUMPRODUCT((material=$A2)*(semaine=AL1)*(quty))</f>
        <v>0</v>
      </c>
      <c r="AM2" s="7">
        <f ca="1">SUMPRODUCT((material=$A2)*(semaine=AM1)*(quty))</f>
        <v>0</v>
      </c>
      <c r="AN2" s="7">
        <f ca="1">SUMPRODUCT((material=$A2)*(semaine=AN1)*(quty))</f>
        <v>0</v>
      </c>
      <c r="AO2" s="7">
        <f ca="1">SUMPRODUCT((material=$A2)*(semaine=AO1)*(quty))</f>
        <v>0</v>
      </c>
      <c r="AP2" s="7">
        <f ca="1">SUMPRODUCT((material=$A2)*(semaine=AP1)*(quty))</f>
        <v>0</v>
      </c>
      <c r="AQ2" s="7">
        <f ca="1">SUMPRODUCT((material=$A2)*(semaine=AQ1)*(quty))</f>
        <v>0</v>
      </c>
      <c r="AR2" s="7">
        <f ca="1">SUMPRODUCT((material=$A2)*(semaine=AR1)*(quty))</f>
        <v>0</v>
      </c>
      <c r="AS2" s="7">
        <f ca="1">SUMPRODUCT((material=$A2)*(semaine=AS1)*(quty))</f>
        <v>0</v>
      </c>
      <c r="AT2" s="7">
        <f ca="1">SUMPRODUCT((material=$A2)*(semaine=AT1)*(quty))</f>
        <v>0</v>
      </c>
      <c r="AU2" s="7">
        <f ca="1">SUMPRODUCT((material=$A2)*(semaine=AU1)*(quty))</f>
        <v>0</v>
      </c>
      <c r="AV2" s="7">
        <f ca="1">SUMPRODUCT((material=$A2)*(semaine=AV1)*(quty))</f>
        <v>0</v>
      </c>
      <c r="AW2" s="7">
        <f ca="1">SUMPRODUCT((material=$A2)*(semaine=AW1)*(quty))</f>
        <v>0</v>
      </c>
      <c r="AX2" s="7">
        <f ca="1">SUMPRODUCT((material=$A2)*(semaine=AX1)*(quty))</f>
        <v>0</v>
      </c>
      <c r="AY2" s="7">
        <f ca="1">SUMPRODUCT((material=$A2)*(semaine=AY1)*(quty))</f>
        <v>0</v>
      </c>
      <c r="AZ2" s="7">
        <f ca="1">SUMPRODUCT((material=$A2)*(semaine=AZ1)*(quty))</f>
        <v>0</v>
      </c>
      <c r="BA2" s="7">
        <f ca="1">SUMPRODUCT((material=$A2)*(semaine=BA1)*(quty))</f>
        <v>0</v>
      </c>
      <c r="BB2" s="7">
        <f ca="1">SUMPRODUCT((material=$A2)*(semaine=BB1)*(quty))</f>
        <v>0</v>
      </c>
      <c r="BC2" s="7">
        <f ca="1">SUMPRODUCT((material=$A2)*(semaine=BC1)*(quty))</f>
        <v>0</v>
      </c>
      <c r="BD2" s="7">
        <f ca="1">SUMPRODUCT((material=$A2)*(semaine=BD1)*(quty))</f>
        <v>0</v>
      </c>
      <c r="BE2" s="7">
        <f ca="1">SUMPRODUCT((material=$A2)*(semaine=BE1)*(quty))</f>
        <v>0</v>
      </c>
      <c r="BF2" s="7">
        <f ca="1">SUMPRODUCT((material=$A2)*(semaine=BF1)*(quty))</f>
        <v>0</v>
      </c>
      <c r="BG2" s="7">
        <f ca="1">SUMPRODUCT((material=$A2)*(semaine=BG1)*(quty))</f>
        <v>0</v>
      </c>
      <c r="BH2" s="7">
        <f ca="1">SUMPRODUCT((material=$A2)*(semaine=BH1)*(quty))</f>
        <v>0</v>
      </c>
      <c r="BI2" s="7">
        <f ca="1">SUMPRODUCT((material=$A2)*(semaine=BI1)*(quty))</f>
        <v>0</v>
      </c>
    </row>
    <row r="3" spans="1:61">
      <c r="A3" s="18"/>
      <c r="B3" s="18"/>
      <c r="C3" s="20"/>
      <c r="D3" s="19"/>
      <c r="E3" s="2" t="s">
        <v>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</row>
    <row r="4" spans="1:61">
      <c r="A4" s="18"/>
      <c r="B4" s="18"/>
      <c r="C4" s="20"/>
      <c r="D4" s="19"/>
      <c r="E4" s="3" t="s">
        <v>4</v>
      </c>
      <c r="F4" s="8">
        <f ca="1">D2+F3-F2</f>
        <v>7607</v>
      </c>
      <c r="G4" s="8">
        <f ca="1">F4+G3-G2</f>
        <v>7607</v>
      </c>
      <c r="H4" s="8">
        <f t="shared" ref="H4:K4" ca="1" si="0">G4+H3-H2</f>
        <v>7607</v>
      </c>
      <c r="I4" s="8">
        <f t="shared" ca="1" si="0"/>
        <v>7607</v>
      </c>
      <c r="J4" s="8">
        <f t="shared" ca="1" si="0"/>
        <v>7607</v>
      </c>
      <c r="K4" s="8">
        <f t="shared" ca="1" si="0"/>
        <v>6407</v>
      </c>
      <c r="L4" s="8">
        <f t="shared" ref="L4" ca="1" si="1">K4+L3-L2</f>
        <v>5207</v>
      </c>
      <c r="M4" s="8">
        <f t="shared" ref="M4" ca="1" si="2">L4+M3-M2</f>
        <v>4607</v>
      </c>
      <c r="N4" s="8">
        <f ca="1">M4+N3-N2</f>
        <v>4007</v>
      </c>
      <c r="O4" s="8">
        <f t="shared" ref="O4" ca="1" si="3">N4+O3-O2</f>
        <v>3407</v>
      </c>
      <c r="P4" s="8">
        <f t="shared" ref="P4" ca="1" si="4">O4+P3-P2</f>
        <v>2807</v>
      </c>
      <c r="Q4" s="8">
        <f t="shared" ref="Q4" ca="1" si="5">P4+Q3-Q2</f>
        <v>2207</v>
      </c>
      <c r="R4" s="8">
        <f t="shared" ref="R4" ca="1" si="6">Q4+R3-R2</f>
        <v>2207</v>
      </c>
      <c r="S4" s="8">
        <f t="shared" ref="S4" ca="1" si="7">R4+S3-S2</f>
        <v>2207</v>
      </c>
      <c r="T4" s="8">
        <f t="shared" ref="T4" ca="1" si="8">S4+T3-T2</f>
        <v>2207</v>
      </c>
      <c r="U4" s="8">
        <f ca="1">T4+U3-U2</f>
        <v>2207</v>
      </c>
      <c r="V4" s="8">
        <f t="shared" ref="V4" ca="1" si="9">U4+V3-V2</f>
        <v>2207</v>
      </c>
      <c r="W4" s="8">
        <f t="shared" ref="W4" ca="1" si="10">V4+W3-W2</f>
        <v>2207</v>
      </c>
      <c r="X4" s="8">
        <f t="shared" ref="X4" ca="1" si="11">W4+X3-X2</f>
        <v>2207</v>
      </c>
      <c r="Y4" s="8">
        <f t="shared" ref="Y4" ca="1" si="12">X4+Y3-Y2</f>
        <v>2207</v>
      </c>
      <c r="Z4" s="8">
        <f t="shared" ref="Z4" ca="1" si="13">Y4+Z3-Z2</f>
        <v>2207</v>
      </c>
      <c r="AA4" s="8">
        <f t="shared" ref="AA4" ca="1" si="14">Z4+AA3-AA2</f>
        <v>2207</v>
      </c>
      <c r="AB4" s="8">
        <f ca="1">AA4+AB3-AB2</f>
        <v>2207</v>
      </c>
      <c r="AC4" s="8">
        <f t="shared" ref="AC4" ca="1" si="15">AB4+AC3-AC2</f>
        <v>2207</v>
      </c>
      <c r="AD4" s="8">
        <f t="shared" ref="AD4" ca="1" si="16">AC4+AD3-AD2</f>
        <v>2207</v>
      </c>
      <c r="AE4" s="8">
        <f t="shared" ref="AE4" ca="1" si="17">AD4+AE3-AE2</f>
        <v>2207</v>
      </c>
      <c r="AF4" s="8">
        <f t="shared" ref="AF4" ca="1" si="18">AE4+AF3-AF2</f>
        <v>2207</v>
      </c>
      <c r="AG4" s="8">
        <f t="shared" ref="AG4" ca="1" si="19">AF4+AG3-AG2</f>
        <v>2207</v>
      </c>
      <c r="AH4" s="8">
        <f t="shared" ref="AH4" ca="1" si="20">AG4+AH3-AH2</f>
        <v>2207</v>
      </c>
      <c r="AI4" s="8">
        <f ca="1">AH4+AI3-AI2</f>
        <v>2207</v>
      </c>
      <c r="AJ4" s="8">
        <f t="shared" ref="AJ4" ca="1" si="21">AI4+AJ3-AJ2</f>
        <v>2207</v>
      </c>
      <c r="AK4" s="8">
        <f t="shared" ref="AK4" ca="1" si="22">AJ4+AK3-AK2</f>
        <v>2207</v>
      </c>
      <c r="AL4" s="8">
        <f t="shared" ref="AL4" ca="1" si="23">AK4+AL3-AL2</f>
        <v>2207</v>
      </c>
      <c r="AM4" s="8">
        <f t="shared" ref="AM4" ca="1" si="24">AL4+AM3-AM2</f>
        <v>2207</v>
      </c>
      <c r="AN4" s="8">
        <f t="shared" ref="AN4" ca="1" si="25">AM4+AN3-AN2</f>
        <v>2207</v>
      </c>
      <c r="AO4" s="8">
        <f t="shared" ref="AO4" ca="1" si="26">AN4+AO3-AO2</f>
        <v>2207</v>
      </c>
      <c r="AP4" s="8">
        <f ca="1">AO4+AP3-AP2</f>
        <v>2207</v>
      </c>
      <c r="AQ4" s="8">
        <f t="shared" ref="AQ4" ca="1" si="27">AP4+AQ3-AQ2</f>
        <v>2207</v>
      </c>
      <c r="AR4" s="8">
        <f t="shared" ref="AR4" ca="1" si="28">AQ4+AR3-AR2</f>
        <v>2207</v>
      </c>
      <c r="AS4" s="8">
        <f t="shared" ref="AS4" ca="1" si="29">AR4+AS3-AS2</f>
        <v>2207</v>
      </c>
      <c r="AT4" s="8">
        <f t="shared" ref="AT4" ca="1" si="30">AS4+AT3-AT2</f>
        <v>2207</v>
      </c>
      <c r="AU4" s="8">
        <f t="shared" ref="AU4" ca="1" si="31">AT4+AU3-AU2</f>
        <v>2207</v>
      </c>
      <c r="AV4" s="8">
        <f t="shared" ref="AV4" ca="1" si="32">AU4+AV3-AV2</f>
        <v>2207</v>
      </c>
      <c r="AW4" s="8">
        <f ca="1">AV4+AW3-AW2</f>
        <v>2207</v>
      </c>
      <c r="AX4" s="8">
        <f t="shared" ref="AX4" ca="1" si="33">AW4+AX3-AX2</f>
        <v>2207</v>
      </c>
      <c r="AY4" s="8">
        <f t="shared" ref="AY4" ca="1" si="34">AX4+AY3-AY2</f>
        <v>2207</v>
      </c>
      <c r="AZ4" s="8">
        <f t="shared" ref="AZ4" ca="1" si="35">AY4+AZ3-AZ2</f>
        <v>2207</v>
      </c>
      <c r="BA4" s="8">
        <f t="shared" ref="BA4" ca="1" si="36">AZ4+BA3-BA2</f>
        <v>2207</v>
      </c>
      <c r="BB4" s="8">
        <f t="shared" ref="BB4" ca="1" si="37">BA4+BB3-BB2</f>
        <v>2207</v>
      </c>
      <c r="BC4" s="8">
        <f t="shared" ref="BC4" ca="1" si="38">BB4+BC3-BC2</f>
        <v>2207</v>
      </c>
      <c r="BD4" s="8">
        <f ca="1">BC4+BD3-BD2</f>
        <v>2207</v>
      </c>
      <c r="BE4" s="8">
        <f t="shared" ref="BE4" ca="1" si="39">BD4+BE3-BE2</f>
        <v>2207</v>
      </c>
      <c r="BF4" s="8">
        <f t="shared" ref="BF4" ca="1" si="40">BE4+BF3-BF2</f>
        <v>2207</v>
      </c>
      <c r="BG4" s="8">
        <f t="shared" ref="BG4" ca="1" si="41">BF4+BG3-BG2</f>
        <v>2207</v>
      </c>
      <c r="BH4" s="8">
        <f t="shared" ref="BH4" ca="1" si="42">BG4+BH3-BH2</f>
        <v>2207</v>
      </c>
      <c r="BI4" s="8">
        <f t="shared" ref="BI4" ca="1" si="43">BH4+BI3-BI2</f>
        <v>2207</v>
      </c>
    </row>
    <row r="5" spans="1:61">
      <c r="A5" s="4"/>
      <c r="B5" s="4"/>
      <c r="C5" s="4"/>
      <c r="D5" s="4"/>
      <c r="E5" s="5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</row>
    <row r="6" spans="1:61">
      <c r="A6" s="18" t="s">
        <v>58</v>
      </c>
      <c r="B6" s="18">
        <v>23188</v>
      </c>
      <c r="C6" s="21" t="s">
        <v>15</v>
      </c>
      <c r="D6" s="19">
        <v>32204</v>
      </c>
      <c r="E6" s="1" t="s">
        <v>2</v>
      </c>
      <c r="F6" s="7">
        <f ca="1">SUMPRODUCT((material=$A6)*(semaine=F$1)*(quty))</f>
        <v>0</v>
      </c>
      <c r="G6" s="7">
        <f ca="1">SUMPRODUCT((material=$A6)*(semaine=G$1)*(quty))</f>
        <v>1800</v>
      </c>
      <c r="H6" s="7">
        <f ca="1">SUMPRODUCT((material=$A6)*(semaine=H$1)*(quty))</f>
        <v>0</v>
      </c>
      <c r="I6" s="7">
        <f ca="1">SUMPRODUCT((material=$A6)*(semaine=I$1)*(quty))</f>
        <v>6600</v>
      </c>
      <c r="J6" s="7">
        <f ca="1">SUMPRODUCT((material=$A6)*(semaine=J$1)*(quty))</f>
        <v>0</v>
      </c>
      <c r="K6" s="7">
        <f ca="1">SUMPRODUCT((material=$A6)*(semaine=K$1)*(quty))</f>
        <v>3000</v>
      </c>
      <c r="L6" s="7">
        <f ca="1">SUMPRODUCT((material=$A6)*(semaine=L$1)*(quty))</f>
        <v>6000</v>
      </c>
      <c r="M6" s="7">
        <f ca="1">SUMPRODUCT((material=$A6)*(semaine=M$1)*(quty))</f>
        <v>3600</v>
      </c>
      <c r="N6" s="7">
        <f ca="1">SUMPRODUCT((material=$A6)*(semaine=N$1)*(quty))</f>
        <v>5400</v>
      </c>
      <c r="O6" s="7">
        <f ca="1">SUMPRODUCT((material=$A6)*(semaine=O$1)*(quty))</f>
        <v>3600</v>
      </c>
      <c r="P6" s="7">
        <f ca="1">SUMPRODUCT((material=$A6)*(semaine=P$1)*(quty))</f>
        <v>5400</v>
      </c>
      <c r="Q6" s="7">
        <f ca="1">SUMPRODUCT((material=$A6)*(semaine=Q$1)*(quty))</f>
        <v>5400</v>
      </c>
      <c r="R6" s="7">
        <f ca="1">SUMPRODUCT((material=$A6)*(semaine=R$1)*(quty))</f>
        <v>0</v>
      </c>
      <c r="S6" s="7">
        <f ca="1">SUMPRODUCT((material=$A6)*(semaine=S$1)*(quty))</f>
        <v>0</v>
      </c>
      <c r="T6" s="7">
        <f ca="1">SUMPRODUCT((material=$A6)*(semaine=T$1)*(quty))</f>
        <v>0</v>
      </c>
      <c r="U6" s="7">
        <f ca="1">SUMPRODUCT((material=$A6)*(semaine=U$1)*(quty))</f>
        <v>0</v>
      </c>
      <c r="V6" s="7">
        <f ca="1">SUMPRODUCT((material=$A6)*(semaine=V$1)*(quty))</f>
        <v>0</v>
      </c>
      <c r="W6" s="7">
        <f ca="1">SUMPRODUCT((material=$A6)*(semaine=W$1)*(quty))</f>
        <v>0</v>
      </c>
      <c r="X6" s="7">
        <f ca="1">SUMPRODUCT((material=$A6)*(semaine=X$1)*(quty))</f>
        <v>0</v>
      </c>
      <c r="Y6" s="7">
        <f ca="1">SUMPRODUCT((material=$A6)*(semaine=Y$1)*(quty))</f>
        <v>0</v>
      </c>
      <c r="Z6" s="7">
        <f ca="1">SUMPRODUCT((material=$A6)*(semaine=Z$1)*(quty))</f>
        <v>0</v>
      </c>
      <c r="AA6" s="7">
        <f ca="1">SUMPRODUCT((material=$A6)*(semaine=AA$1)*(quty))</f>
        <v>0</v>
      </c>
      <c r="AB6" s="7">
        <f ca="1">SUMPRODUCT((material=$A6)*(semaine=AB$1)*(quty))</f>
        <v>0</v>
      </c>
      <c r="AC6" s="7">
        <f ca="1">SUMPRODUCT((material=$A6)*(semaine=AC$1)*(quty))</f>
        <v>0</v>
      </c>
      <c r="AD6" s="7">
        <f ca="1">SUMPRODUCT((material=$A6)*(semaine=AD$1)*(quty))</f>
        <v>0</v>
      </c>
      <c r="AE6" s="7">
        <f ca="1">SUMPRODUCT((material=$A6)*(semaine=AE$1)*(quty))</f>
        <v>0</v>
      </c>
      <c r="AF6" s="7">
        <f ca="1">SUMPRODUCT((material=$A6)*(semaine=AF$1)*(quty))</f>
        <v>0</v>
      </c>
      <c r="AG6" s="7">
        <f ca="1">SUMPRODUCT((material=$A6)*(semaine=AG$1)*(quty))</f>
        <v>0</v>
      </c>
      <c r="AH6" s="7">
        <f ca="1">SUMPRODUCT((material=$A6)*(semaine=AH$1)*(quty))</f>
        <v>0</v>
      </c>
      <c r="AI6" s="7">
        <f ca="1">SUMPRODUCT((material=$A6)*(semaine=AI$1)*(quty))</f>
        <v>0</v>
      </c>
      <c r="AJ6" s="7">
        <f ca="1">SUMPRODUCT((material=$A6)*(semaine=AJ$1)*(quty))</f>
        <v>0</v>
      </c>
      <c r="AK6" s="7">
        <f ca="1">SUMPRODUCT((material=$A6)*(semaine=AK$1)*(quty))</f>
        <v>0</v>
      </c>
      <c r="AL6" s="7">
        <f ca="1">SUMPRODUCT((material=$A6)*(semaine=AL$1)*(quty))</f>
        <v>0</v>
      </c>
      <c r="AM6" s="7">
        <f ca="1">SUMPRODUCT((material=$A6)*(semaine=AM$1)*(quty))</f>
        <v>0</v>
      </c>
      <c r="AN6" s="7">
        <f ca="1">SUMPRODUCT((material=$A6)*(semaine=AN$1)*(quty))</f>
        <v>0</v>
      </c>
      <c r="AO6" s="7">
        <f ca="1">SUMPRODUCT((material=$A6)*(semaine=AO$1)*(quty))</f>
        <v>0</v>
      </c>
      <c r="AP6" s="7">
        <f ca="1">SUMPRODUCT((material=$A6)*(semaine=AP$1)*(quty))</f>
        <v>0</v>
      </c>
      <c r="AQ6" s="7">
        <f ca="1">SUMPRODUCT((material=$A6)*(semaine=AQ$1)*(quty))</f>
        <v>0</v>
      </c>
      <c r="AR6" s="7">
        <f ca="1">SUMPRODUCT((material=$A6)*(semaine=AR$1)*(quty))</f>
        <v>0</v>
      </c>
      <c r="AS6" s="7">
        <f ca="1">SUMPRODUCT((material=$A6)*(semaine=AS$1)*(quty))</f>
        <v>0</v>
      </c>
      <c r="AT6" s="7">
        <f ca="1">SUMPRODUCT((material=$A6)*(semaine=AT$1)*(quty))</f>
        <v>0</v>
      </c>
      <c r="AU6" s="7">
        <f ca="1">SUMPRODUCT((material=$A6)*(semaine=AU$1)*(quty))</f>
        <v>0</v>
      </c>
      <c r="AV6" s="7">
        <f ca="1">SUMPRODUCT((material=$A6)*(semaine=AV$1)*(quty))</f>
        <v>0</v>
      </c>
      <c r="AW6" s="7">
        <f ca="1">SUMPRODUCT((material=$A6)*(semaine=AW$1)*(quty))</f>
        <v>0</v>
      </c>
      <c r="AX6" s="7">
        <f ca="1">SUMPRODUCT((material=$A6)*(semaine=AX$1)*(quty))</f>
        <v>0</v>
      </c>
      <c r="AY6" s="7">
        <f ca="1">SUMPRODUCT((material=$A6)*(semaine=AY$1)*(quty))</f>
        <v>0</v>
      </c>
      <c r="AZ6" s="7">
        <f ca="1">SUMPRODUCT((material=$A6)*(semaine=AZ$1)*(quty))</f>
        <v>0</v>
      </c>
      <c r="BA6" s="7">
        <f ca="1">SUMPRODUCT((material=$A6)*(semaine=BA$1)*(quty))</f>
        <v>0</v>
      </c>
      <c r="BB6" s="7">
        <f ca="1">SUMPRODUCT((material=$A6)*(semaine=BB$1)*(quty))</f>
        <v>0</v>
      </c>
      <c r="BC6" s="7">
        <f ca="1">SUMPRODUCT((material=$A6)*(semaine=BC$1)*(quty))</f>
        <v>0</v>
      </c>
      <c r="BD6" s="7">
        <f ca="1">SUMPRODUCT((material=$A6)*(semaine=BD$1)*(quty))</f>
        <v>0</v>
      </c>
      <c r="BE6" s="7">
        <f ca="1">SUMPRODUCT((material=$A6)*(semaine=BE$1)*(quty))</f>
        <v>0</v>
      </c>
      <c r="BF6" s="7">
        <f ca="1">SUMPRODUCT((material=$A6)*(semaine=BF$1)*(quty))</f>
        <v>0</v>
      </c>
      <c r="BG6" s="7">
        <f ca="1">SUMPRODUCT((material=$A6)*(semaine=BG$1)*(quty))</f>
        <v>1800</v>
      </c>
      <c r="BH6" s="7">
        <f ca="1">SUMPRODUCT((material=$A6)*(semaine=BH$1)*(quty))</f>
        <v>0</v>
      </c>
      <c r="BI6" s="7">
        <f ca="1">SUMPRODUCT((material=$A6)*(semaine=BI$1)*(quty))</f>
        <v>6600</v>
      </c>
    </row>
    <row r="7" spans="1:61">
      <c r="A7" s="18"/>
      <c r="B7" s="18"/>
      <c r="C7" s="21"/>
      <c r="D7" s="19"/>
      <c r="E7" s="2" t="s">
        <v>3</v>
      </c>
      <c r="F7" s="7"/>
      <c r="G7" s="7"/>
      <c r="H7" s="7"/>
      <c r="I7" s="7"/>
      <c r="J7" s="7"/>
      <c r="K7" s="9">
        <v>20000</v>
      </c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</row>
    <row r="8" spans="1:61">
      <c r="A8" s="18"/>
      <c r="B8" s="18"/>
      <c r="C8" s="21"/>
      <c r="D8" s="19"/>
      <c r="E8" s="3" t="s">
        <v>4</v>
      </c>
      <c r="F8" s="8">
        <f ca="1">D6+F7-F6</f>
        <v>32204</v>
      </c>
      <c r="G8" s="8">
        <f ca="1">F8+G7-G6</f>
        <v>30404</v>
      </c>
      <c r="H8" s="8">
        <f t="shared" ref="H8" ca="1" si="44">G8+H7-H6</f>
        <v>30404</v>
      </c>
      <c r="I8" s="8">
        <f t="shared" ref="I8" ca="1" si="45">H8+I7-I6</f>
        <v>23804</v>
      </c>
      <c r="J8" s="8">
        <f t="shared" ref="J8" ca="1" si="46">I8+J7-J6</f>
        <v>23804</v>
      </c>
      <c r="K8" s="8">
        <f t="shared" ref="K8" ca="1" si="47">J8+K7-K6</f>
        <v>40804</v>
      </c>
      <c r="L8" s="8">
        <f t="shared" ref="L8" ca="1" si="48">K8+L7-L6</f>
        <v>34804</v>
      </c>
      <c r="M8" s="8">
        <f t="shared" ref="M8" ca="1" si="49">L8+M7-M6</f>
        <v>31204</v>
      </c>
      <c r="N8" s="8">
        <f ca="1">M8+N7-N6</f>
        <v>25804</v>
      </c>
      <c r="O8" s="8">
        <f t="shared" ref="O8" ca="1" si="50">N8+O7-O6</f>
        <v>22204</v>
      </c>
      <c r="P8" s="8">
        <f t="shared" ref="P8" ca="1" si="51">O8+P7-P6</f>
        <v>16804</v>
      </c>
      <c r="Q8" s="8">
        <f t="shared" ref="Q8" ca="1" si="52">P8+Q7-Q6</f>
        <v>11404</v>
      </c>
      <c r="R8" s="8">
        <f t="shared" ref="R8" ca="1" si="53">Q8+R7-R6</f>
        <v>11404</v>
      </c>
      <c r="S8" s="8">
        <f t="shared" ref="S8" ca="1" si="54">R8+S7-S6</f>
        <v>11404</v>
      </c>
      <c r="T8" s="8">
        <f t="shared" ref="T8" ca="1" si="55">S8+T7-T6</f>
        <v>11404</v>
      </c>
      <c r="U8" s="8">
        <f ca="1">T8+U7-U6</f>
        <v>11404</v>
      </c>
      <c r="V8" s="8">
        <f t="shared" ref="V8" ca="1" si="56">U8+V7-V6</f>
        <v>11404</v>
      </c>
      <c r="W8" s="8">
        <f t="shared" ref="W8" ca="1" si="57">V8+W7-W6</f>
        <v>11404</v>
      </c>
      <c r="X8" s="8">
        <f t="shared" ref="X8" ca="1" si="58">W8+X7-X6</f>
        <v>11404</v>
      </c>
      <c r="Y8" s="8">
        <f t="shared" ref="Y8" ca="1" si="59">X8+Y7-Y6</f>
        <v>11404</v>
      </c>
      <c r="Z8" s="8">
        <f t="shared" ref="Z8" ca="1" si="60">Y8+Z7-Z6</f>
        <v>11404</v>
      </c>
      <c r="AA8" s="8">
        <f t="shared" ref="AA8" ca="1" si="61">Z8+AA7-AA6</f>
        <v>11404</v>
      </c>
      <c r="AB8" s="8">
        <f ca="1">AA8+AB7-AB6</f>
        <v>11404</v>
      </c>
      <c r="AC8" s="8">
        <f t="shared" ref="AC8" ca="1" si="62">AB8+AC7-AC6</f>
        <v>11404</v>
      </c>
      <c r="AD8" s="8">
        <f t="shared" ref="AD8" ca="1" si="63">AC8+AD7-AD6</f>
        <v>11404</v>
      </c>
      <c r="AE8" s="8">
        <f t="shared" ref="AE8" ca="1" si="64">AD8+AE7-AE6</f>
        <v>11404</v>
      </c>
      <c r="AF8" s="8">
        <f t="shared" ref="AF8" ca="1" si="65">AE8+AF7-AF6</f>
        <v>11404</v>
      </c>
      <c r="AG8" s="8">
        <f t="shared" ref="AG8" ca="1" si="66">AF8+AG7-AG6</f>
        <v>11404</v>
      </c>
      <c r="AH8" s="8">
        <f t="shared" ref="AH8" ca="1" si="67">AG8+AH7-AH6</f>
        <v>11404</v>
      </c>
      <c r="AI8" s="8">
        <f ca="1">AH8+AI7-AI6</f>
        <v>11404</v>
      </c>
      <c r="AJ8" s="8">
        <f t="shared" ref="AJ8" ca="1" si="68">AI8+AJ7-AJ6</f>
        <v>11404</v>
      </c>
      <c r="AK8" s="8">
        <f t="shared" ref="AK8" ca="1" si="69">AJ8+AK7-AK6</f>
        <v>11404</v>
      </c>
      <c r="AL8" s="8">
        <f t="shared" ref="AL8" ca="1" si="70">AK8+AL7-AL6</f>
        <v>11404</v>
      </c>
      <c r="AM8" s="8">
        <f t="shared" ref="AM8" ca="1" si="71">AL8+AM7-AM6</f>
        <v>11404</v>
      </c>
      <c r="AN8" s="8">
        <f t="shared" ref="AN8" ca="1" si="72">AM8+AN7-AN6</f>
        <v>11404</v>
      </c>
      <c r="AO8" s="8">
        <f t="shared" ref="AO8" ca="1" si="73">AN8+AO7-AO6</f>
        <v>11404</v>
      </c>
      <c r="AP8" s="8">
        <f ca="1">AO8+AP7-AP6</f>
        <v>11404</v>
      </c>
      <c r="AQ8" s="8">
        <f t="shared" ref="AQ8" ca="1" si="74">AP8+AQ7-AQ6</f>
        <v>11404</v>
      </c>
      <c r="AR8" s="8">
        <f t="shared" ref="AR8" ca="1" si="75">AQ8+AR7-AR6</f>
        <v>11404</v>
      </c>
      <c r="AS8" s="8">
        <f t="shared" ref="AS8" ca="1" si="76">AR8+AS7-AS6</f>
        <v>11404</v>
      </c>
      <c r="AT8" s="8">
        <f t="shared" ref="AT8" ca="1" si="77">AS8+AT7-AT6</f>
        <v>11404</v>
      </c>
      <c r="AU8" s="8">
        <f t="shared" ref="AU8" ca="1" si="78">AT8+AU7-AU6</f>
        <v>11404</v>
      </c>
      <c r="AV8" s="8">
        <f t="shared" ref="AV8" ca="1" si="79">AU8+AV7-AV6</f>
        <v>11404</v>
      </c>
      <c r="AW8" s="8">
        <f ca="1">AV8+AW7-AW6</f>
        <v>11404</v>
      </c>
      <c r="AX8" s="8">
        <f t="shared" ref="AX8" ca="1" si="80">AW8+AX7-AX6</f>
        <v>11404</v>
      </c>
      <c r="AY8" s="8">
        <f t="shared" ref="AY8" ca="1" si="81">AX8+AY7-AY6</f>
        <v>11404</v>
      </c>
      <c r="AZ8" s="8">
        <f t="shared" ref="AZ8" ca="1" si="82">AY8+AZ7-AZ6</f>
        <v>11404</v>
      </c>
      <c r="BA8" s="8">
        <f t="shared" ref="BA8" ca="1" si="83">AZ8+BA7-BA6</f>
        <v>11404</v>
      </c>
      <c r="BB8" s="8">
        <f t="shared" ref="BB8" ca="1" si="84">BA8+BB7-BB6</f>
        <v>11404</v>
      </c>
      <c r="BC8" s="8">
        <f t="shared" ref="BC8" ca="1" si="85">BB8+BC7-BC6</f>
        <v>11404</v>
      </c>
      <c r="BD8" s="8">
        <f ca="1">BC8+BD7-BD6</f>
        <v>11404</v>
      </c>
      <c r="BE8" s="8">
        <f t="shared" ref="BE8" ca="1" si="86">BD8+BE7-BE6</f>
        <v>11404</v>
      </c>
      <c r="BF8" s="8">
        <f t="shared" ref="BF8" ca="1" si="87">BE8+BF7-BF6</f>
        <v>11404</v>
      </c>
      <c r="BG8" s="8">
        <f t="shared" ref="BG8" ca="1" si="88">BF8+BG7-BG6</f>
        <v>9604</v>
      </c>
      <c r="BH8" s="8">
        <f t="shared" ref="BH8" ca="1" si="89">BG8+BH7-BH6</f>
        <v>9604</v>
      </c>
      <c r="BI8" s="8">
        <f t="shared" ref="BI8" ca="1" si="90">BH8+BI7-BI6</f>
        <v>3004</v>
      </c>
    </row>
    <row r="9" spans="1:61">
      <c r="A9" s="4"/>
      <c r="B9" s="4"/>
      <c r="C9" s="4"/>
      <c r="D9" s="4"/>
      <c r="E9" s="5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</row>
    <row r="10" spans="1:61">
      <c r="A10" s="18" t="s">
        <v>59</v>
      </c>
      <c r="B10" s="18">
        <v>23166</v>
      </c>
      <c r="C10" s="22" t="s">
        <v>16</v>
      </c>
      <c r="D10" s="19">
        <v>17108</v>
      </c>
      <c r="E10" s="1" t="s">
        <v>2</v>
      </c>
      <c r="F10" s="7">
        <f ca="1">SUMPRODUCT((material=$A10)*(semaine=F$1)*(quty))</f>
        <v>0</v>
      </c>
      <c r="G10" s="7">
        <f ca="1">SUMPRODUCT((material=$A10)*(semaine=G$1)*(quty))</f>
        <v>2400</v>
      </c>
      <c r="H10" s="7">
        <f ca="1">SUMPRODUCT((material=$A10)*(semaine=H$1)*(quty))</f>
        <v>0</v>
      </c>
      <c r="I10" s="7">
        <f ca="1">SUMPRODUCT((material=$A10)*(semaine=I$1)*(quty))</f>
        <v>2400</v>
      </c>
      <c r="J10" s="7">
        <f ca="1">SUMPRODUCT((material=$A10)*(semaine=J$1)*(quty))</f>
        <v>0</v>
      </c>
      <c r="K10" s="7">
        <f ca="1">SUMPRODUCT((material=$A10)*(semaine=K$1)*(quty))</f>
        <v>2400</v>
      </c>
      <c r="L10" s="7">
        <f ca="1">SUMPRODUCT((material=$A10)*(semaine=L$1)*(quty))</f>
        <v>3000</v>
      </c>
      <c r="M10" s="7">
        <f ca="1">SUMPRODUCT((material=$A10)*(semaine=M$1)*(quty))</f>
        <v>2400</v>
      </c>
      <c r="N10" s="7">
        <f ca="1">SUMPRODUCT((material=$A10)*(semaine=N$1)*(quty))</f>
        <v>2400</v>
      </c>
      <c r="O10" s="7">
        <f ca="1">SUMPRODUCT((material=$A10)*(semaine=O$1)*(quty))</f>
        <v>2400</v>
      </c>
      <c r="P10" s="7">
        <f ca="1">SUMPRODUCT((material=$A10)*(semaine=P$1)*(quty))</f>
        <v>2400</v>
      </c>
      <c r="Q10" s="7">
        <f ca="1">SUMPRODUCT((material=$A10)*(semaine=Q$1)*(quty))</f>
        <v>3600</v>
      </c>
      <c r="R10" s="7">
        <f ca="1">SUMPRODUCT((material=$A10)*(semaine=R$1)*(quty))</f>
        <v>0</v>
      </c>
      <c r="S10" s="7">
        <f ca="1">SUMPRODUCT((material=$A10)*(semaine=S$1)*(quty))</f>
        <v>0</v>
      </c>
      <c r="T10" s="7">
        <f ca="1">SUMPRODUCT((material=$A10)*(semaine=T$1)*(quty))</f>
        <v>0</v>
      </c>
      <c r="U10" s="7">
        <f ca="1">SUMPRODUCT((material=$A10)*(semaine=U$1)*(quty))</f>
        <v>0</v>
      </c>
      <c r="V10" s="7">
        <f ca="1">SUMPRODUCT((material=$A10)*(semaine=V$1)*(quty))</f>
        <v>0</v>
      </c>
      <c r="W10" s="7">
        <f ca="1">SUMPRODUCT((material=$A10)*(semaine=W$1)*(quty))</f>
        <v>0</v>
      </c>
      <c r="X10" s="7">
        <f ca="1">SUMPRODUCT((material=$A10)*(semaine=X$1)*(quty))</f>
        <v>0</v>
      </c>
      <c r="Y10" s="7">
        <f ca="1">SUMPRODUCT((material=$A10)*(semaine=Y$1)*(quty))</f>
        <v>0</v>
      </c>
      <c r="Z10" s="7">
        <f ca="1">SUMPRODUCT((material=$A10)*(semaine=Z$1)*(quty))</f>
        <v>0</v>
      </c>
      <c r="AA10" s="7">
        <f ca="1">SUMPRODUCT((material=$A10)*(semaine=AA$1)*(quty))</f>
        <v>0</v>
      </c>
      <c r="AB10" s="7">
        <f ca="1">SUMPRODUCT((material=$A10)*(semaine=AB$1)*(quty))</f>
        <v>0</v>
      </c>
      <c r="AC10" s="7">
        <f ca="1">SUMPRODUCT((material=$A10)*(semaine=AC$1)*(quty))</f>
        <v>0</v>
      </c>
      <c r="AD10" s="7">
        <f ca="1">SUMPRODUCT((material=$A10)*(semaine=AD$1)*(quty))</f>
        <v>0</v>
      </c>
      <c r="AE10" s="7">
        <f ca="1">SUMPRODUCT((material=$A10)*(semaine=AE$1)*(quty))</f>
        <v>0</v>
      </c>
      <c r="AF10" s="7">
        <f ca="1">SUMPRODUCT((material=$A10)*(semaine=AF$1)*(quty))</f>
        <v>0</v>
      </c>
      <c r="AG10" s="7">
        <f ca="1">SUMPRODUCT((material=$A10)*(semaine=AG$1)*(quty))</f>
        <v>0</v>
      </c>
      <c r="AH10" s="7">
        <f ca="1">SUMPRODUCT((material=$A10)*(semaine=AH$1)*(quty))</f>
        <v>0</v>
      </c>
      <c r="AI10" s="7">
        <f ca="1">SUMPRODUCT((material=$A10)*(semaine=AI$1)*(quty))</f>
        <v>0</v>
      </c>
      <c r="AJ10" s="7">
        <f ca="1">SUMPRODUCT((material=$A10)*(semaine=AJ$1)*(quty))</f>
        <v>0</v>
      </c>
      <c r="AK10" s="7">
        <f ca="1">SUMPRODUCT((material=$A10)*(semaine=AK$1)*(quty))</f>
        <v>0</v>
      </c>
      <c r="AL10" s="7">
        <f ca="1">SUMPRODUCT((material=$A10)*(semaine=AL$1)*(quty))</f>
        <v>0</v>
      </c>
      <c r="AM10" s="7">
        <f ca="1">SUMPRODUCT((material=$A10)*(semaine=AM$1)*(quty))</f>
        <v>0</v>
      </c>
      <c r="AN10" s="7">
        <f ca="1">SUMPRODUCT((material=$A10)*(semaine=AN$1)*(quty))</f>
        <v>0</v>
      </c>
      <c r="AO10" s="7">
        <f ca="1">SUMPRODUCT((material=$A10)*(semaine=AO$1)*(quty))</f>
        <v>0</v>
      </c>
      <c r="AP10" s="7">
        <f ca="1">SUMPRODUCT((material=$A10)*(semaine=AP$1)*(quty))</f>
        <v>0</v>
      </c>
      <c r="AQ10" s="7">
        <f ca="1">SUMPRODUCT((material=$A10)*(semaine=AQ$1)*(quty))</f>
        <v>0</v>
      </c>
      <c r="AR10" s="7">
        <f ca="1">SUMPRODUCT((material=$A10)*(semaine=AR$1)*(quty))</f>
        <v>0</v>
      </c>
      <c r="AS10" s="7">
        <f ca="1">SUMPRODUCT((material=$A10)*(semaine=AS$1)*(quty))</f>
        <v>0</v>
      </c>
      <c r="AT10" s="7">
        <f ca="1">SUMPRODUCT((material=$A10)*(semaine=AT$1)*(quty))</f>
        <v>0</v>
      </c>
      <c r="AU10" s="7">
        <f ca="1">SUMPRODUCT((material=$A10)*(semaine=AU$1)*(quty))</f>
        <v>0</v>
      </c>
      <c r="AV10" s="7">
        <f ca="1">SUMPRODUCT((material=$A10)*(semaine=AV$1)*(quty))</f>
        <v>0</v>
      </c>
      <c r="AW10" s="7">
        <f ca="1">SUMPRODUCT((material=$A10)*(semaine=AW$1)*(quty))</f>
        <v>0</v>
      </c>
      <c r="AX10" s="7">
        <f ca="1">SUMPRODUCT((material=$A10)*(semaine=AX$1)*(quty))</f>
        <v>0</v>
      </c>
      <c r="AY10" s="7">
        <f ca="1">SUMPRODUCT((material=$A10)*(semaine=AY$1)*(quty))</f>
        <v>0</v>
      </c>
      <c r="AZ10" s="7">
        <f ca="1">SUMPRODUCT((material=$A10)*(semaine=AZ$1)*(quty))</f>
        <v>0</v>
      </c>
      <c r="BA10" s="7">
        <f ca="1">SUMPRODUCT((material=$A10)*(semaine=BA$1)*(quty))</f>
        <v>0</v>
      </c>
      <c r="BB10" s="7">
        <f ca="1">SUMPRODUCT((material=$A10)*(semaine=BB$1)*(quty))</f>
        <v>0</v>
      </c>
      <c r="BC10" s="7">
        <f ca="1">SUMPRODUCT((material=$A10)*(semaine=BC$1)*(quty))</f>
        <v>0</v>
      </c>
      <c r="BD10" s="7">
        <f ca="1">SUMPRODUCT((material=$A10)*(semaine=BD$1)*(quty))</f>
        <v>0</v>
      </c>
      <c r="BE10" s="7">
        <f ca="1">SUMPRODUCT((material=$A10)*(semaine=BE$1)*(quty))</f>
        <v>0</v>
      </c>
      <c r="BF10" s="7">
        <f ca="1">SUMPRODUCT((material=$A10)*(semaine=BF$1)*(quty))</f>
        <v>0</v>
      </c>
      <c r="BG10" s="7">
        <f ca="1">SUMPRODUCT((material=$A10)*(semaine=BG$1)*(quty))</f>
        <v>2400</v>
      </c>
      <c r="BH10" s="7">
        <f ca="1">SUMPRODUCT((material=$A10)*(semaine=BH$1)*(quty))</f>
        <v>0</v>
      </c>
      <c r="BI10" s="7">
        <f ca="1">SUMPRODUCT((material=$A10)*(semaine=BI$1)*(quty))</f>
        <v>2400</v>
      </c>
    </row>
    <row r="11" spans="1:61">
      <c r="A11" s="18"/>
      <c r="B11" s="18"/>
      <c r="C11" s="22"/>
      <c r="D11" s="19"/>
      <c r="E11" s="2" t="s">
        <v>3</v>
      </c>
      <c r="F11" s="7"/>
      <c r="G11" s="7"/>
      <c r="H11" s="7"/>
      <c r="I11" s="7"/>
      <c r="J11" s="7"/>
      <c r="K11" s="7"/>
      <c r="L11" s="9">
        <v>15000</v>
      </c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</row>
    <row r="12" spans="1:61">
      <c r="A12" s="18"/>
      <c r="B12" s="18"/>
      <c r="C12" s="22"/>
      <c r="D12" s="19"/>
      <c r="E12" s="3" t="s">
        <v>4</v>
      </c>
      <c r="F12" s="8">
        <f ca="1">D10+F11-F10</f>
        <v>17108</v>
      </c>
      <c r="G12" s="8">
        <f ca="1">F12+G11-G10</f>
        <v>14708</v>
      </c>
      <c r="H12" s="8">
        <f t="shared" ref="H12" ca="1" si="91">G12+H11-H10</f>
        <v>14708</v>
      </c>
      <c r="I12" s="8">
        <f t="shared" ref="I12" ca="1" si="92">H12+I11-I10</f>
        <v>12308</v>
      </c>
      <c r="J12" s="8">
        <f t="shared" ref="J12" ca="1" si="93">I12+J11-J10</f>
        <v>12308</v>
      </c>
      <c r="K12" s="8">
        <f t="shared" ref="K12" ca="1" si="94">J12+K11-K10</f>
        <v>9908</v>
      </c>
      <c r="L12" s="8">
        <f t="shared" ref="L12" ca="1" si="95">K12+L11-L10</f>
        <v>21908</v>
      </c>
      <c r="M12" s="8">
        <f t="shared" ref="M12" ca="1" si="96">L12+M11-M10</f>
        <v>19508</v>
      </c>
      <c r="N12" s="8">
        <f ca="1">M12+N11-N10</f>
        <v>17108</v>
      </c>
      <c r="O12" s="8">
        <f t="shared" ref="O12" ca="1" si="97">N12+O11-O10</f>
        <v>14708</v>
      </c>
      <c r="P12" s="8">
        <f t="shared" ref="P12" ca="1" si="98">O12+P11-P10</f>
        <v>12308</v>
      </c>
      <c r="Q12" s="8">
        <f t="shared" ref="Q12" ca="1" si="99">P12+Q11-Q10</f>
        <v>8708</v>
      </c>
      <c r="R12" s="8">
        <f t="shared" ref="R12" ca="1" si="100">Q12+R11-R10</f>
        <v>8708</v>
      </c>
      <c r="S12" s="8">
        <f t="shared" ref="S12" ca="1" si="101">R12+S11-S10</f>
        <v>8708</v>
      </c>
      <c r="T12" s="8">
        <f t="shared" ref="T12" ca="1" si="102">S12+T11-T10</f>
        <v>8708</v>
      </c>
      <c r="U12" s="8">
        <f ca="1">T12+U11-U10</f>
        <v>8708</v>
      </c>
      <c r="V12" s="8">
        <f t="shared" ref="V12" ca="1" si="103">U12+V11-V10</f>
        <v>8708</v>
      </c>
      <c r="W12" s="8">
        <f t="shared" ref="W12" ca="1" si="104">V12+W11-W10</f>
        <v>8708</v>
      </c>
      <c r="X12" s="8">
        <f t="shared" ref="X12" ca="1" si="105">W12+X11-X10</f>
        <v>8708</v>
      </c>
      <c r="Y12" s="8">
        <f t="shared" ref="Y12" ca="1" si="106">X12+Y11-Y10</f>
        <v>8708</v>
      </c>
      <c r="Z12" s="8">
        <f t="shared" ref="Z12" ca="1" si="107">Y12+Z11-Z10</f>
        <v>8708</v>
      </c>
      <c r="AA12" s="8">
        <f t="shared" ref="AA12" ca="1" si="108">Z12+AA11-AA10</f>
        <v>8708</v>
      </c>
      <c r="AB12" s="8">
        <f ca="1">AA12+AB11-AB10</f>
        <v>8708</v>
      </c>
      <c r="AC12" s="8">
        <f t="shared" ref="AC12" ca="1" si="109">AB12+AC11-AC10</f>
        <v>8708</v>
      </c>
      <c r="AD12" s="8">
        <f t="shared" ref="AD12" ca="1" si="110">AC12+AD11-AD10</f>
        <v>8708</v>
      </c>
      <c r="AE12" s="8">
        <f t="shared" ref="AE12" ca="1" si="111">AD12+AE11-AE10</f>
        <v>8708</v>
      </c>
      <c r="AF12" s="8">
        <f t="shared" ref="AF12" ca="1" si="112">AE12+AF11-AF10</f>
        <v>8708</v>
      </c>
      <c r="AG12" s="8">
        <f t="shared" ref="AG12" ca="1" si="113">AF12+AG11-AG10</f>
        <v>8708</v>
      </c>
      <c r="AH12" s="8">
        <f t="shared" ref="AH12" ca="1" si="114">AG12+AH11-AH10</f>
        <v>8708</v>
      </c>
      <c r="AI12" s="8">
        <f ca="1">AH12+AI11-AI10</f>
        <v>8708</v>
      </c>
      <c r="AJ12" s="8">
        <f t="shared" ref="AJ12" ca="1" si="115">AI12+AJ11-AJ10</f>
        <v>8708</v>
      </c>
      <c r="AK12" s="8">
        <f t="shared" ref="AK12" ca="1" si="116">AJ12+AK11-AK10</f>
        <v>8708</v>
      </c>
      <c r="AL12" s="8">
        <f t="shared" ref="AL12" ca="1" si="117">AK12+AL11-AL10</f>
        <v>8708</v>
      </c>
      <c r="AM12" s="8">
        <f t="shared" ref="AM12" ca="1" si="118">AL12+AM11-AM10</f>
        <v>8708</v>
      </c>
      <c r="AN12" s="8">
        <f t="shared" ref="AN12" ca="1" si="119">AM12+AN11-AN10</f>
        <v>8708</v>
      </c>
      <c r="AO12" s="8">
        <f t="shared" ref="AO12" ca="1" si="120">AN12+AO11-AO10</f>
        <v>8708</v>
      </c>
      <c r="AP12" s="8">
        <f ca="1">AO12+AP11-AP10</f>
        <v>8708</v>
      </c>
      <c r="AQ12" s="8">
        <f t="shared" ref="AQ12" ca="1" si="121">AP12+AQ11-AQ10</f>
        <v>8708</v>
      </c>
      <c r="AR12" s="8">
        <f t="shared" ref="AR12" ca="1" si="122">AQ12+AR11-AR10</f>
        <v>8708</v>
      </c>
      <c r="AS12" s="8">
        <f t="shared" ref="AS12" ca="1" si="123">AR12+AS11-AS10</f>
        <v>8708</v>
      </c>
      <c r="AT12" s="8">
        <f t="shared" ref="AT12" ca="1" si="124">AS12+AT11-AT10</f>
        <v>8708</v>
      </c>
      <c r="AU12" s="8">
        <f t="shared" ref="AU12" ca="1" si="125">AT12+AU11-AU10</f>
        <v>8708</v>
      </c>
      <c r="AV12" s="8">
        <f t="shared" ref="AV12" ca="1" si="126">AU12+AV11-AV10</f>
        <v>8708</v>
      </c>
      <c r="AW12" s="8">
        <f ca="1">AV12+AW11-AW10</f>
        <v>8708</v>
      </c>
      <c r="AX12" s="8">
        <f t="shared" ref="AX12" ca="1" si="127">AW12+AX11-AX10</f>
        <v>8708</v>
      </c>
      <c r="AY12" s="8">
        <f t="shared" ref="AY12" ca="1" si="128">AX12+AY11-AY10</f>
        <v>8708</v>
      </c>
      <c r="AZ12" s="8">
        <f t="shared" ref="AZ12" ca="1" si="129">AY12+AZ11-AZ10</f>
        <v>8708</v>
      </c>
      <c r="BA12" s="8">
        <f t="shared" ref="BA12" ca="1" si="130">AZ12+BA11-BA10</f>
        <v>8708</v>
      </c>
      <c r="BB12" s="8">
        <f t="shared" ref="BB12" ca="1" si="131">BA12+BB11-BB10</f>
        <v>8708</v>
      </c>
      <c r="BC12" s="8">
        <f t="shared" ref="BC12" ca="1" si="132">BB12+BC11-BC10</f>
        <v>8708</v>
      </c>
      <c r="BD12" s="8">
        <f ca="1">BC12+BD11-BD10</f>
        <v>8708</v>
      </c>
      <c r="BE12" s="8">
        <f t="shared" ref="BE12" ca="1" si="133">BD12+BE11-BE10</f>
        <v>8708</v>
      </c>
      <c r="BF12" s="8">
        <f t="shared" ref="BF12" ca="1" si="134">BE12+BF11-BF10</f>
        <v>8708</v>
      </c>
      <c r="BG12" s="8">
        <f t="shared" ref="BG12" ca="1" si="135">BF12+BG11-BG10</f>
        <v>6308</v>
      </c>
      <c r="BH12" s="8">
        <f t="shared" ref="BH12" ca="1" si="136">BG12+BH11-BH10</f>
        <v>6308</v>
      </c>
      <c r="BI12" s="8">
        <f t="shared" ref="BI12" ca="1" si="137">BH12+BI11-BI10</f>
        <v>3908</v>
      </c>
    </row>
    <row r="13" spans="1:61">
      <c r="A13" s="4"/>
      <c r="B13" s="4"/>
      <c r="C13" s="4"/>
      <c r="D13" s="4"/>
      <c r="E13" s="5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</row>
    <row r="14" spans="1:61">
      <c r="A14" s="18" t="s">
        <v>60</v>
      </c>
      <c r="B14" s="18">
        <v>23189</v>
      </c>
      <c r="C14" s="23" t="s">
        <v>17</v>
      </c>
      <c r="D14" s="19">
        <v>5035</v>
      </c>
      <c r="E14" s="1" t="s">
        <v>2</v>
      </c>
      <c r="F14" s="7">
        <f ca="1">SUMPRODUCT((material=$A14)*(semaine=F$1)*(quty))</f>
        <v>0</v>
      </c>
      <c r="G14" s="7">
        <f ca="1">SUMPRODUCT((material=$A14)*(semaine=G$1)*(quty))</f>
        <v>0</v>
      </c>
      <c r="H14" s="7">
        <f ca="1">SUMPRODUCT((material=$A14)*(semaine=H$1)*(quty))</f>
        <v>0</v>
      </c>
      <c r="I14" s="7">
        <f ca="1">SUMPRODUCT((material=$A14)*(semaine=I$1)*(quty))</f>
        <v>3000</v>
      </c>
      <c r="J14" s="7">
        <f ca="1">SUMPRODUCT((material=$A14)*(semaine=J$1)*(quty))</f>
        <v>0</v>
      </c>
      <c r="K14" s="7">
        <f ca="1">SUMPRODUCT((material=$A14)*(semaine=K$1)*(quty))</f>
        <v>0</v>
      </c>
      <c r="L14" s="7">
        <f ca="1">SUMPRODUCT((material=$A14)*(semaine=L$1)*(quty))</f>
        <v>2400</v>
      </c>
      <c r="M14" s="7">
        <f ca="1">SUMPRODUCT((material=$A14)*(semaine=M$1)*(quty))</f>
        <v>0</v>
      </c>
      <c r="N14" s="7">
        <f ca="1">SUMPRODUCT((material=$A14)*(semaine=N$1)*(quty))</f>
        <v>1200</v>
      </c>
      <c r="O14" s="7">
        <f ca="1">SUMPRODUCT((material=$A14)*(semaine=O$1)*(quty))</f>
        <v>600</v>
      </c>
      <c r="P14" s="7">
        <f ca="1">SUMPRODUCT((material=$A14)*(semaine=P$1)*(quty))</f>
        <v>1200</v>
      </c>
      <c r="Q14" s="7">
        <f ca="1">SUMPRODUCT((material=$A14)*(semaine=Q$1)*(quty))</f>
        <v>1800</v>
      </c>
      <c r="R14" s="7">
        <f ca="1">SUMPRODUCT((material=$A14)*(semaine=R$1)*(quty))</f>
        <v>0</v>
      </c>
      <c r="S14" s="7">
        <f ca="1">SUMPRODUCT((material=$A14)*(semaine=S$1)*(quty))</f>
        <v>0</v>
      </c>
      <c r="T14" s="7">
        <f ca="1">SUMPRODUCT((material=$A14)*(semaine=T$1)*(quty))</f>
        <v>0</v>
      </c>
      <c r="U14" s="7">
        <f ca="1">SUMPRODUCT((material=$A14)*(semaine=U$1)*(quty))</f>
        <v>0</v>
      </c>
      <c r="V14" s="7">
        <f ca="1">SUMPRODUCT((material=$A14)*(semaine=V$1)*(quty))</f>
        <v>0</v>
      </c>
      <c r="W14" s="7">
        <f ca="1">SUMPRODUCT((material=$A14)*(semaine=W$1)*(quty))</f>
        <v>0</v>
      </c>
      <c r="X14" s="7">
        <f ca="1">SUMPRODUCT((material=$A14)*(semaine=X$1)*(quty))</f>
        <v>0</v>
      </c>
      <c r="Y14" s="7">
        <f ca="1">SUMPRODUCT((material=$A14)*(semaine=Y$1)*(quty))</f>
        <v>0</v>
      </c>
      <c r="Z14" s="7">
        <f ca="1">SUMPRODUCT((material=$A14)*(semaine=Z$1)*(quty))</f>
        <v>0</v>
      </c>
      <c r="AA14" s="7">
        <f ca="1">SUMPRODUCT((material=$A14)*(semaine=AA$1)*(quty))</f>
        <v>0</v>
      </c>
      <c r="AB14" s="7">
        <f ca="1">SUMPRODUCT((material=$A14)*(semaine=AB$1)*(quty))</f>
        <v>0</v>
      </c>
      <c r="AC14" s="7">
        <f ca="1">SUMPRODUCT((material=$A14)*(semaine=AC$1)*(quty))</f>
        <v>0</v>
      </c>
      <c r="AD14" s="7">
        <f ca="1">SUMPRODUCT((material=$A14)*(semaine=AD$1)*(quty))</f>
        <v>0</v>
      </c>
      <c r="AE14" s="7">
        <f ca="1">SUMPRODUCT((material=$A14)*(semaine=AE$1)*(quty))</f>
        <v>0</v>
      </c>
      <c r="AF14" s="7">
        <f ca="1">SUMPRODUCT((material=$A14)*(semaine=AF$1)*(quty))</f>
        <v>0</v>
      </c>
      <c r="AG14" s="7">
        <f ca="1">SUMPRODUCT((material=$A14)*(semaine=AG$1)*(quty))</f>
        <v>0</v>
      </c>
      <c r="AH14" s="7">
        <f ca="1">SUMPRODUCT((material=$A14)*(semaine=AH$1)*(quty))</f>
        <v>0</v>
      </c>
      <c r="AI14" s="7">
        <f ca="1">SUMPRODUCT((material=$A14)*(semaine=AI$1)*(quty))</f>
        <v>0</v>
      </c>
      <c r="AJ14" s="7">
        <f ca="1">SUMPRODUCT((material=$A14)*(semaine=AJ$1)*(quty))</f>
        <v>0</v>
      </c>
      <c r="AK14" s="7">
        <f ca="1">SUMPRODUCT((material=$A14)*(semaine=AK$1)*(quty))</f>
        <v>0</v>
      </c>
      <c r="AL14" s="7">
        <f ca="1">SUMPRODUCT((material=$A14)*(semaine=AL$1)*(quty))</f>
        <v>0</v>
      </c>
      <c r="AM14" s="7">
        <f ca="1">SUMPRODUCT((material=$A14)*(semaine=AM$1)*(quty))</f>
        <v>0</v>
      </c>
      <c r="AN14" s="7">
        <f ca="1">SUMPRODUCT((material=$A14)*(semaine=AN$1)*(quty))</f>
        <v>0</v>
      </c>
      <c r="AO14" s="7">
        <f ca="1">SUMPRODUCT((material=$A14)*(semaine=AO$1)*(quty))</f>
        <v>0</v>
      </c>
      <c r="AP14" s="7">
        <f ca="1">SUMPRODUCT((material=$A14)*(semaine=AP$1)*(quty))</f>
        <v>0</v>
      </c>
      <c r="AQ14" s="7">
        <f ca="1">SUMPRODUCT((material=$A14)*(semaine=AQ$1)*(quty))</f>
        <v>0</v>
      </c>
      <c r="AR14" s="7">
        <f ca="1">SUMPRODUCT((material=$A14)*(semaine=AR$1)*(quty))</f>
        <v>0</v>
      </c>
      <c r="AS14" s="7">
        <f ca="1">SUMPRODUCT((material=$A14)*(semaine=AS$1)*(quty))</f>
        <v>0</v>
      </c>
      <c r="AT14" s="7">
        <f ca="1">SUMPRODUCT((material=$A14)*(semaine=AT$1)*(quty))</f>
        <v>0</v>
      </c>
      <c r="AU14" s="7">
        <f ca="1">SUMPRODUCT((material=$A14)*(semaine=AU$1)*(quty))</f>
        <v>0</v>
      </c>
      <c r="AV14" s="7">
        <f ca="1">SUMPRODUCT((material=$A14)*(semaine=AV$1)*(quty))</f>
        <v>0</v>
      </c>
      <c r="AW14" s="7">
        <f ca="1">SUMPRODUCT((material=$A14)*(semaine=AW$1)*(quty))</f>
        <v>0</v>
      </c>
      <c r="AX14" s="7">
        <f ca="1">SUMPRODUCT((material=$A14)*(semaine=AX$1)*(quty))</f>
        <v>0</v>
      </c>
      <c r="AY14" s="7">
        <f ca="1">SUMPRODUCT((material=$A14)*(semaine=AY$1)*(quty))</f>
        <v>0</v>
      </c>
      <c r="AZ14" s="7">
        <f ca="1">SUMPRODUCT((material=$A14)*(semaine=AZ$1)*(quty))</f>
        <v>0</v>
      </c>
      <c r="BA14" s="7">
        <f ca="1">SUMPRODUCT((material=$A14)*(semaine=BA$1)*(quty))</f>
        <v>0</v>
      </c>
      <c r="BB14" s="7">
        <f ca="1">SUMPRODUCT((material=$A14)*(semaine=BB$1)*(quty))</f>
        <v>0</v>
      </c>
      <c r="BC14" s="7">
        <f ca="1">SUMPRODUCT((material=$A14)*(semaine=BC$1)*(quty))</f>
        <v>0</v>
      </c>
      <c r="BD14" s="7">
        <f ca="1">SUMPRODUCT((material=$A14)*(semaine=BD$1)*(quty))</f>
        <v>0</v>
      </c>
      <c r="BE14" s="7">
        <f ca="1">SUMPRODUCT((material=$A14)*(semaine=BE$1)*(quty))</f>
        <v>0</v>
      </c>
      <c r="BF14" s="7">
        <f ca="1">SUMPRODUCT((material=$A14)*(semaine=BF$1)*(quty))</f>
        <v>0</v>
      </c>
      <c r="BG14" s="7">
        <f ca="1">SUMPRODUCT((material=$A14)*(semaine=BG$1)*(quty))</f>
        <v>0</v>
      </c>
      <c r="BH14" s="7">
        <f ca="1">SUMPRODUCT((material=$A14)*(semaine=BH$1)*(quty))</f>
        <v>0</v>
      </c>
      <c r="BI14" s="7">
        <f ca="1">SUMPRODUCT((material=$A14)*(semaine=BI$1)*(quty))</f>
        <v>3000</v>
      </c>
    </row>
    <row r="15" spans="1:61">
      <c r="A15" s="18"/>
      <c r="B15" s="18"/>
      <c r="C15" s="23"/>
      <c r="D15" s="19"/>
      <c r="E15" s="2" t="s">
        <v>3</v>
      </c>
      <c r="F15" s="7"/>
      <c r="G15" s="7"/>
      <c r="H15" s="7"/>
      <c r="I15" s="7"/>
      <c r="J15" s="7"/>
      <c r="K15" s="9">
        <v>10000</v>
      </c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</row>
    <row r="16" spans="1:61">
      <c r="A16" s="18"/>
      <c r="B16" s="18"/>
      <c r="C16" s="23"/>
      <c r="D16" s="19"/>
      <c r="E16" s="3" t="s">
        <v>4</v>
      </c>
      <c r="F16" s="8">
        <f ca="1">D14+F15-F14</f>
        <v>5035</v>
      </c>
      <c r="G16" s="8">
        <f ca="1">F16+G15-G14</f>
        <v>5035</v>
      </c>
      <c r="H16" s="8">
        <f t="shared" ref="H16" ca="1" si="138">G16+H15-H14</f>
        <v>5035</v>
      </c>
      <c r="I16" s="8">
        <f t="shared" ref="I16" ca="1" si="139">H16+I15-I14</f>
        <v>2035</v>
      </c>
      <c r="J16" s="8">
        <f t="shared" ref="J16" ca="1" si="140">I16+J15-J14</f>
        <v>2035</v>
      </c>
      <c r="K16" s="8">
        <f t="shared" ref="K16" ca="1" si="141">J16+K15-K14</f>
        <v>12035</v>
      </c>
      <c r="L16" s="8">
        <f t="shared" ref="L16" ca="1" si="142">K16+L15-L14</f>
        <v>9635</v>
      </c>
      <c r="M16" s="8">
        <f t="shared" ref="M16" ca="1" si="143">L16+M15-M14</f>
        <v>9635</v>
      </c>
      <c r="N16" s="8">
        <f ca="1">M16+N15-N14</f>
        <v>8435</v>
      </c>
      <c r="O16" s="8">
        <f t="shared" ref="O16" ca="1" si="144">N16+O15-O14</f>
        <v>7835</v>
      </c>
      <c r="P16" s="8">
        <f t="shared" ref="P16" ca="1" si="145">O16+P15-P14</f>
        <v>6635</v>
      </c>
      <c r="Q16" s="8">
        <f t="shared" ref="Q16" ca="1" si="146">P16+Q15-Q14</f>
        <v>4835</v>
      </c>
      <c r="R16" s="8">
        <f t="shared" ref="R16" ca="1" si="147">Q16+R15-R14</f>
        <v>4835</v>
      </c>
      <c r="S16" s="8">
        <f t="shared" ref="S16" ca="1" si="148">R16+S15-S14</f>
        <v>4835</v>
      </c>
      <c r="T16" s="8">
        <f t="shared" ref="T16" ca="1" si="149">S16+T15-T14</f>
        <v>4835</v>
      </c>
      <c r="U16" s="8">
        <f ca="1">T16+U15-U14</f>
        <v>4835</v>
      </c>
      <c r="V16" s="8">
        <f t="shared" ref="V16" ca="1" si="150">U16+V15-V14</f>
        <v>4835</v>
      </c>
      <c r="W16" s="8">
        <f t="shared" ref="W16" ca="1" si="151">V16+W15-W14</f>
        <v>4835</v>
      </c>
      <c r="X16" s="8">
        <f t="shared" ref="X16" ca="1" si="152">W16+X15-X14</f>
        <v>4835</v>
      </c>
      <c r="Y16" s="8">
        <f t="shared" ref="Y16" ca="1" si="153">X16+Y15-Y14</f>
        <v>4835</v>
      </c>
      <c r="Z16" s="8">
        <f t="shared" ref="Z16" ca="1" si="154">Y16+Z15-Z14</f>
        <v>4835</v>
      </c>
      <c r="AA16" s="8">
        <f t="shared" ref="AA16" ca="1" si="155">Z16+AA15-AA14</f>
        <v>4835</v>
      </c>
      <c r="AB16" s="8">
        <f ca="1">AA16+AB15-AB14</f>
        <v>4835</v>
      </c>
      <c r="AC16" s="8">
        <f t="shared" ref="AC16" ca="1" si="156">AB16+AC15-AC14</f>
        <v>4835</v>
      </c>
      <c r="AD16" s="8">
        <f t="shared" ref="AD16" ca="1" si="157">AC16+AD15-AD14</f>
        <v>4835</v>
      </c>
      <c r="AE16" s="8">
        <f t="shared" ref="AE16" ca="1" si="158">AD16+AE15-AE14</f>
        <v>4835</v>
      </c>
      <c r="AF16" s="8">
        <f t="shared" ref="AF16" ca="1" si="159">AE16+AF15-AF14</f>
        <v>4835</v>
      </c>
      <c r="AG16" s="8">
        <f t="shared" ref="AG16" ca="1" si="160">AF16+AG15-AG14</f>
        <v>4835</v>
      </c>
      <c r="AH16" s="8">
        <f t="shared" ref="AH16" ca="1" si="161">AG16+AH15-AH14</f>
        <v>4835</v>
      </c>
      <c r="AI16" s="8">
        <f ca="1">AH16+AI15-AI14</f>
        <v>4835</v>
      </c>
      <c r="AJ16" s="8">
        <f t="shared" ref="AJ16" ca="1" si="162">AI16+AJ15-AJ14</f>
        <v>4835</v>
      </c>
      <c r="AK16" s="8">
        <f t="shared" ref="AK16" ca="1" si="163">AJ16+AK15-AK14</f>
        <v>4835</v>
      </c>
      <c r="AL16" s="8">
        <f t="shared" ref="AL16" ca="1" si="164">AK16+AL15-AL14</f>
        <v>4835</v>
      </c>
      <c r="AM16" s="8">
        <f t="shared" ref="AM16" ca="1" si="165">AL16+AM15-AM14</f>
        <v>4835</v>
      </c>
      <c r="AN16" s="8">
        <f t="shared" ref="AN16" ca="1" si="166">AM16+AN15-AN14</f>
        <v>4835</v>
      </c>
      <c r="AO16" s="8">
        <f t="shared" ref="AO16" ca="1" si="167">AN16+AO15-AO14</f>
        <v>4835</v>
      </c>
      <c r="AP16" s="8">
        <f ca="1">AO16+AP15-AP14</f>
        <v>4835</v>
      </c>
      <c r="AQ16" s="8">
        <f t="shared" ref="AQ16" ca="1" si="168">AP16+AQ15-AQ14</f>
        <v>4835</v>
      </c>
      <c r="AR16" s="8">
        <f t="shared" ref="AR16" ca="1" si="169">AQ16+AR15-AR14</f>
        <v>4835</v>
      </c>
      <c r="AS16" s="8">
        <f t="shared" ref="AS16" ca="1" si="170">AR16+AS15-AS14</f>
        <v>4835</v>
      </c>
      <c r="AT16" s="8">
        <f t="shared" ref="AT16" ca="1" si="171">AS16+AT15-AT14</f>
        <v>4835</v>
      </c>
      <c r="AU16" s="8">
        <f t="shared" ref="AU16" ca="1" si="172">AT16+AU15-AU14</f>
        <v>4835</v>
      </c>
      <c r="AV16" s="8">
        <f t="shared" ref="AV16" ca="1" si="173">AU16+AV15-AV14</f>
        <v>4835</v>
      </c>
      <c r="AW16" s="8">
        <f ca="1">AV16+AW15-AW14</f>
        <v>4835</v>
      </c>
      <c r="AX16" s="8">
        <f t="shared" ref="AX16" ca="1" si="174">AW16+AX15-AX14</f>
        <v>4835</v>
      </c>
      <c r="AY16" s="8">
        <f t="shared" ref="AY16" ca="1" si="175">AX16+AY15-AY14</f>
        <v>4835</v>
      </c>
      <c r="AZ16" s="8">
        <f t="shared" ref="AZ16" ca="1" si="176">AY16+AZ15-AZ14</f>
        <v>4835</v>
      </c>
      <c r="BA16" s="8">
        <f t="shared" ref="BA16" ca="1" si="177">AZ16+BA15-BA14</f>
        <v>4835</v>
      </c>
      <c r="BB16" s="8">
        <f t="shared" ref="BB16" ca="1" si="178">BA16+BB15-BB14</f>
        <v>4835</v>
      </c>
      <c r="BC16" s="8">
        <f t="shared" ref="BC16" ca="1" si="179">BB16+BC15-BC14</f>
        <v>4835</v>
      </c>
      <c r="BD16" s="8">
        <f ca="1">BC16+BD15-BD14</f>
        <v>4835</v>
      </c>
      <c r="BE16" s="8">
        <f t="shared" ref="BE16" ca="1" si="180">BD16+BE15-BE14</f>
        <v>4835</v>
      </c>
      <c r="BF16" s="8">
        <f t="shared" ref="BF16" ca="1" si="181">BE16+BF15-BF14</f>
        <v>4835</v>
      </c>
      <c r="BG16" s="8">
        <f t="shared" ref="BG16" ca="1" si="182">BF16+BG15-BG14</f>
        <v>4835</v>
      </c>
      <c r="BH16" s="8">
        <f t="shared" ref="BH16" ca="1" si="183">BG16+BH15-BH14</f>
        <v>4835</v>
      </c>
      <c r="BI16" s="8">
        <f t="shared" ref="BI16" ca="1" si="184">BH16+BI15-BI14</f>
        <v>1835</v>
      </c>
    </row>
    <row r="17" spans="1:61">
      <c r="A17" s="4"/>
      <c r="B17" s="4"/>
      <c r="C17" s="4"/>
      <c r="D17" s="4"/>
      <c r="E17" s="5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</row>
    <row r="18" spans="1:61">
      <c r="A18" s="18" t="s">
        <v>61</v>
      </c>
      <c r="B18" s="18">
        <v>23174</v>
      </c>
      <c r="C18" s="24" t="s">
        <v>18</v>
      </c>
      <c r="D18" s="19">
        <v>28289</v>
      </c>
      <c r="E18" s="1" t="s">
        <v>2</v>
      </c>
      <c r="F18" s="7">
        <f ca="1">SUMPRODUCT((material=$A18)*(semaine=F$1)*(quty))</f>
        <v>0</v>
      </c>
      <c r="G18" s="7">
        <f ca="1">SUMPRODUCT((material=$A18)*(semaine=G$1)*(quty))</f>
        <v>7800</v>
      </c>
      <c r="H18" s="7">
        <f ca="1">SUMPRODUCT((material=$A18)*(semaine=H$1)*(quty))</f>
        <v>0</v>
      </c>
      <c r="I18" s="7">
        <f ca="1">SUMPRODUCT((material=$A18)*(semaine=I$1)*(quty))</f>
        <v>6000</v>
      </c>
      <c r="J18" s="7">
        <f ca="1">SUMPRODUCT((material=$A18)*(semaine=J$1)*(quty))</f>
        <v>0</v>
      </c>
      <c r="K18" s="7">
        <f ca="1">SUMPRODUCT((material=$A18)*(semaine=K$1)*(quty))</f>
        <v>7200</v>
      </c>
      <c r="L18" s="7">
        <f ca="1">SUMPRODUCT((material=$A18)*(semaine=L$1)*(quty))</f>
        <v>2400</v>
      </c>
      <c r="M18" s="7">
        <f ca="1">SUMPRODUCT((material=$A18)*(semaine=M$1)*(quty))</f>
        <v>6600</v>
      </c>
      <c r="N18" s="7">
        <f ca="1">SUMPRODUCT((material=$A18)*(semaine=N$1)*(quty))</f>
        <v>5400</v>
      </c>
      <c r="O18" s="7">
        <f ca="1">SUMPRODUCT((material=$A18)*(semaine=O$1)*(quty))</f>
        <v>4800</v>
      </c>
      <c r="P18" s="7">
        <f ca="1">SUMPRODUCT((material=$A18)*(semaine=P$1)*(quty))</f>
        <v>5400</v>
      </c>
      <c r="Q18" s="7">
        <f ca="1">SUMPRODUCT((material=$A18)*(semaine=Q$1)*(quty))</f>
        <v>5400</v>
      </c>
      <c r="R18" s="7">
        <f ca="1">SUMPRODUCT((material=$A18)*(semaine=R$1)*(quty))</f>
        <v>0</v>
      </c>
      <c r="S18" s="7">
        <f ca="1">SUMPRODUCT((material=$A18)*(semaine=S$1)*(quty))</f>
        <v>0</v>
      </c>
      <c r="T18" s="7">
        <f ca="1">SUMPRODUCT((material=$A18)*(semaine=T$1)*(quty))</f>
        <v>0</v>
      </c>
      <c r="U18" s="7">
        <f ca="1">SUMPRODUCT((material=$A18)*(semaine=U$1)*(quty))</f>
        <v>0</v>
      </c>
      <c r="V18" s="7">
        <f ca="1">SUMPRODUCT((material=$A18)*(semaine=V$1)*(quty))</f>
        <v>0</v>
      </c>
      <c r="W18" s="7">
        <f ca="1">SUMPRODUCT((material=$A18)*(semaine=W$1)*(quty))</f>
        <v>0</v>
      </c>
      <c r="X18" s="7">
        <f ca="1">SUMPRODUCT((material=$A18)*(semaine=X$1)*(quty))</f>
        <v>0</v>
      </c>
      <c r="Y18" s="7">
        <f ca="1">SUMPRODUCT((material=$A18)*(semaine=Y$1)*(quty))</f>
        <v>0</v>
      </c>
      <c r="Z18" s="7">
        <f ca="1">SUMPRODUCT((material=$A18)*(semaine=Z$1)*(quty))</f>
        <v>0</v>
      </c>
      <c r="AA18" s="7">
        <f ca="1">SUMPRODUCT((material=$A18)*(semaine=AA$1)*(quty))</f>
        <v>0</v>
      </c>
      <c r="AB18" s="7">
        <f ca="1">SUMPRODUCT((material=$A18)*(semaine=AB$1)*(quty))</f>
        <v>0</v>
      </c>
      <c r="AC18" s="7">
        <f ca="1">SUMPRODUCT((material=$A18)*(semaine=AC$1)*(quty))</f>
        <v>0</v>
      </c>
      <c r="AD18" s="7">
        <f ca="1">SUMPRODUCT((material=$A18)*(semaine=AD$1)*(quty))</f>
        <v>0</v>
      </c>
      <c r="AE18" s="7">
        <f ca="1">SUMPRODUCT((material=$A18)*(semaine=AE$1)*(quty))</f>
        <v>0</v>
      </c>
      <c r="AF18" s="7">
        <f ca="1">SUMPRODUCT((material=$A18)*(semaine=AF$1)*(quty))</f>
        <v>0</v>
      </c>
      <c r="AG18" s="7">
        <f ca="1">SUMPRODUCT((material=$A18)*(semaine=AG$1)*(quty))</f>
        <v>0</v>
      </c>
      <c r="AH18" s="7">
        <f ca="1">SUMPRODUCT((material=$A18)*(semaine=AH$1)*(quty))</f>
        <v>0</v>
      </c>
      <c r="AI18" s="7">
        <f ca="1">SUMPRODUCT((material=$A18)*(semaine=AI$1)*(quty))</f>
        <v>0</v>
      </c>
      <c r="AJ18" s="7">
        <f ca="1">SUMPRODUCT((material=$A18)*(semaine=AJ$1)*(quty))</f>
        <v>0</v>
      </c>
      <c r="AK18" s="7">
        <f ca="1">SUMPRODUCT((material=$A18)*(semaine=AK$1)*(quty))</f>
        <v>0</v>
      </c>
      <c r="AL18" s="7">
        <f ca="1">SUMPRODUCT((material=$A18)*(semaine=AL$1)*(quty))</f>
        <v>0</v>
      </c>
      <c r="AM18" s="7">
        <f ca="1">SUMPRODUCT((material=$A18)*(semaine=AM$1)*(quty))</f>
        <v>0</v>
      </c>
      <c r="AN18" s="7">
        <f ca="1">SUMPRODUCT((material=$A18)*(semaine=AN$1)*(quty))</f>
        <v>0</v>
      </c>
      <c r="AO18" s="7">
        <f ca="1">SUMPRODUCT((material=$A18)*(semaine=AO$1)*(quty))</f>
        <v>0</v>
      </c>
      <c r="AP18" s="7">
        <f ca="1">SUMPRODUCT((material=$A18)*(semaine=AP$1)*(quty))</f>
        <v>0</v>
      </c>
      <c r="AQ18" s="7">
        <f ca="1">SUMPRODUCT((material=$A18)*(semaine=AQ$1)*(quty))</f>
        <v>0</v>
      </c>
      <c r="AR18" s="7">
        <f ca="1">SUMPRODUCT((material=$A18)*(semaine=AR$1)*(quty))</f>
        <v>0</v>
      </c>
      <c r="AS18" s="7">
        <f ca="1">SUMPRODUCT((material=$A18)*(semaine=AS$1)*(quty))</f>
        <v>0</v>
      </c>
      <c r="AT18" s="7">
        <f ca="1">SUMPRODUCT((material=$A18)*(semaine=AT$1)*(quty))</f>
        <v>0</v>
      </c>
      <c r="AU18" s="7">
        <f ca="1">SUMPRODUCT((material=$A18)*(semaine=AU$1)*(quty))</f>
        <v>0</v>
      </c>
      <c r="AV18" s="7">
        <f ca="1">SUMPRODUCT((material=$A18)*(semaine=AV$1)*(quty))</f>
        <v>0</v>
      </c>
      <c r="AW18" s="7">
        <f ca="1">SUMPRODUCT((material=$A18)*(semaine=AW$1)*(quty))</f>
        <v>0</v>
      </c>
      <c r="AX18" s="7">
        <f ca="1">SUMPRODUCT((material=$A18)*(semaine=AX$1)*(quty))</f>
        <v>0</v>
      </c>
      <c r="AY18" s="7">
        <f ca="1">SUMPRODUCT((material=$A18)*(semaine=AY$1)*(quty))</f>
        <v>0</v>
      </c>
      <c r="AZ18" s="7">
        <f ca="1">SUMPRODUCT((material=$A18)*(semaine=AZ$1)*(quty))</f>
        <v>0</v>
      </c>
      <c r="BA18" s="7">
        <f ca="1">SUMPRODUCT((material=$A18)*(semaine=BA$1)*(quty))</f>
        <v>0</v>
      </c>
      <c r="BB18" s="7">
        <f ca="1">SUMPRODUCT((material=$A18)*(semaine=BB$1)*(quty))</f>
        <v>0</v>
      </c>
      <c r="BC18" s="7">
        <f ca="1">SUMPRODUCT((material=$A18)*(semaine=BC$1)*(quty))</f>
        <v>0</v>
      </c>
      <c r="BD18" s="7">
        <f ca="1">SUMPRODUCT((material=$A18)*(semaine=BD$1)*(quty))</f>
        <v>0</v>
      </c>
      <c r="BE18" s="7">
        <f ca="1">SUMPRODUCT((material=$A18)*(semaine=BE$1)*(quty))</f>
        <v>0</v>
      </c>
      <c r="BF18" s="7">
        <f ca="1">SUMPRODUCT((material=$A18)*(semaine=BF$1)*(quty))</f>
        <v>0</v>
      </c>
      <c r="BG18" s="7">
        <f ca="1">SUMPRODUCT((material=$A18)*(semaine=BG$1)*(quty))</f>
        <v>7800</v>
      </c>
      <c r="BH18" s="7">
        <f ca="1">SUMPRODUCT((material=$A18)*(semaine=BH$1)*(quty))</f>
        <v>0</v>
      </c>
      <c r="BI18" s="7">
        <f ca="1">SUMPRODUCT((material=$A18)*(semaine=BI$1)*(quty))</f>
        <v>6000</v>
      </c>
    </row>
    <row r="19" spans="1:61">
      <c r="A19" s="18"/>
      <c r="B19" s="18"/>
      <c r="C19" s="24"/>
      <c r="D19" s="19"/>
      <c r="E19" s="2" t="s">
        <v>3</v>
      </c>
      <c r="F19" s="7"/>
      <c r="G19" s="7"/>
      <c r="H19" s="7"/>
      <c r="I19" s="7"/>
      <c r="J19" s="7"/>
      <c r="K19" s="7"/>
      <c r="L19" s="9">
        <v>30000</v>
      </c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</row>
    <row r="20" spans="1:61">
      <c r="A20" s="18"/>
      <c r="B20" s="18"/>
      <c r="C20" s="24"/>
      <c r="D20" s="19"/>
      <c r="E20" s="3" t="s">
        <v>4</v>
      </c>
      <c r="F20" s="8">
        <f ca="1">D18+F19-F18</f>
        <v>28289</v>
      </c>
      <c r="G20" s="8">
        <f ca="1">F20+G19-G18</f>
        <v>20489</v>
      </c>
      <c r="H20" s="8">
        <f t="shared" ref="H20" ca="1" si="185">G20+H19-H18</f>
        <v>20489</v>
      </c>
      <c r="I20" s="8">
        <f t="shared" ref="I20" ca="1" si="186">H20+I19-I18</f>
        <v>14489</v>
      </c>
      <c r="J20" s="8">
        <f t="shared" ref="J20" ca="1" si="187">I20+J19-J18</f>
        <v>14489</v>
      </c>
      <c r="K20" s="8">
        <f t="shared" ref="K20" ca="1" si="188">J20+K19-K18</f>
        <v>7289</v>
      </c>
      <c r="L20" s="8">
        <f t="shared" ref="L20" ca="1" si="189">K20+L19-L18</f>
        <v>34889</v>
      </c>
      <c r="M20" s="8">
        <f t="shared" ref="M20" ca="1" si="190">L20+M19-M18</f>
        <v>28289</v>
      </c>
      <c r="N20" s="8">
        <f ca="1">M20+N19-N18</f>
        <v>22889</v>
      </c>
      <c r="O20" s="8">
        <f t="shared" ref="O20" ca="1" si="191">N20+O19-O18</f>
        <v>18089</v>
      </c>
      <c r="P20" s="8">
        <f t="shared" ref="P20" ca="1" si="192">O20+P19-P18</f>
        <v>12689</v>
      </c>
      <c r="Q20" s="8">
        <f t="shared" ref="Q20" ca="1" si="193">P20+Q19-Q18</f>
        <v>7289</v>
      </c>
      <c r="R20" s="8">
        <f t="shared" ref="R20" ca="1" si="194">Q20+R19-R18</f>
        <v>7289</v>
      </c>
      <c r="S20" s="8">
        <f t="shared" ref="S20" ca="1" si="195">R20+S19-S18</f>
        <v>7289</v>
      </c>
      <c r="T20" s="8">
        <f t="shared" ref="T20" ca="1" si="196">S20+T19-T18</f>
        <v>7289</v>
      </c>
      <c r="U20" s="8">
        <f ca="1">T20+U19-U18</f>
        <v>7289</v>
      </c>
      <c r="V20" s="8">
        <f t="shared" ref="V20" ca="1" si="197">U20+V19-V18</f>
        <v>7289</v>
      </c>
      <c r="W20" s="8">
        <f t="shared" ref="W20" ca="1" si="198">V20+W19-W18</f>
        <v>7289</v>
      </c>
      <c r="X20" s="8">
        <f t="shared" ref="X20" ca="1" si="199">W20+X19-X18</f>
        <v>7289</v>
      </c>
      <c r="Y20" s="8">
        <f t="shared" ref="Y20" ca="1" si="200">X20+Y19-Y18</f>
        <v>7289</v>
      </c>
      <c r="Z20" s="8">
        <f t="shared" ref="Z20" ca="1" si="201">Y20+Z19-Z18</f>
        <v>7289</v>
      </c>
      <c r="AA20" s="8">
        <f t="shared" ref="AA20" ca="1" si="202">Z20+AA19-AA18</f>
        <v>7289</v>
      </c>
      <c r="AB20" s="8">
        <f ca="1">AA20+AB19-AB18</f>
        <v>7289</v>
      </c>
      <c r="AC20" s="8">
        <f t="shared" ref="AC20" ca="1" si="203">AB20+AC19-AC18</f>
        <v>7289</v>
      </c>
      <c r="AD20" s="8">
        <f t="shared" ref="AD20" ca="1" si="204">AC20+AD19-AD18</f>
        <v>7289</v>
      </c>
      <c r="AE20" s="8">
        <f t="shared" ref="AE20" ca="1" si="205">AD20+AE19-AE18</f>
        <v>7289</v>
      </c>
      <c r="AF20" s="8">
        <f t="shared" ref="AF20" ca="1" si="206">AE20+AF19-AF18</f>
        <v>7289</v>
      </c>
      <c r="AG20" s="8">
        <f t="shared" ref="AG20" ca="1" si="207">AF20+AG19-AG18</f>
        <v>7289</v>
      </c>
      <c r="AH20" s="8">
        <f t="shared" ref="AH20" ca="1" si="208">AG20+AH19-AH18</f>
        <v>7289</v>
      </c>
      <c r="AI20" s="8">
        <f ca="1">AH20+AI19-AI18</f>
        <v>7289</v>
      </c>
      <c r="AJ20" s="8">
        <f t="shared" ref="AJ20" ca="1" si="209">AI20+AJ19-AJ18</f>
        <v>7289</v>
      </c>
      <c r="AK20" s="8">
        <f t="shared" ref="AK20" ca="1" si="210">AJ20+AK19-AK18</f>
        <v>7289</v>
      </c>
      <c r="AL20" s="8">
        <f t="shared" ref="AL20" ca="1" si="211">AK20+AL19-AL18</f>
        <v>7289</v>
      </c>
      <c r="AM20" s="8">
        <f t="shared" ref="AM20" ca="1" si="212">AL20+AM19-AM18</f>
        <v>7289</v>
      </c>
      <c r="AN20" s="8">
        <f t="shared" ref="AN20" ca="1" si="213">AM20+AN19-AN18</f>
        <v>7289</v>
      </c>
      <c r="AO20" s="8">
        <f t="shared" ref="AO20" ca="1" si="214">AN20+AO19-AO18</f>
        <v>7289</v>
      </c>
      <c r="AP20" s="8">
        <f ca="1">AO20+AP19-AP18</f>
        <v>7289</v>
      </c>
      <c r="AQ20" s="8">
        <f t="shared" ref="AQ20" ca="1" si="215">AP20+AQ19-AQ18</f>
        <v>7289</v>
      </c>
      <c r="AR20" s="8">
        <f t="shared" ref="AR20" ca="1" si="216">AQ20+AR19-AR18</f>
        <v>7289</v>
      </c>
      <c r="AS20" s="8">
        <f t="shared" ref="AS20" ca="1" si="217">AR20+AS19-AS18</f>
        <v>7289</v>
      </c>
      <c r="AT20" s="8">
        <f t="shared" ref="AT20" ca="1" si="218">AS20+AT19-AT18</f>
        <v>7289</v>
      </c>
      <c r="AU20" s="8">
        <f t="shared" ref="AU20" ca="1" si="219">AT20+AU19-AU18</f>
        <v>7289</v>
      </c>
      <c r="AV20" s="8">
        <f t="shared" ref="AV20" ca="1" si="220">AU20+AV19-AV18</f>
        <v>7289</v>
      </c>
      <c r="AW20" s="8">
        <f ca="1">AV20+AW19-AW18</f>
        <v>7289</v>
      </c>
      <c r="AX20" s="8">
        <f t="shared" ref="AX20" ca="1" si="221">AW20+AX19-AX18</f>
        <v>7289</v>
      </c>
      <c r="AY20" s="8">
        <f t="shared" ref="AY20" ca="1" si="222">AX20+AY19-AY18</f>
        <v>7289</v>
      </c>
      <c r="AZ20" s="8">
        <f t="shared" ref="AZ20" ca="1" si="223">AY20+AZ19-AZ18</f>
        <v>7289</v>
      </c>
      <c r="BA20" s="8">
        <f t="shared" ref="BA20" ca="1" si="224">AZ20+BA19-BA18</f>
        <v>7289</v>
      </c>
      <c r="BB20" s="8">
        <f t="shared" ref="BB20" ca="1" si="225">BA20+BB19-BB18</f>
        <v>7289</v>
      </c>
      <c r="BC20" s="8">
        <f t="shared" ref="BC20" ca="1" si="226">BB20+BC19-BC18</f>
        <v>7289</v>
      </c>
      <c r="BD20" s="8">
        <f ca="1">BC20+BD19-BD18</f>
        <v>7289</v>
      </c>
      <c r="BE20" s="8">
        <f t="shared" ref="BE20" ca="1" si="227">BD20+BE19-BE18</f>
        <v>7289</v>
      </c>
      <c r="BF20" s="8">
        <f t="shared" ref="BF20" ca="1" si="228">BE20+BF19-BF18</f>
        <v>7289</v>
      </c>
      <c r="BG20" s="8">
        <f t="shared" ref="BG20" ca="1" si="229">BF20+BG19-BG18</f>
        <v>-511</v>
      </c>
      <c r="BH20" s="8">
        <f t="shared" ref="BH20" ca="1" si="230">BG20+BH19-BH18</f>
        <v>-511</v>
      </c>
      <c r="BI20" s="8">
        <f t="shared" ref="BI20" ca="1" si="231">BH20+BI19-BI18</f>
        <v>-6511</v>
      </c>
    </row>
    <row r="21" spans="1:61">
      <c r="A21" s="4"/>
      <c r="B21" s="4"/>
      <c r="C21" s="4"/>
      <c r="D21" s="4"/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</row>
  </sheetData>
  <mergeCells count="20">
    <mergeCell ref="A2:A4"/>
    <mergeCell ref="A6:A8"/>
    <mergeCell ref="A10:A12"/>
    <mergeCell ref="A14:A16"/>
    <mergeCell ref="A18:A20"/>
    <mergeCell ref="B14:B16"/>
    <mergeCell ref="D14:D16"/>
    <mergeCell ref="B18:B20"/>
    <mergeCell ref="D18:D20"/>
    <mergeCell ref="C14:C16"/>
    <mergeCell ref="C18:C20"/>
    <mergeCell ref="B2:B4"/>
    <mergeCell ref="D2:D4"/>
    <mergeCell ref="B6:B8"/>
    <mergeCell ref="D6:D8"/>
    <mergeCell ref="B10:B12"/>
    <mergeCell ref="D10:D12"/>
    <mergeCell ref="C2:C4"/>
    <mergeCell ref="C6:C8"/>
    <mergeCell ref="C10:C12"/>
  </mergeCells>
  <conditionalFormatting sqref="F4">
    <cfRule type="cellIs" dxfId="19" priority="19" operator="lessThanOrEqual">
      <formula>0</formula>
    </cfRule>
    <cfRule type="cellIs" dxfId="18" priority="20" operator="greaterThan">
      <formula>0</formula>
    </cfRule>
  </conditionalFormatting>
  <conditionalFormatting sqref="G4:BI4">
    <cfRule type="cellIs" dxfId="17" priority="17" operator="lessThanOrEqual">
      <formula>0</formula>
    </cfRule>
    <cfRule type="cellIs" dxfId="16" priority="18" operator="greaterThan">
      <formula>0</formula>
    </cfRule>
  </conditionalFormatting>
  <conditionalFormatting sqref="F8">
    <cfRule type="cellIs" dxfId="15" priority="15" operator="lessThanOrEqual">
      <formula>0</formula>
    </cfRule>
    <cfRule type="cellIs" dxfId="14" priority="16" operator="greaterThan">
      <formula>0</formula>
    </cfRule>
  </conditionalFormatting>
  <conditionalFormatting sqref="G8:BI8">
    <cfRule type="cellIs" dxfId="13" priority="13" operator="lessThanOrEqual">
      <formula>0</formula>
    </cfRule>
    <cfRule type="cellIs" dxfId="12" priority="14" operator="greaterThan">
      <formula>0</formula>
    </cfRule>
  </conditionalFormatting>
  <conditionalFormatting sqref="F12">
    <cfRule type="cellIs" dxfId="11" priority="11" operator="lessThanOrEqual">
      <formula>0</formula>
    </cfRule>
    <cfRule type="cellIs" dxfId="10" priority="12" operator="greaterThan">
      <formula>0</formula>
    </cfRule>
  </conditionalFormatting>
  <conditionalFormatting sqref="G12:BI12">
    <cfRule type="cellIs" dxfId="9" priority="9" operator="lessThanOrEqual">
      <formula>0</formula>
    </cfRule>
    <cfRule type="cellIs" dxfId="8" priority="10" operator="greaterThan">
      <formula>0</formula>
    </cfRule>
  </conditionalFormatting>
  <conditionalFormatting sqref="F16">
    <cfRule type="cellIs" dxfId="7" priority="7" operator="lessThanOrEqual">
      <formula>0</formula>
    </cfRule>
    <cfRule type="cellIs" dxfId="6" priority="8" operator="greaterThan">
      <formula>0</formula>
    </cfRule>
  </conditionalFormatting>
  <conditionalFormatting sqref="G16:BI16">
    <cfRule type="cellIs" dxfId="5" priority="5" operator="lessThanOrEqual">
      <formula>0</formula>
    </cfRule>
    <cfRule type="cellIs" dxfId="4" priority="6" operator="greaterThan">
      <formula>0</formula>
    </cfRule>
  </conditionalFormatting>
  <conditionalFormatting sqref="F20">
    <cfRule type="cellIs" dxfId="3" priority="3" operator="lessThanOrEqual">
      <formula>0</formula>
    </cfRule>
    <cfRule type="cellIs" dxfId="2" priority="4" operator="greaterThan">
      <formula>0</formula>
    </cfRule>
  </conditionalFormatting>
  <conditionalFormatting sqref="G20:BI20">
    <cfRule type="cellIs" dxfId="1" priority="1" operator="lessThanOrEqual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5"/>
  <sheetViews>
    <sheetView topLeftCell="A5" workbookViewId="0">
      <selection activeCell="D27" sqref="D27"/>
    </sheetView>
  </sheetViews>
  <sheetFormatPr baseColWidth="10" defaultRowHeight="14.5"/>
  <cols>
    <col min="6" max="6" width="11.453125" style="17"/>
  </cols>
  <sheetData>
    <row r="1" spans="1:6" ht="26">
      <c r="A1" s="15" t="s">
        <v>62</v>
      </c>
      <c r="B1" s="15" t="s">
        <v>63</v>
      </c>
      <c r="C1" s="15" t="s">
        <v>64</v>
      </c>
      <c r="D1" s="15" t="s">
        <v>65</v>
      </c>
      <c r="E1" s="15" t="s">
        <v>66</v>
      </c>
      <c r="F1" s="16" t="s">
        <v>83</v>
      </c>
    </row>
    <row r="2" spans="1:6">
      <c r="A2" s="10" t="s">
        <v>59</v>
      </c>
      <c r="B2" s="10" t="s">
        <v>67</v>
      </c>
      <c r="C2" s="10">
        <v>2400</v>
      </c>
      <c r="D2" s="10" t="s">
        <v>68</v>
      </c>
      <c r="E2" s="10" t="s">
        <v>69</v>
      </c>
      <c r="F2" s="17" t="s">
        <v>6</v>
      </c>
    </row>
    <row r="3" spans="1:6">
      <c r="A3" s="10" t="s">
        <v>59</v>
      </c>
      <c r="B3" s="10" t="s">
        <v>67</v>
      </c>
      <c r="C3" s="10">
        <v>2400</v>
      </c>
      <c r="D3" s="10" t="s">
        <v>68</v>
      </c>
      <c r="E3" s="10" t="s">
        <v>70</v>
      </c>
      <c r="F3" s="17" t="s">
        <v>19</v>
      </c>
    </row>
    <row r="4" spans="1:6">
      <c r="A4" s="10" t="s">
        <v>59</v>
      </c>
      <c r="B4" s="10" t="s">
        <v>67</v>
      </c>
      <c r="C4" s="10">
        <v>2400</v>
      </c>
      <c r="D4" s="10" t="s">
        <v>68</v>
      </c>
      <c r="E4" s="10" t="s">
        <v>71</v>
      </c>
      <c r="F4" s="17" t="s">
        <v>8</v>
      </c>
    </row>
    <row r="5" spans="1:6">
      <c r="A5" s="10" t="s">
        <v>59</v>
      </c>
      <c r="B5" s="10" t="s">
        <v>67</v>
      </c>
      <c r="C5" s="10">
        <v>2400</v>
      </c>
      <c r="D5" s="10" t="s">
        <v>68</v>
      </c>
      <c r="E5" s="10" t="s">
        <v>72</v>
      </c>
      <c r="F5" s="17" t="s">
        <v>84</v>
      </c>
    </row>
    <row r="6" spans="1:6">
      <c r="A6" s="10" t="s">
        <v>59</v>
      </c>
      <c r="B6" s="10" t="s">
        <v>67</v>
      </c>
      <c r="C6" s="10">
        <v>3000</v>
      </c>
      <c r="D6" s="10" t="s">
        <v>68</v>
      </c>
      <c r="E6" s="10" t="s">
        <v>73</v>
      </c>
      <c r="F6" s="17" t="s">
        <v>85</v>
      </c>
    </row>
    <row r="7" spans="1:6">
      <c r="A7" s="10" t="s">
        <v>59</v>
      </c>
      <c r="B7" s="10" t="s">
        <v>67</v>
      </c>
      <c r="C7" s="10">
        <v>2400</v>
      </c>
      <c r="D7" s="10" t="s">
        <v>68</v>
      </c>
      <c r="E7" s="10" t="s">
        <v>74</v>
      </c>
      <c r="F7" s="17" t="s">
        <v>86</v>
      </c>
    </row>
    <row r="8" spans="1:6">
      <c r="A8" s="10" t="s">
        <v>59</v>
      </c>
      <c r="B8" s="10" t="s">
        <v>67</v>
      </c>
      <c r="C8" s="10">
        <v>2400</v>
      </c>
      <c r="D8" s="10" t="s">
        <v>68</v>
      </c>
      <c r="E8" s="10" t="s">
        <v>75</v>
      </c>
      <c r="F8" s="17" t="s">
        <v>87</v>
      </c>
    </row>
    <row r="9" spans="1:6">
      <c r="A9" s="10" t="s">
        <v>59</v>
      </c>
      <c r="B9" s="10" t="s">
        <v>67</v>
      </c>
      <c r="C9" s="10">
        <v>2400</v>
      </c>
      <c r="D9" s="10" t="s">
        <v>68</v>
      </c>
      <c r="E9" s="10" t="s">
        <v>76</v>
      </c>
      <c r="F9" s="17" t="s">
        <v>88</v>
      </c>
    </row>
    <row r="10" spans="1:6">
      <c r="A10" s="10" t="s">
        <v>59</v>
      </c>
      <c r="B10" s="10" t="s">
        <v>67</v>
      </c>
      <c r="C10" s="10">
        <v>2400</v>
      </c>
      <c r="D10" s="10" t="s">
        <v>68</v>
      </c>
      <c r="E10" s="10" t="s">
        <v>77</v>
      </c>
      <c r="F10" s="17" t="s">
        <v>89</v>
      </c>
    </row>
    <row r="11" spans="1:6">
      <c r="A11" s="10" t="s">
        <v>59</v>
      </c>
      <c r="B11" s="10" t="s">
        <v>67</v>
      </c>
      <c r="C11" s="10">
        <v>3600</v>
      </c>
      <c r="D11" s="10" t="s">
        <v>68</v>
      </c>
      <c r="E11" s="10" t="s">
        <v>78</v>
      </c>
      <c r="F11" s="17" t="s">
        <v>90</v>
      </c>
    </row>
    <row r="12" spans="1:6">
      <c r="A12" s="10" t="s">
        <v>57</v>
      </c>
      <c r="B12" s="10" t="s">
        <v>79</v>
      </c>
      <c r="C12" s="10">
        <v>1200</v>
      </c>
      <c r="D12" s="10" t="s">
        <v>68</v>
      </c>
      <c r="E12" s="10" t="s">
        <v>72</v>
      </c>
      <c r="F12" s="17" t="s">
        <v>84</v>
      </c>
    </row>
    <row r="13" spans="1:6">
      <c r="A13" s="10" t="s">
        <v>57</v>
      </c>
      <c r="B13" s="10" t="s">
        <v>79</v>
      </c>
      <c r="C13" s="10">
        <v>1200</v>
      </c>
      <c r="D13" s="10" t="s">
        <v>68</v>
      </c>
      <c r="E13" s="10" t="s">
        <v>73</v>
      </c>
      <c r="F13" s="17" t="s">
        <v>85</v>
      </c>
    </row>
    <row r="14" spans="1:6">
      <c r="A14" s="10" t="s">
        <v>57</v>
      </c>
      <c r="B14" s="10" t="s">
        <v>79</v>
      </c>
      <c r="C14" s="10">
        <v>600</v>
      </c>
      <c r="D14" s="10" t="s">
        <v>68</v>
      </c>
      <c r="E14" s="10" t="s">
        <v>74</v>
      </c>
      <c r="F14" s="17" t="s">
        <v>86</v>
      </c>
    </row>
    <row r="15" spans="1:6">
      <c r="A15" s="10" t="s">
        <v>57</v>
      </c>
      <c r="B15" s="10" t="s">
        <v>79</v>
      </c>
      <c r="C15" s="10">
        <v>600</v>
      </c>
      <c r="D15" s="10" t="s">
        <v>68</v>
      </c>
      <c r="E15" s="10" t="s">
        <v>75</v>
      </c>
      <c r="F15" s="17" t="s">
        <v>87</v>
      </c>
    </row>
    <row r="16" spans="1:6">
      <c r="A16" s="10" t="s">
        <v>57</v>
      </c>
      <c r="B16" s="10" t="s">
        <v>79</v>
      </c>
      <c r="C16" s="10">
        <v>600</v>
      </c>
      <c r="D16" s="10" t="s">
        <v>68</v>
      </c>
      <c r="E16" s="10" t="s">
        <v>76</v>
      </c>
      <c r="F16" s="17" t="s">
        <v>88</v>
      </c>
    </row>
    <row r="17" spans="1:6">
      <c r="A17" s="10" t="s">
        <v>57</v>
      </c>
      <c r="B17" s="10" t="s">
        <v>79</v>
      </c>
      <c r="C17" s="10">
        <v>600</v>
      </c>
      <c r="D17" s="10" t="s">
        <v>68</v>
      </c>
      <c r="E17" s="10" t="s">
        <v>77</v>
      </c>
      <c r="F17" s="17" t="s">
        <v>89</v>
      </c>
    </row>
    <row r="18" spans="1:6">
      <c r="A18" s="10" t="s">
        <v>57</v>
      </c>
      <c r="B18" s="10" t="s">
        <v>79</v>
      </c>
      <c r="C18" s="10">
        <v>600</v>
      </c>
      <c r="D18" s="10" t="s">
        <v>68</v>
      </c>
      <c r="E18" s="10" t="s">
        <v>78</v>
      </c>
      <c r="F18" s="17" t="s">
        <v>90</v>
      </c>
    </row>
    <row r="19" spans="1:6">
      <c r="A19" s="10" t="s">
        <v>61</v>
      </c>
      <c r="B19" s="10" t="s">
        <v>80</v>
      </c>
      <c r="C19" s="10">
        <v>7800</v>
      </c>
      <c r="D19" s="10" t="s">
        <v>68</v>
      </c>
      <c r="E19" s="10" t="s">
        <v>69</v>
      </c>
      <c r="F19" s="17" t="s">
        <v>6</v>
      </c>
    </row>
    <row r="20" spans="1:6">
      <c r="A20" s="10" t="s">
        <v>61</v>
      </c>
      <c r="B20" s="10" t="s">
        <v>80</v>
      </c>
      <c r="C20" s="10">
        <v>6000</v>
      </c>
      <c r="D20" s="10" t="s">
        <v>68</v>
      </c>
      <c r="E20" s="10" t="s">
        <v>70</v>
      </c>
      <c r="F20" s="17" t="s">
        <v>19</v>
      </c>
    </row>
    <row r="21" spans="1:6">
      <c r="A21" s="10" t="s">
        <v>61</v>
      </c>
      <c r="B21" s="10" t="s">
        <v>80</v>
      </c>
      <c r="C21" s="10">
        <v>4800</v>
      </c>
      <c r="D21" s="10" t="s">
        <v>68</v>
      </c>
      <c r="E21" s="10" t="s">
        <v>71</v>
      </c>
      <c r="F21" s="17" t="s">
        <v>8</v>
      </c>
    </row>
    <row r="22" spans="1:6">
      <c r="A22" s="10" t="s">
        <v>61</v>
      </c>
      <c r="B22" s="10" t="s">
        <v>80</v>
      </c>
      <c r="C22" s="10">
        <v>7200</v>
      </c>
      <c r="D22" s="10" t="s">
        <v>68</v>
      </c>
      <c r="E22" s="10" t="s">
        <v>72</v>
      </c>
      <c r="F22" s="17" t="s">
        <v>84</v>
      </c>
    </row>
    <row r="23" spans="1:6">
      <c r="A23" s="10" t="s">
        <v>61</v>
      </c>
      <c r="B23" s="10" t="s">
        <v>80</v>
      </c>
      <c r="C23" s="10">
        <v>2400</v>
      </c>
      <c r="D23" s="10" t="s">
        <v>68</v>
      </c>
      <c r="E23" s="10" t="s">
        <v>73</v>
      </c>
      <c r="F23" s="17" t="s">
        <v>85</v>
      </c>
    </row>
    <row r="24" spans="1:6">
      <c r="A24" s="10" t="s">
        <v>61</v>
      </c>
      <c r="B24" s="10" t="s">
        <v>80</v>
      </c>
      <c r="C24" s="10">
        <v>6600</v>
      </c>
      <c r="D24" s="10" t="s">
        <v>68</v>
      </c>
      <c r="E24" s="10" t="s">
        <v>74</v>
      </c>
      <c r="F24" s="17" t="s">
        <v>86</v>
      </c>
    </row>
    <row r="25" spans="1:6">
      <c r="A25" s="10" t="s">
        <v>61</v>
      </c>
      <c r="B25" s="10" t="s">
        <v>80</v>
      </c>
      <c r="C25" s="10">
        <v>5400</v>
      </c>
      <c r="D25" s="10" t="s">
        <v>68</v>
      </c>
      <c r="E25" s="10" t="s">
        <v>75</v>
      </c>
      <c r="F25" s="17" t="s">
        <v>87</v>
      </c>
    </row>
    <row r="26" spans="1:6">
      <c r="A26" s="10" t="s">
        <v>61</v>
      </c>
      <c r="B26" s="10" t="s">
        <v>80</v>
      </c>
      <c r="C26" s="10">
        <v>4800</v>
      </c>
      <c r="D26" s="10" t="s">
        <v>68</v>
      </c>
      <c r="E26" s="10" t="s">
        <v>76</v>
      </c>
      <c r="F26" s="17" t="s">
        <v>88</v>
      </c>
    </row>
    <row r="27" spans="1:6">
      <c r="A27" s="10" t="s">
        <v>61</v>
      </c>
      <c r="B27" s="10" t="s">
        <v>80</v>
      </c>
      <c r="C27" s="10">
        <v>5400</v>
      </c>
      <c r="D27" s="10" t="s">
        <v>68</v>
      </c>
      <c r="E27" s="10" t="s">
        <v>77</v>
      </c>
      <c r="F27" s="17" t="s">
        <v>89</v>
      </c>
    </row>
    <row r="28" spans="1:6">
      <c r="A28" s="10" t="s">
        <v>61</v>
      </c>
      <c r="B28" s="10" t="s">
        <v>80</v>
      </c>
      <c r="C28" s="10">
        <v>5400</v>
      </c>
      <c r="D28" s="10" t="s">
        <v>68</v>
      </c>
      <c r="E28" s="10" t="s">
        <v>78</v>
      </c>
      <c r="F28" s="17" t="s">
        <v>90</v>
      </c>
    </row>
    <row r="29" spans="1:6">
      <c r="A29" s="10" t="s">
        <v>58</v>
      </c>
      <c r="B29" s="10" t="s">
        <v>81</v>
      </c>
      <c r="C29" s="10">
        <v>1800</v>
      </c>
      <c r="D29" s="10" t="s">
        <v>68</v>
      </c>
      <c r="E29" s="10" t="s">
        <v>69</v>
      </c>
      <c r="F29" s="17" t="s">
        <v>6</v>
      </c>
    </row>
    <row r="30" spans="1:6">
      <c r="A30" s="10" t="s">
        <v>58</v>
      </c>
      <c r="B30" s="10" t="s">
        <v>81</v>
      </c>
      <c r="C30" s="10">
        <v>6600</v>
      </c>
      <c r="D30" s="10" t="s">
        <v>68</v>
      </c>
      <c r="E30" s="10" t="s">
        <v>70</v>
      </c>
      <c r="F30" s="17" t="s">
        <v>19</v>
      </c>
    </row>
    <row r="31" spans="1:6">
      <c r="A31" s="10" t="s">
        <v>58</v>
      </c>
      <c r="B31" s="10" t="s">
        <v>81</v>
      </c>
      <c r="C31" s="10">
        <v>5400</v>
      </c>
      <c r="D31" s="10" t="s">
        <v>68</v>
      </c>
      <c r="E31" s="10" t="s">
        <v>71</v>
      </c>
      <c r="F31" s="17" t="s">
        <v>8</v>
      </c>
    </row>
    <row r="32" spans="1:6">
      <c r="A32" s="10" t="s">
        <v>58</v>
      </c>
      <c r="B32" s="10" t="s">
        <v>81</v>
      </c>
      <c r="C32" s="10">
        <v>3000</v>
      </c>
      <c r="D32" s="10" t="s">
        <v>68</v>
      </c>
      <c r="E32" s="10" t="s">
        <v>72</v>
      </c>
      <c r="F32" s="17" t="s">
        <v>84</v>
      </c>
    </row>
    <row r="33" spans="1:6">
      <c r="A33" s="10" t="s">
        <v>58</v>
      </c>
      <c r="B33" s="10" t="s">
        <v>81</v>
      </c>
      <c r="C33" s="10">
        <v>6000</v>
      </c>
      <c r="D33" s="10" t="s">
        <v>68</v>
      </c>
      <c r="E33" s="10" t="s">
        <v>73</v>
      </c>
      <c r="F33" s="17" t="s">
        <v>85</v>
      </c>
    </row>
    <row r="34" spans="1:6">
      <c r="A34" s="10" t="s">
        <v>58</v>
      </c>
      <c r="B34" s="10" t="s">
        <v>81</v>
      </c>
      <c r="C34" s="10">
        <v>3600</v>
      </c>
      <c r="D34" s="10" t="s">
        <v>68</v>
      </c>
      <c r="E34" s="10" t="s">
        <v>74</v>
      </c>
      <c r="F34" s="17" t="s">
        <v>86</v>
      </c>
    </row>
    <row r="35" spans="1:6">
      <c r="A35" s="10" t="s">
        <v>58</v>
      </c>
      <c r="B35" s="10" t="s">
        <v>81</v>
      </c>
      <c r="C35" s="10">
        <v>5400</v>
      </c>
      <c r="D35" s="10" t="s">
        <v>68</v>
      </c>
      <c r="E35" s="10" t="s">
        <v>75</v>
      </c>
      <c r="F35" s="17" t="s">
        <v>87</v>
      </c>
    </row>
    <row r="36" spans="1:6">
      <c r="A36" s="10" t="s">
        <v>58</v>
      </c>
      <c r="B36" s="10" t="s">
        <v>81</v>
      </c>
      <c r="C36" s="10">
        <v>3600</v>
      </c>
      <c r="D36" s="10" t="s">
        <v>68</v>
      </c>
      <c r="E36" s="10" t="s">
        <v>76</v>
      </c>
      <c r="F36" s="17" t="s">
        <v>88</v>
      </c>
    </row>
    <row r="37" spans="1:6">
      <c r="A37" s="10" t="s">
        <v>58</v>
      </c>
      <c r="B37" s="10" t="s">
        <v>81</v>
      </c>
      <c r="C37" s="10">
        <v>5400</v>
      </c>
      <c r="D37" s="10" t="s">
        <v>68</v>
      </c>
      <c r="E37" s="10" t="s">
        <v>77</v>
      </c>
      <c r="F37" s="17" t="s">
        <v>89</v>
      </c>
    </row>
    <row r="38" spans="1:6">
      <c r="A38" s="10" t="s">
        <v>58</v>
      </c>
      <c r="B38" s="10" t="s">
        <v>81</v>
      </c>
      <c r="C38" s="10">
        <v>5400</v>
      </c>
      <c r="D38" s="10" t="s">
        <v>68</v>
      </c>
      <c r="E38" s="10" t="s">
        <v>78</v>
      </c>
      <c r="F38" s="17" t="s">
        <v>90</v>
      </c>
    </row>
    <row r="39" spans="1:6">
      <c r="A39" s="10" t="s">
        <v>60</v>
      </c>
      <c r="B39" s="10" t="s">
        <v>82</v>
      </c>
      <c r="C39" s="10">
        <v>3000</v>
      </c>
      <c r="D39" s="10" t="s">
        <v>68</v>
      </c>
      <c r="E39" s="10" t="s">
        <v>70</v>
      </c>
      <c r="F39" s="17" t="s">
        <v>19</v>
      </c>
    </row>
    <row r="40" spans="1:6">
      <c r="A40" s="10" t="s">
        <v>60</v>
      </c>
      <c r="B40" s="10" t="s">
        <v>82</v>
      </c>
      <c r="C40" s="10">
        <v>600</v>
      </c>
      <c r="D40" s="10" t="s">
        <v>68</v>
      </c>
      <c r="E40" s="10" t="s">
        <v>71</v>
      </c>
      <c r="F40" s="17" t="s">
        <v>8</v>
      </c>
    </row>
    <row r="41" spans="1:6">
      <c r="A41" s="10" t="s">
        <v>60</v>
      </c>
      <c r="B41" s="10" t="s">
        <v>82</v>
      </c>
      <c r="C41" s="10">
        <v>2400</v>
      </c>
      <c r="D41" s="10" t="s">
        <v>68</v>
      </c>
      <c r="E41" s="10" t="s">
        <v>73</v>
      </c>
      <c r="F41" s="17" t="s">
        <v>85</v>
      </c>
    </row>
    <row r="42" spans="1:6">
      <c r="A42" s="10" t="s">
        <v>60</v>
      </c>
      <c r="B42" s="10" t="s">
        <v>82</v>
      </c>
      <c r="C42" s="10">
        <v>1200</v>
      </c>
      <c r="D42" s="10" t="s">
        <v>68</v>
      </c>
      <c r="E42" s="10" t="s">
        <v>75</v>
      </c>
      <c r="F42" s="17" t="s">
        <v>87</v>
      </c>
    </row>
    <row r="43" spans="1:6">
      <c r="A43" s="10" t="s">
        <v>60</v>
      </c>
      <c r="B43" s="10" t="s">
        <v>82</v>
      </c>
      <c r="C43" s="10">
        <v>600</v>
      </c>
      <c r="D43" s="10" t="s">
        <v>68</v>
      </c>
      <c r="E43" s="10" t="s">
        <v>76</v>
      </c>
      <c r="F43" s="17" t="s">
        <v>88</v>
      </c>
    </row>
    <row r="44" spans="1:6">
      <c r="A44" s="10" t="s">
        <v>60</v>
      </c>
      <c r="B44" s="10" t="s">
        <v>82</v>
      </c>
      <c r="C44" s="10">
        <v>1200</v>
      </c>
      <c r="D44" s="10" t="s">
        <v>68</v>
      </c>
      <c r="E44" s="10" t="s">
        <v>77</v>
      </c>
      <c r="F44" s="17" t="s">
        <v>89</v>
      </c>
    </row>
    <row r="45" spans="1:6">
      <c r="A45" s="10" t="s">
        <v>60</v>
      </c>
      <c r="B45" s="10" t="s">
        <v>82</v>
      </c>
      <c r="C45" s="10">
        <v>1800</v>
      </c>
      <c r="D45" s="10" t="s">
        <v>68</v>
      </c>
      <c r="E45" s="10" t="s">
        <v>78</v>
      </c>
      <c r="F45" s="17" t="s">
        <v>90</v>
      </c>
    </row>
  </sheetData>
  <protectedRanges>
    <protectedRange sqref="A1" name="MLT_RANGE"/>
    <protectedRange sqref="B1:E1" name="MLT_RANGE_1"/>
    <protectedRange sqref="A2:A45" name="MLT_RANGE_2"/>
    <protectedRange sqref="B2:E45" name="MLT_RANGE_3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Prev Alpro S48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Canuto</dc:creator>
  <cp:lastModifiedBy>tulipe</cp:lastModifiedBy>
  <dcterms:created xsi:type="dcterms:W3CDTF">2018-12-04T14:48:15Z</dcterms:created>
  <dcterms:modified xsi:type="dcterms:W3CDTF">2018-12-05T13:43:17Z</dcterms:modified>
</cp:coreProperties>
</file>