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90" yWindow="2100" windowWidth="1814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42" i="1"/>
  <c r="P50" a="1"/>
  <c r="P50" s="1"/>
  <c r="P51" a="1"/>
  <c r="P51" s="1"/>
  <c r="Q51" a="1"/>
  <c r="Q51" s="1"/>
  <c r="P52" a="1"/>
  <c r="P52" s="1"/>
  <c r="Q52" a="1"/>
  <c r="Q52" s="1"/>
  <c r="P53" a="1"/>
  <c r="P53" s="1"/>
  <c r="Q53" a="1"/>
  <c r="Q53" s="1"/>
  <c r="P54" a="1"/>
  <c r="P54" s="1"/>
  <c r="Q54" a="1"/>
  <c r="Q54" s="1"/>
  <c r="P55" a="1"/>
  <c r="P55" s="1"/>
  <c r="Q55" a="1"/>
  <c r="Q55" s="1"/>
  <c r="P56" a="1"/>
  <c r="P56" s="1"/>
  <c r="Q56" a="1"/>
  <c r="Q56" s="1"/>
  <c r="P57" a="1"/>
  <c r="P57" s="1"/>
  <c r="Q57" a="1"/>
  <c r="Q57" s="1"/>
  <c r="P58" a="1"/>
  <c r="P58" s="1"/>
  <c r="Q58" a="1"/>
  <c r="Q58" s="1"/>
  <c r="P59" a="1"/>
  <c r="P59" s="1"/>
  <c r="Q59" a="1"/>
  <c r="Q59" s="1"/>
  <c r="P60" a="1"/>
  <c r="P60" s="1"/>
  <c r="Q60" a="1"/>
  <c r="Q60" s="1"/>
  <c r="P61" a="1"/>
  <c r="P61" s="1"/>
  <c r="Q61" a="1"/>
  <c r="Q61" s="1"/>
  <c r="P62" a="1"/>
  <c r="P62" s="1"/>
  <c r="Q62" a="1"/>
  <c r="Q62" s="1"/>
  <c r="P63" a="1"/>
  <c r="P63" s="1"/>
  <c r="Q63" a="1"/>
  <c r="Q63" s="1"/>
  <c r="P64" a="1"/>
  <c r="P64" s="1"/>
  <c r="Q64" a="1"/>
  <c r="Q64" s="1"/>
  <c r="P65" a="1"/>
  <c r="P65" s="1"/>
  <c r="Q65" a="1"/>
  <c r="Q65" s="1"/>
  <c r="P66" a="1"/>
  <c r="P66" s="1"/>
  <c r="Q66" a="1"/>
  <c r="Q66" s="1"/>
  <c r="P67" a="1"/>
  <c r="P67" s="1"/>
  <c r="Q67" a="1"/>
  <c r="Q67" s="1"/>
  <c r="P68" a="1"/>
  <c r="P68" s="1"/>
  <c r="Q68" a="1"/>
  <c r="Q68" s="1"/>
  <c r="P69" a="1"/>
  <c r="P69" s="1"/>
  <c r="Q69" a="1"/>
  <c r="Q69" s="1"/>
  <c r="Q50" a="1"/>
  <c r="Q50" s="1"/>
  <c r="R66"/>
  <c r="R67"/>
  <c r="R68"/>
  <c r="R69"/>
  <c r="R51"/>
  <c r="R52"/>
  <c r="R53"/>
  <c r="R54"/>
  <c r="R55"/>
  <c r="R56"/>
  <c r="R57"/>
  <c r="R58"/>
  <c r="R59"/>
  <c r="R60"/>
  <c r="R61"/>
  <c r="R62"/>
  <c r="R63"/>
  <c r="R64"/>
  <c r="R65"/>
  <c r="R50"/>
  <c r="R28"/>
  <c r="R29"/>
  <c r="R30"/>
  <c r="R31"/>
  <c r="R32"/>
  <c r="R33"/>
  <c r="R34"/>
  <c r="R35"/>
  <c r="R36"/>
  <c r="R37"/>
  <c r="R38"/>
  <c r="R39"/>
  <c r="R40"/>
  <c r="R41"/>
  <c r="R43"/>
  <c r="R44"/>
  <c r="R45"/>
  <c r="R46"/>
  <c r="R27"/>
</calcChain>
</file>

<file path=xl/sharedStrings.xml><?xml version="1.0" encoding="utf-8"?>
<sst xmlns="http://schemas.openxmlformats.org/spreadsheetml/2006/main" count="52" uniqueCount="39">
  <si>
    <t>##</t>
  </si>
  <si>
    <t>Paul</t>
  </si>
  <si>
    <t>Serge</t>
  </si>
  <si>
    <t>Claude</t>
  </si>
  <si>
    <t>Michel</t>
  </si>
  <si>
    <t>René</t>
  </si>
  <si>
    <t>NOM</t>
  </si>
  <si>
    <t>Total</t>
  </si>
  <si>
    <t>R1</t>
  </si>
  <si>
    <t>R2</t>
  </si>
  <si>
    <t>R3</t>
  </si>
  <si>
    <t>N°</t>
  </si>
  <si>
    <t>Philippe</t>
  </si>
  <si>
    <t>Jean</t>
  </si>
  <si>
    <t>Remy</t>
  </si>
  <si>
    <t>Thierry</t>
  </si>
  <si>
    <t>Jean louis</t>
  </si>
  <si>
    <t>Oscar</t>
  </si>
  <si>
    <t>Axel</t>
  </si>
  <si>
    <t>Samuel</t>
  </si>
  <si>
    <t>Frédéric</t>
  </si>
  <si>
    <t>Vincent</t>
  </si>
  <si>
    <t>Damien</t>
  </si>
  <si>
    <t>Ce tableau est constitué avec des données provenant de la même feuille de calcul.</t>
  </si>
  <si>
    <t>Je souhaite classer de la ligne 50 à 69  par ordre décroissant La colonne  R avec les colonnes Q et R,</t>
  </si>
  <si>
    <t>OU</t>
  </si>
  <si>
    <t>Que le classement ce fasse automatiquement sur le même tableau</t>
  </si>
  <si>
    <t>MERCI</t>
  </si>
  <si>
    <t>comme l'exemple fait actuellement par DONNEES ET TRIER</t>
  </si>
  <si>
    <t>1) commencer par classer la col total  avec PETITE.VALEUR</t>
  </si>
  <si>
    <t xml:space="preserve"> 2) =SI($R50="";"";INDEX($P$27:$Q$46;PETITE.VALEUR(SI($R$27:$R$46=$R50;LIGNE($R$27:$R$46)-26;"");NB.SI($R$50:$R50;$R50));1))</t>
  </si>
  <si>
    <t>on recuprère le n°  (colonne 1 dans Index) grace au n° de ligne correspondant  ;vu qu'il y a des ex equo</t>
  </si>
  <si>
    <t>Total2</t>
  </si>
  <si>
    <t xml:space="preserve">c'est le nb de fois que la val critère dans (total2) qui le determine en l'indiquant à Petite valeur </t>
  </si>
  <si>
    <t xml:space="preserve"> c'est pour  avoir 1 : la première ligne </t>
  </si>
  <si>
    <t xml:space="preserve">Fonction Matricielle à valider avec les 3 touches Ctrl  Maj  Entrée  en simultané  sur la cel  P50  avant de tirer vers le bas </t>
  </si>
  <si>
    <t xml:space="preserve">idem pour Q50   ,après avoir remplacé le 1 par 2 car le nom est en colonne 2 </t>
  </si>
  <si>
    <t>SI(SOMME(K42:O42)=0;"";SOMME(K42:O42))</t>
  </si>
  <si>
    <t xml:space="preserve">pour faciliter le tri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</si>
</sst>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/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44450</xdr:colOff>
      <xdr:row>41</xdr:row>
      <xdr:rowOff>69850</xdr:rowOff>
    </xdr:from>
    <xdr:to>
      <xdr:col>18</xdr:col>
      <xdr:colOff>711200</xdr:colOff>
      <xdr:row>41</xdr:row>
      <xdr:rowOff>76200</xdr:rowOff>
    </xdr:to>
    <xdr:cxnSp macro="">
      <xdr:nvCxnSpPr>
        <xdr:cNvPr id="3" name="Connecteur droit avec flèche 2"/>
        <xdr:cNvCxnSpPr/>
      </xdr:nvCxnSpPr>
      <xdr:spPr>
        <a:xfrm rot="10800000" flipV="1">
          <a:off x="4762500" y="7620000"/>
          <a:ext cx="66675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88900</xdr:colOff>
      <xdr:row>43</xdr:row>
      <xdr:rowOff>57150</xdr:rowOff>
    </xdr:from>
    <xdr:to>
      <xdr:col>20</xdr:col>
      <xdr:colOff>133350</xdr:colOff>
      <xdr:row>47</xdr:row>
      <xdr:rowOff>101600</xdr:rowOff>
    </xdr:to>
    <xdr:cxnSp macro="">
      <xdr:nvCxnSpPr>
        <xdr:cNvPr id="5" name="Connecteur droit avec flèche 4"/>
        <xdr:cNvCxnSpPr/>
      </xdr:nvCxnSpPr>
      <xdr:spPr>
        <a:xfrm rot="16200000" flipH="1">
          <a:off x="5962650" y="8343900"/>
          <a:ext cx="781050" cy="44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K26:V69"/>
  <sheetViews>
    <sheetView tabSelected="1" topLeftCell="E31" workbookViewId="0">
      <selection activeCell="Z41" sqref="Z41"/>
    </sheetView>
  </sheetViews>
  <sheetFormatPr baseColWidth="10" defaultRowHeight="14.5"/>
  <cols>
    <col min="1" max="10" width="2.1796875" customWidth="1"/>
    <col min="11" max="11" width="6.453125" style="1" customWidth="1"/>
    <col min="12" max="12" width="0.7265625" style="1" customWidth="1"/>
    <col min="13" max="13" width="5.1796875" style="1" customWidth="1"/>
    <col min="14" max="14" width="0.81640625" style="1" customWidth="1"/>
    <col min="15" max="15" width="3.453125" style="1" customWidth="1"/>
    <col min="16" max="16" width="9.08984375" style="1" customWidth="1"/>
    <col min="17" max="18" width="10" style="1" customWidth="1"/>
  </cols>
  <sheetData>
    <row r="26" spans="11:22">
      <c r="K26" s="6" t="s">
        <v>8</v>
      </c>
      <c r="L26" s="6"/>
      <c r="M26" s="6" t="s">
        <v>9</v>
      </c>
      <c r="N26" s="6"/>
      <c r="O26" s="6" t="s">
        <v>10</v>
      </c>
      <c r="P26" s="6" t="s">
        <v>11</v>
      </c>
      <c r="Q26" s="6" t="s">
        <v>6</v>
      </c>
      <c r="R26" s="6" t="s">
        <v>7</v>
      </c>
    </row>
    <row r="27" spans="11:22">
      <c r="K27" s="1">
        <v>3</v>
      </c>
      <c r="L27" s="3"/>
      <c r="M27" s="1">
        <v>11</v>
      </c>
      <c r="N27" s="3"/>
      <c r="O27" s="1">
        <v>14</v>
      </c>
      <c r="P27" s="2">
        <v>1</v>
      </c>
      <c r="Q27" s="4" t="s">
        <v>12</v>
      </c>
      <c r="R27" s="7">
        <f>IF(SUM(K27:O27)=0,"",SUM(K27:O27))</f>
        <v>28</v>
      </c>
      <c r="T27" t="s">
        <v>23</v>
      </c>
    </row>
    <row r="28" spans="11:22">
      <c r="K28" s="1">
        <v>12</v>
      </c>
      <c r="L28" s="3"/>
      <c r="M28" s="1">
        <v>4</v>
      </c>
      <c r="N28" s="3"/>
      <c r="O28" s="1">
        <v>7</v>
      </c>
      <c r="P28" s="2">
        <v>2</v>
      </c>
      <c r="Q28" s="4" t="s">
        <v>1</v>
      </c>
      <c r="R28" s="7">
        <f t="shared" ref="R28:R46" si="0">IF(SUM(K28:O28)=0,"",SUM(K28:O28))</f>
        <v>23</v>
      </c>
    </row>
    <row r="29" spans="11:22">
      <c r="K29" s="1">
        <v>11</v>
      </c>
      <c r="L29" s="3"/>
      <c r="M29" s="1">
        <v>5</v>
      </c>
      <c r="N29" s="3"/>
      <c r="O29" s="1">
        <v>10</v>
      </c>
      <c r="P29" s="2">
        <v>3</v>
      </c>
      <c r="Q29" s="4" t="s">
        <v>13</v>
      </c>
      <c r="R29" s="7">
        <f t="shared" si="0"/>
        <v>26</v>
      </c>
      <c r="T29" t="s">
        <v>24</v>
      </c>
    </row>
    <row r="30" spans="11:22">
      <c r="K30" s="1">
        <v>16</v>
      </c>
      <c r="L30" s="3"/>
      <c r="M30" s="1">
        <v>1</v>
      </c>
      <c r="N30" s="3"/>
      <c r="O30" s="1">
        <v>1</v>
      </c>
      <c r="P30" s="2">
        <v>4</v>
      </c>
      <c r="Q30" s="4" t="s">
        <v>3</v>
      </c>
      <c r="R30" s="7">
        <f t="shared" si="0"/>
        <v>18</v>
      </c>
      <c r="T30" t="s">
        <v>28</v>
      </c>
    </row>
    <row r="31" spans="11:22">
      <c r="K31" s="1">
        <v>8</v>
      </c>
      <c r="L31" s="3"/>
      <c r="M31" s="1">
        <v>10</v>
      </c>
      <c r="N31" s="3"/>
      <c r="O31" s="1">
        <v>6</v>
      </c>
      <c r="P31" s="2">
        <v>5</v>
      </c>
      <c r="Q31" s="4" t="s">
        <v>14</v>
      </c>
      <c r="R31" s="7">
        <f t="shared" si="0"/>
        <v>24</v>
      </c>
    </row>
    <row r="32" spans="11:22">
      <c r="K32" s="1">
        <v>7</v>
      </c>
      <c r="L32" s="3"/>
      <c r="M32" s="1">
        <v>9</v>
      </c>
      <c r="N32" s="3"/>
      <c r="O32" s="1">
        <v>11</v>
      </c>
      <c r="P32" s="2">
        <v>6</v>
      </c>
      <c r="Q32" s="4" t="s">
        <v>2</v>
      </c>
      <c r="R32" s="7">
        <f t="shared" si="0"/>
        <v>27</v>
      </c>
      <c r="V32" t="s">
        <v>25</v>
      </c>
    </row>
    <row r="33" spans="11:20">
      <c r="K33" s="1">
        <v>9</v>
      </c>
      <c r="L33" s="3"/>
      <c r="M33" s="1">
        <v>6</v>
      </c>
      <c r="N33" s="3"/>
      <c r="O33" s="1">
        <v>12</v>
      </c>
      <c r="P33" s="2">
        <v>7</v>
      </c>
      <c r="Q33" s="4" t="s">
        <v>15</v>
      </c>
      <c r="R33" s="7">
        <f t="shared" si="0"/>
        <v>27</v>
      </c>
      <c r="T33" t="s">
        <v>26</v>
      </c>
    </row>
    <row r="34" spans="11:20">
      <c r="K34" s="1">
        <v>1</v>
      </c>
      <c r="L34" s="3"/>
      <c r="M34" s="1">
        <v>15</v>
      </c>
      <c r="N34" s="3"/>
      <c r="O34" s="1">
        <v>16</v>
      </c>
      <c r="P34" s="2">
        <v>8</v>
      </c>
      <c r="Q34" s="4" t="s">
        <v>4</v>
      </c>
      <c r="R34" s="7">
        <f t="shared" si="0"/>
        <v>32</v>
      </c>
    </row>
    <row r="35" spans="11:20">
      <c r="K35" s="1">
        <v>4</v>
      </c>
      <c r="L35" s="3"/>
      <c r="M35" s="1">
        <v>12</v>
      </c>
      <c r="N35" s="3"/>
      <c r="O35" s="1">
        <v>13</v>
      </c>
      <c r="P35" s="2">
        <v>9</v>
      </c>
      <c r="Q35" s="4" t="s">
        <v>16</v>
      </c>
      <c r="R35" s="7">
        <f t="shared" si="0"/>
        <v>29</v>
      </c>
    </row>
    <row r="36" spans="11:20">
      <c r="K36" s="1">
        <v>6</v>
      </c>
      <c r="L36" s="3"/>
      <c r="M36" s="1">
        <v>12</v>
      </c>
      <c r="N36" s="3"/>
      <c r="O36" s="1">
        <v>5</v>
      </c>
      <c r="P36" s="2">
        <v>10</v>
      </c>
      <c r="Q36" s="4" t="s">
        <v>5</v>
      </c>
      <c r="R36" s="7">
        <f t="shared" si="0"/>
        <v>23</v>
      </c>
    </row>
    <row r="37" spans="11:20">
      <c r="K37" s="1">
        <v>14</v>
      </c>
      <c r="L37" s="3"/>
      <c r="M37" s="1">
        <v>2</v>
      </c>
      <c r="N37" s="3"/>
      <c r="O37" s="1">
        <v>4</v>
      </c>
      <c r="P37" s="2">
        <v>11</v>
      </c>
      <c r="Q37" s="4" t="s">
        <v>17</v>
      </c>
      <c r="R37" s="7">
        <f t="shared" si="0"/>
        <v>20</v>
      </c>
      <c r="T37" t="s">
        <v>27</v>
      </c>
    </row>
    <row r="38" spans="11:20">
      <c r="K38" s="1">
        <v>15</v>
      </c>
      <c r="L38" s="3"/>
      <c r="M38" s="1">
        <v>2</v>
      </c>
      <c r="N38" s="3"/>
      <c r="O38" s="1">
        <v>2</v>
      </c>
      <c r="P38" s="2">
        <v>12</v>
      </c>
      <c r="Q38" s="4" t="s">
        <v>18</v>
      </c>
      <c r="R38" s="7">
        <f t="shared" si="0"/>
        <v>19</v>
      </c>
    </row>
    <row r="39" spans="11:20">
      <c r="K39" s="1">
        <v>5</v>
      </c>
      <c r="L39" s="3"/>
      <c r="M39" s="1">
        <v>12</v>
      </c>
      <c r="N39" s="3"/>
      <c r="O39" s="1">
        <v>8</v>
      </c>
      <c r="P39" s="2">
        <v>13</v>
      </c>
      <c r="Q39" s="4" t="s">
        <v>19</v>
      </c>
      <c r="R39" s="7">
        <f t="shared" si="0"/>
        <v>25</v>
      </c>
    </row>
    <row r="40" spans="11:20">
      <c r="K40" s="1">
        <v>13</v>
      </c>
      <c r="L40" s="3"/>
      <c r="M40" s="1">
        <v>7</v>
      </c>
      <c r="N40" s="3"/>
      <c r="O40" s="1">
        <v>3</v>
      </c>
      <c r="P40" s="2">
        <v>14</v>
      </c>
      <c r="Q40" s="4" t="s">
        <v>20</v>
      </c>
      <c r="R40" s="7">
        <f t="shared" si="0"/>
        <v>23</v>
      </c>
    </row>
    <row r="41" spans="11:20">
      <c r="K41" s="1">
        <v>2</v>
      </c>
      <c r="L41" s="3"/>
      <c r="M41" s="1">
        <v>15</v>
      </c>
      <c r="N41" s="3"/>
      <c r="O41" s="1">
        <v>15</v>
      </c>
      <c r="P41" s="2">
        <v>15</v>
      </c>
      <c r="Q41" s="4" t="s">
        <v>21</v>
      </c>
      <c r="R41" s="7">
        <f t="shared" si="0"/>
        <v>32</v>
      </c>
    </row>
    <row r="42" spans="11:20">
      <c r="K42" s="1">
        <v>9</v>
      </c>
      <c r="L42" s="3"/>
      <c r="M42" s="1">
        <v>8</v>
      </c>
      <c r="N42" s="3"/>
      <c r="O42" s="1">
        <v>9</v>
      </c>
      <c r="P42" s="2">
        <v>16</v>
      </c>
      <c r="Q42" s="4" t="s">
        <v>22</v>
      </c>
      <c r="R42" s="7">
        <f>IF(SUM(K42:O42)=0,"",SUM(K42:O42))</f>
        <v>26</v>
      </c>
      <c r="T42" t="s">
        <v>37</v>
      </c>
    </row>
    <row r="43" spans="11:20">
      <c r="K43" s="1" t="s">
        <v>0</v>
      </c>
      <c r="L43" s="3"/>
      <c r="M43" s="1" t="s">
        <v>0</v>
      </c>
      <c r="N43" s="3"/>
      <c r="O43" s="1" t="s">
        <v>0</v>
      </c>
      <c r="P43" s="2">
        <v>17</v>
      </c>
      <c r="Q43" s="4"/>
      <c r="R43" s="7" t="str">
        <f t="shared" si="0"/>
        <v/>
      </c>
      <c r="T43" t="s">
        <v>38</v>
      </c>
    </row>
    <row r="44" spans="11:20">
      <c r="K44" s="1" t="s">
        <v>0</v>
      </c>
      <c r="L44" s="3"/>
      <c r="M44" s="1" t="s">
        <v>0</v>
      </c>
      <c r="N44" s="3"/>
      <c r="O44" s="1" t="s">
        <v>0</v>
      </c>
      <c r="P44" s="2">
        <v>18</v>
      </c>
      <c r="Q44" s="4"/>
      <c r="R44" s="7" t="str">
        <f t="shared" si="0"/>
        <v/>
      </c>
    </row>
    <row r="45" spans="11:20">
      <c r="K45" s="1" t="s">
        <v>0</v>
      </c>
      <c r="L45" s="3"/>
      <c r="M45" s="1" t="s">
        <v>0</v>
      </c>
      <c r="N45" s="3"/>
      <c r="O45" s="1" t="s">
        <v>0</v>
      </c>
      <c r="P45" s="2">
        <v>19</v>
      </c>
      <c r="Q45" s="4"/>
      <c r="R45" s="7" t="str">
        <f t="shared" si="0"/>
        <v/>
      </c>
    </row>
    <row r="46" spans="11:20">
      <c r="K46" s="1" t="s">
        <v>0</v>
      </c>
      <c r="L46" s="3"/>
      <c r="M46" s="1" t="s">
        <v>0</v>
      </c>
      <c r="N46" s="3"/>
      <c r="O46" s="1" t="s">
        <v>0</v>
      </c>
      <c r="P46" s="2">
        <v>20</v>
      </c>
      <c r="Q46" s="4"/>
      <c r="R46" s="7" t="str">
        <f t="shared" si="0"/>
        <v/>
      </c>
    </row>
    <row r="49" spans="16:21">
      <c r="P49" s="5" t="s">
        <v>11</v>
      </c>
      <c r="Q49" s="5" t="s">
        <v>6</v>
      </c>
      <c r="R49" s="5" t="s">
        <v>32</v>
      </c>
      <c r="T49" s="9" t="s">
        <v>29</v>
      </c>
    </row>
    <row r="50" spans="16:21">
      <c r="P50" s="8">
        <f t="array" ref="P50">IF($R50="","",INDEX($P$27:$Q$46,SMALL(IF($R$27:$R$46=$R50,ROW($R$27:$R$46)-26,""),COUNTIF($R$50:$R50,$R50)),1))</f>
        <v>4</v>
      </c>
      <c r="Q50" s="8" t="str">
        <f t="array" ref="Q50">IF($R50="","",INDEX($P$27:$Q$46,SMALL(IF($R$27:$R$46=$R50,ROW($R$27:$R$46)-26,""),COUNTIF($R$50:$R50,$R50)),2))</f>
        <v>Claude</v>
      </c>
      <c r="R50" s="7">
        <f>IFERROR(SMALL(R$27:R$46,ROW(A1)),"")</f>
        <v>18</v>
      </c>
    </row>
    <row r="51" spans="16:21">
      <c r="P51" s="8">
        <f t="array" ref="P51">IF($R51="","",INDEX($P$27:$Q$46,SMALL(IF($R$27:$R$46=$R51,ROW($R$27:$R$46)-26,""),COUNTIF($R$50:$R51,$R51)),1))</f>
        <v>12</v>
      </c>
      <c r="Q51" s="8" t="str">
        <f t="array" ref="Q51">IF($R51="","",INDEX($P$27:$Q$46,SMALL(IF($R$27:$R$46=$R51,ROW($R$27:$R$46)-26,""),COUNTIF($R$50:$R51,$R51)),2))</f>
        <v>Axel</v>
      </c>
      <c r="R51" s="7">
        <f t="shared" ref="R51:R69" si="1">IFERROR(SMALL(R$27:R$46,ROW(A2)),"")</f>
        <v>19</v>
      </c>
      <c r="T51" t="s">
        <v>30</v>
      </c>
    </row>
    <row r="52" spans="16:21">
      <c r="P52" s="8">
        <f t="array" ref="P52">IF($R52="","",INDEX($P$27:$Q$46,SMALL(IF($R$27:$R$46=$R52,ROW($R$27:$R$46)-26,""),COUNTIF($R$50:$R52,$R52)),1))</f>
        <v>11</v>
      </c>
      <c r="Q52" s="8" t="str">
        <f t="array" ref="Q52">IF($R52="","",INDEX($P$27:$Q$46,SMALL(IF($R$27:$R$46=$R52,ROW($R$27:$R$46)-26,""),COUNTIF($R$50:$R52,$R52)),2))</f>
        <v>Oscar</v>
      </c>
      <c r="R52" s="7">
        <f t="shared" si="1"/>
        <v>20</v>
      </c>
    </row>
    <row r="53" spans="16:21">
      <c r="P53" s="8">
        <f t="array" ref="P53">IF($R53="","",INDEX($P$27:$Q$46,SMALL(IF($R$27:$R$46=$R53,ROW($R$27:$R$46)-26,""),COUNTIF($R$50:$R53,$R53)),1))</f>
        <v>2</v>
      </c>
      <c r="Q53" s="8" t="str">
        <f t="array" ref="Q53">IF($R53="","",INDEX($P$27:$Q$46,SMALL(IF($R$27:$R$46=$R53,ROW($R$27:$R$46)-26,""),COUNTIF($R$50:$R53,$R53)),2))</f>
        <v>Paul</v>
      </c>
      <c r="R53" s="7">
        <f t="shared" si="1"/>
        <v>23</v>
      </c>
      <c r="U53" t="s">
        <v>31</v>
      </c>
    </row>
    <row r="54" spans="16:21">
      <c r="P54" s="8">
        <f t="array" ref="P54">IF($R54="","",INDEX($P$27:$Q$46,SMALL(IF($R$27:$R$46=$R54,ROW($R$27:$R$46)-26,""),COUNTIF($R$50:$R54,$R54)),1))</f>
        <v>10</v>
      </c>
      <c r="Q54" s="8" t="str">
        <f t="array" ref="Q54">IF($R54="","",INDEX($P$27:$Q$46,SMALL(IF($R$27:$R$46=$R54,ROW($R$27:$R$46)-26,""),COUNTIF($R$50:$R54,$R54)),2))</f>
        <v>René</v>
      </c>
      <c r="R54" s="7">
        <f t="shared" si="1"/>
        <v>23</v>
      </c>
      <c r="U54" t="s">
        <v>33</v>
      </c>
    </row>
    <row r="55" spans="16:21">
      <c r="P55" s="8">
        <f t="array" ref="P55">IF($R55="","",INDEX($P$27:$Q$46,SMALL(IF($R$27:$R$46=$R55,ROW($R$27:$R$46)-26,""),COUNTIF($R$50:$R55,$R55)),1))</f>
        <v>14</v>
      </c>
      <c r="Q55" s="8" t="str">
        <f t="array" ref="Q55">IF($R55="","",INDEX($P$27:$Q$46,SMALL(IF($R$27:$R$46=$R55,ROW($R$27:$R$46)-26,""),COUNTIF($R$50:$R55,$R55)),2))</f>
        <v>Frédéric</v>
      </c>
      <c r="R55" s="7">
        <f t="shared" si="1"/>
        <v>23</v>
      </c>
    </row>
    <row r="56" spans="16:21">
      <c r="P56" s="8">
        <f t="array" ref="P56">IF($R56="","",INDEX($P$27:$Q$46,SMALL(IF($R$27:$R$46=$R56,ROW($R$27:$R$46)-26,""),COUNTIF($R$50:$R56,$R56)),1))</f>
        <v>5</v>
      </c>
      <c r="Q56" s="8" t="str">
        <f t="array" ref="Q56">IF($R56="","",INDEX($P$27:$Q$46,SMALL(IF($R$27:$R$46=$R56,ROW($R$27:$R$46)-26,""),COUNTIF($R$50:$R56,$R56)),2))</f>
        <v>Remy</v>
      </c>
      <c r="R56" s="7">
        <f t="shared" si="1"/>
        <v>24</v>
      </c>
      <c r="T56">
        <v>-26</v>
      </c>
      <c r="U56" t="s">
        <v>34</v>
      </c>
    </row>
    <row r="57" spans="16:21">
      <c r="P57" s="8">
        <f t="array" ref="P57">IF($R57="","",INDEX($P$27:$Q$46,SMALL(IF($R$27:$R$46=$R57,ROW($R$27:$R$46)-26,""),COUNTIF($R$50:$R57,$R57)),1))</f>
        <v>13</v>
      </c>
      <c r="Q57" s="8" t="str">
        <f t="array" ref="Q57">IF($R57="","",INDEX($P$27:$Q$46,SMALL(IF($R$27:$R$46=$R57,ROW($R$27:$R$46)-26,""),COUNTIF($R$50:$R57,$R57)),2))</f>
        <v>Samuel</v>
      </c>
      <c r="R57" s="7">
        <f t="shared" si="1"/>
        <v>25</v>
      </c>
      <c r="T57" t="s">
        <v>35</v>
      </c>
    </row>
    <row r="58" spans="16:21">
      <c r="P58" s="8">
        <f t="array" ref="P58">IF($R58="","",INDEX($P$27:$Q$46,SMALL(IF($R$27:$R$46=$R58,ROW($R$27:$R$46)-26,""),COUNTIF($R$50:$R58,$R58)),1))</f>
        <v>3</v>
      </c>
      <c r="Q58" s="8" t="str">
        <f t="array" ref="Q58">IF($R58="","",INDEX($P$27:$Q$46,SMALL(IF($R$27:$R$46=$R58,ROW($R$27:$R$46)-26,""),COUNTIF($R$50:$R58,$R58)),2))</f>
        <v>Jean</v>
      </c>
      <c r="R58" s="7">
        <f t="shared" si="1"/>
        <v>26</v>
      </c>
      <c r="T58" t="s">
        <v>36</v>
      </c>
    </row>
    <row r="59" spans="16:21">
      <c r="P59" s="8">
        <f t="array" ref="P59">IF($R59="","",INDEX($P$27:$Q$46,SMALL(IF($R$27:$R$46=$R59,ROW($R$27:$R$46)-26,""),COUNTIF($R$50:$R59,$R59)),1))</f>
        <v>16</v>
      </c>
      <c r="Q59" s="8" t="str">
        <f t="array" ref="Q59">IF($R59="","",INDEX($P$27:$Q$46,SMALL(IF($R$27:$R$46=$R59,ROW($R$27:$R$46)-26,""),COUNTIF($R$50:$R59,$R59)),2))</f>
        <v>Damien</v>
      </c>
      <c r="R59" s="7">
        <f t="shared" si="1"/>
        <v>26</v>
      </c>
    </row>
    <row r="60" spans="16:21">
      <c r="P60" s="8">
        <f t="array" ref="P60">IF($R60="","",INDEX($P$27:$Q$46,SMALL(IF($R$27:$R$46=$R60,ROW($R$27:$R$46)-26,""),COUNTIF($R$50:$R60,$R60)),1))</f>
        <v>6</v>
      </c>
      <c r="Q60" s="8" t="str">
        <f t="array" ref="Q60">IF($R60="","",INDEX($P$27:$Q$46,SMALL(IF($R$27:$R$46=$R60,ROW($R$27:$R$46)-26,""),COUNTIF($R$50:$R60,$R60)),2))</f>
        <v>Serge</v>
      </c>
      <c r="R60" s="7">
        <f t="shared" si="1"/>
        <v>27</v>
      </c>
    </row>
    <row r="61" spans="16:21">
      <c r="P61" s="8">
        <f t="array" ref="P61">IF($R61="","",INDEX($P$27:$Q$46,SMALL(IF($R$27:$R$46=$R61,ROW($R$27:$R$46)-26,""),COUNTIF($R$50:$R61,$R61)),1))</f>
        <v>7</v>
      </c>
      <c r="Q61" s="8" t="str">
        <f t="array" ref="Q61">IF($R61="","",INDEX($P$27:$Q$46,SMALL(IF($R$27:$R$46=$R61,ROW($R$27:$R$46)-26,""),COUNTIF($R$50:$R61,$R61)),2))</f>
        <v>Thierry</v>
      </c>
      <c r="R61" s="7">
        <f t="shared" si="1"/>
        <v>27</v>
      </c>
    </row>
    <row r="62" spans="16:21">
      <c r="P62" s="8">
        <f t="array" ref="P62">IF($R62="","",INDEX($P$27:$Q$46,SMALL(IF($R$27:$R$46=$R62,ROW($R$27:$R$46)-26,""),COUNTIF($R$50:$R62,$R62)),1))</f>
        <v>1</v>
      </c>
      <c r="Q62" s="8" t="str">
        <f t="array" ref="Q62">IF($R62="","",INDEX($P$27:$Q$46,SMALL(IF($R$27:$R$46=$R62,ROW($R$27:$R$46)-26,""),COUNTIF($R$50:$R62,$R62)),2))</f>
        <v>Philippe</v>
      </c>
      <c r="R62" s="7">
        <f t="shared" si="1"/>
        <v>28</v>
      </c>
    </row>
    <row r="63" spans="16:21">
      <c r="P63" s="8">
        <f t="array" ref="P63">IF($R63="","",INDEX($P$27:$Q$46,SMALL(IF($R$27:$R$46=$R63,ROW($R$27:$R$46)-26,""),COUNTIF($R$50:$R63,$R63)),1))</f>
        <v>9</v>
      </c>
      <c r="Q63" s="8" t="str">
        <f t="array" ref="Q63">IF($R63="","",INDEX($P$27:$Q$46,SMALL(IF($R$27:$R$46=$R63,ROW($R$27:$R$46)-26,""),COUNTIF($R$50:$R63,$R63)),2))</f>
        <v>Jean louis</v>
      </c>
      <c r="R63" s="7">
        <f t="shared" si="1"/>
        <v>29</v>
      </c>
    </row>
    <row r="64" spans="16:21">
      <c r="P64" s="8">
        <f t="array" ref="P64">IF($R64="","",INDEX($P$27:$Q$46,SMALL(IF($R$27:$R$46=$R64,ROW($R$27:$R$46)-26,""),COUNTIF($R$50:$R64,$R64)),1))</f>
        <v>8</v>
      </c>
      <c r="Q64" s="8" t="str">
        <f t="array" ref="Q64">IF($R64="","",INDEX($P$27:$Q$46,SMALL(IF($R$27:$R$46=$R64,ROW($R$27:$R$46)-26,""),COUNTIF($R$50:$R64,$R64)),2))</f>
        <v>Michel</v>
      </c>
      <c r="R64" s="7">
        <f t="shared" si="1"/>
        <v>32</v>
      </c>
    </row>
    <row r="65" spans="16:18">
      <c r="P65" s="8">
        <f t="array" ref="P65">IF($R65="","",INDEX($P$27:$Q$46,SMALL(IF($R$27:$R$46=$R65,ROW($R$27:$R$46)-26,""),COUNTIF($R$50:$R65,$R65)),1))</f>
        <v>15</v>
      </c>
      <c r="Q65" s="8" t="str">
        <f t="array" ref="Q65">IF($R65="","",INDEX($P$27:$Q$46,SMALL(IF($R$27:$R$46=$R65,ROW($R$27:$R$46)-26,""),COUNTIF($R$50:$R65,$R65)),2))</f>
        <v>Vincent</v>
      </c>
      <c r="R65" s="7">
        <f t="shared" si="1"/>
        <v>32</v>
      </c>
    </row>
    <row r="66" spans="16:18">
      <c r="P66" s="8" t="str">
        <f t="array" ref="P66">IF($R66="","",INDEX($P$27:$Q$46,SMALL(IF($R$27:$R$46=$R66,ROW($R$27:$R$46)-26,""),COUNTIF($R$50:$R66,$R66)),1))</f>
        <v/>
      </c>
      <c r="Q66" s="8" t="str">
        <f t="array" ref="Q66">IF($R66="","",INDEX($P$27:$Q$46,SMALL(IF($R$27:$R$46=$R66,ROW($R$27:$R$46)-26,""),COUNTIF($R$50:$R66,$R66)),2))</f>
        <v/>
      </c>
      <c r="R66" s="7" t="str">
        <f t="shared" si="1"/>
        <v/>
      </c>
    </row>
    <row r="67" spans="16:18">
      <c r="P67" s="8" t="str">
        <f t="array" ref="P67">IF($R67="","",INDEX($P$27:$Q$46,SMALL(IF($R$27:$R$46=$R67,ROW($R$27:$R$46)-26,""),COUNTIF($R$50:$R67,$R67)),1))</f>
        <v/>
      </c>
      <c r="Q67" s="8" t="str">
        <f t="array" ref="Q67">IF($R67="","",INDEX($P$27:$Q$46,SMALL(IF($R$27:$R$46=$R67,ROW($R$27:$R$46)-26,""),COUNTIF($R$50:$R67,$R67)),2))</f>
        <v/>
      </c>
      <c r="R67" s="7" t="str">
        <f t="shared" si="1"/>
        <v/>
      </c>
    </row>
    <row r="68" spans="16:18">
      <c r="P68" s="8" t="str">
        <f t="array" ref="P68">IF($R68="","",INDEX($P$27:$Q$46,SMALL(IF($R$27:$R$46=$R68,ROW($R$27:$R$46)-26,""),COUNTIF($R$50:$R68,$R68)),1))</f>
        <v/>
      </c>
      <c r="Q68" s="8" t="str">
        <f t="array" ref="Q68">IF($R68="","",INDEX($P$27:$Q$46,SMALL(IF($R$27:$R$46=$R68,ROW($R$27:$R$46)-26,""),COUNTIF($R$50:$R68,$R68)),2))</f>
        <v/>
      </c>
      <c r="R68" s="7" t="str">
        <f t="shared" si="1"/>
        <v/>
      </c>
    </row>
    <row r="69" spans="16:18">
      <c r="P69" s="8" t="str">
        <f t="array" ref="P69">IF($R69="","",INDEX($P$27:$Q$46,SMALL(IF($R$27:$R$46=$R69,ROW($R$27:$R$46)-26,""),COUNTIF($R$50:$R69,$R69)),1))</f>
        <v/>
      </c>
      <c r="Q69" s="8" t="str">
        <f t="array" ref="Q69">IF($R69="","",INDEX($P$27:$Q$46,SMALL(IF($R$27:$R$46=$R69,ROW($R$27:$R$46)-26,""),COUNTIF($R$50:$R69,$R69)),2))</f>
        <v/>
      </c>
      <c r="R69" s="7" t="str">
        <f t="shared" si="1"/>
        <v/>
      </c>
    </row>
  </sheetData>
  <sortState ref="P50:R65">
    <sortCondition ref="R50:R65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tulipe</cp:lastModifiedBy>
  <dcterms:created xsi:type="dcterms:W3CDTF">2020-01-08T08:06:06Z</dcterms:created>
  <dcterms:modified xsi:type="dcterms:W3CDTF">2020-01-08T11:03:54Z</dcterms:modified>
</cp:coreProperties>
</file>