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19420" windowHeight="11020"/>
  </bookViews>
  <sheets>
    <sheet name="Stock" sheetId="1" r:id="rId1"/>
    <sheet name="articles" sheetId="2" r:id="rId2"/>
  </sheets>
  <calcPr calcId="124519"/>
</workbook>
</file>

<file path=xl/calcChain.xml><?xml version="1.0" encoding="utf-8"?>
<calcChain xmlns="http://schemas.openxmlformats.org/spreadsheetml/2006/main">
  <c r="D21" i="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3"/>
  <c r="D4"/>
  <c r="D5"/>
  <c r="D6"/>
  <c r="D7"/>
  <c r="D8"/>
  <c r="D9"/>
  <c r="D10"/>
  <c r="D11"/>
  <c r="D12"/>
  <c r="D13"/>
  <c r="D14"/>
  <c r="D15"/>
  <c r="D16"/>
  <c r="D17"/>
  <c r="D18"/>
  <c r="D19"/>
  <c r="D20"/>
  <c r="D2"/>
  <c r="H3" i="2" a="1"/>
  <c r="H3" s="1"/>
  <c r="H4" a="1"/>
  <c r="H4" s="1"/>
  <c r="H6" a="1"/>
  <c r="H6" s="1"/>
  <c r="H2" a="1"/>
  <c r="H2" s="1"/>
  <c r="B3" i="1" l="1"/>
  <c r="B4"/>
  <c r="B5"/>
  <c r="B6"/>
  <c r="B2"/>
  <c r="H5" i="2" s="1"/>
</calcChain>
</file>

<file path=xl/sharedStrings.xml><?xml version="1.0" encoding="utf-8"?>
<sst xmlns="http://schemas.openxmlformats.org/spreadsheetml/2006/main" count="29" uniqueCount="24">
  <si>
    <t>carburateur</t>
  </si>
  <si>
    <t>Pompe à eau</t>
  </si>
  <si>
    <t>embrayage</t>
  </si>
  <si>
    <t>Carburateurs pour clio</t>
  </si>
  <si>
    <t>pompe à eau pour C4</t>
  </si>
  <si>
    <t>carburateur pour Megane</t>
  </si>
  <si>
    <t>Carburateur pour C4</t>
  </si>
  <si>
    <t>necessaire de frein pour Ford Ka</t>
  </si>
  <si>
    <t>pompe a essence picanto</t>
  </si>
  <si>
    <t>embrayage pour C4</t>
  </si>
  <si>
    <t>Kit embrayage pour 208</t>
  </si>
  <si>
    <t>Nombre</t>
  </si>
  <si>
    <t>Intitulé</t>
  </si>
  <si>
    <t>Articles</t>
  </si>
  <si>
    <t>embrayage megae</t>
  </si>
  <si>
    <t>pompe a essence</t>
  </si>
  <si>
    <t>Frein</t>
  </si>
  <si>
    <t>frein</t>
  </si>
  <si>
    <t>simple pompe a essence clio</t>
  </si>
  <si>
    <t>double carburateurs pour clio</t>
  </si>
  <si>
    <t>Stock total "ce que j'obtiens avec ta formule"
STOCK</t>
  </si>
  <si>
    <t>Ce que je devrais avoir</t>
  </si>
  <si>
    <t>tulipe</t>
  </si>
  <si>
    <t xml:space="preserve">erreur  , pompe à essence pour Picanto  et pour Clio  donc 9+3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</si>
</sst>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17"/>
  <sheetViews>
    <sheetView tabSelected="1" workbookViewId="0">
      <selection activeCell="B13" sqref="B13"/>
    </sheetView>
  </sheetViews>
  <sheetFormatPr baseColWidth="10" defaultRowHeight="14.5"/>
  <cols>
    <col min="1" max="1" width="17.81640625" customWidth="1"/>
    <col min="2" max="2" width="23.453125" style="4" customWidth="1"/>
    <col min="3" max="3" width="16.7265625" style="2" customWidth="1"/>
  </cols>
  <sheetData>
    <row r="1" spans="1:5" ht="47.25" customHeight="1">
      <c r="A1" t="s">
        <v>13</v>
      </c>
      <c r="B1" s="2" t="s">
        <v>20</v>
      </c>
      <c r="C1" s="2" t="s">
        <v>21</v>
      </c>
      <c r="D1" t="s">
        <v>22</v>
      </c>
    </row>
    <row r="2" spans="1:5">
      <c r="A2" t="s">
        <v>0</v>
      </c>
      <c r="B2" s="3">
        <f>SUMIF(articles!B:B,A2&amp;"*",articles!C:C)</f>
        <v>14</v>
      </c>
      <c r="C2" s="2">
        <v>19</v>
      </c>
      <c r="D2" s="5">
        <f>IF(A2="","",SUMPRODUCT(ISNUMBER(SEARCH(A2,articles!B$2:B$200))*articles!C$2:C$200))</f>
        <v>19</v>
      </c>
    </row>
    <row r="3" spans="1:5">
      <c r="A3" t="s">
        <v>1</v>
      </c>
      <c r="B3" s="3">
        <f>SUMIF(articles!B:B,A3&amp;"*",articles!C:C)</f>
        <v>6</v>
      </c>
      <c r="C3" s="2">
        <v>6</v>
      </c>
      <c r="D3" s="5">
        <f>IF(A3="","",SUMPRODUCT(ISNUMBER(SEARCH(A3,articles!B$2:B$200))*articles!C$2:C$200))</f>
        <v>6</v>
      </c>
    </row>
    <row r="4" spans="1:5">
      <c r="A4" t="s">
        <v>2</v>
      </c>
      <c r="B4" s="3">
        <f>SUMIF(articles!B:B,A4&amp;"*",articles!C:C)</f>
        <v>12</v>
      </c>
      <c r="C4" s="2">
        <v>21</v>
      </c>
      <c r="D4" s="5">
        <f>IF(A4="","",SUMPRODUCT(ISNUMBER(SEARCH(A4,articles!B$2:B$200))*articles!C$2:C$200))</f>
        <v>21</v>
      </c>
    </row>
    <row r="5" spans="1:5">
      <c r="A5" t="s">
        <v>15</v>
      </c>
      <c r="B5" s="3">
        <f>SUMIF(articles!B:B,A5&amp;"*",articles!C:C)</f>
        <v>9</v>
      </c>
      <c r="C5" s="6">
        <v>9</v>
      </c>
      <c r="D5" s="5">
        <f>IF(A5="","",SUMPRODUCT(ISNUMBER(SEARCH(A5,articles!B$2:B$200))*articles!C$2:C$200))</f>
        <v>12</v>
      </c>
      <c r="E5" t="s">
        <v>23</v>
      </c>
    </row>
    <row r="6" spans="1:5">
      <c r="A6" t="s">
        <v>16</v>
      </c>
      <c r="B6" s="3">
        <f>SUMIF(articles!B:B,A6&amp;"*",articles!C:C)</f>
        <v>2</v>
      </c>
      <c r="C6" s="2">
        <v>9</v>
      </c>
      <c r="D6" s="5">
        <f>IF(A6="","",SUMPRODUCT(ISNUMBER(SEARCH(A6,articles!B$2:B$200))*articles!C$2:C$200))</f>
        <v>9</v>
      </c>
    </row>
    <row r="7" spans="1:5">
      <c r="D7" s="5" t="str">
        <f>IF(A7="","",SUMPRODUCT(ISNUMBER(SEARCH(A7,articles!B$2:B$200))*articles!C$2:C$200))</f>
        <v/>
      </c>
    </row>
    <row r="8" spans="1:5">
      <c r="D8" s="5" t="str">
        <f>IF(A8="","",SUMPRODUCT(ISNUMBER(SEARCH(A8,articles!B$2:B$200))*articles!C$2:C$200))</f>
        <v/>
      </c>
    </row>
    <row r="9" spans="1:5">
      <c r="D9" s="5" t="str">
        <f>IF(A9="","",SUMPRODUCT(ISNUMBER(SEARCH(A9,articles!B$2:B$200))*articles!C$2:C$200))</f>
        <v/>
      </c>
    </row>
    <row r="10" spans="1:5">
      <c r="D10" s="5" t="str">
        <f>IF(A10="","",SUMPRODUCT(ISNUMBER(SEARCH(A10,articles!B$2:B$200))*articles!C$2:C$200))</f>
        <v/>
      </c>
    </row>
    <row r="11" spans="1:5">
      <c r="D11" s="5" t="str">
        <f>IF(A11="","",SUMPRODUCT(ISNUMBER(SEARCH(A11,articles!B$2:B$200))*articles!C$2:C$200))</f>
        <v/>
      </c>
    </row>
    <row r="12" spans="1:5">
      <c r="D12" s="5" t="str">
        <f>IF(A12="","",SUMPRODUCT(ISNUMBER(SEARCH(A12,articles!B$2:B$200))*articles!C$2:C$200))</f>
        <v/>
      </c>
    </row>
    <row r="13" spans="1:5">
      <c r="D13" s="5" t="str">
        <f>IF(A13="","",SUMPRODUCT(ISNUMBER(SEARCH(A13,articles!B$2:B$200))*articles!C$2:C$200))</f>
        <v/>
      </c>
    </row>
    <row r="14" spans="1:5">
      <c r="D14" s="5" t="str">
        <f>IF(A14="","",SUMPRODUCT(ISNUMBER(SEARCH(A14,articles!B$2:B$200))*articles!C$2:C$200))</f>
        <v/>
      </c>
    </row>
    <row r="15" spans="1:5">
      <c r="D15" s="5" t="str">
        <f>IF(A15="","",SUMPRODUCT(ISNUMBER(SEARCH(A15,articles!B$2:B$200))*articles!C$2:C$200))</f>
        <v/>
      </c>
    </row>
    <row r="16" spans="1:5">
      <c r="D16" s="5" t="str">
        <f>IF(A16="","",SUMPRODUCT(ISNUMBER(SEARCH(A16,articles!B$2:B$200))*articles!C$2:C$200))</f>
        <v/>
      </c>
    </row>
    <row r="17" spans="4:4">
      <c r="D17" s="5" t="str">
        <f>IF(A17="","",SUMPRODUCT(ISNUMBER(SEARCH(A17,articles!B$2:B$200))*articles!C$2:C$200))</f>
        <v/>
      </c>
    </row>
    <row r="18" spans="4:4">
      <c r="D18" s="5" t="str">
        <f>IF(A18="","",SUMPRODUCT(ISNUMBER(SEARCH(A18,articles!B$2:B$200))*articles!C$2:C$200))</f>
        <v/>
      </c>
    </row>
    <row r="19" spans="4:4">
      <c r="D19" s="5" t="str">
        <f>IF(A19="","",SUMPRODUCT(ISNUMBER(SEARCH(A19,articles!B$2:B$200))*articles!C$2:C$200))</f>
        <v/>
      </c>
    </row>
    <row r="20" spans="4:4">
      <c r="D20" s="5" t="str">
        <f>IF(A20="","",SUMPRODUCT(ISNUMBER(SEARCH(A20,articles!B$2:B$200))*articles!C$2:C$200))</f>
        <v/>
      </c>
    </row>
    <row r="21" spans="4:4">
      <c r="D21" s="5" t="str">
        <f>IF(A21="","",SUMPRODUCT(ISNUMBER(SEARCH(A21,articles!B$2:B$200))*articles!C$2:C$200))</f>
        <v/>
      </c>
    </row>
    <row r="22" spans="4:4">
      <c r="D22" s="5" t="str">
        <f>IF(A22="","",SUMPRODUCT(ISNUMBER(SEARCH(A22,articles!B$2:B$200))*articles!C$2:C$200))</f>
        <v/>
      </c>
    </row>
    <row r="23" spans="4:4">
      <c r="D23" s="5" t="str">
        <f>IF(A23="","",SUMPRODUCT(ISNUMBER(SEARCH(A23,articles!B$2:B$200))*articles!C$2:C$200))</f>
        <v/>
      </c>
    </row>
    <row r="24" spans="4:4">
      <c r="D24" s="5" t="str">
        <f>IF(A24="","",SUMPRODUCT(ISNUMBER(SEARCH(A24,articles!B$2:B$200))*articles!C$2:C$200))</f>
        <v/>
      </c>
    </row>
    <row r="25" spans="4:4">
      <c r="D25" s="5" t="str">
        <f>IF(A25="","",SUMPRODUCT(ISNUMBER(SEARCH(A25,articles!B$2:B$200))*articles!C$2:C$200))</f>
        <v/>
      </c>
    </row>
    <row r="26" spans="4:4">
      <c r="D26" s="5" t="str">
        <f>IF(A26="","",SUMPRODUCT(ISNUMBER(SEARCH(A26,articles!B$2:B$200))*articles!C$2:C$200))</f>
        <v/>
      </c>
    </row>
    <row r="27" spans="4:4">
      <c r="D27" s="5" t="str">
        <f>IF(A27="","",SUMPRODUCT(ISNUMBER(SEARCH(A27,articles!B$2:B$200))*articles!C$2:C$200))</f>
        <v/>
      </c>
    </row>
    <row r="28" spans="4:4">
      <c r="D28" s="5" t="str">
        <f>IF(A28="","",SUMPRODUCT(ISNUMBER(SEARCH(A28,articles!B$2:B$200))*articles!C$2:C$200))</f>
        <v/>
      </c>
    </row>
    <row r="29" spans="4:4">
      <c r="D29" s="5" t="str">
        <f>IF(A29="","",SUMPRODUCT(ISNUMBER(SEARCH(A29,articles!B$2:B$200))*articles!C$2:C$200))</f>
        <v/>
      </c>
    </row>
    <row r="30" spans="4:4">
      <c r="D30" s="5" t="str">
        <f>IF(A30="","",SUMPRODUCT(ISNUMBER(SEARCH(A30,articles!B$2:B$200))*articles!C$2:C$200))</f>
        <v/>
      </c>
    </row>
    <row r="31" spans="4:4">
      <c r="D31" s="5" t="str">
        <f>IF(A31="","",SUMPRODUCT(ISNUMBER(SEARCH(A31,articles!B$2:B$200))*articles!C$2:C$200))</f>
        <v/>
      </c>
    </row>
    <row r="32" spans="4:4">
      <c r="D32" s="5" t="str">
        <f>IF(A32="","",SUMPRODUCT(ISNUMBER(SEARCH(A32,articles!B$2:B$200))*articles!C$2:C$200))</f>
        <v/>
      </c>
    </row>
    <row r="33" spans="4:4">
      <c r="D33" s="5" t="str">
        <f>IF(A33="","",SUMPRODUCT(ISNUMBER(SEARCH(A33,articles!B$2:B$200))*articles!C$2:C$200))</f>
        <v/>
      </c>
    </row>
    <row r="34" spans="4:4">
      <c r="D34" s="5" t="str">
        <f>IF(A34="","",SUMPRODUCT(ISNUMBER(SEARCH(A34,articles!B$2:B$200))*articles!C$2:C$200))</f>
        <v/>
      </c>
    </row>
    <row r="35" spans="4:4">
      <c r="D35" s="5" t="str">
        <f>IF(A35="","",SUMPRODUCT(ISNUMBER(SEARCH(A35,articles!B$2:B$200))*articles!C$2:C$200))</f>
        <v/>
      </c>
    </row>
    <row r="36" spans="4:4">
      <c r="D36" s="5" t="str">
        <f>IF(A36="","",SUMPRODUCT(ISNUMBER(SEARCH(A36,articles!B$2:B$200))*articles!C$2:C$200))</f>
        <v/>
      </c>
    </row>
    <row r="37" spans="4:4">
      <c r="D37" s="5" t="str">
        <f>IF(A37="","",SUMPRODUCT(ISNUMBER(SEARCH(A37,articles!B$2:B$200))*articles!C$2:C$200))</f>
        <v/>
      </c>
    </row>
    <row r="38" spans="4:4">
      <c r="D38" s="5" t="str">
        <f>IF(A38="","",SUMPRODUCT(ISNUMBER(SEARCH(A38,articles!B$2:B$200))*articles!C$2:C$200))</f>
        <v/>
      </c>
    </row>
    <row r="39" spans="4:4">
      <c r="D39" s="5" t="str">
        <f>IF(A39="","",SUMPRODUCT(ISNUMBER(SEARCH(A39,articles!B$2:B$200))*articles!C$2:C$200))</f>
        <v/>
      </c>
    </row>
    <row r="40" spans="4:4">
      <c r="D40" s="5" t="str">
        <f>IF(A40="","",SUMPRODUCT(ISNUMBER(SEARCH(A40,articles!B$2:B$200))*articles!C$2:C$200))</f>
        <v/>
      </c>
    </row>
    <row r="41" spans="4:4">
      <c r="D41" s="5" t="str">
        <f>IF(A41="","",SUMPRODUCT(ISNUMBER(SEARCH(A41,articles!B$2:B$200))*articles!C$2:C$200))</f>
        <v/>
      </c>
    </row>
    <row r="42" spans="4:4">
      <c r="D42" s="5" t="str">
        <f>IF(A42="","",SUMPRODUCT(ISNUMBER(SEARCH(A42,articles!B$2:B$200))*articles!C$2:C$200))</f>
        <v/>
      </c>
    </row>
    <row r="43" spans="4:4">
      <c r="D43" s="5" t="str">
        <f>IF(A43="","",SUMPRODUCT(ISNUMBER(SEARCH(A43,articles!B$2:B$200))*articles!C$2:C$200))</f>
        <v/>
      </c>
    </row>
    <row r="44" spans="4:4">
      <c r="D44" s="5" t="str">
        <f>IF(A44="","",SUMPRODUCT(ISNUMBER(SEARCH(A44,articles!B$2:B$200))*articles!C$2:C$200))</f>
        <v/>
      </c>
    </row>
    <row r="45" spans="4:4">
      <c r="D45" s="5" t="str">
        <f>IF(A45="","",SUMPRODUCT(ISNUMBER(SEARCH(A45,articles!B$2:B$200))*articles!C$2:C$200))</f>
        <v/>
      </c>
    </row>
    <row r="46" spans="4:4">
      <c r="D46" s="5" t="str">
        <f>IF(A46="","",SUMPRODUCT(ISNUMBER(SEARCH(A46,articles!B$2:B$200))*articles!C$2:C$200))</f>
        <v/>
      </c>
    </row>
    <row r="47" spans="4:4">
      <c r="D47" s="5" t="str">
        <f>IF(A47="","",SUMPRODUCT(ISNUMBER(SEARCH(A47,articles!B$2:B$200))*articles!C$2:C$200))</f>
        <v/>
      </c>
    </row>
    <row r="48" spans="4:4">
      <c r="D48" s="5" t="str">
        <f>IF(A48="","",SUMPRODUCT(ISNUMBER(SEARCH(A48,articles!B$2:B$200))*articles!C$2:C$200))</f>
        <v/>
      </c>
    </row>
    <row r="49" spans="4:4">
      <c r="D49" s="5" t="str">
        <f>IF(A49="","",SUMPRODUCT(ISNUMBER(SEARCH(A49,articles!B$2:B$200))*articles!C$2:C$200))</f>
        <v/>
      </c>
    </row>
    <row r="50" spans="4:4">
      <c r="D50" s="5" t="str">
        <f>IF(A50="","",SUMPRODUCT(ISNUMBER(SEARCH(A50,articles!B$2:B$200))*articles!C$2:C$200))</f>
        <v/>
      </c>
    </row>
    <row r="51" spans="4:4">
      <c r="D51" s="5" t="str">
        <f>IF(A51="","",SUMPRODUCT(ISNUMBER(SEARCH(A51,articles!B$2:B$200))*articles!C$2:C$200))</f>
        <v/>
      </c>
    </row>
    <row r="52" spans="4:4">
      <c r="D52" s="5" t="str">
        <f>IF(A52="","",SUMPRODUCT(ISNUMBER(SEARCH(A52,articles!B$2:B$200))*articles!C$2:C$200))</f>
        <v/>
      </c>
    </row>
    <row r="53" spans="4:4">
      <c r="D53" s="5" t="str">
        <f>IF(A53="","",SUMPRODUCT(ISNUMBER(SEARCH(A53,articles!B$2:B$200))*articles!C$2:C$200))</f>
        <v/>
      </c>
    </row>
    <row r="54" spans="4:4">
      <c r="D54" s="5" t="str">
        <f>IF(A54="","",SUMPRODUCT(ISNUMBER(SEARCH(A54,articles!B$2:B$200))*articles!C$2:C$200))</f>
        <v/>
      </c>
    </row>
    <row r="55" spans="4:4">
      <c r="D55" s="5" t="str">
        <f>IF(A55="","",SUMPRODUCT(ISNUMBER(SEARCH(A55,articles!B$2:B$200))*articles!C$2:C$200))</f>
        <v/>
      </c>
    </row>
    <row r="56" spans="4:4">
      <c r="D56" s="5" t="str">
        <f>IF(A56="","",SUMPRODUCT(ISNUMBER(SEARCH(A56,articles!B$2:B$200))*articles!C$2:C$200))</f>
        <v/>
      </c>
    </row>
    <row r="57" spans="4:4">
      <c r="D57" s="5" t="str">
        <f>IF(A57="","",SUMPRODUCT(ISNUMBER(SEARCH(A57,articles!B$2:B$200))*articles!C$2:C$200))</f>
        <v/>
      </c>
    </row>
    <row r="58" spans="4:4">
      <c r="D58" s="5" t="str">
        <f>IF(A58="","",SUMPRODUCT(ISNUMBER(SEARCH(A58,articles!B$2:B$200))*articles!C$2:C$200))</f>
        <v/>
      </c>
    </row>
    <row r="59" spans="4:4">
      <c r="D59" s="5" t="str">
        <f>IF(A59="","",SUMPRODUCT(ISNUMBER(SEARCH(A59,articles!B$2:B$200))*articles!C$2:C$200))</f>
        <v/>
      </c>
    </row>
    <row r="60" spans="4:4">
      <c r="D60" s="5" t="str">
        <f>IF(A60="","",SUMPRODUCT(ISNUMBER(SEARCH(A60,articles!B$2:B$200))*articles!C$2:C$200))</f>
        <v/>
      </c>
    </row>
    <row r="61" spans="4:4">
      <c r="D61" s="5" t="str">
        <f>IF(A61="","",SUMPRODUCT(ISNUMBER(SEARCH(A61,articles!B$2:B$200))*articles!C$2:C$200))</f>
        <v/>
      </c>
    </row>
    <row r="62" spans="4:4">
      <c r="D62" s="5" t="str">
        <f>IF(A62="","",SUMPRODUCT(ISNUMBER(SEARCH(A62,articles!B$2:B$200))*articles!C$2:C$200))</f>
        <v/>
      </c>
    </row>
    <row r="63" spans="4:4">
      <c r="D63" s="5" t="str">
        <f>IF(A63="","",SUMPRODUCT(ISNUMBER(SEARCH(A63,articles!B$2:B$200))*articles!C$2:C$200))</f>
        <v/>
      </c>
    </row>
    <row r="64" spans="4:4">
      <c r="D64" s="5" t="str">
        <f>IF(A64="","",SUMPRODUCT(ISNUMBER(SEARCH(A64,articles!B$2:B$200))*articles!C$2:C$200))</f>
        <v/>
      </c>
    </row>
    <row r="65" spans="4:4">
      <c r="D65" s="5" t="str">
        <f>IF(A65="","",SUMPRODUCT(ISNUMBER(SEARCH(A65,articles!B$2:B$200))*articles!C$2:C$200))</f>
        <v/>
      </c>
    </row>
    <row r="66" spans="4:4">
      <c r="D66" s="5" t="str">
        <f>IF(A66="","",SUMPRODUCT(ISNUMBER(SEARCH(A66,articles!B$2:B$200))*articles!C$2:C$200))</f>
        <v/>
      </c>
    </row>
    <row r="67" spans="4:4">
      <c r="D67" s="5" t="str">
        <f>IF(A67="","",SUMPRODUCT(ISNUMBER(SEARCH(A67,articles!B$2:B$200))*articles!C$2:C$200))</f>
        <v/>
      </c>
    </row>
    <row r="68" spans="4:4">
      <c r="D68" s="5" t="str">
        <f>IF(A68="","",SUMPRODUCT(ISNUMBER(SEARCH(A68,articles!B$2:B$200))*articles!C$2:C$200))</f>
        <v/>
      </c>
    </row>
    <row r="69" spans="4:4">
      <c r="D69" s="5" t="str">
        <f>IF(A69="","",SUMPRODUCT(ISNUMBER(SEARCH(A69,articles!B$2:B$200))*articles!C$2:C$200))</f>
        <v/>
      </c>
    </row>
    <row r="70" spans="4:4">
      <c r="D70" s="5" t="str">
        <f>IF(A70="","",SUMPRODUCT(ISNUMBER(SEARCH(A70,articles!B$2:B$200))*articles!C$2:C$200))</f>
        <v/>
      </c>
    </row>
    <row r="71" spans="4:4">
      <c r="D71" s="5" t="str">
        <f>IF(A71="","",SUMPRODUCT(ISNUMBER(SEARCH(A71,articles!B$2:B$200))*articles!C$2:C$200))</f>
        <v/>
      </c>
    </row>
    <row r="72" spans="4:4">
      <c r="D72" s="5" t="str">
        <f>IF(A72="","",SUMPRODUCT(ISNUMBER(SEARCH(A72,articles!B$2:B$200))*articles!C$2:C$200))</f>
        <v/>
      </c>
    </row>
    <row r="73" spans="4:4">
      <c r="D73" s="5" t="str">
        <f>IF(A73="","",SUMPRODUCT(ISNUMBER(SEARCH(A73,articles!B$2:B$200))*articles!C$2:C$200))</f>
        <v/>
      </c>
    </row>
    <row r="74" spans="4:4">
      <c r="D74" s="5" t="str">
        <f>IF(A74="","",SUMPRODUCT(ISNUMBER(SEARCH(A74,articles!B$2:B$200))*articles!C$2:C$200))</f>
        <v/>
      </c>
    </row>
    <row r="75" spans="4:4">
      <c r="D75" s="5" t="str">
        <f>IF(A75="","",SUMPRODUCT(ISNUMBER(SEARCH(A75,articles!B$2:B$200))*articles!C$2:C$200))</f>
        <v/>
      </c>
    </row>
    <row r="76" spans="4:4">
      <c r="D76" s="5" t="str">
        <f>IF(A76="","",SUMPRODUCT(ISNUMBER(SEARCH(A76,articles!B$2:B$200))*articles!C$2:C$200))</f>
        <v/>
      </c>
    </row>
    <row r="77" spans="4:4">
      <c r="D77" s="5" t="str">
        <f>IF(A77="","",SUMPRODUCT(ISNUMBER(SEARCH(A77,articles!B$2:B$200))*articles!C$2:C$200))</f>
        <v/>
      </c>
    </row>
    <row r="78" spans="4:4">
      <c r="D78" s="5" t="str">
        <f>IF(A78="","",SUMPRODUCT(ISNUMBER(SEARCH(A78,articles!B$2:B$200))*articles!C$2:C$200))</f>
        <v/>
      </c>
    </row>
    <row r="79" spans="4:4">
      <c r="D79" s="5" t="str">
        <f>IF(A79="","",SUMPRODUCT(ISNUMBER(SEARCH(A79,articles!B$2:B$200))*articles!C$2:C$200))</f>
        <v/>
      </c>
    </row>
    <row r="80" spans="4:4">
      <c r="D80" s="5" t="str">
        <f>IF(A80="","",SUMPRODUCT(ISNUMBER(SEARCH(A80,articles!B$2:B$200))*articles!C$2:C$200))</f>
        <v/>
      </c>
    </row>
    <row r="81" spans="4:4">
      <c r="D81" s="5" t="str">
        <f>IF(A81="","",SUMPRODUCT(ISNUMBER(SEARCH(A81,articles!B$2:B$200))*articles!C$2:C$200))</f>
        <v/>
      </c>
    </row>
    <row r="82" spans="4:4">
      <c r="D82" s="5" t="str">
        <f>IF(A82="","",SUMPRODUCT(ISNUMBER(SEARCH(A82,articles!B$2:B$200))*articles!C$2:C$200))</f>
        <v/>
      </c>
    </row>
    <row r="83" spans="4:4">
      <c r="D83" s="5" t="str">
        <f>IF(A83="","",SUMPRODUCT(ISNUMBER(SEARCH(A83,articles!B$2:B$200))*articles!C$2:C$200))</f>
        <v/>
      </c>
    </row>
    <row r="84" spans="4:4">
      <c r="D84" s="5" t="str">
        <f>IF(A84="","",SUMPRODUCT(ISNUMBER(SEARCH(A84,articles!B$2:B$200))*articles!C$2:C$200))</f>
        <v/>
      </c>
    </row>
    <row r="85" spans="4:4">
      <c r="D85" s="5" t="str">
        <f>IF(A85="","",SUMPRODUCT(ISNUMBER(SEARCH(A85,articles!B$2:B$200))*articles!C$2:C$200))</f>
        <v/>
      </c>
    </row>
    <row r="86" spans="4:4">
      <c r="D86" s="5" t="str">
        <f>IF(A86="","",SUMPRODUCT(ISNUMBER(SEARCH(A86,articles!B$2:B$200))*articles!C$2:C$200))</f>
        <v/>
      </c>
    </row>
    <row r="87" spans="4:4">
      <c r="D87" s="5" t="str">
        <f>IF(A87="","",SUMPRODUCT(ISNUMBER(SEARCH(A87,articles!B$2:B$200))*articles!C$2:C$200))</f>
        <v/>
      </c>
    </row>
    <row r="88" spans="4:4">
      <c r="D88" s="5" t="str">
        <f>IF(A88="","",SUMPRODUCT(ISNUMBER(SEARCH(A88,articles!B$2:B$200))*articles!C$2:C$200))</f>
        <v/>
      </c>
    </row>
    <row r="89" spans="4:4">
      <c r="D89" s="5" t="str">
        <f>IF(A89="","",SUMPRODUCT(ISNUMBER(SEARCH(A89,articles!B$2:B$200))*articles!C$2:C$200))</f>
        <v/>
      </c>
    </row>
    <row r="90" spans="4:4">
      <c r="D90" s="5" t="str">
        <f>IF(A90="","",SUMPRODUCT(ISNUMBER(SEARCH(A90,articles!B$2:B$200))*articles!C$2:C$200))</f>
        <v/>
      </c>
    </row>
    <row r="91" spans="4:4">
      <c r="D91" s="5" t="str">
        <f>IF(A91="","",SUMPRODUCT(ISNUMBER(SEARCH(A91,articles!B$2:B$200))*articles!C$2:C$200))</f>
        <v/>
      </c>
    </row>
    <row r="92" spans="4:4">
      <c r="D92" s="5" t="str">
        <f>IF(A92="","",SUMPRODUCT(ISNUMBER(SEARCH(A92,articles!B$2:B$200))*articles!C$2:C$200))</f>
        <v/>
      </c>
    </row>
    <row r="93" spans="4:4">
      <c r="D93" s="5" t="str">
        <f>IF(A93="","",SUMPRODUCT(ISNUMBER(SEARCH(A93,articles!B$2:B$200))*articles!C$2:C$200))</f>
        <v/>
      </c>
    </row>
    <row r="94" spans="4:4">
      <c r="D94" s="5" t="str">
        <f>IF(A94="","",SUMPRODUCT(ISNUMBER(SEARCH(A94,articles!B$2:B$200))*articles!C$2:C$200))</f>
        <v/>
      </c>
    </row>
    <row r="95" spans="4:4">
      <c r="D95" s="5" t="str">
        <f>IF(A95="","",SUMPRODUCT(ISNUMBER(SEARCH(A95,articles!B$2:B$200))*articles!C$2:C$200))</f>
        <v/>
      </c>
    </row>
    <row r="96" spans="4:4">
      <c r="D96" s="5" t="str">
        <f>IF(A96="","",SUMPRODUCT(ISNUMBER(SEARCH(A96,articles!B$2:B$200))*articles!C$2:C$200))</f>
        <v/>
      </c>
    </row>
    <row r="97" spans="4:4">
      <c r="D97" s="5" t="str">
        <f>IF(A97="","",SUMPRODUCT(ISNUMBER(SEARCH(A97,articles!B$2:B$200))*articles!C$2:C$200))</f>
        <v/>
      </c>
    </row>
    <row r="98" spans="4:4">
      <c r="D98" s="5" t="str">
        <f>IF(A98="","",SUMPRODUCT(ISNUMBER(SEARCH(A98,articles!B$2:B$200))*articles!C$2:C$200))</f>
        <v/>
      </c>
    </row>
    <row r="99" spans="4:4">
      <c r="D99" s="5" t="str">
        <f>IF(A99="","",SUMPRODUCT(ISNUMBER(SEARCH(A99,articles!B$2:B$200))*articles!C$2:C$200))</f>
        <v/>
      </c>
    </row>
    <row r="100" spans="4:4">
      <c r="D100" s="5" t="str">
        <f>IF(A100="","",SUMPRODUCT(ISNUMBER(SEARCH(A100,articles!B$2:B$200))*articles!C$2:C$200))</f>
        <v/>
      </c>
    </row>
    <row r="101" spans="4:4">
      <c r="D101" s="5" t="str">
        <f>IF(A101="","",SUMPRODUCT(ISNUMBER(SEARCH(A101,articles!B$2:B$200))*articles!C$2:C$200))</f>
        <v/>
      </c>
    </row>
    <row r="102" spans="4:4">
      <c r="D102" s="5" t="str">
        <f>IF(A102="","",SUMPRODUCT(ISNUMBER(SEARCH(A102,articles!B$2:B$200))*articles!C$2:C$200))</f>
        <v/>
      </c>
    </row>
    <row r="103" spans="4:4">
      <c r="D103" s="5" t="str">
        <f>IF(A103="","",SUMPRODUCT(ISNUMBER(SEARCH(A103,articles!B$2:B$200))*articles!C$2:C$200))</f>
        <v/>
      </c>
    </row>
    <row r="104" spans="4:4">
      <c r="D104" s="5" t="str">
        <f>IF(A104="","",SUMPRODUCT(ISNUMBER(SEARCH(A104,articles!B$2:B$200))*articles!C$2:C$200))</f>
        <v/>
      </c>
    </row>
    <row r="105" spans="4:4">
      <c r="D105" s="5" t="str">
        <f>IF(A105="","",SUMPRODUCT(ISNUMBER(SEARCH(A105,articles!B$2:B$200))*articles!C$2:C$200))</f>
        <v/>
      </c>
    </row>
    <row r="106" spans="4:4">
      <c r="D106" s="5" t="str">
        <f>IF(A106="","",SUMPRODUCT(ISNUMBER(SEARCH(A106,articles!B$2:B$200))*articles!C$2:C$200))</f>
        <v/>
      </c>
    </row>
    <row r="107" spans="4:4">
      <c r="D107" s="5" t="str">
        <f>IF(A107="","",SUMPRODUCT(ISNUMBER(SEARCH(A107,articles!B$2:B$200))*articles!C$2:C$200))</f>
        <v/>
      </c>
    </row>
    <row r="108" spans="4:4">
      <c r="D108" s="5" t="str">
        <f>IF(A108="","",SUMPRODUCT(ISNUMBER(SEARCH(A108,articles!B$2:B$200))*articles!C$2:C$200))</f>
        <v/>
      </c>
    </row>
    <row r="109" spans="4:4">
      <c r="D109" s="5" t="str">
        <f>IF(A109="","",SUMPRODUCT(ISNUMBER(SEARCH(A109,articles!B$2:B$200))*articles!C$2:C$200))</f>
        <v/>
      </c>
    </row>
    <row r="110" spans="4:4">
      <c r="D110" s="5" t="str">
        <f>IF(A110="","",SUMPRODUCT(ISNUMBER(SEARCH(A110,articles!B$2:B$200))*articles!C$2:C$200))</f>
        <v/>
      </c>
    </row>
    <row r="111" spans="4:4">
      <c r="D111" s="5" t="str">
        <f>IF(A111="","",SUMPRODUCT(ISNUMBER(SEARCH(A111,articles!B$2:B$200))*articles!C$2:C$200))</f>
        <v/>
      </c>
    </row>
    <row r="112" spans="4:4">
      <c r="D112" s="5" t="str">
        <f>IF(A112="","",SUMPRODUCT(ISNUMBER(SEARCH(A112,articles!B$2:B$200))*articles!C$2:C$200))</f>
        <v/>
      </c>
    </row>
    <row r="113" spans="4:4">
      <c r="D113" s="5" t="str">
        <f>IF(A113="","",SUMPRODUCT(ISNUMBER(SEARCH(A113,articles!B$2:B$200))*articles!C$2:C$200))</f>
        <v/>
      </c>
    </row>
    <row r="114" spans="4:4">
      <c r="D114" s="5" t="str">
        <f>IF(A114="","",SUMPRODUCT(ISNUMBER(SEARCH(A114,articles!B$2:B$200))*articles!C$2:C$200))</f>
        <v/>
      </c>
    </row>
    <row r="115" spans="4:4">
      <c r="D115" s="5" t="str">
        <f>IF(A115="","",SUMPRODUCT(ISNUMBER(SEARCH(A115,articles!B$2:B$200))*articles!C$2:C$200))</f>
        <v/>
      </c>
    </row>
    <row r="116" spans="4:4">
      <c r="D116" s="5" t="str">
        <f>IF(A116="","",SUMPRODUCT(ISNUMBER(SEARCH(A116,articles!B$2:B$200))*articles!C$2:C$200))</f>
        <v/>
      </c>
    </row>
    <row r="117" spans="4:4">
      <c r="D117" s="5" t="str">
        <f>IF(A117="","",SUMPRODUCT(ISNUMBER(SEARCH(A117,articles!B$2:B$200))*articles!C$2:C$200))</f>
        <v/>
      </c>
    </row>
    <row r="118" spans="4:4">
      <c r="D118" s="5" t="str">
        <f>IF(A118="","",SUMPRODUCT(ISNUMBER(SEARCH(A118,articles!B$2:B$200))*articles!C$2:C$200))</f>
        <v/>
      </c>
    </row>
    <row r="119" spans="4:4">
      <c r="D119" s="5" t="str">
        <f>IF(A119="","",SUMPRODUCT(ISNUMBER(SEARCH(A119,articles!B$2:B$200))*articles!C$2:C$200))</f>
        <v/>
      </c>
    </row>
    <row r="120" spans="4:4">
      <c r="D120" s="5" t="str">
        <f>IF(A120="","",SUMPRODUCT(ISNUMBER(SEARCH(A120,articles!B$2:B$200))*articles!C$2:C$200))</f>
        <v/>
      </c>
    </row>
    <row r="121" spans="4:4">
      <c r="D121" s="5" t="str">
        <f>IF(A121="","",SUMPRODUCT(ISNUMBER(SEARCH(A121,articles!B$2:B$200))*articles!C$2:C$200))</f>
        <v/>
      </c>
    </row>
    <row r="122" spans="4:4">
      <c r="D122" s="5" t="str">
        <f>IF(A122="","",SUMPRODUCT(ISNUMBER(SEARCH(A122,articles!B$2:B$200))*articles!C$2:C$200))</f>
        <v/>
      </c>
    </row>
    <row r="123" spans="4:4">
      <c r="D123" s="5" t="str">
        <f>IF(A123="","",SUMPRODUCT(ISNUMBER(SEARCH(A123,articles!B$2:B$200))*articles!C$2:C$200))</f>
        <v/>
      </c>
    </row>
    <row r="124" spans="4:4">
      <c r="D124" s="5" t="str">
        <f>IF(A124="","",SUMPRODUCT(ISNUMBER(SEARCH(A124,articles!B$2:B$200))*articles!C$2:C$200))</f>
        <v/>
      </c>
    </row>
    <row r="125" spans="4:4">
      <c r="D125" s="5" t="str">
        <f>IF(A125="","",SUMPRODUCT(ISNUMBER(SEARCH(A125,articles!B$2:B$200))*articles!C$2:C$200))</f>
        <v/>
      </c>
    </row>
    <row r="126" spans="4:4">
      <c r="D126" s="5" t="str">
        <f>IF(A126="","",SUMPRODUCT(ISNUMBER(SEARCH(A126,articles!B$2:B$200))*articles!C$2:C$200))</f>
        <v/>
      </c>
    </row>
    <row r="127" spans="4:4">
      <c r="D127" s="5" t="str">
        <f>IF(A127="","",SUMPRODUCT(ISNUMBER(SEARCH(A127,articles!B$2:B$200))*articles!C$2:C$200))</f>
        <v/>
      </c>
    </row>
    <row r="128" spans="4:4">
      <c r="D128" s="5" t="str">
        <f>IF(A128="","",SUMPRODUCT(ISNUMBER(SEARCH(A128,articles!B$2:B$200))*articles!C$2:C$200))</f>
        <v/>
      </c>
    </row>
    <row r="129" spans="4:4">
      <c r="D129" s="5" t="str">
        <f>IF(A129="","",SUMPRODUCT(ISNUMBER(SEARCH(A129,articles!B$2:B$200))*articles!C$2:C$200))</f>
        <v/>
      </c>
    </row>
    <row r="130" spans="4:4">
      <c r="D130" s="5" t="str">
        <f>IF(A130="","",SUMPRODUCT(ISNUMBER(SEARCH(A130,articles!B$2:B$200))*articles!C$2:C$200))</f>
        <v/>
      </c>
    </row>
    <row r="131" spans="4:4">
      <c r="D131" s="5" t="str">
        <f>IF(A131="","",SUMPRODUCT(ISNUMBER(SEARCH(A131,articles!B$2:B$200))*articles!C$2:C$200))</f>
        <v/>
      </c>
    </row>
    <row r="132" spans="4:4">
      <c r="D132" s="5" t="str">
        <f>IF(A132="","",SUMPRODUCT(ISNUMBER(SEARCH(A132,articles!B$2:B$200))*articles!C$2:C$200))</f>
        <v/>
      </c>
    </row>
    <row r="133" spans="4:4">
      <c r="D133" s="5" t="str">
        <f>IF(A133="","",SUMPRODUCT(ISNUMBER(SEARCH(A133,articles!B$2:B$200))*articles!C$2:C$200))</f>
        <v/>
      </c>
    </row>
    <row r="134" spans="4:4">
      <c r="D134" s="5" t="str">
        <f>IF(A134="","",SUMPRODUCT(ISNUMBER(SEARCH(A134,articles!B$2:B$200))*articles!C$2:C$200))</f>
        <v/>
      </c>
    </row>
    <row r="135" spans="4:4">
      <c r="D135" s="5" t="str">
        <f>IF(A135="","",SUMPRODUCT(ISNUMBER(SEARCH(A135,articles!B$2:B$200))*articles!C$2:C$200))</f>
        <v/>
      </c>
    </row>
    <row r="136" spans="4:4">
      <c r="D136" s="5" t="str">
        <f>IF(A136="","",SUMPRODUCT(ISNUMBER(SEARCH(A136,articles!B$2:B$200))*articles!C$2:C$200))</f>
        <v/>
      </c>
    </row>
    <row r="137" spans="4:4">
      <c r="D137" s="5" t="str">
        <f>IF(A137="","",SUMPRODUCT(ISNUMBER(SEARCH(A137,articles!B$2:B$200))*articles!C$2:C$200))</f>
        <v/>
      </c>
    </row>
    <row r="138" spans="4:4">
      <c r="D138" s="5" t="str">
        <f>IF(A138="","",SUMPRODUCT(ISNUMBER(SEARCH(A138,articles!B$2:B$200))*articles!C$2:C$200))</f>
        <v/>
      </c>
    </row>
    <row r="139" spans="4:4">
      <c r="D139" s="5" t="str">
        <f>IF(A139="","",SUMPRODUCT(ISNUMBER(SEARCH(A139,articles!B$2:B$200))*articles!C$2:C$200))</f>
        <v/>
      </c>
    </row>
    <row r="140" spans="4:4">
      <c r="D140" s="5" t="str">
        <f>IF(A140="","",SUMPRODUCT(ISNUMBER(SEARCH(A140,articles!B$2:B$200))*articles!C$2:C$200))</f>
        <v/>
      </c>
    </row>
    <row r="141" spans="4:4">
      <c r="D141" s="5" t="str">
        <f>IF(A141="","",SUMPRODUCT(ISNUMBER(SEARCH(A141,articles!B$2:B$200))*articles!C$2:C$200))</f>
        <v/>
      </c>
    </row>
    <row r="142" spans="4:4">
      <c r="D142" s="5" t="str">
        <f>IF(A142="","",SUMPRODUCT(ISNUMBER(SEARCH(A142,articles!B$2:B$200))*articles!C$2:C$200))</f>
        <v/>
      </c>
    </row>
    <row r="143" spans="4:4">
      <c r="D143" s="5" t="str">
        <f>IF(A143="","",SUMPRODUCT(ISNUMBER(SEARCH(A143,articles!B$2:B$200))*articles!C$2:C$200))</f>
        <v/>
      </c>
    </row>
    <row r="144" spans="4:4">
      <c r="D144" s="5" t="str">
        <f>IF(A144="","",SUMPRODUCT(ISNUMBER(SEARCH(A144,articles!B$2:B$200))*articles!C$2:C$200))</f>
        <v/>
      </c>
    </row>
    <row r="145" spans="4:4">
      <c r="D145" s="5" t="str">
        <f>IF(A145="","",SUMPRODUCT(ISNUMBER(SEARCH(A145,articles!B$2:B$200))*articles!C$2:C$200))</f>
        <v/>
      </c>
    </row>
    <row r="146" spans="4:4">
      <c r="D146" s="5" t="str">
        <f>IF(A146="","",SUMPRODUCT(ISNUMBER(SEARCH(A146,articles!B$2:B$200))*articles!C$2:C$200))</f>
        <v/>
      </c>
    </row>
    <row r="147" spans="4:4">
      <c r="D147" s="5" t="str">
        <f>IF(A147="","",SUMPRODUCT(ISNUMBER(SEARCH(A147,articles!B$2:B$200))*articles!C$2:C$200))</f>
        <v/>
      </c>
    </row>
    <row r="148" spans="4:4">
      <c r="D148" s="5" t="str">
        <f>IF(A148="","",SUMPRODUCT(ISNUMBER(SEARCH(A148,articles!B$2:B$200))*articles!C$2:C$200))</f>
        <v/>
      </c>
    </row>
    <row r="149" spans="4:4">
      <c r="D149" s="5" t="str">
        <f>IF(A149="","",SUMPRODUCT(ISNUMBER(SEARCH(A149,articles!B$2:B$200))*articles!C$2:C$200))</f>
        <v/>
      </c>
    </row>
    <row r="150" spans="4:4">
      <c r="D150" s="5" t="str">
        <f>IF(A150="","",SUMPRODUCT(ISNUMBER(SEARCH(A150,articles!B$2:B$200))*articles!C$2:C$200))</f>
        <v/>
      </c>
    </row>
    <row r="151" spans="4:4">
      <c r="D151" s="5" t="str">
        <f>IF(A151="","",SUMPRODUCT(ISNUMBER(SEARCH(A151,articles!B$2:B$200))*articles!C$2:C$200))</f>
        <v/>
      </c>
    </row>
    <row r="152" spans="4:4">
      <c r="D152" s="5" t="str">
        <f>IF(A152="","",SUMPRODUCT(ISNUMBER(SEARCH(A152,articles!B$2:B$200))*articles!C$2:C$200))</f>
        <v/>
      </c>
    </row>
    <row r="153" spans="4:4">
      <c r="D153" s="5" t="str">
        <f>IF(A153="","",SUMPRODUCT(ISNUMBER(SEARCH(A153,articles!B$2:B$200))*articles!C$2:C$200))</f>
        <v/>
      </c>
    </row>
    <row r="154" spans="4:4">
      <c r="D154" s="5" t="str">
        <f>IF(A154="","",SUMPRODUCT(ISNUMBER(SEARCH(A154,articles!B$2:B$200))*articles!C$2:C$200))</f>
        <v/>
      </c>
    </row>
    <row r="155" spans="4:4">
      <c r="D155" s="5" t="str">
        <f>IF(A155="","",SUMPRODUCT(ISNUMBER(SEARCH(A155,articles!B$2:B$200))*articles!C$2:C$200))</f>
        <v/>
      </c>
    </row>
    <row r="156" spans="4:4">
      <c r="D156" s="5" t="str">
        <f>IF(A156="","",SUMPRODUCT(ISNUMBER(SEARCH(A156,articles!B$2:B$200))*articles!C$2:C$200))</f>
        <v/>
      </c>
    </row>
    <row r="157" spans="4:4">
      <c r="D157" s="5" t="str">
        <f>IF(A157="","",SUMPRODUCT(ISNUMBER(SEARCH(A157,articles!B$2:B$200))*articles!C$2:C$200))</f>
        <v/>
      </c>
    </row>
    <row r="158" spans="4:4">
      <c r="D158" s="5" t="str">
        <f>IF(A158="","",SUMPRODUCT(ISNUMBER(SEARCH(A158,articles!B$2:B$200))*articles!C$2:C$200))</f>
        <v/>
      </c>
    </row>
    <row r="159" spans="4:4">
      <c r="D159" s="5" t="str">
        <f>IF(A159="","",SUMPRODUCT(ISNUMBER(SEARCH(A159,articles!B$2:B$200))*articles!C$2:C$200))</f>
        <v/>
      </c>
    </row>
    <row r="160" spans="4:4">
      <c r="D160" s="5" t="str">
        <f>IF(A160="","",SUMPRODUCT(ISNUMBER(SEARCH(A160,articles!B$2:B$200))*articles!C$2:C$200))</f>
        <v/>
      </c>
    </row>
    <row r="161" spans="4:4">
      <c r="D161" s="5" t="str">
        <f>IF(A161="","",SUMPRODUCT(ISNUMBER(SEARCH(A161,articles!B$2:B$200))*articles!C$2:C$200))</f>
        <v/>
      </c>
    </row>
    <row r="162" spans="4:4">
      <c r="D162" s="5" t="str">
        <f>IF(A162="","",SUMPRODUCT(ISNUMBER(SEARCH(A162,articles!B$2:B$200))*articles!C$2:C$200))</f>
        <v/>
      </c>
    </row>
    <row r="163" spans="4:4">
      <c r="D163" s="5" t="str">
        <f>IF(A163="","",SUMPRODUCT(ISNUMBER(SEARCH(A163,articles!B$2:B$200))*articles!C$2:C$200))</f>
        <v/>
      </c>
    </row>
    <row r="164" spans="4:4">
      <c r="D164" s="5" t="str">
        <f>IF(A164="","",SUMPRODUCT(ISNUMBER(SEARCH(A164,articles!B$2:B$200))*articles!C$2:C$200))</f>
        <v/>
      </c>
    </row>
    <row r="165" spans="4:4">
      <c r="D165" s="5" t="str">
        <f>IF(A165="","",SUMPRODUCT(ISNUMBER(SEARCH(A165,articles!B$2:B$200))*articles!C$2:C$200))</f>
        <v/>
      </c>
    </row>
    <row r="166" spans="4:4">
      <c r="D166" s="5" t="str">
        <f>IF(A166="","",SUMPRODUCT(ISNUMBER(SEARCH(A166,articles!B$2:B$200))*articles!C$2:C$200))</f>
        <v/>
      </c>
    </row>
    <row r="167" spans="4:4">
      <c r="D167" s="5" t="str">
        <f>IF(A167="","",SUMPRODUCT(ISNUMBER(SEARCH(A167,articles!B$2:B$200))*articles!C$2:C$200))</f>
        <v/>
      </c>
    </row>
    <row r="168" spans="4:4">
      <c r="D168" s="5" t="str">
        <f>IF(A168="","",SUMPRODUCT(ISNUMBER(SEARCH(A168,articles!B$2:B$200))*articles!C$2:C$200))</f>
        <v/>
      </c>
    </row>
    <row r="169" spans="4:4">
      <c r="D169" s="5" t="str">
        <f>IF(A169="","",SUMPRODUCT(ISNUMBER(SEARCH(A169,articles!B$2:B$200))*articles!C$2:C$200))</f>
        <v/>
      </c>
    </row>
    <row r="170" spans="4:4">
      <c r="D170" s="5" t="str">
        <f>IF(A170="","",SUMPRODUCT(ISNUMBER(SEARCH(A170,articles!B$2:B$200))*articles!C$2:C$200))</f>
        <v/>
      </c>
    </row>
    <row r="171" spans="4:4">
      <c r="D171" s="5" t="str">
        <f>IF(A171="","",SUMPRODUCT(ISNUMBER(SEARCH(A171,articles!B$2:B$200))*articles!C$2:C$200))</f>
        <v/>
      </c>
    </row>
    <row r="172" spans="4:4">
      <c r="D172" s="5" t="str">
        <f>IF(A172="","",SUMPRODUCT(ISNUMBER(SEARCH(A172,articles!B$2:B$200))*articles!C$2:C$200))</f>
        <v/>
      </c>
    </row>
    <row r="173" spans="4:4">
      <c r="D173" s="5" t="str">
        <f>IF(A173="","",SUMPRODUCT(ISNUMBER(SEARCH(A173,articles!B$2:B$200))*articles!C$2:C$200))</f>
        <v/>
      </c>
    </row>
    <row r="174" spans="4:4">
      <c r="D174" s="5" t="str">
        <f>IF(A174="","",SUMPRODUCT(ISNUMBER(SEARCH(A174,articles!B$2:B$200))*articles!C$2:C$200))</f>
        <v/>
      </c>
    </row>
    <row r="175" spans="4:4">
      <c r="D175" s="5" t="str">
        <f>IF(A175="","",SUMPRODUCT(ISNUMBER(SEARCH(A175,articles!B$2:B$200))*articles!C$2:C$200))</f>
        <v/>
      </c>
    </row>
    <row r="176" spans="4:4">
      <c r="D176" s="5" t="str">
        <f>IF(A176="","",SUMPRODUCT(ISNUMBER(SEARCH(A176,articles!B$2:B$200))*articles!C$2:C$200))</f>
        <v/>
      </c>
    </row>
    <row r="177" spans="4:4">
      <c r="D177" s="5" t="str">
        <f>IF(A177="","",SUMPRODUCT(ISNUMBER(SEARCH(A177,articles!B$2:B$200))*articles!C$2:C$200))</f>
        <v/>
      </c>
    </row>
    <row r="178" spans="4:4">
      <c r="D178" s="5" t="str">
        <f>IF(A178="","",SUMPRODUCT(ISNUMBER(SEARCH(A178,articles!B$2:B$200))*articles!C$2:C$200))</f>
        <v/>
      </c>
    </row>
    <row r="179" spans="4:4">
      <c r="D179" s="5" t="str">
        <f>IF(A179="","",SUMPRODUCT(ISNUMBER(SEARCH(A179,articles!B$2:B$200))*articles!C$2:C$200))</f>
        <v/>
      </c>
    </row>
    <row r="180" spans="4:4">
      <c r="D180" s="5" t="str">
        <f>IF(A180="","",SUMPRODUCT(ISNUMBER(SEARCH(A180,articles!B$2:B$200))*articles!C$2:C$200))</f>
        <v/>
      </c>
    </row>
    <row r="181" spans="4:4">
      <c r="D181" s="5" t="str">
        <f>IF(A181="","",SUMPRODUCT(ISNUMBER(SEARCH(A181,articles!B$2:B$200))*articles!C$2:C$200))</f>
        <v/>
      </c>
    </row>
    <row r="182" spans="4:4">
      <c r="D182" s="5" t="str">
        <f>IF(A182="","",SUMPRODUCT(ISNUMBER(SEARCH(A182,articles!B$2:B$200))*articles!C$2:C$200))</f>
        <v/>
      </c>
    </row>
    <row r="183" spans="4:4">
      <c r="D183" s="5" t="str">
        <f>IF(A183="","",SUMPRODUCT(ISNUMBER(SEARCH(A183,articles!B$2:B$200))*articles!C$2:C$200))</f>
        <v/>
      </c>
    </row>
    <row r="184" spans="4:4">
      <c r="D184" s="5" t="str">
        <f>IF(A184="","",SUMPRODUCT(ISNUMBER(SEARCH(A184,articles!B$2:B$200))*articles!C$2:C$200))</f>
        <v/>
      </c>
    </row>
    <row r="185" spans="4:4">
      <c r="D185" s="5" t="str">
        <f>IF(A185="","",SUMPRODUCT(ISNUMBER(SEARCH(A185,articles!B$2:B$200))*articles!C$2:C$200))</f>
        <v/>
      </c>
    </row>
    <row r="186" spans="4:4">
      <c r="D186" s="5" t="str">
        <f>IF(A186="","",SUMPRODUCT(ISNUMBER(SEARCH(A186,articles!B$2:B$200))*articles!C$2:C$200))</f>
        <v/>
      </c>
    </row>
    <row r="187" spans="4:4">
      <c r="D187" s="5" t="str">
        <f>IF(A187="","",SUMPRODUCT(ISNUMBER(SEARCH(A187,articles!B$2:B$200))*articles!C$2:C$200))</f>
        <v/>
      </c>
    </row>
    <row r="188" spans="4:4">
      <c r="D188" s="5" t="str">
        <f>IF(A188="","",SUMPRODUCT(ISNUMBER(SEARCH(A188,articles!B$2:B$200))*articles!C$2:C$200))</f>
        <v/>
      </c>
    </row>
    <row r="189" spans="4:4">
      <c r="D189" s="5" t="str">
        <f>IF(A189="","",SUMPRODUCT(ISNUMBER(SEARCH(A189,articles!B$2:B$200))*articles!C$2:C$200))</f>
        <v/>
      </c>
    </row>
    <row r="190" spans="4:4">
      <c r="D190" s="5" t="str">
        <f>IF(A190="","",SUMPRODUCT(ISNUMBER(SEARCH(A190,articles!B$2:B$200))*articles!C$2:C$200))</f>
        <v/>
      </c>
    </row>
    <row r="191" spans="4:4">
      <c r="D191" s="5" t="str">
        <f>IF(A191="","",SUMPRODUCT(ISNUMBER(SEARCH(A191,articles!B$2:B$200))*articles!C$2:C$200))</f>
        <v/>
      </c>
    </row>
    <row r="192" spans="4:4">
      <c r="D192" s="5" t="str">
        <f>IF(A192="","",SUMPRODUCT(ISNUMBER(SEARCH(A192,articles!B$2:B$200))*articles!C$2:C$200))</f>
        <v/>
      </c>
    </row>
    <row r="193" spans="4:4">
      <c r="D193" s="5" t="str">
        <f>IF(A193="","",SUMPRODUCT(ISNUMBER(SEARCH(A193,articles!B$2:B$200))*articles!C$2:C$200))</f>
        <v/>
      </c>
    </row>
    <row r="194" spans="4:4">
      <c r="D194" s="5" t="str">
        <f>IF(A194="","",SUMPRODUCT(ISNUMBER(SEARCH(A194,articles!B$2:B$200))*articles!C$2:C$200))</f>
        <v/>
      </c>
    </row>
    <row r="195" spans="4:4">
      <c r="D195" s="5" t="str">
        <f>IF(A195="","",SUMPRODUCT(ISNUMBER(SEARCH(A195,articles!B$2:B$200))*articles!C$2:C$200))</f>
        <v/>
      </c>
    </row>
    <row r="196" spans="4:4">
      <c r="D196" s="5" t="str">
        <f>IF(A196="","",SUMPRODUCT(ISNUMBER(SEARCH(A196,articles!B$2:B$200))*articles!C$2:C$200))</f>
        <v/>
      </c>
    </row>
    <row r="197" spans="4:4">
      <c r="D197" s="5" t="str">
        <f>IF(A197="","",SUMPRODUCT(ISNUMBER(SEARCH(A197,articles!B$2:B$200))*articles!C$2:C$200))</f>
        <v/>
      </c>
    </row>
    <row r="198" spans="4:4">
      <c r="D198" s="5" t="str">
        <f>IF(A198="","",SUMPRODUCT(ISNUMBER(SEARCH(A198,articles!B$2:B$200))*articles!C$2:C$200))</f>
        <v/>
      </c>
    </row>
    <row r="199" spans="4:4">
      <c r="D199" s="5" t="str">
        <f>IF(A199="","",SUMPRODUCT(ISNUMBER(SEARCH(A199,articles!B$2:B$200))*articles!C$2:C$200))</f>
        <v/>
      </c>
    </row>
    <row r="200" spans="4:4">
      <c r="D200" s="5" t="str">
        <f>IF(A200="","",SUMPRODUCT(ISNUMBER(SEARCH(A200,articles!B$2:B$200))*articles!C$2:C$200))</f>
        <v/>
      </c>
    </row>
    <row r="201" spans="4:4">
      <c r="D201" s="5" t="str">
        <f>IF(A201="","",SUMPRODUCT(ISNUMBER(SEARCH(A201,articles!B$2:B$200))*articles!C$2:C$200))</f>
        <v/>
      </c>
    </row>
    <row r="202" spans="4:4">
      <c r="D202" s="5" t="str">
        <f>IF(A202="","",SUMPRODUCT(ISNUMBER(SEARCH(A202,articles!B$2:B$200))*articles!C$2:C$200))</f>
        <v/>
      </c>
    </row>
    <row r="203" spans="4:4">
      <c r="D203" s="5" t="str">
        <f>IF(A203="","",SUMPRODUCT(ISNUMBER(SEARCH(A203,articles!B$2:B$200))*articles!C$2:C$200))</f>
        <v/>
      </c>
    </row>
    <row r="204" spans="4:4">
      <c r="D204" s="5" t="str">
        <f>IF(A204="","",SUMPRODUCT(ISNUMBER(SEARCH(A204,articles!B$2:B$200))*articles!C$2:C$200))</f>
        <v/>
      </c>
    </row>
    <row r="205" spans="4:4">
      <c r="D205" s="5" t="str">
        <f>IF(A205="","",SUMPRODUCT(ISNUMBER(SEARCH(A205,articles!B$2:B$200))*articles!C$2:C$200))</f>
        <v/>
      </c>
    </row>
    <row r="206" spans="4:4">
      <c r="D206" s="5" t="str">
        <f>IF(A206="","",SUMPRODUCT(ISNUMBER(SEARCH(A206,articles!B$2:B$200))*articles!C$2:C$200))</f>
        <v/>
      </c>
    </row>
    <row r="207" spans="4:4">
      <c r="D207" s="5" t="str">
        <f>IF(A207="","",SUMPRODUCT(ISNUMBER(SEARCH(A207,articles!B$2:B$200))*articles!C$2:C$200))</f>
        <v/>
      </c>
    </row>
    <row r="208" spans="4:4">
      <c r="D208" s="5" t="str">
        <f>IF(A208="","",SUMPRODUCT(ISNUMBER(SEARCH(A208,articles!B$2:B$200))*articles!C$2:C$200))</f>
        <v/>
      </c>
    </row>
    <row r="209" spans="4:4">
      <c r="D209" s="5" t="str">
        <f>IF(A209="","",SUMPRODUCT(ISNUMBER(SEARCH(A209,articles!B$2:B$200))*articles!C$2:C$200))</f>
        <v/>
      </c>
    </row>
    <row r="210" spans="4:4">
      <c r="D210" s="5" t="str">
        <f>IF(A210="","",SUMPRODUCT(ISNUMBER(SEARCH(A210,articles!B$2:B$200))*articles!C$2:C$200))</f>
        <v/>
      </c>
    </row>
    <row r="211" spans="4:4">
      <c r="D211" s="5" t="str">
        <f>IF(A211="","",SUMPRODUCT(ISNUMBER(SEARCH(A211,articles!B$2:B$200))*articles!C$2:C$200))</f>
        <v/>
      </c>
    </row>
    <row r="212" spans="4:4">
      <c r="D212" s="5" t="str">
        <f>IF(A212="","",SUMPRODUCT(ISNUMBER(SEARCH(A212,articles!B$2:B$200))*articles!C$2:C$200))</f>
        <v/>
      </c>
    </row>
    <row r="213" spans="4:4">
      <c r="D213" s="5" t="str">
        <f>IF(A213="","",SUMPRODUCT(ISNUMBER(SEARCH(A213,articles!B$2:B$200))*articles!C$2:C$200))</f>
        <v/>
      </c>
    </row>
    <row r="214" spans="4:4">
      <c r="D214" s="5" t="str">
        <f>IF(A214="","",SUMPRODUCT(ISNUMBER(SEARCH(A214,articles!B$2:B$200))*articles!C$2:C$200))</f>
        <v/>
      </c>
    </row>
    <row r="215" spans="4:4">
      <c r="D215" s="5" t="str">
        <f>IF(A215="","",SUMPRODUCT(ISNUMBER(SEARCH(A215,articles!B$2:B$200))*articles!C$2:C$200))</f>
        <v/>
      </c>
    </row>
    <row r="216" spans="4:4">
      <c r="D216" s="5" t="str">
        <f>IF(A216="","",SUMPRODUCT(ISNUMBER(SEARCH(A216,articles!B$2:B$200))*articles!C$2:C$200))</f>
        <v/>
      </c>
    </row>
    <row r="217" spans="4:4">
      <c r="D217" s="5" t="str">
        <f>IF(A217="","",SUMPRODUCT(ISNUMBER(SEARCH(A217,articles!B$2:B$200))*articles!C$2:C$200))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3"/>
  <sheetViews>
    <sheetView workbookViewId="0">
      <selection activeCell="H5" sqref="H5"/>
    </sheetView>
  </sheetViews>
  <sheetFormatPr baseColWidth="10" defaultRowHeight="14.5"/>
  <cols>
    <col min="2" max="2" width="32.453125" customWidth="1"/>
    <col min="7" max="7" width="16.90625" customWidth="1"/>
  </cols>
  <sheetData>
    <row r="1" spans="2:8">
      <c r="B1" t="s">
        <v>12</v>
      </c>
      <c r="C1" t="s">
        <v>11</v>
      </c>
    </row>
    <row r="2" spans="2:8">
      <c r="B2" t="s">
        <v>3</v>
      </c>
      <c r="C2">
        <v>4</v>
      </c>
      <c r="G2" t="s">
        <v>0</v>
      </c>
      <c r="H2">
        <f t="array" ref="H2">SUMPRODUCT(ISNUMBER(SEARCH(G2,B$2:B$13))*C$2:C$13)</f>
        <v>19</v>
      </c>
    </row>
    <row r="3" spans="2:8">
      <c r="B3" t="s">
        <v>4</v>
      </c>
      <c r="C3">
        <v>6</v>
      </c>
      <c r="G3" t="s">
        <v>1</v>
      </c>
      <c r="H3">
        <f t="array" ref="H3">SUMPRODUCT(ISNUMBER(SEARCH(G3,B$2:B$13))*C$2:C$13)</f>
        <v>6</v>
      </c>
    </row>
    <row r="4" spans="2:8">
      <c r="B4" t="s">
        <v>5</v>
      </c>
      <c r="C4">
        <v>2</v>
      </c>
      <c r="G4" t="s">
        <v>2</v>
      </c>
      <c r="H4">
        <f t="array" ref="H4">SUMPRODUCT(ISNUMBER(SEARCH(G4,B$2:B$13))*C$2:C$13)</f>
        <v>21</v>
      </c>
    </row>
    <row r="5" spans="2:8">
      <c r="B5" t="s">
        <v>6</v>
      </c>
      <c r="C5">
        <v>8</v>
      </c>
      <c r="G5" t="s">
        <v>15</v>
      </c>
      <c r="H5">
        <f>SUMPRODUCT(ISNUMBER(SEARCH(A2,Stock!B$2:B$13))*Stock!C$2:C$13)</f>
        <v>64</v>
      </c>
    </row>
    <row r="6" spans="2:8">
      <c r="B6" s="1" t="s">
        <v>7</v>
      </c>
      <c r="C6" s="1">
        <v>7</v>
      </c>
      <c r="G6" t="s">
        <v>16</v>
      </c>
      <c r="H6">
        <f t="array" ref="H6">SUMPRODUCT(ISNUMBER(SEARCH(G6,B$2:B$13))*C$2:C$13)</f>
        <v>9</v>
      </c>
    </row>
    <row r="7" spans="2:8">
      <c r="B7" t="s">
        <v>8</v>
      </c>
      <c r="C7">
        <v>9</v>
      </c>
    </row>
    <row r="8" spans="2:8">
      <c r="B8" s="1" t="s">
        <v>18</v>
      </c>
      <c r="C8" s="1">
        <v>3</v>
      </c>
    </row>
    <row r="9" spans="2:8">
      <c r="B9" t="s">
        <v>9</v>
      </c>
      <c r="C9">
        <v>4</v>
      </c>
    </row>
    <row r="10" spans="2:8">
      <c r="B10" s="1" t="s">
        <v>10</v>
      </c>
      <c r="C10" s="1">
        <v>9</v>
      </c>
    </row>
    <row r="11" spans="2:8">
      <c r="B11" t="s">
        <v>14</v>
      </c>
      <c r="C11">
        <v>8</v>
      </c>
    </row>
    <row r="12" spans="2:8">
      <c r="B12" t="s">
        <v>17</v>
      </c>
      <c r="C12">
        <v>2</v>
      </c>
    </row>
    <row r="13" spans="2:8">
      <c r="B13" s="1" t="s">
        <v>19</v>
      </c>
      <c r="C13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articles</vt:lpstr>
    </vt:vector>
  </TitlesOfParts>
  <Company>rdkc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tulipe</cp:lastModifiedBy>
  <dcterms:created xsi:type="dcterms:W3CDTF">2020-04-23T06:42:36Z</dcterms:created>
  <dcterms:modified xsi:type="dcterms:W3CDTF">2020-04-23T08:43:38Z</dcterms:modified>
</cp:coreProperties>
</file>