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290"/>
  </bookViews>
  <sheets>
    <sheet name="journal_01-10-2017-00-00_24-10-" sheetId="1" r:id="rId1"/>
  </sheets>
  <definedNames>
    <definedName name="convers">'journal_01-10-2017-00-00_24-10-'!$N$1:$N$13</definedName>
  </definedNames>
  <calcPr calcId="124519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2"/>
  <c r="N13"/>
  <c r="N12"/>
  <c r="N11"/>
  <c r="N10"/>
  <c r="N9"/>
  <c r="N8"/>
  <c r="N7"/>
  <c r="N6"/>
  <c r="N5"/>
  <c r="N4"/>
  <c r="N3"/>
  <c r="N2"/>
  <c r="N1"/>
</calcChain>
</file>

<file path=xl/sharedStrings.xml><?xml version="1.0" encoding="utf-8"?>
<sst xmlns="http://schemas.openxmlformats.org/spreadsheetml/2006/main" count="973" uniqueCount="21">
  <si>
    <t>date de début</t>
  </si>
  <si>
    <t>statut</t>
  </si>
  <si>
    <t>durée SVI</t>
  </si>
  <si>
    <t>échec : raccroché appelant</t>
  </si>
  <si>
    <t>succès : mise en relation réussie</t>
  </si>
  <si>
    <t>échec : mise en relation raccroché appelant</t>
  </si>
  <si>
    <t>échec : raccroché système</t>
  </si>
  <si>
    <t>échec : mise en relation non réponse</t>
  </si>
  <si>
    <t>échec : mise en relation autres causes</t>
  </si>
  <si>
    <t>tranche horaire</t>
  </si>
  <si>
    <t>Avant ouverture</t>
  </si>
  <si>
    <t>De 8h à 9h</t>
  </si>
  <si>
    <t>De 9h à 10h</t>
  </si>
  <si>
    <t>De 10h à 11h</t>
  </si>
  <si>
    <t>De 11h à 12h</t>
  </si>
  <si>
    <t>De 12h à 13h30</t>
  </si>
  <si>
    <t>De 13h30 à 14h30</t>
  </si>
  <si>
    <t>De 14h30 à 15h30</t>
  </si>
  <si>
    <t>De 15h30 à 16h30</t>
  </si>
  <si>
    <t>De 16h30 à 17h30</t>
  </si>
  <si>
    <t>Après fermeture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</si>
</sst>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14" fillId="0" borderId="0" xfId="0" applyFont="1"/>
    <xf numFmtId="22" fontId="0" fillId="0" borderId="0" xfId="0" applyNumberFormat="1"/>
    <xf numFmtId="0" fontId="0" fillId="33" borderId="1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59"/>
  <sheetViews>
    <sheetView tabSelected="1" workbookViewId="0">
      <selection activeCell="G17" sqref="G17"/>
    </sheetView>
  </sheetViews>
  <sheetFormatPr baseColWidth="10" defaultRowHeight="14.5"/>
  <cols>
    <col min="1" max="1" width="30" style="1" customWidth="1"/>
    <col min="2" max="2" width="32.08984375" customWidth="1"/>
    <col min="4" max="4" width="20.54296875" customWidth="1"/>
    <col min="5" max="5" width="16.1796875" customWidth="1"/>
    <col min="10" max="10" width="25" customWidth="1"/>
  </cols>
  <sheetData>
    <row r="1" spans="1:14">
      <c r="A1" s="1" t="s">
        <v>0</v>
      </c>
      <c r="B1" t="s">
        <v>1</v>
      </c>
      <c r="C1" t="s">
        <v>2</v>
      </c>
      <c r="D1" t="s">
        <v>9</v>
      </c>
      <c r="J1" s="3" t="s">
        <v>10</v>
      </c>
      <c r="N1">
        <f>0.1/24</f>
        <v>4.1666666666666666E-3</v>
      </c>
    </row>
    <row r="2" spans="1:14">
      <c r="A2" s="2">
        <v>43025.531851851854</v>
      </c>
      <c r="B2" t="s">
        <v>3</v>
      </c>
      <c r="C2">
        <v>4</v>
      </c>
      <c r="D2" s="5" t="str">
        <f>INDEX(J$1:J$11,MATCH((A2-INT(A2)),convers,1))</f>
        <v>De 12h à 13h30</v>
      </c>
      <c r="E2" s="4"/>
      <c r="J2" s="3" t="s">
        <v>11</v>
      </c>
      <c r="N2">
        <f>8/24</f>
        <v>0.33333333333333331</v>
      </c>
    </row>
    <row r="3" spans="1:14">
      <c r="A3" s="2">
        <v>43025.531944444447</v>
      </c>
      <c r="B3" t="s">
        <v>3</v>
      </c>
      <c r="C3">
        <v>4</v>
      </c>
      <c r="D3" s="5" t="str">
        <f>INDEX(J$1:J$11,MATCH((A3-INT(A3)),convers,1))</f>
        <v>De 12h à 13h30</v>
      </c>
      <c r="J3" s="3" t="s">
        <v>12</v>
      </c>
      <c r="N3">
        <f>9/24</f>
        <v>0.375</v>
      </c>
    </row>
    <row r="4" spans="1:14">
      <c r="A4" s="2">
        <v>43019.407037037039</v>
      </c>
      <c r="B4" t="s">
        <v>4</v>
      </c>
      <c r="C4">
        <v>33</v>
      </c>
      <c r="D4" s="5" t="str">
        <f>INDEX(J$1:J$11,MATCH((A4-INT(A4)),convers,1))</f>
        <v>De 9h à 10h</v>
      </c>
      <c r="J4" s="3" t="s">
        <v>13</v>
      </c>
      <c r="N4">
        <f>10/24</f>
        <v>0.41666666666666669</v>
      </c>
    </row>
    <row r="5" spans="1:14">
      <c r="A5" s="2">
        <v>43021.415706018517</v>
      </c>
      <c r="B5" t="s">
        <v>4</v>
      </c>
      <c r="C5">
        <v>24</v>
      </c>
      <c r="D5" s="5" t="str">
        <f>INDEX(J$1:J$11,MATCH((A5-INT(A5)),convers,1))</f>
        <v>De 9h à 10h</v>
      </c>
      <c r="J5" s="3" t="s">
        <v>14</v>
      </c>
      <c r="N5">
        <f>11/24</f>
        <v>0.45833333333333331</v>
      </c>
    </row>
    <row r="6" spans="1:14">
      <c r="A6" s="2">
        <v>43021.47587962963</v>
      </c>
      <c r="B6" t="s">
        <v>5</v>
      </c>
      <c r="C6">
        <v>45</v>
      </c>
      <c r="D6" s="5" t="str">
        <f>INDEX(J$1:J$11,MATCH((A6-INT(A6)),convers,1))</f>
        <v>De 11h à 12h</v>
      </c>
      <c r="J6" s="3" t="s">
        <v>15</v>
      </c>
      <c r="N6">
        <f>12/24</f>
        <v>0.5</v>
      </c>
    </row>
    <row r="7" spans="1:14">
      <c r="A7" s="2">
        <v>43021.649687500001</v>
      </c>
      <c r="B7" t="s">
        <v>4</v>
      </c>
      <c r="C7">
        <v>22</v>
      </c>
      <c r="D7" s="5" t="str">
        <f>INDEX(J$1:J$11,MATCH((A7-INT(A7)),convers,1))</f>
        <v>De 15h30 à 16h30</v>
      </c>
      <c r="J7" s="3" t="s">
        <v>16</v>
      </c>
      <c r="N7">
        <f>13.5/24</f>
        <v>0.5625</v>
      </c>
    </row>
    <row r="8" spans="1:14">
      <c r="A8" s="2">
        <v>43024.395300925928</v>
      </c>
      <c r="B8" t="s">
        <v>4</v>
      </c>
      <c r="C8">
        <v>22</v>
      </c>
      <c r="D8" s="5" t="str">
        <f>INDEX(J$1:J$11,MATCH((A8-INT(A8)),convers,1))</f>
        <v>De 9h à 10h</v>
      </c>
      <c r="J8" s="3" t="s">
        <v>17</v>
      </c>
      <c r="N8">
        <f>14.5/24</f>
        <v>0.60416666666666663</v>
      </c>
    </row>
    <row r="9" spans="1:14">
      <c r="A9" s="2">
        <v>43024.477650462963</v>
      </c>
      <c r="B9" t="s">
        <v>4</v>
      </c>
      <c r="C9">
        <v>18</v>
      </c>
      <c r="D9" s="5" t="str">
        <f>INDEX(J$1:J$11,MATCH((A9-INT(A9)),convers,1))</f>
        <v>De 11h à 12h</v>
      </c>
      <c r="J9" s="3" t="s">
        <v>18</v>
      </c>
      <c r="N9">
        <f>15.5/24</f>
        <v>0.64583333333333337</v>
      </c>
    </row>
    <row r="10" spans="1:14">
      <c r="A10" s="2">
        <v>43026.607986111114</v>
      </c>
      <c r="B10" t="s">
        <v>4</v>
      </c>
      <c r="C10">
        <v>21</v>
      </c>
      <c r="D10" s="5" t="str">
        <f>INDEX(J$1:J$11,MATCH((A10-INT(A10)),convers,1))</f>
        <v>De 14h30 à 15h30</v>
      </c>
      <c r="J10" s="3" t="s">
        <v>19</v>
      </c>
      <c r="N10">
        <f>16.5/24</f>
        <v>0.6875</v>
      </c>
    </row>
    <row r="11" spans="1:14">
      <c r="A11" s="2">
        <v>43020.481192129628</v>
      </c>
      <c r="B11" t="s">
        <v>4</v>
      </c>
      <c r="C11">
        <v>14</v>
      </c>
      <c r="D11" s="5" t="str">
        <f>INDEX(J$1:J$11,MATCH((A11-INT(A11)),convers,1))</f>
        <v>De 11h à 12h</v>
      </c>
      <c r="J11" s="3" t="s">
        <v>20</v>
      </c>
      <c r="N11">
        <f>17.5/24</f>
        <v>0.72916666666666663</v>
      </c>
    </row>
    <row r="12" spans="1:14">
      <c r="A12" s="2">
        <v>43032.585416666669</v>
      </c>
      <c r="B12" t="s">
        <v>4</v>
      </c>
      <c r="C12">
        <v>14</v>
      </c>
      <c r="D12" s="5" t="str">
        <f>INDEX(J$1:J$11,MATCH((A12-INT(A12)),convers,1))</f>
        <v>De 13h30 à 14h30</v>
      </c>
      <c r="N12">
        <f>23.99/24</f>
        <v>0.99958333333333327</v>
      </c>
    </row>
    <row r="13" spans="1:14">
      <c r="A13" s="2">
        <v>43032.503483796296</v>
      </c>
      <c r="B13" t="s">
        <v>3</v>
      </c>
      <c r="C13">
        <v>5</v>
      </c>
      <c r="D13" s="5" t="str">
        <f>INDEX(J$1:J$11,MATCH((A13-INT(A13)),convers,1))</f>
        <v>De 12h à 13h30</v>
      </c>
      <c r="N13">
        <f>23.99/24</f>
        <v>0.99958333333333327</v>
      </c>
    </row>
    <row r="14" spans="1:14">
      <c r="A14" s="2">
        <v>43027.475486111114</v>
      </c>
      <c r="B14" t="s">
        <v>5</v>
      </c>
      <c r="C14">
        <v>12</v>
      </c>
      <c r="D14" s="5" t="str">
        <f>INDEX(J$1:J$11,MATCH((A14-INT(A14)),convers,1))</f>
        <v>De 11h à 12h</v>
      </c>
    </row>
    <row r="15" spans="1:14">
      <c r="A15" s="2">
        <v>43027.475810185184</v>
      </c>
      <c r="B15" t="s">
        <v>4</v>
      </c>
      <c r="C15">
        <v>20</v>
      </c>
      <c r="D15" s="5" t="str">
        <f>INDEX(J$1:J$11,MATCH((A15-INT(A15)),convers,1))</f>
        <v>De 11h à 12h</v>
      </c>
    </row>
    <row r="16" spans="1:14">
      <c r="A16" s="2">
        <v>43021.692870370367</v>
      </c>
      <c r="B16" t="s">
        <v>5</v>
      </c>
      <c r="C16">
        <v>16</v>
      </c>
      <c r="D16" s="5" t="str">
        <f>INDEX(J$1:J$11,MATCH((A16-INT(A16)),convers,1))</f>
        <v>De 16h30 à 17h30</v>
      </c>
    </row>
    <row r="17" spans="1:4">
      <c r="A17" s="2">
        <v>43027.414178240739</v>
      </c>
      <c r="B17" t="s">
        <v>3</v>
      </c>
      <c r="C17">
        <v>4</v>
      </c>
      <c r="D17" s="5" t="str">
        <f>INDEX(J$1:J$11,MATCH((A17-INT(A17)),convers,1))</f>
        <v>De 9h à 10h</v>
      </c>
    </row>
    <row r="18" spans="1:4">
      <c r="A18" s="2">
        <v>43027.747731481482</v>
      </c>
      <c r="B18" t="s">
        <v>3</v>
      </c>
      <c r="C18">
        <v>3</v>
      </c>
      <c r="D18" s="5" t="str">
        <f>INDEX(J$1:J$11,MATCH((A18-INT(A18)),convers,1))</f>
        <v>Après fermeture</v>
      </c>
    </row>
    <row r="19" spans="1:4">
      <c r="A19" s="2">
        <v>43026.386921296296</v>
      </c>
      <c r="B19" t="s">
        <v>3</v>
      </c>
      <c r="C19">
        <v>5</v>
      </c>
      <c r="D19" s="5" t="str">
        <f>INDEX(J$1:J$11,MATCH((A19-INT(A19)),convers,1))</f>
        <v>De 9h à 10h</v>
      </c>
    </row>
    <row r="20" spans="1:4">
      <c r="A20" s="2">
        <v>43020.5856712963</v>
      </c>
      <c r="B20" t="s">
        <v>3</v>
      </c>
      <c r="C20">
        <v>3</v>
      </c>
      <c r="D20" s="5" t="str">
        <f>INDEX(J$1:J$11,MATCH((A20-INT(A20)),convers,1))</f>
        <v>De 13h30 à 14h30</v>
      </c>
    </row>
    <row r="21" spans="1:4">
      <c r="A21" s="2">
        <v>43021.73704861111</v>
      </c>
      <c r="B21" t="s">
        <v>3</v>
      </c>
      <c r="C21">
        <v>4</v>
      </c>
      <c r="D21" s="5" t="str">
        <f>INDEX(J$1:J$11,MATCH((A21-INT(A21)),convers,1))</f>
        <v>Après fermeture</v>
      </c>
    </row>
    <row r="22" spans="1:4">
      <c r="A22" s="2">
        <v>43024.608576388891</v>
      </c>
      <c r="B22" t="s">
        <v>3</v>
      </c>
      <c r="C22">
        <v>3</v>
      </c>
      <c r="D22" s="5" t="str">
        <f>INDEX(J$1:J$11,MATCH((A22-INT(A22)),convers,1))</f>
        <v>De 14h30 à 15h30</v>
      </c>
    </row>
    <row r="23" spans="1:4">
      <c r="A23" s="2">
        <v>43019.518067129633</v>
      </c>
      <c r="B23" t="s">
        <v>3</v>
      </c>
      <c r="C23">
        <v>11</v>
      </c>
      <c r="D23" s="5" t="str">
        <f>INDEX(J$1:J$11,MATCH((A23-INT(A23)),convers,1))</f>
        <v>De 12h à 13h30</v>
      </c>
    </row>
    <row r="24" spans="1:4">
      <c r="A24" s="2">
        <v>43021.766631944447</v>
      </c>
      <c r="B24" t="s">
        <v>6</v>
      </c>
      <c r="C24">
        <v>27</v>
      </c>
      <c r="D24" s="5" t="str">
        <f>INDEX(J$1:J$11,MATCH((A24-INT(A24)),convers,1))</f>
        <v>Après fermeture</v>
      </c>
    </row>
    <row r="25" spans="1:4">
      <c r="A25" s="2">
        <v>43020.676817129628</v>
      </c>
      <c r="B25" t="s">
        <v>4</v>
      </c>
      <c r="C25">
        <v>22</v>
      </c>
      <c r="D25" s="5" t="str">
        <f>INDEX(J$1:J$11,MATCH((A25-INT(A25)),convers,1))</f>
        <v>De 15h30 à 16h30</v>
      </c>
    </row>
    <row r="26" spans="1:4">
      <c r="A26" s="2">
        <v>43026.361828703702</v>
      </c>
      <c r="B26" t="s">
        <v>4</v>
      </c>
      <c r="C26">
        <v>27</v>
      </c>
      <c r="D26" s="5" t="str">
        <f>INDEX(J$1:J$11,MATCH((A26-INT(A26)),convers,1))</f>
        <v>De 8h à 9h</v>
      </c>
    </row>
    <row r="27" spans="1:4">
      <c r="A27" s="2">
        <v>43028.38318287037</v>
      </c>
      <c r="B27" t="s">
        <v>4</v>
      </c>
      <c r="C27">
        <v>33</v>
      </c>
      <c r="D27" s="5" t="str">
        <f>INDEX(J$1:J$11,MATCH((A27-INT(A27)),convers,1))</f>
        <v>De 9h à 10h</v>
      </c>
    </row>
    <row r="28" spans="1:4">
      <c r="A28" s="2">
        <v>43026.580046296294</v>
      </c>
      <c r="B28" t="s">
        <v>4</v>
      </c>
      <c r="C28">
        <v>19</v>
      </c>
      <c r="D28" s="5" t="str">
        <f>INDEX(J$1:J$11,MATCH((A28-INT(A28)),convers,1))</f>
        <v>De 13h30 à 14h30</v>
      </c>
    </row>
    <row r="29" spans="1:4">
      <c r="A29" s="2">
        <v>43027.344953703701</v>
      </c>
      <c r="B29" t="s">
        <v>4</v>
      </c>
      <c r="C29">
        <v>29</v>
      </c>
      <c r="D29" s="5" t="str">
        <f>INDEX(J$1:J$11,MATCH((A29-INT(A29)),convers,1))</f>
        <v>De 8h à 9h</v>
      </c>
    </row>
    <row r="30" spans="1:4">
      <c r="A30" s="2">
        <v>43019.721400462964</v>
      </c>
      <c r="B30" t="s">
        <v>4</v>
      </c>
      <c r="C30">
        <v>25</v>
      </c>
      <c r="D30" s="5" t="str">
        <f>INDEX(J$1:J$11,MATCH((A30-INT(A30)),convers,1))</f>
        <v>De 16h30 à 17h30</v>
      </c>
    </row>
    <row r="31" spans="1:4">
      <c r="A31" s="2">
        <v>43031.658900462964</v>
      </c>
      <c r="B31" t="s">
        <v>7</v>
      </c>
      <c r="C31">
        <v>120</v>
      </c>
      <c r="D31" s="5" t="str">
        <f>INDEX(J$1:J$11,MATCH((A31-INT(A31)),convers,1))</f>
        <v>De 15h30 à 16h30</v>
      </c>
    </row>
    <row r="32" spans="1:4">
      <c r="A32" s="2">
        <v>43031.660624999997</v>
      </c>
      <c r="B32" t="s">
        <v>4</v>
      </c>
      <c r="C32">
        <v>29</v>
      </c>
      <c r="D32" s="5" t="str">
        <f>INDEX(J$1:J$11,MATCH((A32-INT(A32)),convers,1))</f>
        <v>De 15h30 à 16h30</v>
      </c>
    </row>
    <row r="33" spans="1:4">
      <c r="A33" s="2">
        <v>43032.685081018521</v>
      </c>
      <c r="B33" t="s">
        <v>4</v>
      </c>
      <c r="C33">
        <v>72</v>
      </c>
      <c r="D33" s="5" t="str">
        <f>INDEX(J$1:J$11,MATCH((A33-INT(A33)),convers,1))</f>
        <v>De 15h30 à 16h30</v>
      </c>
    </row>
    <row r="34" spans="1:4">
      <c r="A34" s="2">
        <v>43021.369155092594</v>
      </c>
      <c r="B34" t="s">
        <v>3</v>
      </c>
      <c r="C34">
        <v>2</v>
      </c>
      <c r="D34" s="5" t="str">
        <f>INDEX(J$1:J$11,MATCH((A34-INT(A34)),convers,1))</f>
        <v>De 8h à 9h</v>
      </c>
    </row>
    <row r="35" spans="1:4">
      <c r="A35" s="2">
        <v>43021.369386574072</v>
      </c>
      <c r="B35" t="s">
        <v>4</v>
      </c>
      <c r="C35">
        <v>15</v>
      </c>
      <c r="D35" s="5" t="str">
        <f>INDEX(J$1:J$11,MATCH((A35-INT(A35)),convers,1))</f>
        <v>De 8h à 9h</v>
      </c>
    </row>
    <row r="36" spans="1:4">
      <c r="A36" s="2">
        <v>43021.373090277775</v>
      </c>
      <c r="B36" t="s">
        <v>4</v>
      </c>
      <c r="C36">
        <v>49</v>
      </c>
      <c r="D36" s="5" t="str">
        <f>INDEX(J$1:J$11,MATCH((A36-INT(A36)),convers,1))</f>
        <v>De 8h à 9h</v>
      </c>
    </row>
    <row r="37" spans="1:4">
      <c r="A37" s="2">
        <v>43021.644502314812</v>
      </c>
      <c r="B37" t="s">
        <v>4</v>
      </c>
      <c r="C37">
        <v>79</v>
      </c>
      <c r="D37" s="5" t="str">
        <f>INDEX(J$1:J$11,MATCH((A37-INT(A37)),convers,1))</f>
        <v>De 14h30 à 15h30</v>
      </c>
    </row>
    <row r="38" spans="1:4">
      <c r="A38" s="2">
        <v>43026.483182870368</v>
      </c>
      <c r="B38" t="s">
        <v>6</v>
      </c>
      <c r="C38">
        <v>50</v>
      </c>
      <c r="D38" s="5" t="str">
        <f>INDEX(J$1:J$11,MATCH((A38-INT(A38)),convers,1))</f>
        <v>De 11h à 12h</v>
      </c>
    </row>
    <row r="39" spans="1:4">
      <c r="A39" s="2">
        <v>43026.483680555553</v>
      </c>
      <c r="B39" t="s">
        <v>4</v>
      </c>
      <c r="C39">
        <v>71</v>
      </c>
      <c r="D39" s="5" t="str">
        <f>INDEX(J$1:J$11,MATCH((A39-INT(A39)),convers,1))</f>
        <v>De 11h à 12h</v>
      </c>
    </row>
    <row r="40" spans="1:4">
      <c r="A40" s="2">
        <v>43026.701817129629</v>
      </c>
      <c r="B40" t="s">
        <v>4</v>
      </c>
      <c r="C40">
        <v>51</v>
      </c>
      <c r="D40" s="5" t="str">
        <f>INDEX(J$1:J$11,MATCH((A40-INT(A40)),convers,1))</f>
        <v>De 16h30 à 17h30</v>
      </c>
    </row>
    <row r="41" spans="1:4">
      <c r="A41" s="2">
        <v>43020.418483796297</v>
      </c>
      <c r="B41" t="s">
        <v>5</v>
      </c>
      <c r="C41">
        <v>19</v>
      </c>
      <c r="D41" s="5" t="str">
        <f>INDEX(J$1:J$11,MATCH((A41-INT(A41)),convers,1))</f>
        <v>De 10h à 11h</v>
      </c>
    </row>
    <row r="42" spans="1:4">
      <c r="A42" s="2">
        <v>43020.418854166666</v>
      </c>
      <c r="B42" t="s">
        <v>4</v>
      </c>
      <c r="C42">
        <v>78</v>
      </c>
      <c r="D42" s="5" t="str">
        <f>INDEX(J$1:J$11,MATCH((A42-INT(A42)),convers,1))</f>
        <v>De 10h à 11h</v>
      </c>
    </row>
    <row r="43" spans="1:4">
      <c r="A43" s="2">
        <v>43032.681608796294</v>
      </c>
      <c r="B43" t="s">
        <v>4</v>
      </c>
      <c r="C43">
        <v>16</v>
      </c>
      <c r="D43" s="5" t="str">
        <f>INDEX(J$1:J$11,MATCH((A43-INT(A43)),convers,1))</f>
        <v>De 15h30 à 16h30</v>
      </c>
    </row>
    <row r="44" spans="1:4">
      <c r="A44" s="2">
        <v>43026.40148148148</v>
      </c>
      <c r="B44" t="s">
        <v>5</v>
      </c>
      <c r="C44">
        <v>19</v>
      </c>
      <c r="D44" s="5" t="str">
        <f>INDEX(J$1:J$11,MATCH((A44-INT(A44)),convers,1))</f>
        <v>De 9h à 10h</v>
      </c>
    </row>
    <row r="45" spans="1:4">
      <c r="A45" s="2">
        <v>43026.401979166665</v>
      </c>
      <c r="B45" t="s">
        <v>4</v>
      </c>
      <c r="C45">
        <v>22</v>
      </c>
      <c r="D45" s="5" t="str">
        <f>INDEX(J$1:J$11,MATCH((A45-INT(A45)),convers,1))</f>
        <v>De 9h à 10h</v>
      </c>
    </row>
    <row r="46" spans="1:4">
      <c r="A46" s="2">
        <v>43026.557650462964</v>
      </c>
      <c r="B46" t="s">
        <v>3</v>
      </c>
      <c r="C46">
        <v>8</v>
      </c>
      <c r="D46" s="5" t="str">
        <f>INDEX(J$1:J$11,MATCH((A46-INT(A46)),convers,1))</f>
        <v>De 12h à 13h30</v>
      </c>
    </row>
    <row r="47" spans="1:4">
      <c r="A47" s="2">
        <v>43026.592511574076</v>
      </c>
      <c r="B47" t="s">
        <v>4</v>
      </c>
      <c r="C47">
        <v>44</v>
      </c>
      <c r="D47" s="5" t="str">
        <f>INDEX(J$1:J$11,MATCH((A47-INT(A47)),convers,1))</f>
        <v>De 13h30 à 14h30</v>
      </c>
    </row>
    <row r="48" spans="1:4">
      <c r="A48" s="2">
        <v>43028.39166666667</v>
      </c>
      <c r="B48" t="s">
        <v>4</v>
      </c>
      <c r="C48">
        <v>55</v>
      </c>
      <c r="D48" s="5" t="str">
        <f>INDEX(J$1:J$11,MATCH((A48-INT(A48)),convers,1))</f>
        <v>De 9h à 10h</v>
      </c>
    </row>
    <row r="49" spans="1:4">
      <c r="A49" s="2">
        <v>43032.5080787037</v>
      </c>
      <c r="B49" t="s">
        <v>3</v>
      </c>
      <c r="C49">
        <v>14</v>
      </c>
      <c r="D49" s="5" t="str">
        <f>INDEX(J$1:J$11,MATCH((A49-INT(A49)),convers,1))</f>
        <v>De 12h à 13h30</v>
      </c>
    </row>
    <row r="50" spans="1:4">
      <c r="A50" s="2">
        <v>43032.624722222223</v>
      </c>
      <c r="B50" t="s">
        <v>4</v>
      </c>
      <c r="C50">
        <v>19</v>
      </c>
      <c r="D50" s="5" t="str">
        <f>INDEX(J$1:J$11,MATCH((A50-INT(A50)),convers,1))</f>
        <v>De 14h30 à 15h30</v>
      </c>
    </row>
    <row r="51" spans="1:4">
      <c r="A51" s="2">
        <v>43027.640069444446</v>
      </c>
      <c r="B51" t="s">
        <v>7</v>
      </c>
      <c r="C51">
        <v>120</v>
      </c>
      <c r="D51" s="5" t="str">
        <f>INDEX(J$1:J$11,MATCH((A51-INT(A51)),convers,1))</f>
        <v>De 14h30 à 15h30</v>
      </c>
    </row>
    <row r="52" spans="1:4">
      <c r="A52" s="2">
        <v>43027.676435185182</v>
      </c>
      <c r="B52" t="s">
        <v>4</v>
      </c>
      <c r="C52">
        <v>17</v>
      </c>
      <c r="D52" s="5" t="str">
        <f>INDEX(J$1:J$11,MATCH((A52-INT(A52)),convers,1))</f>
        <v>De 15h30 à 16h30</v>
      </c>
    </row>
    <row r="53" spans="1:4">
      <c r="A53" s="2">
        <v>43020.631631944445</v>
      </c>
      <c r="B53" t="s">
        <v>7</v>
      </c>
      <c r="C53">
        <v>91</v>
      </c>
      <c r="D53" s="5" t="str">
        <f>INDEX(J$1:J$11,MATCH((A53-INT(A53)),convers,1))</f>
        <v>De 14h30 à 15h30</v>
      </c>
    </row>
    <row r="54" spans="1:4">
      <c r="A54" s="2">
        <v>43021.628229166665</v>
      </c>
      <c r="B54" t="s">
        <v>4</v>
      </c>
      <c r="C54">
        <v>20</v>
      </c>
      <c r="D54" s="5" t="str">
        <f>INDEX(J$1:J$11,MATCH((A54-INT(A54)),convers,1))</f>
        <v>De 14h30 à 15h30</v>
      </c>
    </row>
    <row r="55" spans="1:4">
      <c r="A55" s="2">
        <v>43025.461076388892</v>
      </c>
      <c r="B55" t="s">
        <v>4</v>
      </c>
      <c r="C55">
        <v>21</v>
      </c>
      <c r="D55" s="5" t="str">
        <f>INDEX(J$1:J$11,MATCH((A55-INT(A55)),convers,1))</f>
        <v>De 11h à 12h</v>
      </c>
    </row>
    <row r="56" spans="1:4">
      <c r="A56" s="2">
        <v>43026.595763888887</v>
      </c>
      <c r="B56" t="s">
        <v>4</v>
      </c>
      <c r="C56">
        <v>15</v>
      </c>
      <c r="D56" s="5" t="str">
        <f>INDEX(J$1:J$11,MATCH((A56-INT(A56)),convers,1))</f>
        <v>De 13h30 à 14h30</v>
      </c>
    </row>
    <row r="57" spans="1:4">
      <c r="A57" s="2">
        <v>43028.36146990741</v>
      </c>
      <c r="B57" t="s">
        <v>4</v>
      </c>
      <c r="C57">
        <v>24</v>
      </c>
      <c r="D57" s="5" t="str">
        <f>INDEX(J$1:J$11,MATCH((A57-INT(A57)),convers,1))</f>
        <v>De 8h à 9h</v>
      </c>
    </row>
    <row r="58" spans="1:4">
      <c r="A58" s="2">
        <v>43028.60255787037</v>
      </c>
      <c r="B58" t="s">
        <v>4</v>
      </c>
      <c r="C58">
        <v>17</v>
      </c>
      <c r="D58" s="5" t="str">
        <f>INDEX(J$1:J$11,MATCH((A58-INT(A58)),convers,1))</f>
        <v>De 13h30 à 14h30</v>
      </c>
    </row>
    <row r="59" spans="1:4">
      <c r="A59" s="2">
        <v>43028.603483796294</v>
      </c>
      <c r="B59" t="s">
        <v>4</v>
      </c>
      <c r="C59">
        <v>42</v>
      </c>
      <c r="D59" s="5" t="str">
        <f>INDEX(J$1:J$11,MATCH((A59-INT(A59)),convers,1))</f>
        <v>De 13h30 à 14h30</v>
      </c>
    </row>
    <row r="60" spans="1:4">
      <c r="A60" s="2">
        <v>43028.613171296296</v>
      </c>
      <c r="B60" t="s">
        <v>4</v>
      </c>
      <c r="C60">
        <v>30</v>
      </c>
      <c r="D60" s="5" t="str">
        <f>INDEX(J$1:J$11,MATCH((A60-INT(A60)),convers,1))</f>
        <v>De 14h30 à 15h30</v>
      </c>
    </row>
    <row r="61" spans="1:4">
      <c r="A61" s="2">
        <v>43028.34165509259</v>
      </c>
      <c r="B61" t="s">
        <v>4</v>
      </c>
      <c r="C61">
        <v>25</v>
      </c>
      <c r="D61" s="5" t="str">
        <f>INDEX(J$1:J$11,MATCH((A61-INT(A61)),convers,1))</f>
        <v>De 8h à 9h</v>
      </c>
    </row>
    <row r="62" spans="1:4">
      <c r="A62" s="2">
        <v>43027.622118055559</v>
      </c>
      <c r="B62" t="s">
        <v>4</v>
      </c>
      <c r="C62">
        <v>26</v>
      </c>
      <c r="D62" s="5" t="str">
        <f>INDEX(J$1:J$11,MATCH((A62-INT(A62)),convers,1))</f>
        <v>De 14h30 à 15h30</v>
      </c>
    </row>
    <row r="63" spans="1:4">
      <c r="A63" s="2">
        <v>43031.343819444446</v>
      </c>
      <c r="B63" t="s">
        <v>4</v>
      </c>
      <c r="C63">
        <v>79</v>
      </c>
      <c r="D63" s="5" t="str">
        <f>INDEX(J$1:J$11,MATCH((A63-INT(A63)),convers,1))</f>
        <v>De 8h à 9h</v>
      </c>
    </row>
    <row r="64" spans="1:4">
      <c r="A64" s="2">
        <v>43032.655787037038</v>
      </c>
      <c r="B64" t="s">
        <v>4</v>
      </c>
      <c r="C64">
        <v>13</v>
      </c>
      <c r="D64" s="5" t="str">
        <f>INDEX(J$1:J$11,MATCH((A64-INT(A64)),convers,1))</f>
        <v>De 15h30 à 16h30</v>
      </c>
    </row>
    <row r="65" spans="1:4">
      <c r="A65" s="2">
        <v>43025.445752314816</v>
      </c>
      <c r="B65" t="s">
        <v>4</v>
      </c>
      <c r="C65">
        <v>23</v>
      </c>
      <c r="D65" s="5" t="str">
        <f>INDEX(J$1:J$11,MATCH((A65-INT(A65)),convers,1))</f>
        <v>De 10h à 11h</v>
      </c>
    </row>
    <row r="66" spans="1:4">
      <c r="A66" s="2">
        <v>43025.500196759262</v>
      </c>
      <c r="B66" t="s">
        <v>4</v>
      </c>
      <c r="C66">
        <v>30</v>
      </c>
      <c r="D66" s="5" t="str">
        <f>INDEX(J$1:J$11,MATCH((A66-INT(A66)),convers,1))</f>
        <v>De 12h à 13h30</v>
      </c>
    </row>
    <row r="67" spans="1:4">
      <c r="A67" s="2">
        <v>43020.445810185185</v>
      </c>
      <c r="B67" t="s">
        <v>7</v>
      </c>
      <c r="C67">
        <v>91</v>
      </c>
      <c r="D67" s="5" t="str">
        <f>INDEX(J$1:J$11,MATCH((A67-INT(A67)),convers,1))</f>
        <v>De 10h à 11h</v>
      </c>
    </row>
    <row r="68" spans="1:4">
      <c r="A68" s="2">
        <v>43020.455821759257</v>
      </c>
      <c r="B68" t="s">
        <v>7</v>
      </c>
      <c r="C68">
        <v>91</v>
      </c>
      <c r="D68" s="5" t="str">
        <f>INDEX(J$1:J$11,MATCH((A68-INT(A68)),convers,1))</f>
        <v>De 10h à 11h</v>
      </c>
    </row>
    <row r="69" spans="1:4">
      <c r="A69" s="2">
        <v>43021.362847222219</v>
      </c>
      <c r="B69" t="s">
        <v>4</v>
      </c>
      <c r="C69">
        <v>31</v>
      </c>
      <c r="D69" s="5" t="str">
        <f>INDEX(J$1:J$11,MATCH((A69-INT(A69)),convers,1))</f>
        <v>De 8h à 9h</v>
      </c>
    </row>
    <row r="70" spans="1:4">
      <c r="A70" s="2">
        <v>43025.703344907408</v>
      </c>
      <c r="B70" t="s">
        <v>4</v>
      </c>
      <c r="C70">
        <v>72</v>
      </c>
      <c r="D70" s="5" t="str">
        <f>INDEX(J$1:J$11,MATCH((A70-INT(A70)),convers,1))</f>
        <v>De 16h30 à 17h30</v>
      </c>
    </row>
    <row r="71" spans="1:4">
      <c r="A71" s="2">
        <v>43025.715277777781</v>
      </c>
      <c r="B71" t="s">
        <v>4</v>
      </c>
      <c r="C71">
        <v>84</v>
      </c>
      <c r="D71" s="5" t="str">
        <f>INDEX(J$1:J$11,MATCH((A71-INT(A71)),convers,1))</f>
        <v>De 16h30 à 17h30</v>
      </c>
    </row>
    <row r="72" spans="1:4">
      <c r="A72" s="2">
        <v>43026.368819444448</v>
      </c>
      <c r="B72" t="s">
        <v>4</v>
      </c>
      <c r="C72">
        <v>24</v>
      </c>
      <c r="D72" s="5" t="str">
        <f>INDEX(J$1:J$11,MATCH((A72-INT(A72)),convers,1))</f>
        <v>De 8h à 9h</v>
      </c>
    </row>
    <row r="73" spans="1:4">
      <c r="A73" s="2">
        <v>43027.404247685183</v>
      </c>
      <c r="B73" t="s">
        <v>7</v>
      </c>
      <c r="C73">
        <v>119</v>
      </c>
      <c r="D73" s="5" t="str">
        <f>INDEX(J$1:J$11,MATCH((A73-INT(A73)),convers,1))</f>
        <v>De 9h à 10h</v>
      </c>
    </row>
    <row r="74" spans="1:4">
      <c r="A74" s="2">
        <v>43025.396261574075</v>
      </c>
      <c r="B74" t="s">
        <v>4</v>
      </c>
      <c r="C74">
        <v>117</v>
      </c>
      <c r="D74" s="5" t="str">
        <f>INDEX(J$1:J$11,MATCH((A74-INT(A74)),convers,1))</f>
        <v>De 9h à 10h</v>
      </c>
    </row>
    <row r="75" spans="1:4">
      <c r="A75" s="2">
        <v>43025.677870370368</v>
      </c>
      <c r="B75" t="s">
        <v>4</v>
      </c>
      <c r="C75">
        <v>15</v>
      </c>
      <c r="D75" s="5" t="str">
        <f>INDEX(J$1:J$11,MATCH((A75-INT(A75)),convers,1))</f>
        <v>De 15h30 à 16h30</v>
      </c>
    </row>
    <row r="76" spans="1:4">
      <c r="A76" s="2">
        <v>43031.734606481485</v>
      </c>
      <c r="B76" t="s">
        <v>4</v>
      </c>
      <c r="C76">
        <v>21</v>
      </c>
      <c r="D76" s="5" t="str">
        <f>INDEX(J$1:J$11,MATCH((A76-INT(A76)),convers,1))</f>
        <v>Après fermeture</v>
      </c>
    </row>
    <row r="77" spans="1:4">
      <c r="A77" s="2">
        <v>43025.713726851849</v>
      </c>
      <c r="B77" t="s">
        <v>4</v>
      </c>
      <c r="C77">
        <v>20</v>
      </c>
      <c r="D77" s="5" t="str">
        <f>INDEX(J$1:J$11,MATCH((A77-INT(A77)),convers,1))</f>
        <v>De 16h30 à 17h30</v>
      </c>
    </row>
    <row r="78" spans="1:4">
      <c r="A78" s="2">
        <v>43032.480787037035</v>
      </c>
      <c r="B78" t="s">
        <v>4</v>
      </c>
      <c r="C78">
        <v>25</v>
      </c>
      <c r="D78" s="5" t="str">
        <f>INDEX(J$1:J$11,MATCH((A78-INT(A78)),convers,1))</f>
        <v>De 11h à 12h</v>
      </c>
    </row>
    <row r="79" spans="1:4">
      <c r="A79" s="2">
        <v>43032.483124999999</v>
      </c>
      <c r="B79" t="s">
        <v>7</v>
      </c>
      <c r="C79">
        <v>120</v>
      </c>
      <c r="D79" s="5" t="str">
        <f>INDEX(J$1:J$11,MATCH((A79-INT(A79)),convers,1))</f>
        <v>De 11h à 12h</v>
      </c>
    </row>
    <row r="80" spans="1:4">
      <c r="A80" s="2">
        <v>43032.484629629631</v>
      </c>
      <c r="B80" t="s">
        <v>4</v>
      </c>
      <c r="C80">
        <v>45</v>
      </c>
      <c r="D80" s="5" t="str">
        <f>INDEX(J$1:J$11,MATCH((A80-INT(A80)),convers,1))</f>
        <v>De 11h à 12h</v>
      </c>
    </row>
    <row r="81" spans="1:4">
      <c r="A81" s="2">
        <v>43020.472071759257</v>
      </c>
      <c r="B81" t="s">
        <v>4</v>
      </c>
      <c r="C81">
        <v>18</v>
      </c>
      <c r="D81" s="5" t="str">
        <f>INDEX(J$1:J$11,MATCH((A81-INT(A81)),convers,1))</f>
        <v>De 11h à 12h</v>
      </c>
    </row>
    <row r="82" spans="1:4">
      <c r="A82" s="2">
        <v>43020.656469907408</v>
      </c>
      <c r="B82" t="s">
        <v>4</v>
      </c>
      <c r="C82">
        <v>27</v>
      </c>
      <c r="D82" s="5" t="str">
        <f>INDEX(J$1:J$11,MATCH((A82-INT(A82)),convers,1))</f>
        <v>De 15h30 à 16h30</v>
      </c>
    </row>
    <row r="83" spans="1:4">
      <c r="A83" s="2">
        <v>43020.671006944445</v>
      </c>
      <c r="B83" t="s">
        <v>5</v>
      </c>
      <c r="C83">
        <v>16</v>
      </c>
      <c r="D83" s="5" t="str">
        <f>INDEX(J$1:J$11,MATCH((A83-INT(A83)),convers,1))</f>
        <v>De 15h30 à 16h30</v>
      </c>
    </row>
    <row r="84" spans="1:4">
      <c r="A84" s="2">
        <v>43020.683587962965</v>
      </c>
      <c r="B84" t="s">
        <v>4</v>
      </c>
      <c r="C84">
        <v>89</v>
      </c>
      <c r="D84" s="5" t="str">
        <f>INDEX(J$1:J$11,MATCH((A84-INT(A84)),convers,1))</f>
        <v>De 15h30 à 16h30</v>
      </c>
    </row>
    <row r="85" spans="1:4">
      <c r="A85" s="2">
        <v>43026.342824074076</v>
      </c>
      <c r="B85" t="s">
        <v>4</v>
      </c>
      <c r="C85">
        <v>30</v>
      </c>
      <c r="D85" s="5" t="str">
        <f>INDEX(J$1:J$11,MATCH((A85-INT(A85)),convers,1))</f>
        <v>De 8h à 9h</v>
      </c>
    </row>
    <row r="86" spans="1:4">
      <c r="A86" s="2">
        <v>43026.410821759258</v>
      </c>
      <c r="B86" t="s">
        <v>4</v>
      </c>
      <c r="C86">
        <v>81</v>
      </c>
      <c r="D86" s="5" t="str">
        <f>INDEX(J$1:J$11,MATCH((A86-INT(A86)),convers,1))</f>
        <v>De 9h à 10h</v>
      </c>
    </row>
    <row r="87" spans="1:4">
      <c r="A87" s="2">
        <v>43028.380729166667</v>
      </c>
      <c r="B87" t="s">
        <v>4</v>
      </c>
      <c r="C87">
        <v>20</v>
      </c>
      <c r="D87" s="5" t="str">
        <f>INDEX(J$1:J$11,MATCH((A87-INT(A87)),convers,1))</f>
        <v>De 9h à 10h</v>
      </c>
    </row>
    <row r="88" spans="1:4">
      <c r="A88" s="2">
        <v>43028.482222222221</v>
      </c>
      <c r="B88" t="s">
        <v>3</v>
      </c>
      <c r="C88">
        <v>5</v>
      </c>
      <c r="D88" s="5" t="str">
        <f>INDEX(J$1:J$11,MATCH((A88-INT(A88)),convers,1))</f>
        <v>De 11h à 12h</v>
      </c>
    </row>
    <row r="89" spans="1:4">
      <c r="A89" s="2">
        <v>43031.368101851855</v>
      </c>
      <c r="B89" t="s">
        <v>4</v>
      </c>
      <c r="C89">
        <v>78</v>
      </c>
      <c r="D89" s="5" t="str">
        <f>INDEX(J$1:J$11,MATCH((A89-INT(A89)),convers,1))</f>
        <v>De 8h à 9h</v>
      </c>
    </row>
    <row r="90" spans="1:4">
      <c r="A90" s="2">
        <v>43031.636828703704</v>
      </c>
      <c r="B90" t="s">
        <v>4</v>
      </c>
      <c r="C90">
        <v>14</v>
      </c>
      <c r="D90" s="5" t="str">
        <f>INDEX(J$1:J$11,MATCH((A90-INT(A90)),convers,1))</f>
        <v>De 14h30 à 15h30</v>
      </c>
    </row>
    <row r="91" spans="1:4">
      <c r="A91" s="2">
        <v>43019.451956018522</v>
      </c>
      <c r="B91" t="s">
        <v>4</v>
      </c>
      <c r="C91">
        <v>18</v>
      </c>
      <c r="D91" s="5" t="str">
        <f>INDEX(J$1:J$11,MATCH((A91-INT(A91)),convers,1))</f>
        <v>De 10h à 11h</v>
      </c>
    </row>
    <row r="92" spans="1:4">
      <c r="A92" s="2">
        <v>43020.429456018515</v>
      </c>
      <c r="B92" t="s">
        <v>4</v>
      </c>
      <c r="C92">
        <v>14</v>
      </c>
      <c r="D92" s="5" t="str">
        <f>INDEX(J$1:J$11,MATCH((A92-INT(A92)),convers,1))</f>
        <v>De 10h à 11h</v>
      </c>
    </row>
    <row r="93" spans="1:4">
      <c r="A93" s="2">
        <v>43031.37190972222</v>
      </c>
      <c r="B93" t="s">
        <v>4</v>
      </c>
      <c r="C93">
        <v>24</v>
      </c>
      <c r="D93" s="5" t="str">
        <f>INDEX(J$1:J$11,MATCH((A93-INT(A93)),convers,1))</f>
        <v>De 8h à 9h</v>
      </c>
    </row>
    <row r="94" spans="1:4">
      <c r="A94" s="2">
        <v>43027.652453703704</v>
      </c>
      <c r="B94" t="s">
        <v>3</v>
      </c>
      <c r="C94">
        <v>1</v>
      </c>
      <c r="D94" s="5" t="str">
        <f>INDEX(J$1:J$11,MATCH((A94-INT(A94)),convers,1))</f>
        <v>De 15h30 à 16h30</v>
      </c>
    </row>
    <row r="95" spans="1:4">
      <c r="A95" s="2">
        <v>43027.660520833335</v>
      </c>
      <c r="B95" t="s">
        <v>4</v>
      </c>
      <c r="C95">
        <v>28</v>
      </c>
      <c r="D95" s="5" t="str">
        <f>INDEX(J$1:J$11,MATCH((A95-INT(A95)),convers,1))</f>
        <v>De 15h30 à 16h30</v>
      </c>
    </row>
    <row r="96" spans="1:4">
      <c r="A96" s="2">
        <v>43020.706770833334</v>
      </c>
      <c r="B96" t="s">
        <v>4</v>
      </c>
      <c r="C96">
        <v>19</v>
      </c>
      <c r="D96" s="5" t="str">
        <f>INDEX(J$1:J$11,MATCH((A96-INT(A96)),convers,1))</f>
        <v>De 16h30 à 17h30</v>
      </c>
    </row>
    <row r="97" spans="1:4">
      <c r="A97" s="2">
        <v>43024.364363425928</v>
      </c>
      <c r="B97" t="s">
        <v>4</v>
      </c>
      <c r="C97">
        <v>24</v>
      </c>
      <c r="D97" s="5" t="str">
        <f>INDEX(J$1:J$11,MATCH((A97-INT(A97)),convers,1))</f>
        <v>De 8h à 9h</v>
      </c>
    </row>
    <row r="98" spans="1:4">
      <c r="A98" s="2">
        <v>43025.645601851851</v>
      </c>
      <c r="B98" t="s">
        <v>4</v>
      </c>
      <c r="C98">
        <v>20</v>
      </c>
      <c r="D98" s="5" t="str">
        <f>INDEX(J$1:J$11,MATCH((A98-INT(A98)),convers,1))</f>
        <v>De 14h30 à 15h30</v>
      </c>
    </row>
    <row r="99" spans="1:4">
      <c r="A99" s="2">
        <v>43026.678738425922</v>
      </c>
      <c r="B99" t="s">
        <v>4</v>
      </c>
      <c r="C99">
        <v>22</v>
      </c>
      <c r="D99" s="5" t="str">
        <f>INDEX(J$1:J$11,MATCH((A99-INT(A99)),convers,1))</f>
        <v>De 15h30 à 16h30</v>
      </c>
    </row>
    <row r="100" spans="1:4">
      <c r="A100" s="2">
        <v>43028.621053240742</v>
      </c>
      <c r="B100" t="s">
        <v>4</v>
      </c>
      <c r="C100">
        <v>16</v>
      </c>
      <c r="D100" s="5" t="str">
        <f>INDEX(J$1:J$11,MATCH((A100-INT(A100)),convers,1))</f>
        <v>De 14h30 à 15h30</v>
      </c>
    </row>
    <row r="101" spans="1:4">
      <c r="A101" s="2">
        <v>43020.417615740742</v>
      </c>
      <c r="B101" t="s">
        <v>4</v>
      </c>
      <c r="C101">
        <v>52</v>
      </c>
      <c r="D101" s="5" t="str">
        <f>INDEX(J$1:J$11,MATCH((A101-INT(A101)),convers,1))</f>
        <v>De 10h à 11h</v>
      </c>
    </row>
    <row r="102" spans="1:4">
      <c r="A102" s="2">
        <v>43027.377337962964</v>
      </c>
      <c r="B102" t="s">
        <v>4</v>
      </c>
      <c r="C102">
        <v>23</v>
      </c>
      <c r="D102" s="5" t="str">
        <f>INDEX(J$1:J$11,MATCH((A102-INT(A102)),convers,1))</f>
        <v>De 9h à 10h</v>
      </c>
    </row>
    <row r="103" spans="1:4">
      <c r="A103" s="2">
        <v>43027.421886574077</v>
      </c>
      <c r="B103" t="s">
        <v>7</v>
      </c>
      <c r="C103">
        <v>119</v>
      </c>
      <c r="D103" s="5" t="str">
        <f>INDEX(J$1:J$11,MATCH((A103-INT(A103)),convers,1))</f>
        <v>De 10h à 11h</v>
      </c>
    </row>
    <row r="104" spans="1:4">
      <c r="A104" s="2">
        <v>43027.423958333333</v>
      </c>
      <c r="B104" t="s">
        <v>4</v>
      </c>
      <c r="C104">
        <v>39</v>
      </c>
      <c r="D104" s="5" t="str">
        <f>INDEX(J$1:J$11,MATCH((A104-INT(A104)),convers,1))</f>
        <v>De 10h à 11h</v>
      </c>
    </row>
    <row r="105" spans="1:4">
      <c r="A105" s="2">
        <v>43031.646655092591</v>
      </c>
      <c r="B105" t="s">
        <v>4</v>
      </c>
      <c r="C105">
        <v>28</v>
      </c>
      <c r="D105" s="5" t="str">
        <f>INDEX(J$1:J$11,MATCH((A105-INT(A105)),convers,1))</f>
        <v>De 15h30 à 16h30</v>
      </c>
    </row>
    <row r="106" spans="1:4">
      <c r="A106" s="2">
        <v>43020.453229166669</v>
      </c>
      <c r="B106" t="s">
        <v>4</v>
      </c>
      <c r="C106">
        <v>32</v>
      </c>
      <c r="D106" s="5" t="str">
        <f>INDEX(J$1:J$11,MATCH((A106-INT(A106)),convers,1))</f>
        <v>De 10h à 11h</v>
      </c>
    </row>
    <row r="107" spans="1:4">
      <c r="A107" s="2">
        <v>43025.391828703701</v>
      </c>
      <c r="B107" t="s">
        <v>4</v>
      </c>
      <c r="C107">
        <v>18</v>
      </c>
      <c r="D107" s="5" t="str">
        <f>INDEX(J$1:J$11,MATCH((A107-INT(A107)),convers,1))</f>
        <v>De 9h à 10h</v>
      </c>
    </row>
    <row r="108" spans="1:4">
      <c r="A108" s="2">
        <v>43032.350532407407</v>
      </c>
      <c r="B108" t="s">
        <v>4</v>
      </c>
      <c r="C108">
        <v>21</v>
      </c>
      <c r="D108" s="5" t="str">
        <f>INDEX(J$1:J$11,MATCH((A108-INT(A108)),convers,1))</f>
        <v>De 8h à 9h</v>
      </c>
    </row>
    <row r="109" spans="1:4">
      <c r="A109" s="2">
        <v>43032.57439814815</v>
      </c>
      <c r="B109" t="s">
        <v>4</v>
      </c>
      <c r="C109">
        <v>25</v>
      </c>
      <c r="D109" s="5" t="str">
        <f>INDEX(J$1:J$11,MATCH((A109-INT(A109)),convers,1))</f>
        <v>De 13h30 à 14h30</v>
      </c>
    </row>
    <row r="110" spans="1:4">
      <c r="A110" s="2">
        <v>43032.513298611113</v>
      </c>
      <c r="B110" t="s">
        <v>3</v>
      </c>
      <c r="C110">
        <v>23</v>
      </c>
      <c r="D110" s="5" t="str">
        <f>INDEX(J$1:J$11,MATCH((A110-INT(A110)),convers,1))</f>
        <v>De 12h à 13h30</v>
      </c>
    </row>
    <row r="111" spans="1:4">
      <c r="A111" s="2">
        <v>43020.703101851854</v>
      </c>
      <c r="B111" t="s">
        <v>4</v>
      </c>
      <c r="C111">
        <v>20</v>
      </c>
      <c r="D111" s="5" t="str">
        <f>INDEX(J$1:J$11,MATCH((A111-INT(A111)),convers,1))</f>
        <v>De 16h30 à 17h30</v>
      </c>
    </row>
    <row r="112" spans="1:4">
      <c r="A112" s="2">
        <v>43020.705601851849</v>
      </c>
      <c r="B112" t="s">
        <v>5</v>
      </c>
      <c r="C112">
        <v>81</v>
      </c>
      <c r="D112" s="5" t="str">
        <f>INDEX(J$1:J$11,MATCH((A112-INT(A112)),convers,1))</f>
        <v>De 16h30 à 17h30</v>
      </c>
    </row>
    <row r="113" spans="1:4">
      <c r="A113" s="2">
        <v>43019.689259259256</v>
      </c>
      <c r="B113" t="s">
        <v>4</v>
      </c>
      <c r="C113">
        <v>17</v>
      </c>
      <c r="D113" s="5" t="str">
        <f>INDEX(J$1:J$11,MATCH((A113-INT(A113)),convers,1))</f>
        <v>De 16h30 à 17h30</v>
      </c>
    </row>
    <row r="114" spans="1:4">
      <c r="A114" s="2">
        <v>43021.652881944443</v>
      </c>
      <c r="B114" t="s">
        <v>4</v>
      </c>
      <c r="C114">
        <v>17</v>
      </c>
      <c r="D114" s="5" t="str">
        <f>INDEX(J$1:J$11,MATCH((A114-INT(A114)),convers,1))</f>
        <v>De 15h30 à 16h30</v>
      </c>
    </row>
    <row r="115" spans="1:4">
      <c r="A115" s="2">
        <v>43026.442361111112</v>
      </c>
      <c r="B115" t="s">
        <v>7</v>
      </c>
      <c r="C115">
        <v>120</v>
      </c>
      <c r="D115" s="5" t="str">
        <f>INDEX(J$1:J$11,MATCH((A115-INT(A115)),convers,1))</f>
        <v>De 10h à 11h</v>
      </c>
    </row>
    <row r="116" spans="1:4">
      <c r="A116" s="2">
        <v>43026.444039351853</v>
      </c>
      <c r="B116" t="s">
        <v>4</v>
      </c>
      <c r="C116">
        <v>24</v>
      </c>
      <c r="D116" s="5" t="str">
        <f>INDEX(J$1:J$11,MATCH((A116-INT(A116)),convers,1))</f>
        <v>De 10h à 11h</v>
      </c>
    </row>
    <row r="117" spans="1:4">
      <c r="A117" s="2">
        <v>43026.658275462964</v>
      </c>
      <c r="B117" t="s">
        <v>4</v>
      </c>
      <c r="C117">
        <v>25</v>
      </c>
      <c r="D117" s="5" t="str">
        <f>INDEX(J$1:J$11,MATCH((A117-INT(A117)),convers,1))</f>
        <v>De 15h30 à 16h30</v>
      </c>
    </row>
    <row r="118" spans="1:4">
      <c r="A118" s="2">
        <v>43027.696886574071</v>
      </c>
      <c r="B118" t="s">
        <v>7</v>
      </c>
      <c r="C118">
        <v>120</v>
      </c>
      <c r="D118" s="5" t="str">
        <f>INDEX(J$1:J$11,MATCH((A118-INT(A118)),convers,1))</f>
        <v>De 16h30 à 17h30</v>
      </c>
    </row>
    <row r="119" spans="1:4">
      <c r="A119" s="2">
        <v>43027.698414351849</v>
      </c>
      <c r="B119" t="s">
        <v>4</v>
      </c>
      <c r="C119">
        <v>14</v>
      </c>
      <c r="D119" s="5" t="str">
        <f>INDEX(J$1:J$11,MATCH((A119-INT(A119)),convers,1))</f>
        <v>De 16h30 à 17h30</v>
      </c>
    </row>
    <row r="120" spans="1:4">
      <c r="A120" s="2">
        <v>43031.657372685186</v>
      </c>
      <c r="B120" t="s">
        <v>4</v>
      </c>
      <c r="C120">
        <v>14</v>
      </c>
      <c r="D120" s="5" t="str">
        <f>INDEX(J$1:J$11,MATCH((A120-INT(A120)),convers,1))</f>
        <v>De 15h30 à 16h30</v>
      </c>
    </row>
    <row r="121" spans="1:4">
      <c r="A121" s="2">
        <v>43026.480439814812</v>
      </c>
      <c r="B121" t="s">
        <v>4</v>
      </c>
      <c r="C121">
        <v>30</v>
      </c>
      <c r="D121" s="5" t="str">
        <f>INDEX(J$1:J$11,MATCH((A121-INT(A121)),convers,1))</f>
        <v>De 11h à 12h</v>
      </c>
    </row>
    <row r="122" spans="1:4">
      <c r="A122" s="2">
        <v>43020.698240740741</v>
      </c>
      <c r="B122" t="s">
        <v>4</v>
      </c>
      <c r="C122">
        <v>53</v>
      </c>
      <c r="D122" s="5" t="str">
        <f>INDEX(J$1:J$11,MATCH((A122-INT(A122)),convers,1))</f>
        <v>De 16h30 à 17h30</v>
      </c>
    </row>
    <row r="123" spans="1:4">
      <c r="A123" s="2">
        <v>43032.579930555556</v>
      </c>
      <c r="B123" t="s">
        <v>4</v>
      </c>
      <c r="C123">
        <v>57</v>
      </c>
      <c r="D123" s="5" t="str">
        <f>INDEX(J$1:J$11,MATCH((A123-INT(A123)),convers,1))</f>
        <v>De 13h30 à 14h30</v>
      </c>
    </row>
    <row r="124" spans="1:4">
      <c r="A124" s="2">
        <v>43032.595763888887</v>
      </c>
      <c r="B124" t="s">
        <v>4</v>
      </c>
      <c r="C124">
        <v>25</v>
      </c>
      <c r="D124" s="5" t="str">
        <f>INDEX(J$1:J$11,MATCH((A124-INT(A124)),convers,1))</f>
        <v>De 13h30 à 14h30</v>
      </c>
    </row>
    <row r="125" spans="1:4">
      <c r="A125" s="2">
        <v>43027.361192129632</v>
      </c>
      <c r="B125" t="s">
        <v>4</v>
      </c>
      <c r="C125">
        <v>32</v>
      </c>
      <c r="D125" s="5" t="str">
        <f>INDEX(J$1:J$11,MATCH((A125-INT(A125)),convers,1))</f>
        <v>De 8h à 9h</v>
      </c>
    </row>
    <row r="126" spans="1:4">
      <c r="A126" s="2">
        <v>43021.452118055553</v>
      </c>
      <c r="B126" t="s">
        <v>4</v>
      </c>
      <c r="C126">
        <v>26</v>
      </c>
      <c r="D126" s="5" t="str">
        <f>INDEX(J$1:J$11,MATCH((A126-INT(A126)),convers,1))</f>
        <v>De 10h à 11h</v>
      </c>
    </row>
    <row r="127" spans="1:4">
      <c r="A127" s="2">
        <v>43032.428217592591</v>
      </c>
      <c r="B127" t="s">
        <v>4</v>
      </c>
      <c r="C127">
        <v>60</v>
      </c>
      <c r="D127" s="5" t="str">
        <f>INDEX(J$1:J$11,MATCH((A127-INT(A127)),convers,1))</f>
        <v>De 10h à 11h</v>
      </c>
    </row>
    <row r="128" spans="1:4">
      <c r="A128" s="2">
        <v>43024.591574074075</v>
      </c>
      <c r="B128" t="s">
        <v>4</v>
      </c>
      <c r="C128">
        <v>21</v>
      </c>
      <c r="D128" s="5" t="str">
        <f>INDEX(J$1:J$11,MATCH((A128-INT(A128)),convers,1))</f>
        <v>De 13h30 à 14h30</v>
      </c>
    </row>
    <row r="129" spans="1:4">
      <c r="A129" s="2">
        <v>43031.631550925929</v>
      </c>
      <c r="B129" t="s">
        <v>4</v>
      </c>
      <c r="C129">
        <v>28</v>
      </c>
      <c r="D129" s="5" t="str">
        <f>INDEX(J$1:J$11,MATCH((A129-INT(A129)),convers,1))</f>
        <v>De 14h30 à 15h30</v>
      </c>
    </row>
    <row r="130" spans="1:4">
      <c r="A130" s="2">
        <v>43021.414363425924</v>
      </c>
      <c r="B130" t="s">
        <v>7</v>
      </c>
      <c r="C130">
        <v>92</v>
      </c>
      <c r="D130" s="5" t="str">
        <f>INDEX(J$1:J$11,MATCH((A130-INT(A130)),convers,1))</f>
        <v>De 9h à 10h</v>
      </c>
    </row>
    <row r="131" spans="1:4">
      <c r="A131" s="2">
        <v>43021.624502314815</v>
      </c>
      <c r="B131" t="s">
        <v>4</v>
      </c>
      <c r="C131">
        <v>18</v>
      </c>
      <c r="D131" s="5" t="str">
        <f>INDEX(J$1:J$11,MATCH((A131-INT(A131)),convers,1))</f>
        <v>De 14h30 à 15h30</v>
      </c>
    </row>
    <row r="132" spans="1:4">
      <c r="A132" s="2">
        <v>43027.381296296298</v>
      </c>
      <c r="B132" t="s">
        <v>4</v>
      </c>
      <c r="C132">
        <v>16</v>
      </c>
      <c r="D132" s="5" t="str">
        <f>INDEX(J$1:J$11,MATCH((A132-INT(A132)),convers,1))</f>
        <v>De 9h à 10h</v>
      </c>
    </row>
    <row r="133" spans="1:4">
      <c r="A133" s="2">
        <v>43019.601759259262</v>
      </c>
      <c r="B133" t="s">
        <v>4</v>
      </c>
      <c r="C133">
        <v>31</v>
      </c>
      <c r="D133" s="5" t="str">
        <f>INDEX(J$1:J$11,MATCH((A133-INT(A133)),convers,1))</f>
        <v>De 13h30 à 14h30</v>
      </c>
    </row>
    <row r="134" spans="1:4">
      <c r="A134" s="2">
        <v>43024.549525462964</v>
      </c>
      <c r="B134" t="s">
        <v>3</v>
      </c>
      <c r="C134">
        <v>7</v>
      </c>
      <c r="D134" s="5" t="str">
        <f>INDEX(J$1:J$11,MATCH((A134-INT(A134)),convers,1))</f>
        <v>De 12h à 13h30</v>
      </c>
    </row>
    <row r="135" spans="1:4">
      <c r="A135" s="2">
        <v>43026.400949074072</v>
      </c>
      <c r="B135" t="s">
        <v>4</v>
      </c>
      <c r="C135">
        <v>89</v>
      </c>
      <c r="D135" s="5" t="str">
        <f>INDEX(J$1:J$11,MATCH((A135-INT(A135)),convers,1))</f>
        <v>De 9h à 10h</v>
      </c>
    </row>
    <row r="136" spans="1:4">
      <c r="A136" s="2">
        <v>43019.409143518518</v>
      </c>
      <c r="B136" t="s">
        <v>4</v>
      </c>
      <c r="C136">
        <v>28</v>
      </c>
      <c r="D136" s="5" t="str">
        <f>INDEX(J$1:J$11,MATCH((A136-INT(A136)),convers,1))</f>
        <v>De 9h à 10h</v>
      </c>
    </row>
    <row r="137" spans="1:4">
      <c r="A137" s="2">
        <v>43019.649027777778</v>
      </c>
      <c r="B137" t="s">
        <v>4</v>
      </c>
      <c r="C137">
        <v>17</v>
      </c>
      <c r="D137" s="5" t="str">
        <f>INDEX(J$1:J$11,MATCH((A137-INT(A137)),convers,1))</f>
        <v>De 15h30 à 16h30</v>
      </c>
    </row>
    <row r="138" spans="1:4">
      <c r="A138" s="2">
        <v>43021.395231481481</v>
      </c>
      <c r="B138" t="s">
        <v>4</v>
      </c>
      <c r="C138">
        <v>17</v>
      </c>
      <c r="D138" s="5" t="str">
        <f>INDEX(J$1:J$11,MATCH((A138-INT(A138)),convers,1))</f>
        <v>De 9h à 10h</v>
      </c>
    </row>
    <row r="139" spans="1:4">
      <c r="A139" s="2">
        <v>43026.377893518518</v>
      </c>
      <c r="B139" t="s">
        <v>4</v>
      </c>
      <c r="C139">
        <v>43</v>
      </c>
      <c r="D139" s="5" t="str">
        <f>INDEX(J$1:J$11,MATCH((A139-INT(A139)),convers,1))</f>
        <v>De 9h à 10h</v>
      </c>
    </row>
    <row r="140" spans="1:4">
      <c r="A140" s="2">
        <v>43027.560532407406</v>
      </c>
      <c r="B140" t="s">
        <v>3</v>
      </c>
      <c r="C140">
        <v>14</v>
      </c>
      <c r="D140" s="5" t="str">
        <f>INDEX(J$1:J$11,MATCH((A140-INT(A140)),convers,1))</f>
        <v>De 12h à 13h30</v>
      </c>
    </row>
    <row r="141" spans="1:4">
      <c r="A141" s="2">
        <v>43027.570405092592</v>
      </c>
      <c r="B141" t="s">
        <v>4</v>
      </c>
      <c r="C141">
        <v>29</v>
      </c>
      <c r="D141" s="5" t="str">
        <f>INDEX(J$1:J$11,MATCH((A141-INT(A141)),convers,1))</f>
        <v>De 13h30 à 14h30</v>
      </c>
    </row>
    <row r="142" spans="1:4">
      <c r="A142" s="2">
        <v>43019.628206018519</v>
      </c>
      <c r="B142" t="s">
        <v>5</v>
      </c>
      <c r="C142">
        <v>18</v>
      </c>
      <c r="D142" s="5" t="str">
        <f>INDEX(J$1:J$11,MATCH((A142-INT(A142)),convers,1))</f>
        <v>De 14h30 à 15h30</v>
      </c>
    </row>
    <row r="143" spans="1:4">
      <c r="A143" s="2">
        <v>43019.628564814811</v>
      </c>
      <c r="B143" t="s">
        <v>4</v>
      </c>
      <c r="C143">
        <v>14</v>
      </c>
      <c r="D143" s="5" t="str">
        <f>INDEX(J$1:J$11,MATCH((A143-INT(A143)),convers,1))</f>
        <v>De 14h30 à 15h30</v>
      </c>
    </row>
    <row r="144" spans="1:4">
      <c r="A144" s="2">
        <v>43032.481041666666</v>
      </c>
      <c r="B144" t="s">
        <v>4</v>
      </c>
      <c r="C144">
        <v>13</v>
      </c>
      <c r="D144" s="5" t="str">
        <f>INDEX(J$1:J$11,MATCH((A144-INT(A144)),convers,1))</f>
        <v>De 11h à 12h</v>
      </c>
    </row>
    <row r="145" spans="1:4">
      <c r="A145" s="2">
        <v>43021.366585648146</v>
      </c>
      <c r="B145" t="s">
        <v>4</v>
      </c>
      <c r="C145">
        <v>43</v>
      </c>
      <c r="D145" s="5" t="str">
        <f>INDEX(J$1:J$11,MATCH((A145-INT(A145)),convers,1))</f>
        <v>De 8h à 9h</v>
      </c>
    </row>
    <row r="146" spans="1:4">
      <c r="A146" s="2">
        <v>43024.443472222221</v>
      </c>
      <c r="B146" t="s">
        <v>4</v>
      </c>
      <c r="C146">
        <v>59</v>
      </c>
      <c r="D146" s="5" t="str">
        <f>INDEX(J$1:J$11,MATCH((A146-INT(A146)),convers,1))</f>
        <v>De 10h à 11h</v>
      </c>
    </row>
    <row r="147" spans="1:4">
      <c r="A147" s="2">
        <v>43024.49423611111</v>
      </c>
      <c r="B147" t="s">
        <v>4</v>
      </c>
      <c r="C147">
        <v>24</v>
      </c>
      <c r="D147" s="5" t="str">
        <f>INDEX(J$1:J$11,MATCH((A147-INT(A147)),convers,1))</f>
        <v>De 11h à 12h</v>
      </c>
    </row>
    <row r="148" spans="1:4">
      <c r="A148" s="2">
        <v>43025.360405092593</v>
      </c>
      <c r="B148" t="s">
        <v>4</v>
      </c>
      <c r="C148">
        <v>45</v>
      </c>
      <c r="D148" s="5" t="str">
        <f>INDEX(J$1:J$11,MATCH((A148-INT(A148)),convers,1))</f>
        <v>De 8h à 9h</v>
      </c>
    </row>
    <row r="149" spans="1:4">
      <c r="A149" s="2">
        <v>43025.598437499997</v>
      </c>
      <c r="B149" t="s">
        <v>4</v>
      </c>
      <c r="C149">
        <v>58</v>
      </c>
      <c r="D149" s="5" t="str">
        <f>INDEX(J$1:J$11,MATCH((A149-INT(A149)),convers,1))</f>
        <v>De 13h30 à 14h30</v>
      </c>
    </row>
    <row r="150" spans="1:4">
      <c r="A150" s="2">
        <v>43031.703159722223</v>
      </c>
      <c r="B150" t="s">
        <v>7</v>
      </c>
      <c r="C150">
        <v>119</v>
      </c>
      <c r="D150" s="5" t="str">
        <f>INDEX(J$1:J$11,MATCH((A150-INT(A150)),convers,1))</f>
        <v>De 16h30 à 17h30</v>
      </c>
    </row>
    <row r="151" spans="1:4">
      <c r="A151" s="2">
        <v>43031.70484953704</v>
      </c>
      <c r="B151" t="s">
        <v>7</v>
      </c>
      <c r="C151">
        <v>119</v>
      </c>
      <c r="D151" s="5" t="str">
        <f>INDEX(J$1:J$11,MATCH((A151-INT(A151)),convers,1))</f>
        <v>De 16h30 à 17h30</v>
      </c>
    </row>
    <row r="152" spans="1:4">
      <c r="A152" s="2">
        <v>43031.706435185188</v>
      </c>
      <c r="B152" t="s">
        <v>7</v>
      </c>
      <c r="C152">
        <v>119</v>
      </c>
      <c r="D152" s="5" t="str">
        <f>INDEX(J$1:J$11,MATCH((A152-INT(A152)),convers,1))</f>
        <v>De 16h30 à 17h30</v>
      </c>
    </row>
    <row r="153" spans="1:4">
      <c r="A153" s="2">
        <v>43031.707997685182</v>
      </c>
      <c r="B153" t="s">
        <v>4</v>
      </c>
      <c r="C153">
        <v>23</v>
      </c>
      <c r="D153" s="5" t="str">
        <f>INDEX(J$1:J$11,MATCH((A153-INT(A153)),convers,1))</f>
        <v>De 16h30 à 17h30</v>
      </c>
    </row>
    <row r="154" spans="1:4">
      <c r="A154" s="2">
        <v>43031.722175925926</v>
      </c>
      <c r="B154" t="s">
        <v>4</v>
      </c>
      <c r="C154">
        <v>20</v>
      </c>
      <c r="D154" s="5" t="str">
        <f>INDEX(J$1:J$11,MATCH((A154-INT(A154)),convers,1))</f>
        <v>De 16h30 à 17h30</v>
      </c>
    </row>
    <row r="155" spans="1:4">
      <c r="A155" s="2">
        <v>43025.465555555558</v>
      </c>
      <c r="B155" t="s">
        <v>4</v>
      </c>
      <c r="C155">
        <v>18</v>
      </c>
      <c r="D155" s="5" t="str">
        <f>INDEX(J$1:J$11,MATCH((A155-INT(A155)),convers,1))</f>
        <v>De 11h à 12h</v>
      </c>
    </row>
    <row r="156" spans="1:4">
      <c r="A156" s="2">
        <v>43019.612002314818</v>
      </c>
      <c r="B156" t="s">
        <v>4</v>
      </c>
      <c r="C156">
        <v>57</v>
      </c>
      <c r="D156" s="5" t="str">
        <f>INDEX(J$1:J$11,MATCH((A156-INT(A156)),convers,1))</f>
        <v>De 14h30 à 15h30</v>
      </c>
    </row>
    <row r="157" spans="1:4">
      <c r="A157" s="2">
        <v>43020.635289351849</v>
      </c>
      <c r="B157" t="s">
        <v>4</v>
      </c>
      <c r="C157">
        <v>25</v>
      </c>
      <c r="D157" s="5" t="str">
        <f>INDEX(J$1:J$11,MATCH((A157-INT(A157)),convers,1))</f>
        <v>De 14h30 à 15h30</v>
      </c>
    </row>
    <row r="158" spans="1:4">
      <c r="A158" s="2">
        <v>43028.607511574075</v>
      </c>
      <c r="B158" t="s">
        <v>4</v>
      </c>
      <c r="C158">
        <v>31</v>
      </c>
      <c r="D158" s="5" t="str">
        <f>INDEX(J$1:J$11,MATCH((A158-INT(A158)),convers,1))</f>
        <v>De 14h30 à 15h30</v>
      </c>
    </row>
    <row r="159" spans="1:4">
      <c r="A159" s="2">
        <v>43019.42827546296</v>
      </c>
      <c r="B159" t="s">
        <v>4</v>
      </c>
      <c r="C159">
        <v>16</v>
      </c>
      <c r="D159" s="5" t="str">
        <f>INDEX(J$1:J$11,MATCH((A159-INT(A159)),convers,1))</f>
        <v>De 10h à 11h</v>
      </c>
    </row>
    <row r="160" spans="1:4">
      <c r="A160" s="2">
        <v>43021.679849537039</v>
      </c>
      <c r="B160" t="s">
        <v>4</v>
      </c>
      <c r="C160">
        <v>22</v>
      </c>
      <c r="D160" s="5" t="str">
        <f>INDEX(J$1:J$11,MATCH((A160-INT(A160)),convers,1))</f>
        <v>De 15h30 à 16h30</v>
      </c>
    </row>
    <row r="161" spans="1:4">
      <c r="A161" s="2">
        <v>43028.692395833335</v>
      </c>
      <c r="B161" t="s">
        <v>4</v>
      </c>
      <c r="C161">
        <v>38</v>
      </c>
      <c r="D161" s="5" t="str">
        <f>INDEX(J$1:J$11,MATCH((A161-INT(A161)),convers,1))</f>
        <v>De 16h30 à 17h30</v>
      </c>
    </row>
    <row r="162" spans="1:4">
      <c r="A162" s="2">
        <v>43032.658796296295</v>
      </c>
      <c r="B162" t="s">
        <v>4</v>
      </c>
      <c r="C162">
        <v>16</v>
      </c>
      <c r="D162" s="5" t="str">
        <f>INDEX(J$1:J$11,MATCH((A162-INT(A162)),convers,1))</f>
        <v>De 15h30 à 16h30</v>
      </c>
    </row>
    <row r="163" spans="1:4">
      <c r="A163" s="2">
        <v>43025.342685185184</v>
      </c>
      <c r="B163" t="s">
        <v>7</v>
      </c>
      <c r="C163">
        <v>120</v>
      </c>
      <c r="D163" s="5" t="str">
        <f>INDEX(J$1:J$11,MATCH((A163-INT(A163)),convers,1))</f>
        <v>De 8h à 9h</v>
      </c>
    </row>
    <row r="164" spans="1:4">
      <c r="A164" s="2">
        <v>43025.358749999999</v>
      </c>
      <c r="B164" t="s">
        <v>4</v>
      </c>
      <c r="C164">
        <v>18</v>
      </c>
      <c r="D164" s="5" t="str">
        <f>INDEX(J$1:J$11,MATCH((A164-INT(A164)),convers,1))</f>
        <v>De 8h à 9h</v>
      </c>
    </row>
    <row r="165" spans="1:4">
      <c r="A165" s="2">
        <v>43025.438310185185</v>
      </c>
      <c r="B165" t="s">
        <v>7</v>
      </c>
      <c r="C165">
        <v>119</v>
      </c>
      <c r="D165" s="5" t="str">
        <f>INDEX(J$1:J$11,MATCH((A165-INT(A165)),convers,1))</f>
        <v>De 10h à 11h</v>
      </c>
    </row>
    <row r="166" spans="1:4">
      <c r="A166" s="2">
        <v>43026.479155092595</v>
      </c>
      <c r="B166" t="s">
        <v>4</v>
      </c>
      <c r="C166">
        <v>16</v>
      </c>
      <c r="D166" s="5" t="str">
        <f>INDEX(J$1:J$11,MATCH((A166-INT(A166)),convers,1))</f>
        <v>De 11h à 12h</v>
      </c>
    </row>
    <row r="167" spans="1:4">
      <c r="A167" s="2">
        <v>43026.566122685188</v>
      </c>
      <c r="B167" t="s">
        <v>4</v>
      </c>
      <c r="C167">
        <v>20</v>
      </c>
      <c r="D167" s="5" t="str">
        <f>INDEX(J$1:J$11,MATCH((A167-INT(A167)),convers,1))</f>
        <v>De 13h30 à 14h30</v>
      </c>
    </row>
    <row r="168" spans="1:4">
      <c r="A168" s="2">
        <v>43020.34238425926</v>
      </c>
      <c r="B168" t="s">
        <v>4</v>
      </c>
      <c r="C168">
        <v>45</v>
      </c>
      <c r="D168" s="5" t="str">
        <f>INDEX(J$1:J$11,MATCH((A168-INT(A168)),convers,1))</f>
        <v>De 8h à 9h</v>
      </c>
    </row>
    <row r="169" spans="1:4">
      <c r="A169" s="2">
        <v>43031.398599537039</v>
      </c>
      <c r="B169" t="s">
        <v>4</v>
      </c>
      <c r="C169">
        <v>17</v>
      </c>
      <c r="D169" s="5" t="str">
        <f>INDEX(J$1:J$11,MATCH((A169-INT(A169)),convers,1))</f>
        <v>De 9h à 10h</v>
      </c>
    </row>
    <row r="170" spans="1:4">
      <c r="A170" s="2">
        <v>43021.488321759258</v>
      </c>
      <c r="B170" t="s">
        <v>7</v>
      </c>
      <c r="C170">
        <v>91</v>
      </c>
      <c r="D170" s="5" t="str">
        <f>INDEX(J$1:J$11,MATCH((A170-INT(A170)),convers,1))</f>
        <v>De 11h à 12h</v>
      </c>
    </row>
    <row r="171" spans="1:4">
      <c r="A171" s="2">
        <v>43024.580648148149</v>
      </c>
      <c r="B171" t="s">
        <v>7</v>
      </c>
      <c r="C171">
        <v>120</v>
      </c>
      <c r="D171" s="5" t="str">
        <f>INDEX(J$1:J$11,MATCH((A171-INT(A171)),convers,1))</f>
        <v>De 13h30 à 14h30</v>
      </c>
    </row>
    <row r="172" spans="1:4">
      <c r="A172" s="2">
        <v>43024.588437500002</v>
      </c>
      <c r="B172" t="s">
        <v>4</v>
      </c>
      <c r="C172">
        <v>24</v>
      </c>
      <c r="D172" s="5" t="str">
        <f>INDEX(J$1:J$11,MATCH((A172-INT(A172)),convers,1))</f>
        <v>De 13h30 à 14h30</v>
      </c>
    </row>
    <row r="173" spans="1:4">
      <c r="A173" s="2">
        <v>43025.382523148146</v>
      </c>
      <c r="B173" t="s">
        <v>4</v>
      </c>
      <c r="C173">
        <v>21</v>
      </c>
      <c r="D173" s="5" t="str">
        <f>INDEX(J$1:J$11,MATCH((A173-INT(A173)),convers,1))</f>
        <v>De 9h à 10h</v>
      </c>
    </row>
    <row r="174" spans="1:4">
      <c r="A174" s="2">
        <v>43027.366747685184</v>
      </c>
      <c r="B174" t="s">
        <v>4</v>
      </c>
      <c r="C174">
        <v>15</v>
      </c>
      <c r="D174" s="5" t="str">
        <f>INDEX(J$1:J$11,MATCH((A174-INT(A174)),convers,1))</f>
        <v>De 8h à 9h</v>
      </c>
    </row>
    <row r="175" spans="1:4">
      <c r="A175" s="2">
        <v>43031.593668981484</v>
      </c>
      <c r="B175" t="s">
        <v>7</v>
      </c>
      <c r="C175">
        <v>120</v>
      </c>
      <c r="D175" s="5" t="str">
        <f>INDEX(J$1:J$11,MATCH((A175-INT(A175)),convers,1))</f>
        <v>De 13h30 à 14h30</v>
      </c>
    </row>
    <row r="176" spans="1:4">
      <c r="A176" s="2">
        <v>43031.615879629629</v>
      </c>
      <c r="B176" t="s">
        <v>4</v>
      </c>
      <c r="C176">
        <v>22</v>
      </c>
      <c r="D176" s="5" t="str">
        <f>INDEX(J$1:J$11,MATCH((A176-INT(A176)),convers,1))</f>
        <v>De 14h30 à 15h30</v>
      </c>
    </row>
    <row r="177" spans="1:4">
      <c r="A177" s="2">
        <v>43032.607418981483</v>
      </c>
      <c r="B177" t="s">
        <v>4</v>
      </c>
      <c r="C177">
        <v>44</v>
      </c>
      <c r="D177" s="5" t="str">
        <f>INDEX(J$1:J$11,MATCH((A177-INT(A177)),convers,1))</f>
        <v>De 14h30 à 15h30</v>
      </c>
    </row>
    <row r="178" spans="1:4">
      <c r="A178" s="2">
        <v>43019.590462962966</v>
      </c>
      <c r="B178" t="s">
        <v>4</v>
      </c>
      <c r="C178">
        <v>58</v>
      </c>
      <c r="D178" s="5" t="str">
        <f>INDEX(J$1:J$11,MATCH((A178-INT(A178)),convers,1))</f>
        <v>De 13h30 à 14h30</v>
      </c>
    </row>
    <row r="179" spans="1:4">
      <c r="A179" s="2">
        <v>43019.601261574076</v>
      </c>
      <c r="B179" t="s">
        <v>4</v>
      </c>
      <c r="C179">
        <v>20</v>
      </c>
      <c r="D179" s="5" t="str">
        <f>INDEX(J$1:J$11,MATCH((A179-INT(A179)),convers,1))</f>
        <v>De 13h30 à 14h30</v>
      </c>
    </row>
    <row r="180" spans="1:4">
      <c r="A180" s="2">
        <v>43027.696273148147</v>
      </c>
      <c r="B180" t="s">
        <v>4</v>
      </c>
      <c r="C180">
        <v>26</v>
      </c>
      <c r="D180" s="5" t="str">
        <f>INDEX(J$1:J$11,MATCH((A180-INT(A180)),convers,1))</f>
        <v>De 16h30 à 17h30</v>
      </c>
    </row>
    <row r="181" spans="1:4">
      <c r="A181" s="2">
        <v>43028.387824074074</v>
      </c>
      <c r="B181" t="s">
        <v>4</v>
      </c>
      <c r="C181">
        <v>25</v>
      </c>
      <c r="D181" s="5" t="str">
        <f>INDEX(J$1:J$11,MATCH((A181-INT(A181)),convers,1))</f>
        <v>De 9h à 10h</v>
      </c>
    </row>
    <row r="182" spans="1:4">
      <c r="A182" s="2">
        <v>43021.420972222222</v>
      </c>
      <c r="B182" t="s">
        <v>4</v>
      </c>
      <c r="C182">
        <v>28</v>
      </c>
      <c r="D182" s="5" t="str">
        <f>INDEX(J$1:J$11,MATCH((A182-INT(A182)),convers,1))</f>
        <v>De 10h à 11h</v>
      </c>
    </row>
    <row r="183" spans="1:4">
      <c r="A183" s="2">
        <v>43019.664178240739</v>
      </c>
      <c r="B183" t="s">
        <v>4</v>
      </c>
      <c r="C183">
        <v>26</v>
      </c>
      <c r="D183" s="5" t="str">
        <f>INDEX(J$1:J$11,MATCH((A183-INT(A183)),convers,1))</f>
        <v>De 15h30 à 16h30</v>
      </c>
    </row>
    <row r="184" spans="1:4">
      <c r="A184" s="2">
        <v>43021.493287037039</v>
      </c>
      <c r="B184" t="s">
        <v>4</v>
      </c>
      <c r="C184">
        <v>39</v>
      </c>
      <c r="D184" s="5" t="str">
        <f>INDEX(J$1:J$11,MATCH((A184-INT(A184)),convers,1))</f>
        <v>De 11h à 12h</v>
      </c>
    </row>
    <row r="185" spans="1:4">
      <c r="A185" s="2">
        <v>43025.597905092596</v>
      </c>
      <c r="B185" t="s">
        <v>4</v>
      </c>
      <c r="C185">
        <v>32</v>
      </c>
      <c r="D185" s="5" t="str">
        <f>INDEX(J$1:J$11,MATCH((A185-INT(A185)),convers,1))</f>
        <v>De 13h30 à 14h30</v>
      </c>
    </row>
    <row r="186" spans="1:4">
      <c r="A186" s="2">
        <v>43025.647650462961</v>
      </c>
      <c r="B186" t="s">
        <v>4</v>
      </c>
      <c r="C186">
        <v>72</v>
      </c>
      <c r="D186" s="5" t="str">
        <f>INDEX(J$1:J$11,MATCH((A186-INT(A186)),convers,1))</f>
        <v>De 15h30 à 16h30</v>
      </c>
    </row>
    <row r="187" spans="1:4">
      <c r="A187" s="2">
        <v>43019.383912037039</v>
      </c>
      <c r="B187" t="s">
        <v>4</v>
      </c>
      <c r="C187">
        <v>49</v>
      </c>
      <c r="D187" s="5" t="str">
        <f>INDEX(J$1:J$11,MATCH((A187-INT(A187)),convers,1))</f>
        <v>De 9h à 10h</v>
      </c>
    </row>
    <row r="188" spans="1:4">
      <c r="A188" s="2">
        <v>43019.388611111113</v>
      </c>
      <c r="B188" t="s">
        <v>4</v>
      </c>
      <c r="C188">
        <v>18</v>
      </c>
      <c r="D188" s="5" t="str">
        <f>INDEX(J$1:J$11,MATCH((A188-INT(A188)),convers,1))</f>
        <v>De 9h à 10h</v>
      </c>
    </row>
    <row r="189" spans="1:4">
      <c r="A189" s="2">
        <v>43020.668715277781</v>
      </c>
      <c r="B189" t="s">
        <v>4</v>
      </c>
      <c r="C189">
        <v>16</v>
      </c>
      <c r="D189" s="5" t="str">
        <f>INDEX(J$1:J$11,MATCH((A189-INT(A189)),convers,1))</f>
        <v>De 15h30 à 16h30</v>
      </c>
    </row>
    <row r="190" spans="1:4">
      <c r="A190" s="2">
        <v>43020.687106481484</v>
      </c>
      <c r="B190" t="s">
        <v>4</v>
      </c>
      <c r="C190">
        <v>15</v>
      </c>
      <c r="D190" s="5" t="str">
        <f>INDEX(J$1:J$11,MATCH((A190-INT(A190)),convers,1))</f>
        <v>De 15h30 à 16h30</v>
      </c>
    </row>
    <row r="191" spans="1:4">
      <c r="A191" s="2">
        <v>43024.722442129627</v>
      </c>
      <c r="B191" t="s">
        <v>4</v>
      </c>
      <c r="C191">
        <v>21</v>
      </c>
      <c r="D191" s="5" t="str">
        <f>INDEX(J$1:J$11,MATCH((A191-INT(A191)),convers,1))</f>
        <v>De 16h30 à 17h30</v>
      </c>
    </row>
    <row r="192" spans="1:4">
      <c r="A192" s="2">
        <v>43024.690046296295</v>
      </c>
      <c r="B192" t="s">
        <v>8</v>
      </c>
      <c r="C192">
        <v>13</v>
      </c>
      <c r="D192" s="5" t="str">
        <f>INDEX(J$1:J$11,MATCH((A192-INT(A192)),convers,1))</f>
        <v>De 16h30 à 17h30</v>
      </c>
    </row>
    <row r="193" spans="1:4">
      <c r="A193" s="2">
        <v>43024.693958333337</v>
      </c>
      <c r="B193" t="s">
        <v>8</v>
      </c>
      <c r="C193">
        <v>14</v>
      </c>
      <c r="D193" s="5" t="str">
        <f>INDEX(J$1:J$11,MATCH((A193-INT(A193)),convers,1))</f>
        <v>De 16h30 à 17h30</v>
      </c>
    </row>
    <row r="194" spans="1:4">
      <c r="A194" s="2">
        <v>43024.697870370372</v>
      </c>
      <c r="B194" t="s">
        <v>8</v>
      </c>
      <c r="C194">
        <v>14</v>
      </c>
      <c r="D194" s="5" t="str">
        <f>INDEX(J$1:J$11,MATCH((A194-INT(A194)),convers,1))</f>
        <v>De 16h30 à 17h30</v>
      </c>
    </row>
    <row r="195" spans="1:4">
      <c r="A195" s="2">
        <v>43021.617037037038</v>
      </c>
      <c r="B195" t="s">
        <v>4</v>
      </c>
      <c r="C195">
        <v>77</v>
      </c>
      <c r="D195" s="5" t="str">
        <f>INDEX(J$1:J$11,MATCH((A195-INT(A195)),convers,1))</f>
        <v>De 14h30 à 15h30</v>
      </c>
    </row>
    <row r="196" spans="1:4">
      <c r="A196" s="2">
        <v>43019.450138888889</v>
      </c>
      <c r="B196" t="s">
        <v>4</v>
      </c>
      <c r="C196">
        <v>15</v>
      </c>
      <c r="D196" s="5" t="str">
        <f>INDEX(J$1:J$11,MATCH((A196-INT(A196)),convers,1))</f>
        <v>De 10h à 11h</v>
      </c>
    </row>
    <row r="197" spans="1:4">
      <c r="A197" s="2">
        <v>43019.484432870369</v>
      </c>
      <c r="B197" t="s">
        <v>4</v>
      </c>
      <c r="C197">
        <v>45</v>
      </c>
      <c r="D197" s="5" t="str">
        <f>INDEX(J$1:J$11,MATCH((A197-INT(A197)),convers,1))</f>
        <v>De 11h à 12h</v>
      </c>
    </row>
    <row r="198" spans="1:4">
      <c r="A198" s="2">
        <v>43026.656574074077</v>
      </c>
      <c r="B198" t="s">
        <v>4</v>
      </c>
      <c r="C198">
        <v>28</v>
      </c>
      <c r="D198" s="5" t="str">
        <f>INDEX(J$1:J$11,MATCH((A198-INT(A198)),convers,1))</f>
        <v>De 15h30 à 16h30</v>
      </c>
    </row>
    <row r="199" spans="1:4">
      <c r="A199" s="2">
        <v>43032.626145833332</v>
      </c>
      <c r="B199" t="s">
        <v>4</v>
      </c>
      <c r="C199">
        <v>24</v>
      </c>
      <c r="D199" s="5" t="str">
        <f>INDEX(J$1:J$11,MATCH((A199-INT(A199)),convers,1))</f>
        <v>De 14h30 à 15h30</v>
      </c>
    </row>
    <row r="200" spans="1:4">
      <c r="A200" s="2">
        <v>43019.488229166665</v>
      </c>
      <c r="B200" t="s">
        <v>4</v>
      </c>
      <c r="C200">
        <v>30</v>
      </c>
      <c r="D200" s="5" t="str">
        <f>INDEX(J$1:J$11,MATCH((A200-INT(A200)),convers,1))</f>
        <v>De 11h à 12h</v>
      </c>
    </row>
    <row r="201" spans="1:4">
      <c r="A201" s="2">
        <v>43019.573958333334</v>
      </c>
      <c r="B201" t="s">
        <v>4</v>
      </c>
      <c r="C201">
        <v>14</v>
      </c>
      <c r="D201" s="5" t="str">
        <f>INDEX(J$1:J$11,MATCH((A201-INT(A201)),convers,1))</f>
        <v>De 13h30 à 14h30</v>
      </c>
    </row>
    <row r="202" spans="1:4">
      <c r="A202" s="2">
        <v>43026.443993055553</v>
      </c>
      <c r="B202" t="s">
        <v>4</v>
      </c>
      <c r="C202">
        <v>17</v>
      </c>
      <c r="D202" s="5" t="str">
        <f>INDEX(J$1:J$11,MATCH((A202-INT(A202)),convers,1))</f>
        <v>De 10h à 11h</v>
      </c>
    </row>
    <row r="203" spans="1:4">
      <c r="A203" s="2">
        <v>43027.449571759258</v>
      </c>
      <c r="B203" t="s">
        <v>4</v>
      </c>
      <c r="C203">
        <v>16</v>
      </c>
      <c r="D203" s="5" t="str">
        <f>INDEX(J$1:J$11,MATCH((A203-INT(A203)),convers,1))</f>
        <v>De 10h à 11h</v>
      </c>
    </row>
    <row r="204" spans="1:4">
      <c r="A204" s="2">
        <v>43025.438009259262</v>
      </c>
      <c r="B204" t="s">
        <v>4</v>
      </c>
      <c r="C204">
        <v>68</v>
      </c>
      <c r="D204" s="5" t="str">
        <f>INDEX(J$1:J$11,MATCH((A204-INT(A204)),convers,1))</f>
        <v>De 10h à 11h</v>
      </c>
    </row>
    <row r="205" spans="1:4">
      <c r="A205" s="2">
        <v>43019.692650462966</v>
      </c>
      <c r="B205" t="s">
        <v>7</v>
      </c>
      <c r="C205">
        <v>92</v>
      </c>
      <c r="D205" s="5" t="str">
        <f>INDEX(J$1:J$11,MATCH((A205-INT(A205)),convers,1))</f>
        <v>De 16h30 à 17h30</v>
      </c>
    </row>
    <row r="206" spans="1:4">
      <c r="A206" s="2">
        <v>43019.695011574076</v>
      </c>
      <c r="B206" t="s">
        <v>7</v>
      </c>
      <c r="C206">
        <v>91</v>
      </c>
      <c r="D206" s="5" t="str">
        <f>INDEX(J$1:J$11,MATCH((A206-INT(A206)),convers,1))</f>
        <v>De 16h30 à 17h30</v>
      </c>
    </row>
    <row r="207" spans="1:4">
      <c r="A207" s="2">
        <v>43026.625636574077</v>
      </c>
      <c r="B207" t="s">
        <v>4</v>
      </c>
      <c r="C207">
        <v>75</v>
      </c>
      <c r="D207" s="5" t="str">
        <f>INDEX(J$1:J$11,MATCH((A207-INT(A207)),convers,1))</f>
        <v>De 14h30 à 15h30</v>
      </c>
    </row>
    <row r="208" spans="1:4">
      <c r="A208" s="2">
        <v>43028.492048611108</v>
      </c>
      <c r="B208" t="s">
        <v>4</v>
      </c>
      <c r="C208">
        <v>101</v>
      </c>
      <c r="D208" s="5" t="str">
        <f>INDEX(J$1:J$11,MATCH((A208-INT(A208)),convers,1))</f>
        <v>De 11h à 12h</v>
      </c>
    </row>
    <row r="209" spans="1:4">
      <c r="A209" s="2">
        <v>43020.456458333334</v>
      </c>
      <c r="B209" t="s">
        <v>4</v>
      </c>
      <c r="C209">
        <v>16</v>
      </c>
      <c r="D209" s="5" t="str">
        <f>INDEX(J$1:J$11,MATCH((A209-INT(A209)),convers,1))</f>
        <v>De 10h à 11h</v>
      </c>
    </row>
    <row r="210" spans="1:4">
      <c r="A210" s="2">
        <v>43021.677361111113</v>
      </c>
      <c r="B210" t="s">
        <v>4</v>
      </c>
      <c r="C210">
        <v>41</v>
      </c>
      <c r="D210" s="5" t="str">
        <f>INDEX(J$1:J$11,MATCH((A210-INT(A210)),convers,1))</f>
        <v>De 15h30 à 16h30</v>
      </c>
    </row>
    <row r="211" spans="1:4">
      <c r="A211" s="2">
        <v>43019.690324074072</v>
      </c>
      <c r="B211" t="s">
        <v>4</v>
      </c>
      <c r="C211">
        <v>22</v>
      </c>
      <c r="D211" s="5" t="str">
        <f>INDEX(J$1:J$11,MATCH((A211-INT(A211)),convers,1))</f>
        <v>De 16h30 à 17h30</v>
      </c>
    </row>
    <row r="212" spans="1:4">
      <c r="A212" s="2">
        <v>43021.602685185186</v>
      </c>
      <c r="B212" t="s">
        <v>4</v>
      </c>
      <c r="C212">
        <v>14</v>
      </c>
      <c r="D212" s="5" t="str">
        <f>INDEX(J$1:J$11,MATCH((A212-INT(A212)),convers,1))</f>
        <v>De 13h30 à 14h30</v>
      </c>
    </row>
    <row r="213" spans="1:4">
      <c r="A213" s="2">
        <v>43019.568680555552</v>
      </c>
      <c r="B213" t="s">
        <v>4</v>
      </c>
      <c r="C213">
        <v>26</v>
      </c>
      <c r="D213" s="5" t="str">
        <f>INDEX(J$1:J$11,MATCH((A213-INT(A213)),convers,1))</f>
        <v>De 13h30 à 14h30</v>
      </c>
    </row>
    <row r="214" spans="1:4">
      <c r="A214" s="2">
        <v>43021.401226851849</v>
      </c>
      <c r="B214" t="s">
        <v>4</v>
      </c>
      <c r="C214">
        <v>32</v>
      </c>
      <c r="D214" s="5" t="str">
        <f>INDEX(J$1:J$11,MATCH((A214-INT(A214)),convers,1))</f>
        <v>De 9h à 10h</v>
      </c>
    </row>
    <row r="215" spans="1:4">
      <c r="A215" s="2">
        <v>43021.625914351855</v>
      </c>
      <c r="B215" t="s">
        <v>4</v>
      </c>
      <c r="C215">
        <v>45</v>
      </c>
      <c r="D215" s="5" t="str">
        <f>INDEX(J$1:J$11,MATCH((A215-INT(A215)),convers,1))</f>
        <v>De 14h30 à 15h30</v>
      </c>
    </row>
    <row r="216" spans="1:4">
      <c r="A216" s="2">
        <v>43024.352824074071</v>
      </c>
      <c r="B216" t="s">
        <v>4</v>
      </c>
      <c r="C216">
        <v>26</v>
      </c>
      <c r="D216" s="5" t="str">
        <f>INDEX(J$1:J$11,MATCH((A216-INT(A216)),convers,1))</f>
        <v>De 8h à 9h</v>
      </c>
    </row>
    <row r="217" spans="1:4">
      <c r="A217" s="2">
        <v>43024.369050925925</v>
      </c>
      <c r="B217" t="s">
        <v>3</v>
      </c>
      <c r="C217">
        <v>3</v>
      </c>
      <c r="D217" s="5" t="str">
        <f>INDEX(J$1:J$11,MATCH((A217-INT(A217)),convers,1))</f>
        <v>De 8h à 9h</v>
      </c>
    </row>
    <row r="218" spans="1:4">
      <c r="A218" s="2">
        <v>43024.369768518518</v>
      </c>
      <c r="B218" t="s">
        <v>4</v>
      </c>
      <c r="C218">
        <v>29</v>
      </c>
      <c r="D218" s="5" t="str">
        <f>INDEX(J$1:J$11,MATCH((A218-INT(A218)),convers,1))</f>
        <v>De 8h à 9h</v>
      </c>
    </row>
    <row r="219" spans="1:4">
      <c r="A219" s="2">
        <v>43024.387187499997</v>
      </c>
      <c r="B219" t="s">
        <v>4</v>
      </c>
      <c r="C219">
        <v>25</v>
      </c>
      <c r="D219" s="5" t="str">
        <f>INDEX(J$1:J$11,MATCH((A219-INT(A219)),convers,1))</f>
        <v>De 9h à 10h</v>
      </c>
    </row>
    <row r="220" spans="1:4">
      <c r="A220" s="2">
        <v>43024.614247685182</v>
      </c>
      <c r="B220" t="s">
        <v>4</v>
      </c>
      <c r="C220">
        <v>19</v>
      </c>
      <c r="D220" s="5" t="str">
        <f>INDEX(J$1:J$11,MATCH((A220-INT(A220)),convers,1))</f>
        <v>De 14h30 à 15h30</v>
      </c>
    </row>
    <row r="221" spans="1:4">
      <c r="A221" s="2">
        <v>43026.339594907404</v>
      </c>
      <c r="B221" t="s">
        <v>4</v>
      </c>
      <c r="C221">
        <v>26</v>
      </c>
      <c r="D221" s="5" t="str">
        <f>INDEX(J$1:J$11,MATCH((A221-INT(A221)),convers,1))</f>
        <v>De 8h à 9h</v>
      </c>
    </row>
    <row r="222" spans="1:4">
      <c r="A222" s="2">
        <v>43027.707152777781</v>
      </c>
      <c r="B222" t="s">
        <v>4</v>
      </c>
      <c r="C222">
        <v>19</v>
      </c>
      <c r="D222" s="5" t="str">
        <f>INDEX(J$1:J$11,MATCH((A222-INT(A222)),convers,1))</f>
        <v>De 16h30 à 17h30</v>
      </c>
    </row>
    <row r="223" spans="1:4">
      <c r="A223" s="2">
        <v>43028.332881944443</v>
      </c>
      <c r="B223" t="s">
        <v>4</v>
      </c>
      <c r="C223">
        <v>16</v>
      </c>
      <c r="D223" s="5" t="str">
        <f>INDEX(J$1:J$11,MATCH((A223-INT(A223)),convers,1))</f>
        <v>Avant ouverture</v>
      </c>
    </row>
    <row r="224" spans="1:4">
      <c r="A224" s="2">
        <v>43028.339386574073</v>
      </c>
      <c r="B224" t="s">
        <v>4</v>
      </c>
      <c r="C224">
        <v>16</v>
      </c>
      <c r="D224" s="5" t="str">
        <f>INDEX(J$1:J$11,MATCH((A224-INT(A224)),convers,1))</f>
        <v>De 8h à 9h</v>
      </c>
    </row>
    <row r="225" spans="1:4">
      <c r="A225" s="2">
        <v>43031.325844907406</v>
      </c>
      <c r="B225" t="s">
        <v>4</v>
      </c>
      <c r="C225">
        <v>22</v>
      </c>
      <c r="D225" s="5" t="str">
        <f>INDEX(J$1:J$11,MATCH((A225-INT(A225)),convers,1))</f>
        <v>Avant ouverture</v>
      </c>
    </row>
    <row r="226" spans="1:4">
      <c r="A226" s="2">
        <v>43031.481053240743</v>
      </c>
      <c r="B226" t="s">
        <v>3</v>
      </c>
      <c r="C226">
        <v>2</v>
      </c>
      <c r="D226" s="5" t="str">
        <f>INDEX(J$1:J$11,MATCH((A226-INT(A226)),convers,1))</f>
        <v>De 11h à 12h</v>
      </c>
    </row>
    <row r="227" spans="1:4">
      <c r="A227" s="2">
        <v>43031.481111111112</v>
      </c>
      <c r="B227" t="s">
        <v>3</v>
      </c>
      <c r="C227">
        <v>5</v>
      </c>
      <c r="D227" s="5" t="str">
        <f>INDEX(J$1:J$11,MATCH((A227-INT(A227)),convers,1))</f>
        <v>De 11h à 12h</v>
      </c>
    </row>
    <row r="228" spans="1:4">
      <c r="A228" s="2">
        <v>43031.481296296297</v>
      </c>
      <c r="B228" t="s">
        <v>4</v>
      </c>
      <c r="C228">
        <v>19</v>
      </c>
      <c r="D228" s="5" t="str">
        <f>INDEX(J$1:J$11,MATCH((A228-INT(A228)),convers,1))</f>
        <v>De 11h à 12h</v>
      </c>
    </row>
    <row r="229" spans="1:4">
      <c r="A229" s="2">
        <v>43031.497442129628</v>
      </c>
      <c r="B229" t="s">
        <v>4</v>
      </c>
      <c r="C229">
        <v>19</v>
      </c>
      <c r="D229" s="5" t="str">
        <f>INDEX(J$1:J$11,MATCH((A229-INT(A229)),convers,1))</f>
        <v>De 11h à 12h</v>
      </c>
    </row>
    <row r="230" spans="1:4">
      <c r="A230" s="2">
        <v>43032.362986111111</v>
      </c>
      <c r="B230" t="s">
        <v>4</v>
      </c>
      <c r="C230">
        <v>25</v>
      </c>
      <c r="D230" s="5" t="str">
        <f>INDEX(J$1:J$11,MATCH((A230-INT(A230)),convers,1))</f>
        <v>De 8h à 9h</v>
      </c>
    </row>
    <row r="231" spans="1:4">
      <c r="A231" s="2">
        <v>43032.604351851849</v>
      </c>
      <c r="B231" t="s">
        <v>4</v>
      </c>
      <c r="C231">
        <v>18</v>
      </c>
      <c r="D231" s="5" t="str">
        <f>INDEX(J$1:J$11,MATCH((A231-INT(A231)),convers,1))</f>
        <v>De 14h30 à 15h30</v>
      </c>
    </row>
    <row r="232" spans="1:4">
      <c r="A232" s="2">
        <v>43024.446967592594</v>
      </c>
      <c r="B232" t="s">
        <v>4</v>
      </c>
      <c r="C232">
        <v>75</v>
      </c>
      <c r="D232" s="5" t="str">
        <f>INDEX(J$1:J$11,MATCH((A232-INT(A232)),convers,1))</f>
        <v>De 10h à 11h</v>
      </c>
    </row>
    <row r="233" spans="1:4">
      <c r="A233" s="2">
        <v>43026.63858796296</v>
      </c>
      <c r="B233" t="s">
        <v>7</v>
      </c>
      <c r="C233">
        <v>121</v>
      </c>
      <c r="D233" s="5" t="str">
        <f>INDEX(J$1:J$11,MATCH((A233-INT(A233)),convers,1))</f>
        <v>De 14h30 à 15h30</v>
      </c>
    </row>
    <row r="234" spans="1:4">
      <c r="A234" s="2">
        <v>43026.640243055554</v>
      </c>
      <c r="B234" t="s">
        <v>4</v>
      </c>
      <c r="C234">
        <v>18</v>
      </c>
      <c r="D234" s="5" t="str">
        <f>INDEX(J$1:J$11,MATCH((A234-INT(A234)),convers,1))</f>
        <v>De 14h30 à 15h30</v>
      </c>
    </row>
    <row r="235" spans="1:4">
      <c r="A235" s="2">
        <v>43032.416921296295</v>
      </c>
      <c r="B235" t="s">
        <v>4</v>
      </c>
      <c r="C235">
        <v>50</v>
      </c>
      <c r="D235" s="5" t="str">
        <f>INDEX(J$1:J$11,MATCH((A235-INT(A235)),convers,1))</f>
        <v>De 10h à 11h</v>
      </c>
    </row>
    <row r="236" spans="1:4">
      <c r="A236" s="2">
        <v>43019.66028935185</v>
      </c>
      <c r="B236" t="s">
        <v>4</v>
      </c>
      <c r="C236">
        <v>13</v>
      </c>
      <c r="D236" s="5" t="str">
        <f>INDEX(J$1:J$11,MATCH((A236-INT(A236)),convers,1))</f>
        <v>De 15h30 à 16h30</v>
      </c>
    </row>
    <row r="237" spans="1:4">
      <c r="A237" s="2">
        <v>43025.455625000002</v>
      </c>
      <c r="B237" t="s">
        <v>4</v>
      </c>
      <c r="C237">
        <v>53</v>
      </c>
      <c r="D237" s="5" t="str">
        <f>INDEX(J$1:J$11,MATCH((A237-INT(A237)),convers,1))</f>
        <v>De 10h à 11h</v>
      </c>
    </row>
    <row r="238" spans="1:4">
      <c r="A238" s="2">
        <v>43020.383958333332</v>
      </c>
      <c r="B238" t="s">
        <v>4</v>
      </c>
      <c r="C238">
        <v>17</v>
      </c>
      <c r="D238" s="5" t="str">
        <f>INDEX(J$1:J$11,MATCH((A238-INT(A238)),convers,1))</f>
        <v>De 9h à 10h</v>
      </c>
    </row>
    <row r="239" spans="1:4">
      <c r="A239" s="2">
        <v>43025.512106481481</v>
      </c>
      <c r="B239" t="s">
        <v>3</v>
      </c>
      <c r="C239">
        <v>15</v>
      </c>
      <c r="D239" s="5" t="str">
        <f>INDEX(J$1:J$11,MATCH((A239-INT(A239)),convers,1))</f>
        <v>De 12h à 13h30</v>
      </c>
    </row>
    <row r="240" spans="1:4">
      <c r="A240" s="2">
        <v>43026.47724537037</v>
      </c>
      <c r="B240" t="s">
        <v>4</v>
      </c>
      <c r="C240">
        <v>25</v>
      </c>
      <c r="D240" s="5" t="str">
        <f>INDEX(J$1:J$11,MATCH((A240-INT(A240)),convers,1))</f>
        <v>De 11h à 12h</v>
      </c>
    </row>
    <row r="241" spans="1:4">
      <c r="A241" s="2">
        <v>43027.662129629629</v>
      </c>
      <c r="B241" t="s">
        <v>4</v>
      </c>
      <c r="C241">
        <v>23</v>
      </c>
      <c r="D241" s="5" t="str">
        <f>INDEX(J$1:J$11,MATCH((A241-INT(A241)),convers,1))</f>
        <v>De 15h30 à 16h30</v>
      </c>
    </row>
    <row r="242" spans="1:4">
      <c r="A242" s="2">
        <v>43028.343159722222</v>
      </c>
      <c r="B242" t="s">
        <v>4</v>
      </c>
      <c r="C242">
        <v>23</v>
      </c>
      <c r="D242" s="5" t="str">
        <f>INDEX(J$1:J$11,MATCH((A242-INT(A242)),convers,1))</f>
        <v>De 8h à 9h</v>
      </c>
    </row>
    <row r="243" spans="1:4">
      <c r="A243" s="2">
        <v>43028.464456018519</v>
      </c>
      <c r="B243" t="s">
        <v>4</v>
      </c>
      <c r="C243">
        <v>33</v>
      </c>
      <c r="D243" s="5" t="str">
        <f>INDEX(J$1:J$11,MATCH((A243-INT(A243)),convers,1))</f>
        <v>De 11h à 12h</v>
      </c>
    </row>
    <row r="244" spans="1:4">
      <c r="A244" s="2">
        <v>43019.580763888887</v>
      </c>
      <c r="B244" t="s">
        <v>4</v>
      </c>
      <c r="C244">
        <v>15</v>
      </c>
      <c r="D244" s="5" t="str">
        <f>INDEX(J$1:J$11,MATCH((A244-INT(A244)),convers,1))</f>
        <v>De 13h30 à 14h30</v>
      </c>
    </row>
    <row r="245" spans="1:4">
      <c r="A245" s="2">
        <v>43020.693842592591</v>
      </c>
      <c r="B245" t="s">
        <v>4</v>
      </c>
      <c r="C245">
        <v>16</v>
      </c>
      <c r="D245" s="5" t="str">
        <f>INDEX(J$1:J$11,MATCH((A245-INT(A245)),convers,1))</f>
        <v>De 16h30 à 17h30</v>
      </c>
    </row>
    <row r="246" spans="1:4">
      <c r="A246" s="2">
        <v>43026.691840277781</v>
      </c>
      <c r="B246" t="s">
        <v>4</v>
      </c>
      <c r="C246">
        <v>52</v>
      </c>
      <c r="D246" s="5" t="str">
        <f>INDEX(J$1:J$11,MATCH((A246-INT(A246)),convers,1))</f>
        <v>De 16h30 à 17h30</v>
      </c>
    </row>
    <row r="247" spans="1:4">
      <c r="A247" s="2">
        <v>43024.631111111114</v>
      </c>
      <c r="B247" t="s">
        <v>4</v>
      </c>
      <c r="C247">
        <v>33</v>
      </c>
      <c r="D247" s="5" t="str">
        <f>INDEX(J$1:J$11,MATCH((A247-INT(A247)),convers,1))</f>
        <v>De 14h30 à 15h30</v>
      </c>
    </row>
    <row r="248" spans="1:4">
      <c r="A248" s="2">
        <v>43024.628483796296</v>
      </c>
      <c r="B248" t="s">
        <v>4</v>
      </c>
      <c r="C248">
        <v>28</v>
      </c>
      <c r="D248" s="5" t="str">
        <f>INDEX(J$1:J$11,MATCH((A248-INT(A248)),convers,1))</f>
        <v>De 14h30 à 15h30</v>
      </c>
    </row>
    <row r="249" spans="1:4">
      <c r="A249" s="2">
        <v>43024.638877314814</v>
      </c>
      <c r="B249" t="s">
        <v>4</v>
      </c>
      <c r="C249">
        <v>27</v>
      </c>
      <c r="D249" s="5" t="str">
        <f>INDEX(J$1:J$11,MATCH((A249-INT(A249)),convers,1))</f>
        <v>De 14h30 à 15h30</v>
      </c>
    </row>
    <row r="250" spans="1:4">
      <c r="A250" s="2">
        <v>43028.623171296298</v>
      </c>
      <c r="B250" t="s">
        <v>4</v>
      </c>
      <c r="C250">
        <v>39</v>
      </c>
      <c r="D250" s="5" t="str">
        <f>INDEX(J$1:J$11,MATCH((A250-INT(A250)),convers,1))</f>
        <v>De 14h30 à 15h30</v>
      </c>
    </row>
    <row r="251" spans="1:4">
      <c r="A251" s="2">
        <v>43026.389201388891</v>
      </c>
      <c r="B251" t="s">
        <v>4</v>
      </c>
      <c r="C251">
        <v>44</v>
      </c>
      <c r="D251" s="5" t="str">
        <f>INDEX(J$1:J$11,MATCH((A251-INT(A251)),convers,1))</f>
        <v>De 9h à 10h</v>
      </c>
    </row>
    <row r="252" spans="1:4">
      <c r="A252" s="2">
        <v>43031.478634259256</v>
      </c>
      <c r="B252" t="s">
        <v>4</v>
      </c>
      <c r="C252">
        <v>41</v>
      </c>
      <c r="D252" s="5" t="str">
        <f>INDEX(J$1:J$11,MATCH((A252-INT(A252)),convers,1))</f>
        <v>De 11h à 12h</v>
      </c>
    </row>
    <row r="253" spans="1:4">
      <c r="A253" s="2">
        <v>43019.387685185182</v>
      </c>
      <c r="B253" t="s">
        <v>4</v>
      </c>
      <c r="C253">
        <v>57</v>
      </c>
      <c r="D253" s="5" t="str">
        <f>INDEX(J$1:J$11,MATCH((A253-INT(A253)),convers,1))</f>
        <v>De 9h à 10h</v>
      </c>
    </row>
    <row r="254" spans="1:4">
      <c r="A254" s="2">
        <v>43019.38789351852</v>
      </c>
      <c r="B254" t="s">
        <v>5</v>
      </c>
      <c r="C254">
        <v>8</v>
      </c>
      <c r="D254" s="5" t="str">
        <f>INDEX(J$1:J$11,MATCH((A254-INT(A254)),convers,1))</f>
        <v>De 9h à 10h</v>
      </c>
    </row>
    <row r="255" spans="1:4">
      <c r="A255" s="2">
        <v>43021.517500000002</v>
      </c>
      <c r="B255" t="s">
        <v>3</v>
      </c>
      <c r="C255">
        <v>8</v>
      </c>
      <c r="D255" s="5" t="str">
        <f>INDEX(J$1:J$11,MATCH((A255-INT(A255)),convers,1))</f>
        <v>De 12h à 13h30</v>
      </c>
    </row>
    <row r="256" spans="1:4">
      <c r="A256" s="2">
        <v>43026.358344907407</v>
      </c>
      <c r="B256" t="s">
        <v>4</v>
      </c>
      <c r="C256">
        <v>81</v>
      </c>
      <c r="D256" s="5" t="str">
        <f>INDEX(J$1:J$11,MATCH((A256-INT(A256)),convers,1))</f>
        <v>De 8h à 9h</v>
      </c>
    </row>
    <row r="257" spans="1:4">
      <c r="A257" s="2">
        <v>43020.418506944443</v>
      </c>
      <c r="B257" t="s">
        <v>7</v>
      </c>
      <c r="C257">
        <v>92</v>
      </c>
      <c r="D257" s="5" t="str">
        <f>INDEX(J$1:J$11,MATCH((A257-INT(A257)),convers,1))</f>
        <v>De 10h à 11h</v>
      </c>
    </row>
    <row r="258" spans="1:4">
      <c r="A258" s="2">
        <v>43020.431157407409</v>
      </c>
      <c r="B258" t="s">
        <v>4</v>
      </c>
      <c r="C258">
        <v>19</v>
      </c>
      <c r="D258" s="5" t="str">
        <f>INDEX(J$1:J$11,MATCH((A258-INT(A258)),convers,1))</f>
        <v>De 10h à 11h</v>
      </c>
    </row>
    <row r="259" spans="1:4">
      <c r="A259" s="2">
        <v>43024.593159722222</v>
      </c>
      <c r="B259" t="s">
        <v>4</v>
      </c>
      <c r="C259">
        <v>72</v>
      </c>
      <c r="D259" s="5" t="str">
        <f>INDEX(J$1:J$11,MATCH((A259-INT(A259)),convers,1))</f>
        <v>De 13h30 à 14h30</v>
      </c>
    </row>
    <row r="260" spans="1:4">
      <c r="A260" s="2">
        <v>43025.713078703702</v>
      </c>
      <c r="B260" t="s">
        <v>4</v>
      </c>
      <c r="C260">
        <v>33</v>
      </c>
      <c r="D260" s="5" t="str">
        <f>INDEX(J$1:J$11,MATCH((A260-INT(A260)),convers,1))</f>
        <v>De 16h30 à 17h30</v>
      </c>
    </row>
    <row r="261" spans="1:4">
      <c r="A261" s="2">
        <v>43025.714108796295</v>
      </c>
      <c r="B261" t="s">
        <v>4</v>
      </c>
      <c r="C261">
        <v>17</v>
      </c>
      <c r="D261" s="5" t="str">
        <f>INDEX(J$1:J$11,MATCH((A261-INT(A261)),convers,1))</f>
        <v>De 16h30 à 17h30</v>
      </c>
    </row>
    <row r="262" spans="1:4">
      <c r="A262" s="2">
        <v>43024.47583333333</v>
      </c>
      <c r="B262" t="s">
        <v>7</v>
      </c>
      <c r="C262">
        <v>120</v>
      </c>
      <c r="D262" s="5" t="str">
        <f>INDEX(J$1:J$11,MATCH((A262-INT(A262)),convers,1))</f>
        <v>De 11h à 12h</v>
      </c>
    </row>
    <row r="263" spans="1:4">
      <c r="A263" s="2">
        <v>43024.478564814817</v>
      </c>
      <c r="B263" t="s">
        <v>4</v>
      </c>
      <c r="C263">
        <v>25</v>
      </c>
      <c r="D263" s="5" t="str">
        <f>INDEX(J$1:J$11,MATCH((A263-INT(A263)),convers,1))</f>
        <v>De 11h à 12h</v>
      </c>
    </row>
    <row r="264" spans="1:4">
      <c r="A264" s="2">
        <v>43025.575416666667</v>
      </c>
      <c r="B264" t="s">
        <v>7</v>
      </c>
      <c r="C264">
        <v>120</v>
      </c>
      <c r="D264" s="5" t="str">
        <f>INDEX(J$1:J$11,MATCH((A264-INT(A264)),convers,1))</f>
        <v>De 13h30 à 14h30</v>
      </c>
    </row>
    <row r="265" spans="1:4">
      <c r="A265" s="2">
        <v>43025.584050925929</v>
      </c>
      <c r="B265" t="s">
        <v>4</v>
      </c>
      <c r="C265">
        <v>26</v>
      </c>
      <c r="D265" s="5" t="str">
        <f>INDEX(J$1:J$11,MATCH((A265-INT(A265)),convers,1))</f>
        <v>De 13h30 à 14h30</v>
      </c>
    </row>
    <row r="266" spans="1:4">
      <c r="A266" s="2">
        <v>43021.430266203701</v>
      </c>
      <c r="B266" t="s">
        <v>4</v>
      </c>
      <c r="C266">
        <v>80</v>
      </c>
      <c r="D266" s="5" t="str">
        <f>INDEX(J$1:J$11,MATCH((A266-INT(A266)),convers,1))</f>
        <v>De 10h à 11h</v>
      </c>
    </row>
    <row r="267" spans="1:4">
      <c r="A267" s="2">
        <v>43019.615972222222</v>
      </c>
      <c r="B267" t="s">
        <v>4</v>
      </c>
      <c r="C267">
        <v>52</v>
      </c>
      <c r="D267" s="5" t="str">
        <f>INDEX(J$1:J$11,MATCH((A267-INT(A267)),convers,1))</f>
        <v>De 14h30 à 15h30</v>
      </c>
    </row>
    <row r="268" spans="1:4">
      <c r="A268" s="2">
        <v>43020.486446759256</v>
      </c>
      <c r="B268" t="s">
        <v>7</v>
      </c>
      <c r="C268">
        <v>91</v>
      </c>
      <c r="D268" s="5" t="str">
        <f>INDEX(J$1:J$11,MATCH((A268-INT(A268)),convers,1))</f>
        <v>De 11h à 12h</v>
      </c>
    </row>
    <row r="269" spans="1:4">
      <c r="A269" s="2">
        <v>43020.487893518519</v>
      </c>
      <c r="B269" t="s">
        <v>4</v>
      </c>
      <c r="C269">
        <v>18</v>
      </c>
      <c r="D269" s="5" t="str">
        <f>INDEX(J$1:J$11,MATCH((A269-INT(A269)),convers,1))</f>
        <v>De 11h à 12h</v>
      </c>
    </row>
    <row r="270" spans="1:4">
      <c r="A270" s="2">
        <v>43020.615231481483</v>
      </c>
      <c r="B270" t="s">
        <v>4</v>
      </c>
      <c r="C270">
        <v>23</v>
      </c>
      <c r="D270" s="5" t="str">
        <f>INDEX(J$1:J$11,MATCH((A270-INT(A270)),convers,1))</f>
        <v>De 14h30 à 15h30</v>
      </c>
    </row>
    <row r="271" spans="1:4">
      <c r="A271" s="2">
        <v>43021.429016203707</v>
      </c>
      <c r="B271" t="s">
        <v>4</v>
      </c>
      <c r="C271">
        <v>26</v>
      </c>
      <c r="D271" s="5" t="str">
        <f>INDEX(J$1:J$11,MATCH((A271-INT(A271)),convers,1))</f>
        <v>De 10h à 11h</v>
      </c>
    </row>
    <row r="272" spans="1:4">
      <c r="A272" s="2">
        <v>43024.640659722223</v>
      </c>
      <c r="B272" t="s">
        <v>4</v>
      </c>
      <c r="C272">
        <v>44</v>
      </c>
      <c r="D272" s="5" t="str">
        <f>INDEX(J$1:J$11,MATCH((A272-INT(A272)),convers,1))</f>
        <v>De 14h30 à 15h30</v>
      </c>
    </row>
    <row r="273" spans="1:4">
      <c r="A273" s="2">
        <v>43025.484236111108</v>
      </c>
      <c r="B273" t="s">
        <v>4</v>
      </c>
      <c r="C273">
        <v>20</v>
      </c>
      <c r="D273" s="5" t="str">
        <f>INDEX(J$1:J$11,MATCH((A273-INT(A273)),convers,1))</f>
        <v>De 11h à 12h</v>
      </c>
    </row>
    <row r="274" spans="1:4">
      <c r="A274" s="2">
        <v>43026.440405092595</v>
      </c>
      <c r="B274" t="s">
        <v>4</v>
      </c>
      <c r="C274">
        <v>24</v>
      </c>
      <c r="D274" s="5" t="str">
        <f>INDEX(J$1:J$11,MATCH((A274-INT(A274)),convers,1))</f>
        <v>De 10h à 11h</v>
      </c>
    </row>
    <row r="275" spans="1:4">
      <c r="A275" s="2">
        <v>43027.390381944446</v>
      </c>
      <c r="B275" t="s">
        <v>4</v>
      </c>
      <c r="C275">
        <v>27</v>
      </c>
      <c r="D275" s="5" t="str">
        <f>INDEX(J$1:J$11,MATCH((A275-INT(A275)),convers,1))</f>
        <v>De 9h à 10h</v>
      </c>
    </row>
    <row r="276" spans="1:4">
      <c r="A276" s="2">
        <v>43028.405891203707</v>
      </c>
      <c r="B276" t="s">
        <v>5</v>
      </c>
      <c r="C276">
        <v>60</v>
      </c>
      <c r="D276" s="5" t="str">
        <f>INDEX(J$1:J$11,MATCH((A276-INT(A276)),convers,1))</f>
        <v>De 9h à 10h</v>
      </c>
    </row>
    <row r="277" spans="1:4">
      <c r="A277" s="2">
        <v>43031.651365740741</v>
      </c>
      <c r="B277" t="s">
        <v>4</v>
      </c>
      <c r="C277">
        <v>15</v>
      </c>
      <c r="D277" s="5" t="str">
        <f>INDEX(J$1:J$11,MATCH((A277-INT(A277)),convers,1))</f>
        <v>De 15h30 à 16h30</v>
      </c>
    </row>
    <row r="278" spans="1:4">
      <c r="A278" s="2">
        <v>43032.395462962966</v>
      </c>
      <c r="B278" t="s">
        <v>4</v>
      </c>
      <c r="C278">
        <v>21</v>
      </c>
      <c r="D278" s="5" t="str">
        <f>INDEX(J$1:J$11,MATCH((A278-INT(A278)),convers,1))</f>
        <v>De 9h à 10h</v>
      </c>
    </row>
    <row r="279" spans="1:4">
      <c r="A279" s="2">
        <v>43027.425069444442</v>
      </c>
      <c r="B279" t="s">
        <v>4</v>
      </c>
      <c r="C279">
        <v>17</v>
      </c>
      <c r="D279" s="5" t="str">
        <f>INDEX(J$1:J$11,MATCH((A279-INT(A279)),convers,1))</f>
        <v>De 10h à 11h</v>
      </c>
    </row>
    <row r="280" spans="1:4">
      <c r="A280" s="2">
        <v>43031.58997685185</v>
      </c>
      <c r="B280" t="s">
        <v>7</v>
      </c>
      <c r="C280">
        <v>120</v>
      </c>
      <c r="D280" s="5" t="str">
        <f>INDEX(J$1:J$11,MATCH((A280-INT(A280)),convers,1))</f>
        <v>De 13h30 à 14h30</v>
      </c>
    </row>
    <row r="281" spans="1:4">
      <c r="A281" s="2">
        <v>43031.600358796299</v>
      </c>
      <c r="B281" t="s">
        <v>7</v>
      </c>
      <c r="C281">
        <v>120</v>
      </c>
      <c r="D281" s="5" t="str">
        <f>INDEX(J$1:J$11,MATCH((A281-INT(A281)),convers,1))</f>
        <v>De 13h30 à 14h30</v>
      </c>
    </row>
    <row r="282" spans="1:4">
      <c r="A282" s="2">
        <v>43021.591874999998</v>
      </c>
      <c r="B282" t="s">
        <v>4</v>
      </c>
      <c r="C282">
        <v>23</v>
      </c>
      <c r="D282" s="5" t="str">
        <f>INDEX(J$1:J$11,MATCH((A282-INT(A282)),convers,1))</f>
        <v>De 13h30 à 14h30</v>
      </c>
    </row>
    <row r="283" spans="1:4">
      <c r="A283" s="2">
        <v>43031.592951388891</v>
      </c>
      <c r="B283" t="s">
        <v>4</v>
      </c>
      <c r="C283">
        <v>22</v>
      </c>
      <c r="D283" s="5" t="str">
        <f>INDEX(J$1:J$11,MATCH((A283-INT(A283)),convers,1))</f>
        <v>De 13h30 à 14h30</v>
      </c>
    </row>
    <row r="284" spans="1:4">
      <c r="A284" s="2">
        <v>43024.473356481481</v>
      </c>
      <c r="B284" t="s">
        <v>4</v>
      </c>
      <c r="C284">
        <v>75</v>
      </c>
      <c r="D284" s="5" t="str">
        <f>INDEX(J$1:J$11,MATCH((A284-INT(A284)),convers,1))</f>
        <v>De 11h à 12h</v>
      </c>
    </row>
    <row r="285" spans="1:4">
      <c r="A285" s="2">
        <v>43025.633159722223</v>
      </c>
      <c r="B285" t="s">
        <v>4</v>
      </c>
      <c r="C285">
        <v>72</v>
      </c>
      <c r="D285" s="5" t="str">
        <f>INDEX(J$1:J$11,MATCH((A285-INT(A285)),convers,1))</f>
        <v>De 14h30 à 15h30</v>
      </c>
    </row>
    <row r="286" spans="1:4">
      <c r="A286" s="2">
        <v>43032.379259259258</v>
      </c>
      <c r="B286" t="s">
        <v>4</v>
      </c>
      <c r="C286">
        <v>18</v>
      </c>
      <c r="D286" s="5" t="str">
        <f>INDEX(J$1:J$11,MATCH((A286-INT(A286)),convers,1))</f>
        <v>De 9h à 10h</v>
      </c>
    </row>
    <row r="287" spans="1:4">
      <c r="A287" s="2">
        <v>43019.462187500001</v>
      </c>
      <c r="B287" t="s">
        <v>4</v>
      </c>
      <c r="C287">
        <v>43</v>
      </c>
      <c r="D287" s="5" t="str">
        <f>INDEX(J$1:J$11,MATCH((A287-INT(A287)),convers,1))</f>
        <v>De 11h à 12h</v>
      </c>
    </row>
    <row r="288" spans="1:4">
      <c r="A288" s="2">
        <v>43027.658958333333</v>
      </c>
      <c r="B288" t="s">
        <v>5</v>
      </c>
      <c r="C288">
        <v>10</v>
      </c>
      <c r="D288" s="5" t="str">
        <f>INDEX(J$1:J$11,MATCH((A288-INT(A288)),convers,1))</f>
        <v>De 15h30 à 16h30</v>
      </c>
    </row>
    <row r="289" spans="1:4">
      <c r="A289" s="2">
        <v>43028.656423611108</v>
      </c>
      <c r="B289" t="s">
        <v>4</v>
      </c>
      <c r="C289">
        <v>57</v>
      </c>
      <c r="D289" s="5" t="str">
        <f>INDEX(J$1:J$11,MATCH((A289-INT(A289)),convers,1))</f>
        <v>De 15h30 à 16h30</v>
      </c>
    </row>
    <row r="290" spans="1:4">
      <c r="A290" s="2">
        <v>43026.721875000003</v>
      </c>
      <c r="B290" t="s">
        <v>4</v>
      </c>
      <c r="C290">
        <v>33</v>
      </c>
      <c r="D290" s="5" t="str">
        <f>INDEX(J$1:J$11,MATCH((A290-INT(A290)),convers,1))</f>
        <v>De 16h30 à 17h30</v>
      </c>
    </row>
    <row r="291" spans="1:4">
      <c r="A291" s="2">
        <v>43021.702650462961</v>
      </c>
      <c r="B291" t="s">
        <v>3</v>
      </c>
      <c r="C291">
        <v>19</v>
      </c>
      <c r="D291" s="5" t="str">
        <f>INDEX(J$1:J$11,MATCH((A291-INT(A291)),convers,1))</f>
        <v>De 16h30 à 17h30</v>
      </c>
    </row>
    <row r="292" spans="1:4">
      <c r="A292" s="2">
        <v>43024.419432870367</v>
      </c>
      <c r="B292" t="s">
        <v>4</v>
      </c>
      <c r="C292">
        <v>23</v>
      </c>
      <c r="D292" s="5" t="str">
        <f>INDEX(J$1:J$11,MATCH((A292-INT(A292)),convers,1))</f>
        <v>De 10h à 11h</v>
      </c>
    </row>
    <row r="293" spans="1:4">
      <c r="A293" s="2">
        <v>43032.57534722222</v>
      </c>
      <c r="B293" t="s">
        <v>4</v>
      </c>
      <c r="C293">
        <v>29</v>
      </c>
      <c r="D293" s="5" t="str">
        <f>INDEX(J$1:J$11,MATCH((A293-INT(A293)),convers,1))</f>
        <v>De 13h30 à 14h30</v>
      </c>
    </row>
    <row r="294" spans="1:4">
      <c r="A294" s="2">
        <v>43027.60769675926</v>
      </c>
      <c r="B294" t="s">
        <v>4</v>
      </c>
      <c r="C294">
        <v>21</v>
      </c>
      <c r="D294" s="5" t="str">
        <f>INDEX(J$1:J$11,MATCH((A294-INT(A294)),convers,1))</f>
        <v>De 14h30 à 15h30</v>
      </c>
    </row>
    <row r="295" spans="1:4">
      <c r="A295" s="2">
        <v>43031.36577546296</v>
      </c>
      <c r="B295" t="s">
        <v>4</v>
      </c>
      <c r="C295">
        <v>18</v>
      </c>
      <c r="D295" s="5" t="str">
        <f>INDEX(J$1:J$11,MATCH((A295-INT(A295)),convers,1))</f>
        <v>De 8h à 9h</v>
      </c>
    </row>
    <row r="296" spans="1:4">
      <c r="A296" s="2">
        <v>43031.414571759262</v>
      </c>
      <c r="B296" t="s">
        <v>4</v>
      </c>
      <c r="C296">
        <v>28</v>
      </c>
      <c r="D296" s="5" t="str">
        <f>INDEX(J$1:J$11,MATCH((A296-INT(A296)),convers,1))</f>
        <v>De 9h à 10h</v>
      </c>
    </row>
    <row r="297" spans="1:4">
      <c r="A297" s="2">
        <v>43020.405312499999</v>
      </c>
      <c r="B297" t="s">
        <v>4</v>
      </c>
      <c r="C297">
        <v>47</v>
      </c>
      <c r="D297" s="5" t="str">
        <f>INDEX(J$1:J$11,MATCH((A297-INT(A297)),convers,1))</f>
        <v>De 9h à 10h</v>
      </c>
    </row>
    <row r="298" spans="1:4">
      <c r="A298" s="2">
        <v>43021.335960648146</v>
      </c>
      <c r="B298" t="s">
        <v>4</v>
      </c>
      <c r="C298">
        <v>21</v>
      </c>
      <c r="D298" s="5" t="str">
        <f>INDEX(J$1:J$11,MATCH((A298-INT(A298)),convers,1))</f>
        <v>De 8h à 9h</v>
      </c>
    </row>
    <row r="299" spans="1:4">
      <c r="A299" s="2">
        <v>43024.668217592596</v>
      </c>
      <c r="B299" t="s">
        <v>7</v>
      </c>
      <c r="C299">
        <v>120</v>
      </c>
      <c r="D299" s="5" t="str">
        <f>INDEX(J$1:J$11,MATCH((A299-INT(A299)),convers,1))</f>
        <v>De 15h30 à 16h30</v>
      </c>
    </row>
    <row r="300" spans="1:4">
      <c r="A300" s="2">
        <v>43024.670428240737</v>
      </c>
      <c r="B300" t="s">
        <v>7</v>
      </c>
      <c r="C300">
        <v>119</v>
      </c>
      <c r="D300" s="5" t="str">
        <f>INDEX(J$1:J$11,MATCH((A300-INT(A300)),convers,1))</f>
        <v>De 15h30 à 16h30</v>
      </c>
    </row>
    <row r="301" spans="1:4">
      <c r="A301" s="2">
        <v>43024.674467592595</v>
      </c>
      <c r="B301" t="s">
        <v>4</v>
      </c>
      <c r="C301">
        <v>19</v>
      </c>
      <c r="D301" s="5" t="str">
        <f>INDEX(J$1:J$11,MATCH((A301-INT(A301)),convers,1))</f>
        <v>De 15h30 à 16h30</v>
      </c>
    </row>
    <row r="302" spans="1:4">
      <c r="A302" s="2">
        <v>43025.598067129627</v>
      </c>
      <c r="B302" t="s">
        <v>7</v>
      </c>
      <c r="C302">
        <v>120</v>
      </c>
      <c r="D302" s="5" t="str">
        <f>INDEX(J$1:J$11,MATCH((A302-INT(A302)),convers,1))</f>
        <v>De 13h30 à 14h30</v>
      </c>
    </row>
    <row r="303" spans="1:4">
      <c r="A303" s="2">
        <v>43028.394166666665</v>
      </c>
      <c r="B303" t="s">
        <v>4</v>
      </c>
      <c r="C303">
        <v>28</v>
      </c>
      <c r="D303" s="5" t="str">
        <f>INDEX(J$1:J$11,MATCH((A303-INT(A303)),convers,1))</f>
        <v>De 9h à 10h</v>
      </c>
    </row>
    <row r="304" spans="1:4">
      <c r="A304" s="2">
        <v>43019.676736111112</v>
      </c>
      <c r="B304" t="s">
        <v>4</v>
      </c>
      <c r="C304">
        <v>14</v>
      </c>
      <c r="D304" s="5" t="str">
        <f>INDEX(J$1:J$11,MATCH((A304-INT(A304)),convers,1))</f>
        <v>De 15h30 à 16h30</v>
      </c>
    </row>
    <row r="305" spans="1:4">
      <c r="A305" s="2">
        <v>43026.683541666665</v>
      </c>
      <c r="B305" t="s">
        <v>7</v>
      </c>
      <c r="C305">
        <v>119</v>
      </c>
      <c r="D305" s="5" t="str">
        <f>INDEX(J$1:J$11,MATCH((A305-INT(A305)),convers,1))</f>
        <v>De 15h30 à 16h30</v>
      </c>
    </row>
    <row r="306" spans="1:4">
      <c r="A306" s="2">
        <v>43019.691747685189</v>
      </c>
      <c r="B306" t="s">
        <v>7</v>
      </c>
      <c r="C306">
        <v>91</v>
      </c>
      <c r="D306" s="5" t="str">
        <f>INDEX(J$1:J$11,MATCH((A306-INT(A306)),convers,1))</f>
        <v>De 16h30 à 17h30</v>
      </c>
    </row>
    <row r="307" spans="1:4">
      <c r="A307" s="2">
        <v>43019.693032407406</v>
      </c>
      <c r="B307" t="s">
        <v>4</v>
      </c>
      <c r="C307">
        <v>22</v>
      </c>
      <c r="D307" s="5" t="str">
        <f>INDEX(J$1:J$11,MATCH((A307-INT(A307)),convers,1))</f>
        <v>De 16h30 à 17h30</v>
      </c>
    </row>
    <row r="308" spans="1:4">
      <c r="A308" s="2">
        <v>43025.735208333332</v>
      </c>
      <c r="B308" t="s">
        <v>4</v>
      </c>
      <c r="C308">
        <v>39</v>
      </c>
      <c r="D308" s="5" t="str">
        <f>INDEX(J$1:J$11,MATCH((A308-INT(A308)),convers,1))</f>
        <v>Après fermeture</v>
      </c>
    </row>
    <row r="309" spans="1:4">
      <c r="A309" s="2">
        <v>43028.675081018519</v>
      </c>
      <c r="B309" t="s">
        <v>4</v>
      </c>
      <c r="C309">
        <v>23</v>
      </c>
      <c r="D309" s="5" t="str">
        <f>INDEX(J$1:J$11,MATCH((A309-INT(A309)),convers,1))</f>
        <v>De 15h30 à 16h30</v>
      </c>
    </row>
    <row r="310" spans="1:4">
      <c r="A310" s="2">
        <v>43032.495347222219</v>
      </c>
      <c r="B310" t="s">
        <v>4</v>
      </c>
      <c r="C310">
        <v>20</v>
      </c>
      <c r="D310" s="5" t="str">
        <f>INDEX(J$1:J$11,MATCH((A310-INT(A310)),convers,1))</f>
        <v>De 11h à 12h</v>
      </c>
    </row>
    <row r="311" spans="1:4">
      <c r="A311" s="2">
        <v>43025.415520833332</v>
      </c>
      <c r="B311" t="s">
        <v>4</v>
      </c>
      <c r="C311">
        <v>18</v>
      </c>
      <c r="D311" s="5" t="str">
        <f>INDEX(J$1:J$11,MATCH((A311-INT(A311)),convers,1))</f>
        <v>De 9h à 10h</v>
      </c>
    </row>
    <row r="312" spans="1:4">
      <c r="A312" s="2">
        <v>43032.639826388891</v>
      </c>
      <c r="B312" t="s">
        <v>4</v>
      </c>
      <c r="C312">
        <v>18</v>
      </c>
      <c r="D312" s="5" t="str">
        <f>INDEX(J$1:J$11,MATCH((A312-INT(A312)),convers,1))</f>
        <v>De 14h30 à 15h30</v>
      </c>
    </row>
    <row r="313" spans="1:4">
      <c r="A313" s="2">
        <v>43021.653854166667</v>
      </c>
      <c r="B313" t="s">
        <v>3</v>
      </c>
      <c r="C313">
        <v>1</v>
      </c>
      <c r="D313" s="5" t="str">
        <f>INDEX(J$1:J$11,MATCH((A313-INT(A313)),convers,1))</f>
        <v>De 15h30 à 16h30</v>
      </c>
    </row>
    <row r="314" spans="1:4">
      <c r="A314" s="2">
        <v>43021.654432870368</v>
      </c>
      <c r="B314" t="s">
        <v>7</v>
      </c>
      <c r="C314">
        <v>120</v>
      </c>
      <c r="D314" s="5" t="str">
        <f>INDEX(J$1:J$11,MATCH((A314-INT(A314)),convers,1))</f>
        <v>De 15h30 à 16h30</v>
      </c>
    </row>
    <row r="315" spans="1:4">
      <c r="A315" s="2">
        <v>43021.628483796296</v>
      </c>
      <c r="B315" t="s">
        <v>5</v>
      </c>
      <c r="C315">
        <v>14</v>
      </c>
      <c r="D315" s="5" t="str">
        <f>INDEX(J$1:J$11,MATCH((A315-INT(A315)),convers,1))</f>
        <v>De 14h30 à 15h30</v>
      </c>
    </row>
    <row r="316" spans="1:4">
      <c r="A316" s="2">
        <v>43021.628819444442</v>
      </c>
      <c r="B316" t="s">
        <v>7</v>
      </c>
      <c r="C316">
        <v>120</v>
      </c>
      <c r="D316" s="5" t="str">
        <f>INDEX(J$1:J$11,MATCH((A316-INT(A316)),convers,1))</f>
        <v>De 14h30 à 15h30</v>
      </c>
    </row>
    <row r="317" spans="1:4">
      <c r="A317" s="2">
        <v>43031.36824074074</v>
      </c>
      <c r="B317" t="s">
        <v>5</v>
      </c>
      <c r="C317">
        <v>75</v>
      </c>
      <c r="D317" s="5" t="str">
        <f>INDEX(J$1:J$11,MATCH((A317-INT(A317)),convers,1))</f>
        <v>De 8h à 9h</v>
      </c>
    </row>
    <row r="318" spans="1:4">
      <c r="A318" s="2">
        <v>43025.687094907407</v>
      </c>
      <c r="B318" t="s">
        <v>5</v>
      </c>
      <c r="C318">
        <v>45</v>
      </c>
      <c r="D318" s="5" t="str">
        <f>INDEX(J$1:J$11,MATCH((A318-INT(A318)),convers,1))</f>
        <v>De 15h30 à 16h30</v>
      </c>
    </row>
    <row r="319" spans="1:4">
      <c r="A319" s="2">
        <v>43025.689155092594</v>
      </c>
      <c r="B319" t="s">
        <v>4</v>
      </c>
      <c r="C319">
        <v>29</v>
      </c>
      <c r="D319" s="5" t="str">
        <f>INDEX(J$1:J$11,MATCH((A319-INT(A319)),convers,1))</f>
        <v>De 16h30 à 17h30</v>
      </c>
    </row>
    <row r="320" spans="1:4">
      <c r="A320" s="2">
        <v>43032.642905092594</v>
      </c>
      <c r="B320" t="s">
        <v>4</v>
      </c>
      <c r="C320">
        <v>20</v>
      </c>
      <c r="D320" s="5" t="str">
        <f>INDEX(J$1:J$11,MATCH((A320-INT(A320)),convers,1))</f>
        <v>De 14h30 à 15h30</v>
      </c>
    </row>
    <row r="321" spans="1:4">
      <c r="A321" s="2">
        <v>43032.643530092595</v>
      </c>
      <c r="B321" t="s">
        <v>4</v>
      </c>
      <c r="C321">
        <v>14</v>
      </c>
      <c r="D321" s="5" t="str">
        <f>INDEX(J$1:J$11,MATCH((A321-INT(A321)),convers,1))</f>
        <v>De 14h30 à 15h30</v>
      </c>
    </row>
    <row r="322" spans="1:4">
      <c r="A322" s="2">
        <v>43025.500439814816</v>
      </c>
      <c r="B322" t="s">
        <v>7</v>
      </c>
      <c r="C322">
        <v>119</v>
      </c>
      <c r="D322" s="5" t="str">
        <f>INDEX(J$1:J$11,MATCH((A322-INT(A322)),convers,1))</f>
        <v>De 12h à 13h30</v>
      </c>
    </row>
    <row r="323" spans="1:4">
      <c r="A323" s="2">
        <v>43025.636874999997</v>
      </c>
      <c r="B323" t="s">
        <v>7</v>
      </c>
      <c r="C323">
        <v>120</v>
      </c>
      <c r="D323" s="5" t="str">
        <f>INDEX(J$1:J$11,MATCH((A323-INT(A323)),convers,1))</f>
        <v>De 14h30 à 15h30</v>
      </c>
    </row>
    <row r="324" spans="1:4">
      <c r="A324" s="2">
        <v>43025.641701388886</v>
      </c>
      <c r="B324" t="s">
        <v>7</v>
      </c>
      <c r="C324">
        <v>120</v>
      </c>
      <c r="D324" s="5" t="str">
        <f>INDEX(J$1:J$11,MATCH((A324-INT(A324)),convers,1))</f>
        <v>De 14h30 à 15h30</v>
      </c>
    </row>
    <row r="325" spans="1:4">
      <c r="A325" s="2">
        <v>43025.657141203701</v>
      </c>
      <c r="B325" t="s">
        <v>4</v>
      </c>
      <c r="C325">
        <v>14</v>
      </c>
      <c r="D325" s="5" t="str">
        <f>INDEX(J$1:J$11,MATCH((A325-INT(A325)),convers,1))</f>
        <v>De 15h30 à 16h30</v>
      </c>
    </row>
    <row r="326" spans="1:4">
      <c r="A326" s="2">
        <v>43021.326122685183</v>
      </c>
      <c r="B326" t="s">
        <v>3</v>
      </c>
      <c r="C326">
        <v>1</v>
      </c>
      <c r="D326" s="5" t="str">
        <f>INDEX(J$1:J$11,MATCH((A326-INT(A326)),convers,1))</f>
        <v>Avant ouverture</v>
      </c>
    </row>
    <row r="327" spans="1:4">
      <c r="A327" s="2">
        <v>43021.329189814816</v>
      </c>
      <c r="B327" t="s">
        <v>3</v>
      </c>
      <c r="C327">
        <v>7</v>
      </c>
      <c r="D327" s="5" t="str">
        <f>INDEX(J$1:J$11,MATCH((A327-INT(A327)),convers,1))</f>
        <v>Avant ouverture</v>
      </c>
    </row>
    <row r="328" spans="1:4">
      <c r="A328" s="2">
        <v>43024.45171296296</v>
      </c>
      <c r="B328" t="s">
        <v>7</v>
      </c>
      <c r="C328">
        <v>120</v>
      </c>
      <c r="D328" s="5" t="str">
        <f>INDEX(J$1:J$11,MATCH((A328-INT(A328)),convers,1))</f>
        <v>De 10h à 11h</v>
      </c>
    </row>
    <row r="329" spans="1:4">
      <c r="A329" s="2">
        <v>43024.4534375</v>
      </c>
      <c r="B329" t="s">
        <v>4</v>
      </c>
      <c r="C329">
        <v>16</v>
      </c>
      <c r="D329" s="5" t="str">
        <f>INDEX(J$1:J$11,MATCH((A329-INT(A329)),convers,1))</f>
        <v>De 10h à 11h</v>
      </c>
    </row>
    <row r="330" spans="1:4">
      <c r="A330" s="2">
        <v>43025.673182870371</v>
      </c>
      <c r="B330" t="s">
        <v>4</v>
      </c>
      <c r="C330">
        <v>33</v>
      </c>
      <c r="D330" s="5" t="str">
        <f>INDEX(J$1:J$11,MATCH((A330-INT(A330)),convers,1))</f>
        <v>De 15h30 à 16h30</v>
      </c>
    </row>
    <row r="331" spans="1:4">
      <c r="A331" s="2">
        <v>43025.690347222226</v>
      </c>
      <c r="B331" t="s">
        <v>4</v>
      </c>
      <c r="C331">
        <v>84</v>
      </c>
      <c r="D331" s="5" t="str">
        <f>INDEX(J$1:J$11,MATCH((A331-INT(A331)),convers,1))</f>
        <v>De 16h30 à 17h30</v>
      </c>
    </row>
    <row r="332" spans="1:4">
      <c r="A332" s="2">
        <v>43019.56590277778</v>
      </c>
      <c r="B332" t="s">
        <v>4</v>
      </c>
      <c r="C332">
        <v>30</v>
      </c>
      <c r="D332" s="5" t="str">
        <f>INDEX(J$1:J$11,MATCH((A332-INT(A332)),convers,1))</f>
        <v>De 13h30 à 14h30</v>
      </c>
    </row>
    <row r="333" spans="1:4">
      <c r="A333" s="2">
        <v>43023.552673611113</v>
      </c>
      <c r="B333" t="s">
        <v>3</v>
      </c>
      <c r="C333">
        <v>5</v>
      </c>
      <c r="D333" s="5" t="str">
        <f>INDEX(J$1:J$11,MATCH((A333-INT(A333)),convers,1))</f>
        <v>De 12h à 13h30</v>
      </c>
    </row>
    <row r="334" spans="1:4">
      <c r="A334" s="2">
        <v>43032.4925</v>
      </c>
      <c r="B334" t="s">
        <v>7</v>
      </c>
      <c r="C334">
        <v>119</v>
      </c>
      <c r="D334" s="5" t="str">
        <f>INDEX(J$1:J$11,MATCH((A334-INT(A334)),convers,1))</f>
        <v>De 11h à 12h</v>
      </c>
    </row>
    <row r="335" spans="1:4">
      <c r="A335" s="2">
        <v>43032.496111111112</v>
      </c>
      <c r="B335" t="s">
        <v>7</v>
      </c>
      <c r="C335">
        <v>119</v>
      </c>
      <c r="D335" s="5" t="str">
        <f>INDEX(J$1:J$11,MATCH((A335-INT(A335)),convers,1))</f>
        <v>De 11h à 12h</v>
      </c>
    </row>
    <row r="336" spans="1:4">
      <c r="A336" s="2">
        <v>43032.585613425923</v>
      </c>
      <c r="B336" t="s">
        <v>4</v>
      </c>
      <c r="C336">
        <v>30</v>
      </c>
      <c r="D336" s="5" t="str">
        <f>INDEX(J$1:J$11,MATCH((A336-INT(A336)),convers,1))</f>
        <v>De 13h30 à 14h30</v>
      </c>
    </row>
    <row r="337" spans="1:4">
      <c r="A337" s="2">
        <v>43011.731215277781</v>
      </c>
      <c r="B337" t="s">
        <v>7</v>
      </c>
      <c r="C337">
        <v>82</v>
      </c>
      <c r="D337" s="5" t="str">
        <f>INDEX(J$1:J$11,MATCH((A337-INT(A337)),convers,1))</f>
        <v>Après fermeture</v>
      </c>
    </row>
    <row r="338" spans="1:4">
      <c r="A338" s="2">
        <v>43013.49722222222</v>
      </c>
      <c r="B338" t="s">
        <v>7</v>
      </c>
      <c r="C338">
        <v>83</v>
      </c>
      <c r="D338" s="5" t="str">
        <f>INDEX(J$1:J$11,MATCH((A338-INT(A338)),convers,1))</f>
        <v>De 11h à 12h</v>
      </c>
    </row>
    <row r="339" spans="1:4">
      <c r="A339" s="2">
        <v>43013.500567129631</v>
      </c>
      <c r="B339" t="s">
        <v>7</v>
      </c>
      <c r="C339">
        <v>82</v>
      </c>
      <c r="D339" s="5" t="str">
        <f>INDEX(J$1:J$11,MATCH((A339-INT(A339)),convers,1))</f>
        <v>De 12h à 13h30</v>
      </c>
    </row>
    <row r="340" spans="1:4">
      <c r="A340" s="2">
        <v>43013.506076388891</v>
      </c>
      <c r="B340" t="s">
        <v>7</v>
      </c>
      <c r="C340">
        <v>83</v>
      </c>
      <c r="D340" s="5" t="str">
        <f>INDEX(J$1:J$11,MATCH((A340-INT(A340)),convers,1))</f>
        <v>De 12h à 13h30</v>
      </c>
    </row>
    <row r="341" spans="1:4">
      <c r="A341" s="2">
        <v>43013.681145833332</v>
      </c>
      <c r="B341" t="s">
        <v>6</v>
      </c>
      <c r="C341">
        <v>26</v>
      </c>
      <c r="D341" s="5" t="str">
        <f>INDEX(J$1:J$11,MATCH((A341-INT(A341)),convers,1))</f>
        <v>De 15h30 à 16h30</v>
      </c>
    </row>
    <row r="342" spans="1:4">
      <c r="A342" s="2">
        <v>43013.693657407406</v>
      </c>
      <c r="B342" t="s">
        <v>5</v>
      </c>
      <c r="C342">
        <v>48</v>
      </c>
      <c r="D342" s="5" t="str">
        <f>INDEX(J$1:J$11,MATCH((A342-INT(A342)),convers,1))</f>
        <v>De 16h30 à 17h30</v>
      </c>
    </row>
    <row r="343" spans="1:4">
      <c r="A343" s="2">
        <v>43013.694606481484</v>
      </c>
      <c r="B343" t="s">
        <v>7</v>
      </c>
      <c r="C343">
        <v>84</v>
      </c>
      <c r="D343" s="5" t="str">
        <f>INDEX(J$1:J$11,MATCH((A343-INT(A343)),convers,1))</f>
        <v>De 16h30 à 17h30</v>
      </c>
    </row>
    <row r="344" spans="1:4">
      <c r="A344" s="2">
        <v>43013.703240740739</v>
      </c>
      <c r="B344" t="s">
        <v>5</v>
      </c>
      <c r="C344">
        <v>24</v>
      </c>
      <c r="D344" s="5" t="str">
        <f>INDEX(J$1:J$11,MATCH((A344-INT(A344)),convers,1))</f>
        <v>De 16h30 à 17h30</v>
      </c>
    </row>
    <row r="345" spans="1:4">
      <c r="A345" s="2">
        <v>43019.384733796294</v>
      </c>
      <c r="B345" t="s">
        <v>7</v>
      </c>
      <c r="C345">
        <v>92</v>
      </c>
      <c r="D345" s="5" t="str">
        <f>INDEX(J$1:J$11,MATCH((A345-INT(A345)),convers,1))</f>
        <v>De 9h à 10h</v>
      </c>
    </row>
    <row r="346" spans="1:4">
      <c r="A346" s="2">
        <v>43019.509108796294</v>
      </c>
      <c r="B346" t="s">
        <v>6</v>
      </c>
      <c r="C346">
        <v>27</v>
      </c>
      <c r="D346" s="5" t="str">
        <f>INDEX(J$1:J$11,MATCH((A346-INT(A346)),convers,1))</f>
        <v>De 12h à 13h30</v>
      </c>
    </row>
    <row r="347" spans="1:4">
      <c r="A347" s="2">
        <v>43019.643854166665</v>
      </c>
      <c r="B347" t="s">
        <v>4</v>
      </c>
      <c r="C347">
        <v>26</v>
      </c>
      <c r="D347" s="5" t="str">
        <f>INDEX(J$1:J$11,MATCH((A347-INT(A347)),convers,1))</f>
        <v>De 14h30 à 15h30</v>
      </c>
    </row>
    <row r="348" spans="1:4">
      <c r="A348" s="2">
        <v>43025.393043981479</v>
      </c>
      <c r="B348" t="s">
        <v>4</v>
      </c>
      <c r="C348">
        <v>20</v>
      </c>
      <c r="D348" s="5" t="str">
        <f>INDEX(J$1:J$11,MATCH((A348-INT(A348)),convers,1))</f>
        <v>De 9h à 10h</v>
      </c>
    </row>
    <row r="349" spans="1:4">
      <c r="A349" s="2">
        <v>43021.674953703703</v>
      </c>
      <c r="B349" t="s">
        <v>4</v>
      </c>
      <c r="C349">
        <v>23</v>
      </c>
      <c r="D349" s="5" t="str">
        <f>INDEX(J$1:J$11,MATCH((A349-INT(A349)),convers,1))</f>
        <v>De 15h30 à 16h30</v>
      </c>
    </row>
    <row r="350" spans="1:4">
      <c r="A350" s="2">
        <v>43025.491423611114</v>
      </c>
      <c r="B350" t="s">
        <v>4</v>
      </c>
      <c r="C350">
        <v>29</v>
      </c>
      <c r="D350" s="5" t="str">
        <f>INDEX(J$1:J$11,MATCH((A350-INT(A350)),convers,1))</f>
        <v>De 11h à 12h</v>
      </c>
    </row>
    <row r="351" spans="1:4">
      <c r="A351" s="2">
        <v>43027.469594907408</v>
      </c>
      <c r="B351" t="s">
        <v>4</v>
      </c>
      <c r="C351">
        <v>44</v>
      </c>
      <c r="D351" s="5" t="str">
        <f>INDEX(J$1:J$11,MATCH((A351-INT(A351)),convers,1))</f>
        <v>De 11h à 12h</v>
      </c>
    </row>
    <row r="352" spans="1:4">
      <c r="A352" s="2">
        <v>43027.474930555552</v>
      </c>
      <c r="B352" t="s">
        <v>3</v>
      </c>
      <c r="C352">
        <v>0</v>
      </c>
      <c r="D352" s="5" t="str">
        <f>INDEX(J$1:J$11,MATCH((A352-INT(A352)),convers,1))</f>
        <v>De 11h à 12h</v>
      </c>
    </row>
    <row r="353" spans="1:4">
      <c r="A353" s="2">
        <v>43024.367511574077</v>
      </c>
      <c r="B353" t="s">
        <v>4</v>
      </c>
      <c r="C353">
        <v>18</v>
      </c>
      <c r="D353" s="5" t="str">
        <f>INDEX(J$1:J$11,MATCH((A353-INT(A353)),convers,1))</f>
        <v>De 8h à 9h</v>
      </c>
    </row>
    <row r="354" spans="1:4">
      <c r="A354" s="2">
        <v>43020.502743055556</v>
      </c>
      <c r="B354" t="s">
        <v>7</v>
      </c>
      <c r="C354">
        <v>91</v>
      </c>
      <c r="D354" s="5" t="str">
        <f>INDEX(J$1:J$11,MATCH((A354-INT(A354)),convers,1))</f>
        <v>De 12h à 13h30</v>
      </c>
    </row>
    <row r="355" spans="1:4">
      <c r="A355" s="2">
        <v>43024.493692129632</v>
      </c>
      <c r="B355" t="s">
        <v>4</v>
      </c>
      <c r="C355">
        <v>41</v>
      </c>
      <c r="D355" s="5" t="str">
        <f>INDEX(J$1:J$11,MATCH((A355-INT(A355)),convers,1))</f>
        <v>De 11h à 12h</v>
      </c>
    </row>
    <row r="356" spans="1:4">
      <c r="A356" s="2">
        <v>43027.478252314817</v>
      </c>
      <c r="B356" t="s">
        <v>4</v>
      </c>
      <c r="C356">
        <v>26</v>
      </c>
      <c r="D356" s="5" t="str">
        <f>INDEX(J$1:J$11,MATCH((A356-INT(A356)),convers,1))</f>
        <v>De 11h à 12h</v>
      </c>
    </row>
    <row r="357" spans="1:4">
      <c r="A357" s="2">
        <v>43027.361805555556</v>
      </c>
      <c r="B357" t="s">
        <v>4</v>
      </c>
      <c r="C357">
        <v>15</v>
      </c>
    </row>
    <row r="358" spans="1:4">
      <c r="A358" s="2">
        <v>43019.621539351851</v>
      </c>
      <c r="B358" t="s">
        <v>4</v>
      </c>
      <c r="C358">
        <v>55</v>
      </c>
    </row>
    <row r="359" spans="1:4">
      <c r="A359" s="2">
        <v>43020.602835648147</v>
      </c>
      <c r="B359" t="s">
        <v>4</v>
      </c>
      <c r="C359">
        <v>26</v>
      </c>
    </row>
    <row r="360" spans="1:4">
      <c r="A360" s="2">
        <v>43026.630057870374</v>
      </c>
      <c r="B360" t="s">
        <v>4</v>
      </c>
      <c r="C360">
        <v>22</v>
      </c>
    </row>
    <row r="361" spans="1:4">
      <c r="A361" s="2">
        <v>43026.667164351849</v>
      </c>
      <c r="B361" t="s">
        <v>5</v>
      </c>
      <c r="C361">
        <v>49</v>
      </c>
    </row>
    <row r="362" spans="1:4">
      <c r="A362" s="2">
        <v>43027.48646990741</v>
      </c>
      <c r="B362" t="s">
        <v>4</v>
      </c>
      <c r="C362">
        <v>15</v>
      </c>
    </row>
    <row r="363" spans="1:4">
      <c r="A363" s="2">
        <v>43024.433680555558</v>
      </c>
      <c r="B363" t="s">
        <v>4</v>
      </c>
      <c r="C363">
        <v>18</v>
      </c>
    </row>
    <row r="364" spans="1:4">
      <c r="A364" s="2">
        <v>43025.368402777778</v>
      </c>
      <c r="B364" t="s">
        <v>4</v>
      </c>
      <c r="C364">
        <v>26</v>
      </c>
    </row>
    <row r="365" spans="1:4">
      <c r="A365" s="2">
        <v>43025.398796296293</v>
      </c>
      <c r="B365" t="s">
        <v>4</v>
      </c>
      <c r="C365">
        <v>86</v>
      </c>
    </row>
    <row r="366" spans="1:4">
      <c r="A366" s="2">
        <v>43025.426099537035</v>
      </c>
      <c r="B366" t="s">
        <v>4</v>
      </c>
      <c r="C366">
        <v>33</v>
      </c>
    </row>
    <row r="367" spans="1:4">
      <c r="A367" s="2">
        <v>43031.375324074077</v>
      </c>
      <c r="B367" t="s">
        <v>4</v>
      </c>
      <c r="C367">
        <v>25</v>
      </c>
    </row>
    <row r="368" spans="1:4">
      <c r="A368" s="2">
        <v>43026.591863425929</v>
      </c>
      <c r="B368" t="s">
        <v>4</v>
      </c>
      <c r="C368">
        <v>28</v>
      </c>
    </row>
    <row r="369" spans="1:3">
      <c r="A369" s="2">
        <v>43032.580057870371</v>
      </c>
      <c r="B369" t="s">
        <v>7</v>
      </c>
      <c r="C369">
        <v>120</v>
      </c>
    </row>
    <row r="370" spans="1:3">
      <c r="A370" s="2">
        <v>43032.603993055556</v>
      </c>
      <c r="B370" t="s">
        <v>4</v>
      </c>
      <c r="C370">
        <v>14</v>
      </c>
    </row>
    <row r="371" spans="1:3">
      <c r="A371" s="2">
        <v>43032.628796296296</v>
      </c>
      <c r="B371" t="s">
        <v>4</v>
      </c>
      <c r="C371">
        <v>42</v>
      </c>
    </row>
    <row r="372" spans="1:3">
      <c r="A372" s="2">
        <v>43027.447002314817</v>
      </c>
      <c r="B372" t="s">
        <v>4</v>
      </c>
      <c r="C372">
        <v>48</v>
      </c>
    </row>
    <row r="373" spans="1:3">
      <c r="A373" s="2">
        <v>43031.631388888891</v>
      </c>
      <c r="B373" t="s">
        <v>4</v>
      </c>
      <c r="C373">
        <v>105</v>
      </c>
    </row>
    <row r="374" spans="1:3">
      <c r="A374" s="2">
        <v>43031.611724537041</v>
      </c>
      <c r="B374" t="s">
        <v>4</v>
      </c>
      <c r="C374">
        <v>22</v>
      </c>
    </row>
    <row r="375" spans="1:3">
      <c r="A375" s="2">
        <v>43025.713379629633</v>
      </c>
      <c r="B375" t="s">
        <v>5</v>
      </c>
      <c r="C375">
        <v>57</v>
      </c>
    </row>
    <row r="376" spans="1:3">
      <c r="A376" s="2">
        <v>43028.632557870369</v>
      </c>
      <c r="B376" t="s">
        <v>4</v>
      </c>
      <c r="C376">
        <v>19</v>
      </c>
    </row>
    <row r="377" spans="1:3">
      <c r="A377" s="2">
        <v>43019.402719907404</v>
      </c>
      <c r="B377" t="s">
        <v>4</v>
      </c>
      <c r="C377">
        <v>20</v>
      </c>
    </row>
    <row r="378" spans="1:3">
      <c r="A378" s="2">
        <v>43021.487199074072</v>
      </c>
      <c r="B378" t="s">
        <v>4</v>
      </c>
      <c r="C378">
        <v>55</v>
      </c>
    </row>
    <row r="379" spans="1:3">
      <c r="A379" s="2">
        <v>43024.436631944445</v>
      </c>
      <c r="B379" t="s">
        <v>4</v>
      </c>
      <c r="C379">
        <v>22</v>
      </c>
    </row>
    <row r="380" spans="1:3">
      <c r="A380" s="2">
        <v>43031.571469907409</v>
      </c>
      <c r="B380" t="s">
        <v>4</v>
      </c>
      <c r="C380">
        <v>18</v>
      </c>
    </row>
    <row r="381" spans="1:3">
      <c r="A381" s="2">
        <v>43031.577476851853</v>
      </c>
      <c r="B381" t="s">
        <v>7</v>
      </c>
      <c r="C381">
        <v>120</v>
      </c>
    </row>
    <row r="382" spans="1:3">
      <c r="A382" s="2">
        <v>43020.344282407408</v>
      </c>
      <c r="B382" t="s">
        <v>5</v>
      </c>
      <c r="C382">
        <v>15</v>
      </c>
    </row>
    <row r="383" spans="1:3">
      <c r="A383" s="2">
        <v>43021.35564814815</v>
      </c>
      <c r="B383" t="s">
        <v>4</v>
      </c>
      <c r="C383">
        <v>23</v>
      </c>
    </row>
    <row r="384" spans="1:3">
      <c r="A384" s="2">
        <v>43021.390636574077</v>
      </c>
      <c r="B384" t="s">
        <v>4</v>
      </c>
      <c r="C384">
        <v>29</v>
      </c>
    </row>
    <row r="385" spans="1:3">
      <c r="A385" s="2">
        <v>43021.393692129626</v>
      </c>
      <c r="B385" t="s">
        <v>4</v>
      </c>
      <c r="C385">
        <v>21</v>
      </c>
    </row>
    <row r="386" spans="1:3">
      <c r="A386" s="2">
        <v>43019.404699074075</v>
      </c>
      <c r="B386" t="s">
        <v>5</v>
      </c>
      <c r="C386">
        <v>17</v>
      </c>
    </row>
    <row r="387" spans="1:3">
      <c r="A387" s="2">
        <v>43019.405011574076</v>
      </c>
      <c r="B387" t="s">
        <v>4</v>
      </c>
      <c r="C387">
        <v>16</v>
      </c>
    </row>
    <row r="388" spans="1:3">
      <c r="A388" s="2">
        <v>43019.455150462964</v>
      </c>
      <c r="B388" t="s">
        <v>4</v>
      </c>
      <c r="C388">
        <v>23</v>
      </c>
    </row>
    <row r="389" spans="1:3">
      <c r="A389" s="2">
        <v>43020.468043981484</v>
      </c>
      <c r="B389" t="s">
        <v>5</v>
      </c>
      <c r="C389">
        <v>8</v>
      </c>
    </row>
    <row r="390" spans="1:3">
      <c r="A390" s="2">
        <v>43020.695821759262</v>
      </c>
      <c r="B390" t="s">
        <v>4</v>
      </c>
      <c r="C390">
        <v>72</v>
      </c>
    </row>
    <row r="391" spans="1:3">
      <c r="A391" s="2">
        <v>43021.649814814817</v>
      </c>
      <c r="B391" t="s">
        <v>4</v>
      </c>
      <c r="C391">
        <v>53</v>
      </c>
    </row>
    <row r="392" spans="1:3">
      <c r="A392" s="2">
        <v>43025.484456018516</v>
      </c>
      <c r="B392" t="s">
        <v>4</v>
      </c>
      <c r="C392">
        <v>28</v>
      </c>
    </row>
    <row r="393" spans="1:3">
      <c r="A393" s="2">
        <v>43027.404386574075</v>
      </c>
      <c r="B393" t="s">
        <v>7</v>
      </c>
      <c r="C393">
        <v>120</v>
      </c>
    </row>
    <row r="394" spans="1:3">
      <c r="A394" s="2">
        <v>43027.408159722225</v>
      </c>
      <c r="B394" t="s">
        <v>4</v>
      </c>
      <c r="C394">
        <v>10</v>
      </c>
    </row>
    <row r="395" spans="1:3">
      <c r="A395" s="2">
        <v>43032.434212962966</v>
      </c>
      <c r="B395" t="s">
        <v>7</v>
      </c>
      <c r="C395">
        <v>120</v>
      </c>
    </row>
    <row r="396" spans="1:3">
      <c r="A396" s="2">
        <v>43031.385740740741</v>
      </c>
      <c r="B396" t="s">
        <v>4</v>
      </c>
      <c r="C396">
        <v>21</v>
      </c>
    </row>
    <row r="397" spans="1:3">
      <c r="A397" s="2">
        <v>43031.440046296295</v>
      </c>
      <c r="B397" t="s">
        <v>4</v>
      </c>
      <c r="C397">
        <v>20</v>
      </c>
    </row>
    <row r="398" spans="1:3">
      <c r="A398" s="2">
        <v>43019.444062499999</v>
      </c>
      <c r="B398" t="s">
        <v>4</v>
      </c>
      <c r="C398">
        <v>27</v>
      </c>
    </row>
    <row r="399" spans="1:3">
      <c r="A399" s="2">
        <v>43021.376203703701</v>
      </c>
      <c r="B399" t="s">
        <v>3</v>
      </c>
      <c r="C399">
        <v>7</v>
      </c>
    </row>
    <row r="400" spans="1:3">
      <c r="A400" s="2">
        <v>43021.464745370373</v>
      </c>
      <c r="B400" t="s">
        <v>4</v>
      </c>
      <c r="C400">
        <v>17</v>
      </c>
    </row>
    <row r="401" spans="1:3">
      <c r="A401" s="2">
        <v>43025.58861111111</v>
      </c>
      <c r="B401" t="s">
        <v>4</v>
      </c>
      <c r="C401">
        <v>42</v>
      </c>
    </row>
    <row r="402" spans="1:3">
      <c r="A402" s="2">
        <v>43019.692604166667</v>
      </c>
      <c r="B402" t="s">
        <v>4</v>
      </c>
      <c r="C402">
        <v>81</v>
      </c>
    </row>
    <row r="403" spans="1:3">
      <c r="A403" s="2">
        <v>43027.72583333333</v>
      </c>
      <c r="B403" t="s">
        <v>4</v>
      </c>
      <c r="C403">
        <v>18</v>
      </c>
    </row>
    <row r="404" spans="1:3">
      <c r="A404" s="2">
        <v>43027.429201388892</v>
      </c>
      <c r="B404" t="s">
        <v>4</v>
      </c>
      <c r="C404">
        <v>16</v>
      </c>
    </row>
    <row r="405" spans="1:3">
      <c r="A405" s="2">
        <v>43027.701585648145</v>
      </c>
      <c r="B405" t="s">
        <v>4</v>
      </c>
      <c r="C405">
        <v>46</v>
      </c>
    </row>
    <row r="406" spans="1:3">
      <c r="A406" s="2">
        <v>43032.404432870368</v>
      </c>
      <c r="B406" t="s">
        <v>4</v>
      </c>
      <c r="C406">
        <v>29</v>
      </c>
    </row>
    <row r="407" spans="1:3">
      <c r="A407" s="2">
        <v>43021.38354166667</v>
      </c>
      <c r="B407" t="s">
        <v>4</v>
      </c>
      <c r="C407">
        <v>82</v>
      </c>
    </row>
    <row r="408" spans="1:3">
      <c r="A408" s="2">
        <v>43027.689560185187</v>
      </c>
      <c r="B408" t="s">
        <v>4</v>
      </c>
      <c r="C408">
        <v>31</v>
      </c>
    </row>
    <row r="409" spans="1:3">
      <c r="A409" s="2">
        <v>43021.391759259262</v>
      </c>
      <c r="B409" t="s">
        <v>4</v>
      </c>
      <c r="C409">
        <v>15</v>
      </c>
    </row>
    <row r="410" spans="1:3">
      <c r="A410" s="2">
        <v>43026.446979166663</v>
      </c>
      <c r="B410" t="s">
        <v>4</v>
      </c>
      <c r="C410">
        <v>64</v>
      </c>
    </row>
    <row r="411" spans="1:3">
      <c r="A411" s="2">
        <v>43028.45244212963</v>
      </c>
      <c r="B411" t="s">
        <v>4</v>
      </c>
      <c r="C411">
        <v>13</v>
      </c>
    </row>
    <row r="412" spans="1:3">
      <c r="A412" s="2">
        <v>43032.473321759258</v>
      </c>
      <c r="B412" t="s">
        <v>4</v>
      </c>
      <c r="C412">
        <v>21</v>
      </c>
    </row>
    <row r="413" spans="1:3">
      <c r="A413" s="2">
        <v>43032.674293981479</v>
      </c>
      <c r="B413" t="s">
        <v>4</v>
      </c>
      <c r="C413">
        <v>31</v>
      </c>
    </row>
    <row r="414" spans="1:3">
      <c r="A414" s="2">
        <v>43019.434791666667</v>
      </c>
      <c r="B414" t="s">
        <v>4</v>
      </c>
      <c r="C414">
        <v>74</v>
      </c>
    </row>
    <row r="415" spans="1:3">
      <c r="A415" s="2">
        <v>43019.445787037039</v>
      </c>
      <c r="B415" t="s">
        <v>7</v>
      </c>
      <c r="C415">
        <v>92</v>
      </c>
    </row>
    <row r="416" spans="1:3">
      <c r="A416" s="2">
        <v>43019.447222222225</v>
      </c>
      <c r="B416" t="s">
        <v>4</v>
      </c>
      <c r="C416">
        <v>24</v>
      </c>
    </row>
    <row r="417" spans="1:3">
      <c r="A417" s="2">
        <v>43024.369097222225</v>
      </c>
      <c r="B417" t="s">
        <v>4</v>
      </c>
      <c r="C417">
        <v>22</v>
      </c>
    </row>
    <row r="418" spans="1:3">
      <c r="A418" s="2">
        <v>43024.471099537041</v>
      </c>
      <c r="B418" t="s">
        <v>4</v>
      </c>
      <c r="C418">
        <v>27</v>
      </c>
    </row>
    <row r="419" spans="1:3">
      <c r="A419" s="2">
        <v>43024.472291666665</v>
      </c>
      <c r="B419" t="s">
        <v>4</v>
      </c>
      <c r="C419">
        <v>74</v>
      </c>
    </row>
    <row r="420" spans="1:3">
      <c r="A420" s="2">
        <v>43024.495335648149</v>
      </c>
      <c r="B420" t="s">
        <v>7</v>
      </c>
      <c r="C420">
        <v>123</v>
      </c>
    </row>
    <row r="421" spans="1:3">
      <c r="A421" s="2">
        <v>43026.356921296298</v>
      </c>
      <c r="B421" t="s">
        <v>4</v>
      </c>
      <c r="C421">
        <v>17</v>
      </c>
    </row>
    <row r="422" spans="1:3">
      <c r="A422" s="2">
        <v>43026.460694444446</v>
      </c>
      <c r="B422" t="s">
        <v>5</v>
      </c>
      <c r="C422">
        <v>81</v>
      </c>
    </row>
    <row r="423" spans="1:3">
      <c r="A423" s="2">
        <v>43026.462870370371</v>
      </c>
      <c r="B423" t="s">
        <v>4</v>
      </c>
      <c r="C423">
        <v>28</v>
      </c>
    </row>
    <row r="424" spans="1:3">
      <c r="A424" s="2">
        <v>43026.463414351849</v>
      </c>
      <c r="B424" t="s">
        <v>4</v>
      </c>
      <c r="C424">
        <v>18</v>
      </c>
    </row>
    <row r="425" spans="1:3">
      <c r="A425" s="2">
        <v>43028.622395833336</v>
      </c>
      <c r="B425" t="s">
        <v>4</v>
      </c>
      <c r="C425">
        <v>27</v>
      </c>
    </row>
    <row r="426" spans="1:3">
      <c r="A426" s="2">
        <v>43025.43822916667</v>
      </c>
      <c r="B426" t="s">
        <v>4</v>
      </c>
      <c r="C426">
        <v>28</v>
      </c>
    </row>
    <row r="427" spans="1:3">
      <c r="A427" s="2">
        <v>43020.467002314814</v>
      </c>
      <c r="B427" t="s">
        <v>7</v>
      </c>
      <c r="C427">
        <v>91</v>
      </c>
    </row>
    <row r="428" spans="1:3">
      <c r="A428" s="2">
        <v>43020.473483796297</v>
      </c>
      <c r="B428" t="s">
        <v>4</v>
      </c>
      <c r="C428">
        <v>42</v>
      </c>
    </row>
    <row r="429" spans="1:3">
      <c r="A429" s="2">
        <v>43024.49322916667</v>
      </c>
      <c r="B429" t="s">
        <v>7</v>
      </c>
      <c r="C429">
        <v>120</v>
      </c>
    </row>
    <row r="430" spans="1:3">
      <c r="A430" s="2">
        <v>43024.574629629627</v>
      </c>
      <c r="B430" t="s">
        <v>4</v>
      </c>
      <c r="C430">
        <v>15</v>
      </c>
    </row>
    <row r="431" spans="1:3">
      <c r="A431" s="2">
        <v>43027.384293981479</v>
      </c>
      <c r="B431" t="s">
        <v>4</v>
      </c>
      <c r="C431">
        <v>70</v>
      </c>
    </row>
    <row r="432" spans="1:3">
      <c r="A432" s="2">
        <v>43032.568460648145</v>
      </c>
      <c r="B432" t="s">
        <v>5</v>
      </c>
      <c r="C432">
        <v>34</v>
      </c>
    </row>
    <row r="433" spans="1:3">
      <c r="A433" s="2">
        <v>43032.56931712963</v>
      </c>
      <c r="B433" t="s">
        <v>4</v>
      </c>
      <c r="C433">
        <v>26</v>
      </c>
    </row>
    <row r="434" spans="1:3">
      <c r="A434" s="2">
        <v>43020.706134259257</v>
      </c>
      <c r="B434" t="s">
        <v>7</v>
      </c>
      <c r="C434">
        <v>91</v>
      </c>
    </row>
    <row r="435" spans="1:3">
      <c r="A435" s="2">
        <v>43020.721666666665</v>
      </c>
      <c r="B435" t="s">
        <v>4</v>
      </c>
      <c r="C435">
        <v>25</v>
      </c>
    </row>
    <row r="436" spans="1:3">
      <c r="A436" s="2">
        <v>43021.41002314815</v>
      </c>
      <c r="B436" t="s">
        <v>4</v>
      </c>
      <c r="C436">
        <v>72</v>
      </c>
    </row>
    <row r="437" spans="1:3">
      <c r="A437" s="2">
        <v>43028.422546296293</v>
      </c>
      <c r="B437" t="s">
        <v>4</v>
      </c>
      <c r="C437">
        <v>23</v>
      </c>
    </row>
    <row r="438" spans="1:3">
      <c r="A438" s="2">
        <v>43026.421793981484</v>
      </c>
      <c r="B438" t="s">
        <v>4</v>
      </c>
      <c r="C438">
        <v>29</v>
      </c>
    </row>
    <row r="439" spans="1:3">
      <c r="A439" s="2">
        <v>43026.637430555558</v>
      </c>
      <c r="B439" t="s">
        <v>7</v>
      </c>
      <c r="C439">
        <v>119</v>
      </c>
    </row>
    <row r="440" spans="1:3">
      <c r="A440" s="2">
        <v>43026.644652777781</v>
      </c>
      <c r="B440" t="s">
        <v>4</v>
      </c>
      <c r="C440">
        <v>27</v>
      </c>
    </row>
    <row r="441" spans="1:3">
      <c r="A441" s="2">
        <v>43032.341284722221</v>
      </c>
      <c r="B441" t="s">
        <v>7</v>
      </c>
      <c r="C441">
        <v>119</v>
      </c>
    </row>
    <row r="442" spans="1:3">
      <c r="A442" s="2">
        <v>43032.355381944442</v>
      </c>
      <c r="B442" t="s">
        <v>4</v>
      </c>
      <c r="C442">
        <v>14</v>
      </c>
    </row>
    <row r="443" spans="1:3">
      <c r="A443" s="2">
        <v>43019.507511574076</v>
      </c>
      <c r="B443" t="s">
        <v>7</v>
      </c>
      <c r="C443">
        <v>91</v>
      </c>
    </row>
    <row r="444" spans="1:3">
      <c r="A444" s="2">
        <v>43019.635358796295</v>
      </c>
      <c r="B444" t="s">
        <v>5</v>
      </c>
      <c r="C444">
        <v>13</v>
      </c>
    </row>
    <row r="445" spans="1:3">
      <c r="A445" s="2">
        <v>43019.635833333334</v>
      </c>
      <c r="B445" t="s">
        <v>4</v>
      </c>
      <c r="C445">
        <v>15</v>
      </c>
    </row>
    <row r="446" spans="1:3">
      <c r="A446" s="2">
        <v>43021.482557870368</v>
      </c>
      <c r="B446" t="s">
        <v>4</v>
      </c>
      <c r="C446">
        <v>22</v>
      </c>
    </row>
    <row r="447" spans="1:3">
      <c r="A447" s="2">
        <v>43025.718888888892</v>
      </c>
      <c r="B447" t="s">
        <v>4</v>
      </c>
      <c r="C447">
        <v>20</v>
      </c>
    </row>
    <row r="448" spans="1:3">
      <c r="A448" s="2">
        <v>43031.701180555552</v>
      </c>
      <c r="B448" t="s">
        <v>4</v>
      </c>
      <c r="C448">
        <v>13</v>
      </c>
    </row>
    <row r="449" spans="1:3">
      <c r="A449" s="2">
        <v>43026.688020833331</v>
      </c>
      <c r="B449" t="s">
        <v>4</v>
      </c>
      <c r="C449">
        <v>71</v>
      </c>
    </row>
    <row r="450" spans="1:3">
      <c r="A450" s="2">
        <v>43031.430787037039</v>
      </c>
      <c r="B450" t="s">
        <v>4</v>
      </c>
      <c r="C450">
        <v>22</v>
      </c>
    </row>
    <row r="451" spans="1:3">
      <c r="A451" s="2">
        <v>43032.640625</v>
      </c>
      <c r="B451" t="s">
        <v>4</v>
      </c>
      <c r="C451">
        <v>17</v>
      </c>
    </row>
    <row r="452" spans="1:3">
      <c r="A452" s="2">
        <v>43021.472986111112</v>
      </c>
      <c r="B452" t="s">
        <v>4</v>
      </c>
      <c r="C452">
        <v>24</v>
      </c>
    </row>
    <row r="453" spans="1:3">
      <c r="A453" s="2">
        <v>43021.49800925926</v>
      </c>
      <c r="B453" t="s">
        <v>3</v>
      </c>
      <c r="C453">
        <v>5</v>
      </c>
    </row>
    <row r="454" spans="1:3">
      <c r="A454" s="2">
        <v>43021.498159722221</v>
      </c>
      <c r="B454" t="s">
        <v>4</v>
      </c>
      <c r="C454">
        <v>40</v>
      </c>
    </row>
    <row r="455" spans="1:3">
      <c r="A455" s="2">
        <v>43021.501562500001</v>
      </c>
      <c r="B455" t="s">
        <v>4</v>
      </c>
      <c r="C455">
        <v>24</v>
      </c>
    </row>
    <row r="456" spans="1:3">
      <c r="A456" s="2">
        <v>43028.693090277775</v>
      </c>
      <c r="B456" t="s">
        <v>7</v>
      </c>
      <c r="C456">
        <v>120</v>
      </c>
    </row>
    <row r="457" spans="1:3">
      <c r="A457" s="2">
        <v>43031.474710648145</v>
      </c>
      <c r="B457" t="s">
        <v>4</v>
      </c>
      <c r="C457">
        <v>42</v>
      </c>
    </row>
    <row r="458" spans="1:3">
      <c r="A458" s="2">
        <v>43019.631122685183</v>
      </c>
      <c r="B458" t="s">
        <v>4</v>
      </c>
      <c r="C458">
        <v>24</v>
      </c>
    </row>
    <row r="459" spans="1:3">
      <c r="A459" s="2">
        <v>43025.379594907405</v>
      </c>
      <c r="B459" t="s">
        <v>4</v>
      </c>
      <c r="C459">
        <v>44</v>
      </c>
    </row>
    <row r="460" spans="1:3">
      <c r="A460" s="2">
        <v>43028.434259259258</v>
      </c>
      <c r="B460" t="s">
        <v>4</v>
      </c>
      <c r="C460">
        <v>103</v>
      </c>
    </row>
    <row r="461" spans="1:3">
      <c r="A461" s="2">
        <v>43028.487974537034</v>
      </c>
      <c r="B461" t="s">
        <v>4</v>
      </c>
      <c r="C461">
        <v>17</v>
      </c>
    </row>
    <row r="462" spans="1:3">
      <c r="A462" s="2">
        <v>43025.684317129628</v>
      </c>
      <c r="B462" t="s">
        <v>4</v>
      </c>
      <c r="C462">
        <v>48</v>
      </c>
    </row>
    <row r="463" spans="1:3">
      <c r="A463" s="2">
        <v>43025.688287037039</v>
      </c>
      <c r="B463" t="s">
        <v>4</v>
      </c>
      <c r="C463">
        <v>24</v>
      </c>
    </row>
    <row r="464" spans="1:3">
      <c r="A464" s="2">
        <v>43026.482997685183</v>
      </c>
      <c r="B464" t="s">
        <v>4</v>
      </c>
      <c r="C464">
        <v>43</v>
      </c>
    </row>
    <row r="465" spans="1:3">
      <c r="A465" s="2">
        <v>43024.678506944445</v>
      </c>
      <c r="B465" t="s">
        <v>7</v>
      </c>
      <c r="C465">
        <v>120</v>
      </c>
    </row>
    <row r="466" spans="1:3">
      <c r="A466" s="2">
        <v>43024.680231481485</v>
      </c>
      <c r="B466" t="s">
        <v>4</v>
      </c>
      <c r="C466">
        <v>18</v>
      </c>
    </row>
    <row r="467" spans="1:3">
      <c r="A467" s="2">
        <v>43024.689062500001</v>
      </c>
      <c r="B467" t="s">
        <v>8</v>
      </c>
      <c r="C467">
        <v>13</v>
      </c>
    </row>
    <row r="468" spans="1:3">
      <c r="A468" s="2">
        <v>43024.689409722225</v>
      </c>
      <c r="B468" t="s">
        <v>8</v>
      </c>
      <c r="C468">
        <v>13</v>
      </c>
    </row>
    <row r="469" spans="1:3">
      <c r="A469" s="2">
        <v>43025.486990740741</v>
      </c>
      <c r="B469" t="s">
        <v>4</v>
      </c>
      <c r="C469">
        <v>21</v>
      </c>
    </row>
    <row r="470" spans="1:3">
      <c r="A470" s="2">
        <v>43021.481446759259</v>
      </c>
      <c r="B470" t="s">
        <v>5</v>
      </c>
      <c r="C470">
        <v>72</v>
      </c>
    </row>
    <row r="471" spans="1:3">
      <c r="A471" s="2">
        <v>43021.483171296299</v>
      </c>
      <c r="B471" t="s">
        <v>4</v>
      </c>
      <c r="C471">
        <v>29</v>
      </c>
    </row>
    <row r="472" spans="1:3">
      <c r="A472" s="2">
        <v>43024.669594907406</v>
      </c>
      <c r="B472" t="s">
        <v>4</v>
      </c>
      <c r="C472">
        <v>22</v>
      </c>
    </row>
    <row r="473" spans="1:3">
      <c r="A473" s="2">
        <v>43024.670104166667</v>
      </c>
      <c r="B473" t="s">
        <v>4</v>
      </c>
      <c r="C473">
        <v>32</v>
      </c>
    </row>
    <row r="474" spans="1:3">
      <c r="A474" s="2">
        <v>43025.408761574072</v>
      </c>
      <c r="B474" t="s">
        <v>4</v>
      </c>
      <c r="C474">
        <v>28</v>
      </c>
    </row>
    <row r="475" spans="1:3">
      <c r="A475" s="2">
        <v>43031.471875000003</v>
      </c>
      <c r="B475" t="s">
        <v>4</v>
      </c>
      <c r="C475">
        <v>73</v>
      </c>
    </row>
    <row r="476" spans="1:3">
      <c r="A476" s="2">
        <v>43031.702175925922</v>
      </c>
      <c r="B476" t="s">
        <v>4</v>
      </c>
      <c r="C476">
        <v>14</v>
      </c>
    </row>
    <row r="477" spans="1:3">
      <c r="A477" s="2">
        <v>43032.480393518519</v>
      </c>
      <c r="B477" t="s">
        <v>4</v>
      </c>
      <c r="C477">
        <v>19</v>
      </c>
    </row>
    <row r="478" spans="1:3">
      <c r="A478" s="2">
        <v>43026.416238425925</v>
      </c>
      <c r="B478" t="s">
        <v>4</v>
      </c>
      <c r="C478">
        <v>21</v>
      </c>
    </row>
    <row r="479" spans="1:3">
      <c r="A479" s="2">
        <v>43026.655173611114</v>
      </c>
      <c r="B479" t="s">
        <v>4</v>
      </c>
      <c r="C479">
        <v>33</v>
      </c>
    </row>
    <row r="480" spans="1:3">
      <c r="A480" s="2">
        <v>43026.655891203707</v>
      </c>
      <c r="B480" t="s">
        <v>4</v>
      </c>
      <c r="C480">
        <v>15</v>
      </c>
    </row>
    <row r="481" spans="1:3">
      <c r="A481" s="2">
        <v>43027.59542824074</v>
      </c>
      <c r="B481" t="s">
        <v>4</v>
      </c>
      <c r="C481">
        <v>29</v>
      </c>
    </row>
    <row r="482" spans="1:3">
      <c r="A482" s="2">
        <v>43027.652002314811</v>
      </c>
      <c r="B482" t="s">
        <v>4</v>
      </c>
      <c r="C482">
        <v>20</v>
      </c>
    </row>
    <row r="483" spans="1:3">
      <c r="A483" s="2">
        <v>43031.398888888885</v>
      </c>
      <c r="B483" t="s">
        <v>4</v>
      </c>
      <c r="C483">
        <v>21</v>
      </c>
    </row>
    <row r="484" spans="1:3">
      <c r="A484" s="2">
        <v>43026.414594907408</v>
      </c>
      <c r="B484" t="s">
        <v>4</v>
      </c>
      <c r="C484">
        <v>56</v>
      </c>
    </row>
    <row r="485" spans="1:3">
      <c r="A485" s="2">
        <v>43019.632881944446</v>
      </c>
      <c r="B485" t="s">
        <v>4</v>
      </c>
      <c r="C485">
        <v>27</v>
      </c>
    </row>
    <row r="486" spans="1:3">
      <c r="A486" s="2">
        <v>43020.636423611111</v>
      </c>
      <c r="B486" t="s">
        <v>4</v>
      </c>
      <c r="C486">
        <v>58</v>
      </c>
    </row>
    <row r="487" spans="1:3">
      <c r="A487" s="2">
        <v>43028.636828703704</v>
      </c>
      <c r="B487" t="s">
        <v>4</v>
      </c>
      <c r="C487">
        <v>42</v>
      </c>
    </row>
    <row r="488" spans="1:3">
      <c r="A488" s="2">
        <v>43020.483124999999</v>
      </c>
      <c r="B488" t="s">
        <v>4</v>
      </c>
      <c r="C488">
        <v>27</v>
      </c>
    </row>
    <row r="489" spans="1:3">
      <c r="A489" s="2">
        <v>43025.685729166667</v>
      </c>
      <c r="B489" t="s">
        <v>5</v>
      </c>
      <c r="C489">
        <v>19</v>
      </c>
    </row>
    <row r="490" spans="1:3">
      <c r="A490" s="2">
        <v>43026.388368055559</v>
      </c>
      <c r="B490" t="s">
        <v>4</v>
      </c>
      <c r="C490">
        <v>22</v>
      </c>
    </row>
    <row r="491" spans="1:3">
      <c r="A491" s="2">
        <v>43028.450509259259</v>
      </c>
      <c r="B491" t="s">
        <v>7</v>
      </c>
      <c r="C491">
        <v>121</v>
      </c>
    </row>
    <row r="492" spans="1:3">
      <c r="A492" s="2">
        <v>43028.452199074076</v>
      </c>
      <c r="B492" t="s">
        <v>4</v>
      </c>
      <c r="C492">
        <v>18</v>
      </c>
    </row>
    <row r="493" spans="1:3">
      <c r="A493" s="2">
        <v>43032.40347222222</v>
      </c>
      <c r="B493" t="s">
        <v>5</v>
      </c>
      <c r="C493">
        <v>91</v>
      </c>
    </row>
    <row r="494" spans="1:3">
      <c r="A494" s="2">
        <v>43019.467476851853</v>
      </c>
      <c r="B494" t="s">
        <v>4</v>
      </c>
      <c r="C494">
        <v>46</v>
      </c>
    </row>
    <row r="495" spans="1:3">
      <c r="A495" s="2">
        <v>43020.416412037041</v>
      </c>
      <c r="B495" t="s">
        <v>4</v>
      </c>
      <c r="C495">
        <v>25</v>
      </c>
    </row>
    <row r="496" spans="1:3">
      <c r="A496" s="2">
        <v>43031.368668981479</v>
      </c>
      <c r="B496" t="s">
        <v>7</v>
      </c>
      <c r="C496">
        <v>120</v>
      </c>
    </row>
    <row r="497" spans="1:3">
      <c r="A497" s="2">
        <v>43031.370949074073</v>
      </c>
      <c r="B497" t="s">
        <v>7</v>
      </c>
      <c r="C497">
        <v>120</v>
      </c>
    </row>
    <row r="498" spans="1:3">
      <c r="A498" s="2">
        <v>43031.379571759258</v>
      </c>
      <c r="B498" t="s">
        <v>4</v>
      </c>
      <c r="C498">
        <v>15</v>
      </c>
    </row>
    <row r="499" spans="1:3">
      <c r="A499" s="2">
        <v>43031.322777777779</v>
      </c>
      <c r="B499" t="s">
        <v>3</v>
      </c>
      <c r="C499">
        <v>12</v>
      </c>
    </row>
    <row r="500" spans="1:3">
      <c r="A500" s="2">
        <v>43031.336944444447</v>
      </c>
      <c r="B500" t="s">
        <v>4</v>
      </c>
      <c r="C500">
        <v>15</v>
      </c>
    </row>
    <row r="501" spans="1:3">
      <c r="A501" s="2">
        <v>43024.612627314818</v>
      </c>
      <c r="B501" t="s">
        <v>4</v>
      </c>
      <c r="C501">
        <v>26</v>
      </c>
    </row>
    <row r="502" spans="1:3">
      <c r="A502" s="2">
        <v>43025.605879629627</v>
      </c>
      <c r="B502" t="s">
        <v>4</v>
      </c>
      <c r="C502">
        <v>19</v>
      </c>
    </row>
    <row r="503" spans="1:3">
      <c r="A503" s="2">
        <v>43025.621319444443</v>
      </c>
      <c r="B503" t="s">
        <v>7</v>
      </c>
      <c r="C503">
        <v>120</v>
      </c>
    </row>
    <row r="504" spans="1:3">
      <c r="A504" s="2">
        <v>43025.62290509259</v>
      </c>
      <c r="B504" t="s">
        <v>4</v>
      </c>
      <c r="C504">
        <v>54</v>
      </c>
    </row>
    <row r="505" spans="1:3">
      <c r="A505" s="2">
        <v>43025.655046296299</v>
      </c>
      <c r="B505" t="s">
        <v>7</v>
      </c>
      <c r="C505">
        <v>119</v>
      </c>
    </row>
    <row r="506" spans="1:3">
      <c r="A506" s="2">
        <v>43025.657939814817</v>
      </c>
      <c r="B506" t="s">
        <v>5</v>
      </c>
      <c r="C506">
        <v>89</v>
      </c>
    </row>
    <row r="507" spans="1:3">
      <c r="A507" s="2">
        <v>43019.464085648149</v>
      </c>
      <c r="B507" t="s">
        <v>7</v>
      </c>
      <c r="C507">
        <v>92</v>
      </c>
    </row>
    <row r="508" spans="1:3">
      <c r="A508" s="2">
        <v>43019.472581018519</v>
      </c>
      <c r="B508" t="s">
        <v>4</v>
      </c>
      <c r="C508">
        <v>25</v>
      </c>
    </row>
    <row r="509" spans="1:3">
      <c r="A509" s="2">
        <v>43021.495694444442</v>
      </c>
      <c r="B509" t="s">
        <v>4</v>
      </c>
      <c r="C509">
        <v>31</v>
      </c>
    </row>
    <row r="510" spans="1:3">
      <c r="A510" s="2">
        <v>43024.34375</v>
      </c>
      <c r="B510" t="s">
        <v>4</v>
      </c>
      <c r="C510">
        <v>19</v>
      </c>
    </row>
    <row r="511" spans="1:3">
      <c r="A511" s="2">
        <v>43024.430914351855</v>
      </c>
      <c r="B511" t="s">
        <v>4</v>
      </c>
      <c r="C511">
        <v>27</v>
      </c>
    </row>
    <row r="512" spans="1:3">
      <c r="A512" s="2">
        <v>43031.348993055559</v>
      </c>
      <c r="B512" t="s">
        <v>4</v>
      </c>
      <c r="C512">
        <v>43</v>
      </c>
    </row>
    <row r="513" spans="1:3">
      <c r="A513" s="2">
        <v>43031.403460648151</v>
      </c>
      <c r="B513" t="s">
        <v>4</v>
      </c>
      <c r="C513">
        <v>24</v>
      </c>
    </row>
    <row r="514" spans="1:3">
      <c r="A514" s="2">
        <v>43032.670914351853</v>
      </c>
      <c r="B514" t="s">
        <v>7</v>
      </c>
      <c r="C514">
        <v>123</v>
      </c>
    </row>
    <row r="515" spans="1:3">
      <c r="A515" s="2">
        <v>43032.67260416667</v>
      </c>
      <c r="B515" t="s">
        <v>4</v>
      </c>
      <c r="C515">
        <v>17</v>
      </c>
    </row>
    <row r="516" spans="1:3">
      <c r="A516" s="2">
        <v>43028.436342592591</v>
      </c>
      <c r="B516" t="s">
        <v>4</v>
      </c>
      <c r="C516">
        <v>48</v>
      </c>
    </row>
    <row r="517" spans="1:3">
      <c r="A517" s="2">
        <v>43024.575057870374</v>
      </c>
      <c r="B517" t="s">
        <v>4</v>
      </c>
      <c r="C517">
        <v>69</v>
      </c>
    </row>
    <row r="518" spans="1:3">
      <c r="A518" s="2">
        <v>43025.590381944443</v>
      </c>
      <c r="B518" t="s">
        <v>4</v>
      </c>
      <c r="C518">
        <v>19</v>
      </c>
    </row>
    <row r="519" spans="1:3">
      <c r="A519" s="2">
        <v>43025.626481481479</v>
      </c>
      <c r="B519" t="s">
        <v>4</v>
      </c>
      <c r="C519">
        <v>74</v>
      </c>
    </row>
    <row r="520" spans="1:3">
      <c r="A520" s="2">
        <v>43020.454560185186</v>
      </c>
      <c r="B520" t="s">
        <v>5</v>
      </c>
      <c r="C520">
        <v>63</v>
      </c>
    </row>
    <row r="521" spans="1:3">
      <c r="A521" s="2">
        <v>43019.398472222223</v>
      </c>
      <c r="B521" t="s">
        <v>5</v>
      </c>
      <c r="C521">
        <v>14</v>
      </c>
    </row>
    <row r="522" spans="1:3">
      <c r="A522" s="2">
        <v>43019.399085648147</v>
      </c>
      <c r="B522" t="s">
        <v>4</v>
      </c>
      <c r="C522">
        <v>17</v>
      </c>
    </row>
    <row r="523" spans="1:3">
      <c r="A523" s="2">
        <v>43020.436550925922</v>
      </c>
      <c r="B523" t="s">
        <v>4</v>
      </c>
      <c r="C523">
        <v>48</v>
      </c>
    </row>
    <row r="524" spans="1:3">
      <c r="A524" s="2">
        <v>43025.736215277779</v>
      </c>
      <c r="B524" t="s">
        <v>3</v>
      </c>
      <c r="C524">
        <v>7</v>
      </c>
    </row>
    <row r="525" spans="1:3">
      <c r="A525" s="2">
        <v>43031.653611111113</v>
      </c>
      <c r="B525" t="s">
        <v>4</v>
      </c>
      <c r="C525">
        <v>15</v>
      </c>
    </row>
    <row r="526" spans="1:3">
      <c r="A526" s="2">
        <v>43031.678472222222</v>
      </c>
      <c r="B526" t="s">
        <v>4</v>
      </c>
      <c r="C526">
        <v>28</v>
      </c>
    </row>
    <row r="527" spans="1:3">
      <c r="A527" s="2">
        <v>43021.610960648148</v>
      </c>
      <c r="B527" t="s">
        <v>4</v>
      </c>
      <c r="C527">
        <v>25</v>
      </c>
    </row>
    <row r="528" spans="1:3">
      <c r="A528" s="2">
        <v>43021.499259259261</v>
      </c>
      <c r="B528" t="s">
        <v>7</v>
      </c>
      <c r="C528">
        <v>91</v>
      </c>
    </row>
    <row r="529" spans="1:3">
      <c r="A529" s="2">
        <v>43020.574467592596</v>
      </c>
      <c r="B529" t="s">
        <v>4</v>
      </c>
      <c r="C529">
        <v>22</v>
      </c>
    </row>
    <row r="530" spans="1:3">
      <c r="A530" s="2">
        <v>43031.615023148152</v>
      </c>
      <c r="B530" t="s">
        <v>4</v>
      </c>
      <c r="C530">
        <v>15</v>
      </c>
    </row>
    <row r="531" spans="1:3">
      <c r="A531" s="2">
        <v>43031.629942129628</v>
      </c>
      <c r="B531" t="s">
        <v>4</v>
      </c>
      <c r="C531">
        <v>77</v>
      </c>
    </row>
    <row r="532" spans="1:3">
      <c r="A532" s="2">
        <v>43031.670081018521</v>
      </c>
      <c r="B532" t="s">
        <v>4</v>
      </c>
      <c r="C532">
        <v>61</v>
      </c>
    </row>
    <row r="533" spans="1:3">
      <c r="A533" s="2">
        <v>43019.606527777774</v>
      </c>
      <c r="B533" t="s">
        <v>4</v>
      </c>
      <c r="C533">
        <v>46</v>
      </c>
    </row>
    <row r="534" spans="1:3">
      <c r="A534" s="2">
        <v>43020.387256944443</v>
      </c>
      <c r="B534" t="s">
        <v>4</v>
      </c>
      <c r="C534">
        <v>30</v>
      </c>
    </row>
    <row r="535" spans="1:3">
      <c r="A535" s="2">
        <v>43024.40934027778</v>
      </c>
      <c r="B535" t="s">
        <v>4</v>
      </c>
      <c r="C535">
        <v>26</v>
      </c>
    </row>
    <row r="536" spans="1:3">
      <c r="A536" s="2">
        <v>43024.629270833335</v>
      </c>
      <c r="B536" t="s">
        <v>4</v>
      </c>
      <c r="C536">
        <v>15</v>
      </c>
    </row>
    <row r="537" spans="1:3">
      <c r="A537" s="2">
        <v>43026.371770833335</v>
      </c>
      <c r="B537" t="s">
        <v>4</v>
      </c>
      <c r="C537">
        <v>54</v>
      </c>
    </row>
    <row r="538" spans="1:3">
      <c r="A538" s="2">
        <v>43026.423391203702</v>
      </c>
      <c r="B538" t="s">
        <v>4</v>
      </c>
      <c r="C538">
        <v>107</v>
      </c>
    </row>
    <row r="539" spans="1:3">
      <c r="A539" s="2">
        <v>43032.34070601852</v>
      </c>
      <c r="B539" t="s">
        <v>4</v>
      </c>
      <c r="C539">
        <v>16</v>
      </c>
    </row>
    <row r="540" spans="1:3">
      <c r="A540" s="2">
        <v>43032.476111111115</v>
      </c>
      <c r="B540" t="s">
        <v>5</v>
      </c>
      <c r="C540">
        <v>92</v>
      </c>
    </row>
    <row r="541" spans="1:3">
      <c r="A541" s="2">
        <v>43028.456863425927</v>
      </c>
      <c r="B541" t="s">
        <v>4</v>
      </c>
      <c r="C541">
        <v>27</v>
      </c>
    </row>
    <row r="542" spans="1:3">
      <c r="A542" s="2">
        <v>43031.587638888886</v>
      </c>
      <c r="B542" t="s">
        <v>4</v>
      </c>
      <c r="C542">
        <v>17</v>
      </c>
    </row>
    <row r="543" spans="1:3">
      <c r="A543" s="2">
        <v>43028.484479166669</v>
      </c>
      <c r="B543" t="s">
        <v>4</v>
      </c>
      <c r="C543">
        <v>18</v>
      </c>
    </row>
    <row r="544" spans="1:3">
      <c r="A544" s="2">
        <v>43028.450277777774</v>
      </c>
      <c r="B544" t="s">
        <v>4</v>
      </c>
      <c r="C544">
        <v>16</v>
      </c>
    </row>
    <row r="545" spans="1:3">
      <c r="A545" s="2">
        <v>43019.61546296296</v>
      </c>
      <c r="B545" t="s">
        <v>7</v>
      </c>
      <c r="C545">
        <v>92</v>
      </c>
    </row>
    <row r="546" spans="1:3">
      <c r="A546" s="2">
        <v>43019.698217592595</v>
      </c>
      <c r="B546" t="s">
        <v>4</v>
      </c>
      <c r="C546">
        <v>86</v>
      </c>
    </row>
    <row r="547" spans="1:3">
      <c r="A547" s="2">
        <v>43020.442442129628</v>
      </c>
      <c r="B547" t="s">
        <v>4</v>
      </c>
      <c r="C547">
        <v>23</v>
      </c>
    </row>
    <row r="548" spans="1:3">
      <c r="A548" s="2">
        <v>43021.654305555552</v>
      </c>
      <c r="B548" t="s">
        <v>4</v>
      </c>
      <c r="C548">
        <v>23</v>
      </c>
    </row>
    <row r="549" spans="1:3">
      <c r="A549" s="2">
        <v>43021.691481481481</v>
      </c>
      <c r="B549" t="s">
        <v>7</v>
      </c>
      <c r="C549">
        <v>120</v>
      </c>
    </row>
    <row r="550" spans="1:3">
      <c r="A550" s="2">
        <v>43025.405613425923</v>
      </c>
      <c r="B550" t="s">
        <v>4</v>
      </c>
      <c r="C550">
        <v>32</v>
      </c>
    </row>
    <row r="551" spans="1:3">
      <c r="A551" s="2">
        <v>43027.625717592593</v>
      </c>
      <c r="B551" t="s">
        <v>4</v>
      </c>
      <c r="C551">
        <v>25</v>
      </c>
    </row>
    <row r="552" spans="1:3">
      <c r="A552" s="2">
        <v>43028.473506944443</v>
      </c>
      <c r="B552" t="s">
        <v>4</v>
      </c>
      <c r="C552">
        <v>17</v>
      </c>
    </row>
    <row r="553" spans="1:3">
      <c r="A553" s="2">
        <v>43024.644791666666</v>
      </c>
      <c r="B553" t="s">
        <v>4</v>
      </c>
      <c r="C553">
        <v>32</v>
      </c>
    </row>
    <row r="554" spans="1:3">
      <c r="A554" s="2">
        <v>43031.672465277778</v>
      </c>
      <c r="B554" t="s">
        <v>7</v>
      </c>
      <c r="C554">
        <v>119</v>
      </c>
    </row>
    <row r="555" spans="1:3">
      <c r="A555" s="2">
        <v>43032.40960648148</v>
      </c>
      <c r="B555" t="s">
        <v>4</v>
      </c>
      <c r="C555">
        <v>20</v>
      </c>
    </row>
    <row r="556" spans="1:3">
      <c r="A556" s="2">
        <v>43032.4919212963</v>
      </c>
      <c r="B556" t="s">
        <v>7</v>
      </c>
      <c r="C556">
        <v>120</v>
      </c>
    </row>
    <row r="557" spans="1:3">
      <c r="A557" s="2">
        <v>43032.49391203704</v>
      </c>
      <c r="B557" t="s">
        <v>4</v>
      </c>
      <c r="C557">
        <v>16</v>
      </c>
    </row>
    <row r="558" spans="1:3">
      <c r="A558" s="2">
        <v>43020.599236111113</v>
      </c>
      <c r="B558" t="s">
        <v>4</v>
      </c>
      <c r="C558">
        <v>19</v>
      </c>
    </row>
    <row r="559" spans="1:3">
      <c r="A559" s="2">
        <v>43025.490914351853</v>
      </c>
      <c r="B559" t="s">
        <v>4</v>
      </c>
      <c r="C559">
        <v>18</v>
      </c>
    </row>
    <row r="560" spans="1:3">
      <c r="A560" s="2">
        <v>43021.633611111109</v>
      </c>
      <c r="B560" t="s">
        <v>4</v>
      </c>
      <c r="C560">
        <v>24</v>
      </c>
    </row>
    <row r="561" spans="1:3">
      <c r="A561" s="2">
        <v>43019.645486111112</v>
      </c>
      <c r="B561" t="s">
        <v>4</v>
      </c>
      <c r="C561">
        <v>29</v>
      </c>
    </row>
    <row r="562" spans="1:3">
      <c r="A562" s="2">
        <v>43024.646747685183</v>
      </c>
      <c r="B562" t="s">
        <v>4</v>
      </c>
      <c r="C562">
        <v>18</v>
      </c>
    </row>
    <row r="563" spans="1:3">
      <c r="A563" s="2">
        <v>43028.642685185187</v>
      </c>
      <c r="B563" t="s">
        <v>4</v>
      </c>
      <c r="C563">
        <v>25</v>
      </c>
    </row>
    <row r="564" spans="1:3">
      <c r="A564" s="2">
        <v>43021.636759259258</v>
      </c>
      <c r="B564" t="s">
        <v>4</v>
      </c>
      <c r="C564">
        <v>73</v>
      </c>
    </row>
    <row r="565" spans="1:3">
      <c r="A565" s="2">
        <v>43025.575046296297</v>
      </c>
      <c r="B565" t="s">
        <v>4</v>
      </c>
      <c r="C565">
        <v>87</v>
      </c>
    </row>
    <row r="566" spans="1:3">
      <c r="A566" s="2">
        <v>43027.403773148151</v>
      </c>
      <c r="B566" t="s">
        <v>4</v>
      </c>
      <c r="C566">
        <v>16</v>
      </c>
    </row>
    <row r="567" spans="1:3">
      <c r="A567" s="2">
        <v>43032.403784722221</v>
      </c>
      <c r="B567" t="s">
        <v>4</v>
      </c>
      <c r="C567">
        <v>13</v>
      </c>
    </row>
    <row r="568" spans="1:3">
      <c r="A568" s="2">
        <v>43028.568113425928</v>
      </c>
      <c r="B568" t="s">
        <v>4</v>
      </c>
      <c r="C568">
        <v>49</v>
      </c>
    </row>
    <row r="569" spans="1:3">
      <c r="A569" s="2">
        <v>43020.381886574076</v>
      </c>
      <c r="B569" t="s">
        <v>4</v>
      </c>
      <c r="C569">
        <v>23</v>
      </c>
    </row>
    <row r="570" spans="1:3">
      <c r="A570" s="2">
        <v>43026.674502314818</v>
      </c>
      <c r="B570" t="s">
        <v>4</v>
      </c>
      <c r="C570">
        <v>28</v>
      </c>
    </row>
    <row r="571" spans="1:3">
      <c r="A571" s="2">
        <v>43025.406319444446</v>
      </c>
      <c r="B571" t="s">
        <v>7</v>
      </c>
      <c r="C571">
        <v>122</v>
      </c>
    </row>
    <row r="572" spans="1:3">
      <c r="A572" s="2">
        <v>43025.408171296294</v>
      </c>
      <c r="B572" t="s">
        <v>4</v>
      </c>
      <c r="C572">
        <v>49</v>
      </c>
    </row>
    <row r="573" spans="1:3">
      <c r="A573" s="2">
        <v>43019.445162037038</v>
      </c>
      <c r="B573" t="s">
        <v>4</v>
      </c>
      <c r="C573">
        <v>31</v>
      </c>
    </row>
    <row r="574" spans="1:3">
      <c r="A574" s="2">
        <v>43026.371099537035</v>
      </c>
      <c r="B574" t="s">
        <v>4</v>
      </c>
      <c r="C574">
        <v>76</v>
      </c>
    </row>
    <row r="575" spans="1:3">
      <c r="A575" s="2">
        <v>43026.388449074075</v>
      </c>
      <c r="B575" t="s">
        <v>7</v>
      </c>
      <c r="C575">
        <v>120</v>
      </c>
    </row>
    <row r="576" spans="1:3">
      <c r="A576" s="2">
        <v>43027.393692129626</v>
      </c>
      <c r="B576" t="s">
        <v>4</v>
      </c>
      <c r="C576">
        <v>15</v>
      </c>
    </row>
    <row r="577" spans="1:3">
      <c r="A577" s="2">
        <v>43024.596921296295</v>
      </c>
      <c r="B577" t="s">
        <v>4</v>
      </c>
      <c r="C577">
        <v>23</v>
      </c>
    </row>
    <row r="578" spans="1:3">
      <c r="A578" s="2">
        <v>43024.708020833335</v>
      </c>
      <c r="B578" t="s">
        <v>4</v>
      </c>
      <c r="C578">
        <v>18</v>
      </c>
    </row>
    <row r="579" spans="1:3">
      <c r="A579" s="2">
        <v>43024.764398148145</v>
      </c>
      <c r="B579" t="s">
        <v>3</v>
      </c>
      <c r="C579">
        <v>14</v>
      </c>
    </row>
    <row r="580" spans="1:3">
      <c r="A580" s="2">
        <v>43020.687789351854</v>
      </c>
      <c r="B580" t="s">
        <v>4</v>
      </c>
      <c r="C580">
        <v>22</v>
      </c>
    </row>
    <row r="581" spans="1:3">
      <c r="A581" s="2">
        <v>43021.687754629631</v>
      </c>
      <c r="B581" t="s">
        <v>4</v>
      </c>
      <c r="C581">
        <v>23</v>
      </c>
    </row>
    <row r="582" spans="1:3">
      <c r="A582" s="2">
        <v>43025.362916666665</v>
      </c>
      <c r="B582" t="s">
        <v>4</v>
      </c>
      <c r="C582">
        <v>104</v>
      </c>
    </row>
    <row r="583" spans="1:3">
      <c r="A583" s="2">
        <v>43028.428136574075</v>
      </c>
      <c r="B583" t="s">
        <v>4</v>
      </c>
      <c r="C583">
        <v>16</v>
      </c>
    </row>
    <row r="584" spans="1:3">
      <c r="A584" s="2">
        <v>43028.430289351854</v>
      </c>
      <c r="B584" t="s">
        <v>4</v>
      </c>
      <c r="C584">
        <v>17</v>
      </c>
    </row>
    <row r="585" spans="1:3">
      <c r="A585" s="2">
        <v>43019.486678240741</v>
      </c>
      <c r="B585" t="s">
        <v>4</v>
      </c>
      <c r="C585">
        <v>30</v>
      </c>
    </row>
    <row r="586" spans="1:3">
      <c r="A586" s="2">
        <v>43027.398229166669</v>
      </c>
      <c r="B586" t="s">
        <v>4</v>
      </c>
      <c r="C586">
        <v>17</v>
      </c>
    </row>
    <row r="587" spans="1:3">
      <c r="A587" s="2">
        <v>43027.414201388892</v>
      </c>
      <c r="B587" t="s">
        <v>4</v>
      </c>
      <c r="C587">
        <v>47</v>
      </c>
    </row>
    <row r="588" spans="1:3">
      <c r="A588" s="2">
        <v>43020.565266203703</v>
      </c>
      <c r="B588" t="s">
        <v>4</v>
      </c>
      <c r="C588">
        <v>58</v>
      </c>
    </row>
    <row r="589" spans="1:3">
      <c r="A589" s="2">
        <v>43025.42019675926</v>
      </c>
      <c r="B589" t="s">
        <v>4</v>
      </c>
      <c r="C589">
        <v>22</v>
      </c>
    </row>
    <row r="590" spans="1:3">
      <c r="A590" s="2">
        <v>43026.465532407405</v>
      </c>
      <c r="B590" t="s">
        <v>4</v>
      </c>
      <c r="C590">
        <v>26</v>
      </c>
    </row>
    <row r="591" spans="1:3">
      <c r="A591" s="2">
        <v>43026.667013888888</v>
      </c>
      <c r="B591" t="s">
        <v>4</v>
      </c>
      <c r="C591">
        <v>29</v>
      </c>
    </row>
    <row r="592" spans="1:3">
      <c r="A592" s="2">
        <v>43026.668738425928</v>
      </c>
      <c r="B592" t="s">
        <v>4</v>
      </c>
      <c r="C592">
        <v>14</v>
      </c>
    </row>
    <row r="593" spans="1:3">
      <c r="A593" s="2">
        <v>43031.596944444442</v>
      </c>
      <c r="B593" t="s">
        <v>7</v>
      </c>
      <c r="C593">
        <v>120</v>
      </c>
    </row>
    <row r="594" spans="1:3">
      <c r="A594" s="2">
        <v>43031.598692129628</v>
      </c>
      <c r="B594" t="s">
        <v>7</v>
      </c>
      <c r="C594">
        <v>119</v>
      </c>
    </row>
    <row r="595" spans="1:3">
      <c r="A595" s="2">
        <v>43031.600300925929</v>
      </c>
      <c r="B595" t="s">
        <v>7</v>
      </c>
      <c r="C595">
        <v>120</v>
      </c>
    </row>
    <row r="596" spans="1:3">
      <c r="A596" s="2">
        <v>43031.611250000002</v>
      </c>
      <c r="B596" t="s">
        <v>4</v>
      </c>
      <c r="C596">
        <v>15</v>
      </c>
    </row>
    <row r="597" spans="1:3">
      <c r="A597" s="2">
        <v>43020.645949074074</v>
      </c>
      <c r="B597" t="s">
        <v>4</v>
      </c>
      <c r="C597">
        <v>28</v>
      </c>
    </row>
    <row r="598" spans="1:3">
      <c r="A598" s="2">
        <v>43027.632928240739</v>
      </c>
      <c r="B598" t="s">
        <v>7</v>
      </c>
      <c r="C598">
        <v>120</v>
      </c>
    </row>
    <row r="599" spans="1:3">
      <c r="A599" s="2">
        <v>43027.45648148148</v>
      </c>
      <c r="B599" t="s">
        <v>4</v>
      </c>
      <c r="C599">
        <v>14</v>
      </c>
    </row>
    <row r="600" spans="1:3">
      <c r="A600" s="2">
        <v>43028.598819444444</v>
      </c>
      <c r="B600" t="s">
        <v>4</v>
      </c>
      <c r="C600">
        <v>46</v>
      </c>
    </row>
    <row r="601" spans="1:3">
      <c r="A601" s="2">
        <v>43025.479756944442</v>
      </c>
      <c r="B601" t="s">
        <v>4</v>
      </c>
      <c r="C601">
        <v>45</v>
      </c>
    </row>
    <row r="602" spans="1:3">
      <c r="A602" s="2">
        <v>43026.523599537039</v>
      </c>
      <c r="B602" t="s">
        <v>3</v>
      </c>
      <c r="C602">
        <v>13</v>
      </c>
    </row>
    <row r="603" spans="1:3">
      <c r="A603" s="2">
        <v>43026.681446759256</v>
      </c>
      <c r="B603" t="s">
        <v>4</v>
      </c>
      <c r="C603">
        <v>43</v>
      </c>
    </row>
    <row r="604" spans="1:3">
      <c r="A604" s="2">
        <v>43021.597094907411</v>
      </c>
      <c r="B604" t="s">
        <v>4</v>
      </c>
      <c r="C604">
        <v>45</v>
      </c>
    </row>
    <row r="605" spans="1:3">
      <c r="A605" s="2">
        <v>43019.448634259257</v>
      </c>
      <c r="B605" t="s">
        <v>4</v>
      </c>
      <c r="C605">
        <v>59</v>
      </c>
    </row>
    <row r="606" spans="1:3">
      <c r="A606" s="2">
        <v>43031.407037037039</v>
      </c>
      <c r="B606" t="s">
        <v>4</v>
      </c>
      <c r="C606">
        <v>22</v>
      </c>
    </row>
    <row r="607" spans="1:3">
      <c r="A607" s="2">
        <v>43032.487754629627</v>
      </c>
      <c r="B607" t="s">
        <v>5</v>
      </c>
      <c r="C607">
        <v>79</v>
      </c>
    </row>
    <row r="608" spans="1:3">
      <c r="A608" s="2">
        <v>43032.687615740739</v>
      </c>
      <c r="B608" t="s">
        <v>4</v>
      </c>
      <c r="C608">
        <v>19</v>
      </c>
    </row>
    <row r="609" spans="1:3">
      <c r="A609" s="2">
        <v>43024.416064814817</v>
      </c>
      <c r="B609" t="s">
        <v>4</v>
      </c>
      <c r="C609">
        <v>28</v>
      </c>
    </row>
    <row r="610" spans="1:3">
      <c r="A610" s="2">
        <v>43025.63009259259</v>
      </c>
      <c r="B610" t="s">
        <v>4</v>
      </c>
      <c r="C610">
        <v>114</v>
      </c>
    </row>
    <row r="611" spans="1:3">
      <c r="A611" s="2">
        <v>43031.651967592596</v>
      </c>
      <c r="B611" t="s">
        <v>4</v>
      </c>
      <c r="C611">
        <v>15</v>
      </c>
    </row>
    <row r="612" spans="1:3">
      <c r="A612" s="2">
        <v>43032.451689814814</v>
      </c>
      <c r="B612" t="s">
        <v>4</v>
      </c>
      <c r="C612">
        <v>25</v>
      </c>
    </row>
    <row r="613" spans="1:3">
      <c r="A613" s="2">
        <v>43032.614282407405</v>
      </c>
      <c r="B613" t="s">
        <v>4</v>
      </c>
      <c r="C613">
        <v>20</v>
      </c>
    </row>
    <row r="614" spans="1:3">
      <c r="A614" s="2">
        <v>43020.509016203701</v>
      </c>
      <c r="B614" t="s">
        <v>3</v>
      </c>
      <c r="C614">
        <v>9</v>
      </c>
    </row>
    <row r="615" spans="1:3">
      <c r="A615" s="2">
        <v>43031.589756944442</v>
      </c>
      <c r="B615" t="s">
        <v>7</v>
      </c>
      <c r="C615">
        <v>120</v>
      </c>
    </row>
    <row r="616" spans="1:3">
      <c r="A616" s="2">
        <v>43031.660462962966</v>
      </c>
      <c r="B616" t="s">
        <v>4</v>
      </c>
      <c r="C616">
        <v>101</v>
      </c>
    </row>
    <row r="617" spans="1:3">
      <c r="A617" s="2">
        <v>43019.469560185185</v>
      </c>
      <c r="B617" t="s">
        <v>4</v>
      </c>
      <c r="C617">
        <v>28</v>
      </c>
    </row>
    <row r="618" spans="1:3">
      <c r="A618" s="2">
        <v>43021.44321759259</v>
      </c>
      <c r="B618" t="s">
        <v>4</v>
      </c>
      <c r="C618">
        <v>21</v>
      </c>
    </row>
    <row r="619" spans="1:3">
      <c r="A619" s="2">
        <v>43024.423946759256</v>
      </c>
      <c r="B619" t="s">
        <v>4</v>
      </c>
      <c r="C619">
        <v>17</v>
      </c>
    </row>
    <row r="620" spans="1:3">
      <c r="A620" s="2">
        <v>43019.400358796294</v>
      </c>
      <c r="B620" t="s">
        <v>4</v>
      </c>
      <c r="C620">
        <v>16</v>
      </c>
    </row>
    <row r="621" spans="1:3">
      <c r="A621" s="2">
        <v>43020.608263888891</v>
      </c>
      <c r="B621" t="s">
        <v>4</v>
      </c>
      <c r="C621">
        <v>79</v>
      </c>
    </row>
    <row r="622" spans="1:3">
      <c r="A622" s="2">
        <v>43020.612222222226</v>
      </c>
      <c r="B622" t="s">
        <v>4</v>
      </c>
      <c r="C622">
        <v>30</v>
      </c>
    </row>
    <row r="623" spans="1:3">
      <c r="A623" s="2">
        <v>43025.652638888889</v>
      </c>
      <c r="B623" t="s">
        <v>4</v>
      </c>
      <c r="C623">
        <v>22</v>
      </c>
    </row>
    <row r="624" spans="1:3">
      <c r="A624" s="2">
        <v>43025.689745370371</v>
      </c>
      <c r="B624" t="s">
        <v>4</v>
      </c>
      <c r="C624">
        <v>20</v>
      </c>
    </row>
    <row r="625" spans="1:3">
      <c r="A625" s="2">
        <v>43026.636724537035</v>
      </c>
      <c r="B625" t="s">
        <v>4</v>
      </c>
      <c r="C625">
        <v>25</v>
      </c>
    </row>
    <row r="626" spans="1:3">
      <c r="A626" s="2">
        <v>43031.703055555554</v>
      </c>
      <c r="B626" t="s">
        <v>7</v>
      </c>
      <c r="C626">
        <v>120</v>
      </c>
    </row>
    <row r="627" spans="1:3">
      <c r="A627" s="2">
        <v>43031.705752314818</v>
      </c>
      <c r="B627" t="s">
        <v>4</v>
      </c>
      <c r="C627">
        <v>31</v>
      </c>
    </row>
    <row r="628" spans="1:3">
      <c r="A628" s="2">
        <v>43020.605937499997</v>
      </c>
      <c r="B628" t="s">
        <v>4</v>
      </c>
      <c r="C628">
        <v>27</v>
      </c>
    </row>
    <row r="629" spans="1:3">
      <c r="A629" s="2">
        <v>43020.6096875</v>
      </c>
      <c r="B629" t="s">
        <v>4</v>
      </c>
      <c r="C629">
        <v>20</v>
      </c>
    </row>
    <row r="630" spans="1:3">
      <c r="A630" s="2">
        <v>43024.451064814813</v>
      </c>
      <c r="B630" t="s">
        <v>4</v>
      </c>
      <c r="C630">
        <v>73</v>
      </c>
    </row>
    <row r="631" spans="1:3">
      <c r="A631" s="2">
        <v>43025.654120370367</v>
      </c>
      <c r="B631" t="s">
        <v>7</v>
      </c>
      <c r="C631">
        <v>120</v>
      </c>
    </row>
    <row r="632" spans="1:3">
      <c r="A632" s="2">
        <v>43025.657905092594</v>
      </c>
      <c r="B632" t="s">
        <v>4</v>
      </c>
      <c r="C632">
        <v>45</v>
      </c>
    </row>
    <row r="633" spans="1:3">
      <c r="A633" s="2">
        <v>43025.696423611109</v>
      </c>
      <c r="B633" t="s">
        <v>4</v>
      </c>
      <c r="C633">
        <v>24</v>
      </c>
    </row>
    <row r="634" spans="1:3">
      <c r="A634" s="2">
        <v>43025.729687500003</v>
      </c>
      <c r="B634" t="s">
        <v>4</v>
      </c>
      <c r="C634">
        <v>22</v>
      </c>
    </row>
    <row r="635" spans="1:3">
      <c r="A635" s="2">
        <v>43031.477037037039</v>
      </c>
      <c r="B635" t="s">
        <v>4</v>
      </c>
      <c r="C635">
        <v>18</v>
      </c>
    </row>
    <row r="636" spans="1:3">
      <c r="A636" s="2">
        <v>43031.486655092594</v>
      </c>
      <c r="B636" t="s">
        <v>5</v>
      </c>
      <c r="C636">
        <v>10</v>
      </c>
    </row>
    <row r="637" spans="1:3">
      <c r="A637" s="2">
        <v>43031.493969907409</v>
      </c>
      <c r="B637" t="s">
        <v>4</v>
      </c>
      <c r="C637">
        <v>27</v>
      </c>
    </row>
    <row r="638" spans="1:3">
      <c r="A638" s="2">
        <v>43031.597858796296</v>
      </c>
      <c r="B638" t="s">
        <v>7</v>
      </c>
      <c r="C638">
        <v>119</v>
      </c>
    </row>
    <row r="639" spans="1:3">
      <c r="A639" s="2">
        <v>43031.599664351852</v>
      </c>
      <c r="B639" t="s">
        <v>4</v>
      </c>
      <c r="C639">
        <v>54</v>
      </c>
    </row>
    <row r="640" spans="1:3">
      <c r="A640" s="2">
        <v>43031.656168981484</v>
      </c>
      <c r="B640" t="s">
        <v>4</v>
      </c>
      <c r="C640">
        <v>14</v>
      </c>
    </row>
    <row r="641" spans="1:3">
      <c r="A641" s="2">
        <v>43028.602013888885</v>
      </c>
      <c r="B641" t="s">
        <v>4</v>
      </c>
      <c r="C641">
        <v>13</v>
      </c>
    </row>
    <row r="642" spans="1:3">
      <c r="A642" s="2">
        <v>43021.627141203702</v>
      </c>
      <c r="B642" t="s">
        <v>4</v>
      </c>
      <c r="C642">
        <v>44</v>
      </c>
    </row>
    <row r="643" spans="1:3">
      <c r="A643" s="2">
        <v>43024.599814814814</v>
      </c>
      <c r="B643" t="s">
        <v>4</v>
      </c>
      <c r="C643">
        <v>28</v>
      </c>
    </row>
    <row r="644" spans="1:3">
      <c r="A644" s="2">
        <v>43031.48228009259</v>
      </c>
      <c r="B644" t="s">
        <v>4</v>
      </c>
      <c r="C644">
        <v>14</v>
      </c>
    </row>
    <row r="645" spans="1:3">
      <c r="A645" s="2">
        <v>43019.638437499998</v>
      </c>
      <c r="B645" t="s">
        <v>4</v>
      </c>
      <c r="C645">
        <v>24</v>
      </c>
    </row>
    <row r="646" spans="1:3">
      <c r="A646" s="2">
        <v>43020.597951388889</v>
      </c>
      <c r="B646" t="s">
        <v>4</v>
      </c>
      <c r="C646">
        <v>23</v>
      </c>
    </row>
    <row r="647" spans="1:3">
      <c r="A647" s="2">
        <v>43024.40184027778</v>
      </c>
      <c r="B647" t="s">
        <v>4</v>
      </c>
      <c r="C647">
        <v>15</v>
      </c>
    </row>
    <row r="648" spans="1:3">
      <c r="A648" s="2">
        <v>43024.603252314817</v>
      </c>
      <c r="B648" t="s">
        <v>4</v>
      </c>
      <c r="C648">
        <v>33</v>
      </c>
    </row>
    <row r="649" spans="1:3">
      <c r="A649" s="2">
        <v>43025.604143518518</v>
      </c>
      <c r="B649" t="s">
        <v>4</v>
      </c>
      <c r="C649">
        <v>17</v>
      </c>
    </row>
    <row r="650" spans="1:3">
      <c r="A650" s="2">
        <v>43026.390810185185</v>
      </c>
      <c r="B650" t="s">
        <v>4</v>
      </c>
      <c r="C650">
        <v>28</v>
      </c>
    </row>
    <row r="651" spans="1:3">
      <c r="A651" s="2">
        <v>43025.363553240742</v>
      </c>
      <c r="B651" t="s">
        <v>5</v>
      </c>
      <c r="C651">
        <v>9</v>
      </c>
    </row>
    <row r="652" spans="1:3">
      <c r="A652" s="2">
        <v>43025.36546296296</v>
      </c>
      <c r="B652" t="s">
        <v>4</v>
      </c>
      <c r="C652">
        <v>15</v>
      </c>
    </row>
    <row r="653" spans="1:3">
      <c r="A653" s="2">
        <v>43021.603784722225</v>
      </c>
      <c r="B653" t="s">
        <v>4</v>
      </c>
      <c r="C653">
        <v>29</v>
      </c>
    </row>
    <row r="654" spans="1:3">
      <c r="A654" s="2">
        <v>43026.47828703704</v>
      </c>
      <c r="B654" t="s">
        <v>7</v>
      </c>
      <c r="C654">
        <v>120</v>
      </c>
    </row>
    <row r="655" spans="1:3">
      <c r="A655" s="2">
        <v>43026.482083333336</v>
      </c>
      <c r="B655" t="s">
        <v>4</v>
      </c>
      <c r="C655">
        <v>25</v>
      </c>
    </row>
    <row r="656" spans="1:3">
      <c r="A656" s="2">
        <v>43032.416087962964</v>
      </c>
      <c r="B656" t="s">
        <v>4</v>
      </c>
      <c r="C656">
        <v>15</v>
      </c>
    </row>
    <row r="657" spans="1:3">
      <c r="A657" s="2">
        <v>43032.469837962963</v>
      </c>
      <c r="B657" t="s">
        <v>4</v>
      </c>
      <c r="C657">
        <v>16</v>
      </c>
    </row>
    <row r="658" spans="1:3">
      <c r="A658" s="2">
        <v>43019.641793981478</v>
      </c>
      <c r="B658" t="s">
        <v>5</v>
      </c>
      <c r="C658">
        <v>46</v>
      </c>
    </row>
    <row r="659" spans="1:3">
      <c r="A659" s="2">
        <v>43019.642442129632</v>
      </c>
      <c r="B659" t="s">
        <v>4</v>
      </c>
      <c r="C659">
        <v>17</v>
      </c>
    </row>
    <row r="660" spans="1:3">
      <c r="A660" s="2">
        <v>43020.49359953704</v>
      </c>
      <c r="B660" t="s">
        <v>4</v>
      </c>
      <c r="C660">
        <v>27</v>
      </c>
    </row>
    <row r="661" spans="1:3">
      <c r="A661" s="2">
        <v>43020.674259259256</v>
      </c>
      <c r="B661" t="s">
        <v>4</v>
      </c>
      <c r="C661">
        <v>31</v>
      </c>
    </row>
    <row r="662" spans="1:3">
      <c r="A662" s="2">
        <v>43021.381099537037</v>
      </c>
      <c r="B662" t="s">
        <v>4</v>
      </c>
      <c r="C662">
        <v>27</v>
      </c>
    </row>
    <row r="663" spans="1:3">
      <c r="A663" s="2">
        <v>43025.412395833337</v>
      </c>
      <c r="B663" t="s">
        <v>4</v>
      </c>
      <c r="C663">
        <v>16</v>
      </c>
    </row>
    <row r="664" spans="1:3">
      <c r="A664" s="2">
        <v>43025.589305555557</v>
      </c>
      <c r="B664" t="s">
        <v>4</v>
      </c>
      <c r="C664">
        <v>21</v>
      </c>
    </row>
    <row r="665" spans="1:3">
      <c r="A665" s="2">
        <v>43026.412499999999</v>
      </c>
      <c r="B665" t="s">
        <v>4</v>
      </c>
      <c r="C665">
        <v>29</v>
      </c>
    </row>
    <row r="666" spans="1:3">
      <c r="A666" s="2">
        <v>43031.426932870374</v>
      </c>
      <c r="B666" t="s">
        <v>4</v>
      </c>
      <c r="C666">
        <v>15</v>
      </c>
    </row>
    <row r="667" spans="1:3">
      <c r="A667" s="2">
        <v>43027.632777777777</v>
      </c>
      <c r="B667" t="s">
        <v>4</v>
      </c>
      <c r="C667">
        <v>26</v>
      </c>
    </row>
    <row r="668" spans="1:3">
      <c r="A668" s="2">
        <v>43024.696539351855</v>
      </c>
      <c r="B668" t="s">
        <v>8</v>
      </c>
      <c r="C668">
        <v>14</v>
      </c>
    </row>
    <row r="669" spans="1:3">
      <c r="A669" s="2">
        <v>43024.701539351852</v>
      </c>
      <c r="B669" t="s">
        <v>4</v>
      </c>
      <c r="C669">
        <v>25</v>
      </c>
    </row>
    <row r="670" spans="1:3">
      <c r="A670" s="2">
        <v>43021.602407407408</v>
      </c>
      <c r="B670" t="s">
        <v>4</v>
      </c>
      <c r="C670">
        <v>20</v>
      </c>
    </row>
    <row r="671" spans="1:3">
      <c r="A671" s="2">
        <v>43019.597685185188</v>
      </c>
      <c r="B671" t="s">
        <v>4</v>
      </c>
      <c r="C671">
        <v>84</v>
      </c>
    </row>
    <row r="672" spans="1:3">
      <c r="A672" s="2">
        <v>43020.444884259261</v>
      </c>
      <c r="B672" t="s">
        <v>4</v>
      </c>
      <c r="C672">
        <v>16</v>
      </c>
    </row>
    <row r="673" spans="1:3">
      <c r="A673" s="2">
        <v>43020.637708333335</v>
      </c>
      <c r="B673" t="s">
        <v>4</v>
      </c>
      <c r="C673">
        <v>17</v>
      </c>
    </row>
    <row r="674" spans="1:3">
      <c r="A674" s="2">
        <v>43024.492025462961</v>
      </c>
      <c r="B674" t="s">
        <v>5</v>
      </c>
      <c r="C674">
        <v>27</v>
      </c>
    </row>
    <row r="675" spans="1:3">
      <c r="A675" s="2">
        <v>43024.495324074072</v>
      </c>
      <c r="B675" t="s">
        <v>7</v>
      </c>
      <c r="C675">
        <v>123</v>
      </c>
    </row>
    <row r="676" spans="1:3">
      <c r="A676" s="2">
        <v>43026.596979166665</v>
      </c>
      <c r="B676" t="s">
        <v>4</v>
      </c>
      <c r="C676">
        <v>17</v>
      </c>
    </row>
    <row r="677" spans="1:3">
      <c r="A677" s="2">
        <v>43024.587175925924</v>
      </c>
      <c r="B677" t="s">
        <v>4</v>
      </c>
      <c r="C677">
        <v>61</v>
      </c>
    </row>
    <row r="678" spans="1:3">
      <c r="A678" s="2">
        <v>43024.67119212963</v>
      </c>
      <c r="B678" t="s">
        <v>4</v>
      </c>
      <c r="C678">
        <v>49</v>
      </c>
    </row>
    <row r="679" spans="1:3">
      <c r="A679" s="2">
        <v>43021.400196759256</v>
      </c>
      <c r="B679" t="s">
        <v>4</v>
      </c>
      <c r="C679">
        <v>23</v>
      </c>
    </row>
    <row r="680" spans="1:3">
      <c r="A680" s="2">
        <v>43031.615787037037</v>
      </c>
      <c r="B680" t="s">
        <v>3</v>
      </c>
      <c r="C680">
        <v>5</v>
      </c>
    </row>
    <row r="681" spans="1:3">
      <c r="A681" s="2">
        <v>43031.62572916667</v>
      </c>
      <c r="B681" t="s">
        <v>5</v>
      </c>
      <c r="C681">
        <v>9</v>
      </c>
    </row>
    <row r="682" spans="1:3">
      <c r="A682" s="2">
        <v>43031.626018518517</v>
      </c>
      <c r="B682" t="s">
        <v>4</v>
      </c>
      <c r="C682">
        <v>17</v>
      </c>
    </row>
    <row r="683" spans="1:3">
      <c r="A683" s="2">
        <v>43024.442777777775</v>
      </c>
      <c r="B683" t="s">
        <v>4</v>
      </c>
      <c r="C683">
        <v>20</v>
      </c>
    </row>
    <row r="684" spans="1:3">
      <c r="A684" s="2">
        <v>43026.485543981478</v>
      </c>
      <c r="B684" t="s">
        <v>4</v>
      </c>
      <c r="C684">
        <v>14</v>
      </c>
    </row>
    <row r="685" spans="1:3">
      <c r="A685" s="2">
        <v>43026.45039351852</v>
      </c>
      <c r="B685" t="s">
        <v>4</v>
      </c>
      <c r="C685">
        <v>23</v>
      </c>
    </row>
    <row r="686" spans="1:3">
      <c r="A686" s="2">
        <v>43027.344004629631</v>
      </c>
      <c r="B686" t="s">
        <v>4</v>
      </c>
      <c r="C686">
        <v>22</v>
      </c>
    </row>
    <row r="687" spans="1:3">
      <c r="A687" s="2">
        <v>43031.382337962961</v>
      </c>
      <c r="B687" t="s">
        <v>4</v>
      </c>
      <c r="C687">
        <v>15</v>
      </c>
    </row>
    <row r="688" spans="1:3">
      <c r="A688" s="2">
        <v>43031.587789351855</v>
      </c>
      <c r="B688" t="s">
        <v>4</v>
      </c>
      <c r="C688">
        <v>82</v>
      </c>
    </row>
    <row r="689" spans="1:3">
      <c r="A689" s="2">
        <v>43032.428460648145</v>
      </c>
      <c r="B689" t="s">
        <v>4</v>
      </c>
      <c r="C689">
        <v>21</v>
      </c>
    </row>
    <row r="690" spans="1:3">
      <c r="A690" s="2">
        <v>43021.403356481482</v>
      </c>
      <c r="B690" t="s">
        <v>5</v>
      </c>
      <c r="C690">
        <v>57</v>
      </c>
    </row>
    <row r="691" spans="1:3">
      <c r="A691" s="2">
        <v>43021.441469907404</v>
      </c>
      <c r="B691" t="s">
        <v>4</v>
      </c>
      <c r="C691">
        <v>70</v>
      </c>
    </row>
    <row r="692" spans="1:3">
      <c r="A692" s="2">
        <v>43021.456087962964</v>
      </c>
      <c r="B692" t="s">
        <v>4</v>
      </c>
      <c r="C692">
        <v>19</v>
      </c>
    </row>
    <row r="693" spans="1:3">
      <c r="A693" s="2">
        <v>43028.377986111111</v>
      </c>
      <c r="B693" t="s">
        <v>4</v>
      </c>
      <c r="C693">
        <v>39</v>
      </c>
    </row>
    <row r="694" spans="1:3">
      <c r="A694" s="2">
        <v>43032.460798611108</v>
      </c>
      <c r="B694" t="s">
        <v>4</v>
      </c>
      <c r="C694">
        <v>20</v>
      </c>
    </row>
    <row r="695" spans="1:3">
      <c r="A695" s="2">
        <v>43024.691747685189</v>
      </c>
      <c r="B695" t="s">
        <v>8</v>
      </c>
      <c r="C695">
        <v>14</v>
      </c>
    </row>
    <row r="696" spans="1:3">
      <c r="A696" s="2">
        <v>43024.692395833335</v>
      </c>
      <c r="B696" t="s">
        <v>8</v>
      </c>
      <c r="C696">
        <v>13</v>
      </c>
    </row>
    <row r="697" spans="1:3">
      <c r="A697" s="2">
        <v>43026.395520833335</v>
      </c>
      <c r="B697" t="s">
        <v>4</v>
      </c>
      <c r="C697">
        <v>16</v>
      </c>
    </row>
    <row r="698" spans="1:3">
      <c r="A698" s="2">
        <v>43027.693553240744</v>
      </c>
      <c r="B698" t="s">
        <v>5</v>
      </c>
      <c r="C698">
        <v>15</v>
      </c>
    </row>
    <row r="699" spans="1:3">
      <c r="A699" s="2">
        <v>43032.333692129629</v>
      </c>
      <c r="B699" t="s">
        <v>4</v>
      </c>
      <c r="C699">
        <v>22</v>
      </c>
    </row>
    <row r="700" spans="1:3">
      <c r="A700" s="2">
        <v>43027.418865740743</v>
      </c>
      <c r="B700" t="s">
        <v>4</v>
      </c>
      <c r="C700">
        <v>86</v>
      </c>
    </row>
    <row r="701" spans="1:3">
      <c r="A701" s="2">
        <v>43027.421851851854</v>
      </c>
      <c r="B701" t="s">
        <v>4</v>
      </c>
      <c r="C701">
        <v>15</v>
      </c>
    </row>
    <row r="702" spans="1:3">
      <c r="A702" s="2">
        <v>43019.59302083333</v>
      </c>
      <c r="B702" t="s">
        <v>4</v>
      </c>
      <c r="C702">
        <v>32</v>
      </c>
    </row>
    <row r="703" spans="1:3">
      <c r="A703" s="2">
        <v>43021.471006944441</v>
      </c>
      <c r="B703" t="s">
        <v>4</v>
      </c>
      <c r="C703">
        <v>40</v>
      </c>
    </row>
    <row r="704" spans="1:3">
      <c r="A704" s="2">
        <v>43021.473194444443</v>
      </c>
      <c r="B704" t="s">
        <v>7</v>
      </c>
      <c r="C704">
        <v>91</v>
      </c>
    </row>
    <row r="705" spans="1:3">
      <c r="A705" s="2">
        <v>43021.474409722221</v>
      </c>
      <c r="B705" t="s">
        <v>4</v>
      </c>
      <c r="C705">
        <v>14</v>
      </c>
    </row>
    <row r="706" spans="1:3">
      <c r="A706" s="2">
        <v>43027.693437499998</v>
      </c>
      <c r="B706" t="s">
        <v>4</v>
      </c>
      <c r="C706">
        <v>20</v>
      </c>
    </row>
    <row r="707" spans="1:3">
      <c r="A707" s="2">
        <v>43031.414456018516</v>
      </c>
      <c r="B707" t="s">
        <v>4</v>
      </c>
      <c r="C707">
        <v>15</v>
      </c>
    </row>
    <row r="708" spans="1:3">
      <c r="A708" s="2">
        <v>43019.581770833334</v>
      </c>
      <c r="B708" t="s">
        <v>7</v>
      </c>
      <c r="C708">
        <v>93</v>
      </c>
    </row>
    <row r="709" spans="1:3">
      <c r="A709" s="2">
        <v>43019.386886574073</v>
      </c>
      <c r="B709" t="s">
        <v>7</v>
      </c>
      <c r="C709">
        <v>91</v>
      </c>
    </row>
    <row r="710" spans="1:3">
      <c r="A710" s="2">
        <v>43019.388182870367</v>
      </c>
      <c r="B710" t="s">
        <v>7</v>
      </c>
      <c r="C710">
        <v>92</v>
      </c>
    </row>
    <row r="711" spans="1:3">
      <c r="A711" s="2">
        <v>43019.389525462961</v>
      </c>
      <c r="B711" t="s">
        <v>4</v>
      </c>
      <c r="C711">
        <v>20</v>
      </c>
    </row>
    <row r="712" spans="1:3">
      <c r="A712" s="2">
        <v>43021.316631944443</v>
      </c>
      <c r="B712" t="s">
        <v>3</v>
      </c>
      <c r="C712">
        <v>26</v>
      </c>
    </row>
    <row r="713" spans="1:3">
      <c r="A713" s="2">
        <v>43024.603692129633</v>
      </c>
      <c r="B713" t="s">
        <v>4</v>
      </c>
      <c r="C713">
        <v>15</v>
      </c>
    </row>
    <row r="714" spans="1:3">
      <c r="A714" s="2">
        <v>43028.470046296294</v>
      </c>
      <c r="B714" t="s">
        <v>4</v>
      </c>
      <c r="C714">
        <v>17</v>
      </c>
    </row>
    <row r="715" spans="1:3">
      <c r="A715" s="2">
        <v>43032.657592592594</v>
      </c>
      <c r="B715" t="s">
        <v>4</v>
      </c>
      <c r="C715">
        <v>21</v>
      </c>
    </row>
    <row r="716" spans="1:3">
      <c r="A716" s="2">
        <v>43020.704629629632</v>
      </c>
      <c r="B716" t="s">
        <v>4</v>
      </c>
      <c r="C716">
        <v>25</v>
      </c>
    </row>
    <row r="717" spans="1:3">
      <c r="A717" s="2">
        <v>43020.70521990741</v>
      </c>
      <c r="B717" t="s">
        <v>4</v>
      </c>
      <c r="C717">
        <v>20</v>
      </c>
    </row>
    <row r="718" spans="1:3">
      <c r="A718" s="2">
        <v>43026.418495370373</v>
      </c>
      <c r="B718" t="s">
        <v>5</v>
      </c>
      <c r="C718">
        <v>29</v>
      </c>
    </row>
    <row r="719" spans="1:3">
      <c r="A719" s="2">
        <v>43028.382094907407</v>
      </c>
      <c r="B719" t="s">
        <v>4</v>
      </c>
      <c r="C719">
        <v>18</v>
      </c>
    </row>
    <row r="720" spans="1:3">
      <c r="A720" s="2">
        <v>43019.495879629627</v>
      </c>
      <c r="B720" t="s">
        <v>3</v>
      </c>
      <c r="C720">
        <v>6</v>
      </c>
    </row>
    <row r="721" spans="1:3">
      <c r="A721" s="2">
        <v>43019.671631944446</v>
      </c>
      <c r="B721" t="s">
        <v>4</v>
      </c>
      <c r="C721">
        <v>43</v>
      </c>
    </row>
    <row r="722" spans="1:3">
      <c r="A722" s="2">
        <v>43021.714675925927</v>
      </c>
      <c r="B722" t="s">
        <v>3</v>
      </c>
      <c r="C722">
        <v>17</v>
      </c>
    </row>
    <row r="723" spans="1:3">
      <c r="A723" s="2">
        <v>43024.430671296293</v>
      </c>
      <c r="B723" t="s">
        <v>4</v>
      </c>
      <c r="C723">
        <v>60</v>
      </c>
    </row>
    <row r="724" spans="1:3">
      <c r="A724" s="2">
        <v>43024.71769675926</v>
      </c>
      <c r="B724" t="s">
        <v>4</v>
      </c>
      <c r="C724">
        <v>17</v>
      </c>
    </row>
    <row r="725" spans="1:3">
      <c r="A725" s="2">
        <v>43024.719247685185</v>
      </c>
      <c r="B725" t="s">
        <v>3</v>
      </c>
      <c r="C725">
        <v>3</v>
      </c>
    </row>
    <row r="726" spans="1:3">
      <c r="A726" s="2">
        <v>43027.421516203707</v>
      </c>
      <c r="B726" t="s">
        <v>7</v>
      </c>
      <c r="C726">
        <v>119</v>
      </c>
    </row>
    <row r="727" spans="1:3">
      <c r="A727" s="2">
        <v>43031.734791666669</v>
      </c>
      <c r="B727" t="s">
        <v>7</v>
      </c>
      <c r="C727">
        <v>120</v>
      </c>
    </row>
    <row r="728" spans="1:3">
      <c r="A728" s="2">
        <v>43032.434733796297</v>
      </c>
      <c r="B728" t="s">
        <v>4</v>
      </c>
      <c r="C728">
        <v>23</v>
      </c>
    </row>
    <row r="729" spans="1:3">
      <c r="A729" s="2">
        <v>43032.580381944441</v>
      </c>
      <c r="B729" t="s">
        <v>4</v>
      </c>
      <c r="C729">
        <v>17</v>
      </c>
    </row>
    <row r="730" spans="1:3">
      <c r="A730" s="2">
        <v>43032.670624999999</v>
      </c>
      <c r="B730" t="s">
        <v>4</v>
      </c>
      <c r="C730">
        <v>16</v>
      </c>
    </row>
    <row r="731" spans="1:3">
      <c r="A731" s="2">
        <v>43019.564189814817</v>
      </c>
      <c r="B731" t="s">
        <v>4</v>
      </c>
      <c r="C731">
        <v>28</v>
      </c>
    </row>
    <row r="732" spans="1:3">
      <c r="A732" s="2">
        <v>43019.606898148151</v>
      </c>
      <c r="B732" t="s">
        <v>4</v>
      </c>
      <c r="C732">
        <v>14</v>
      </c>
    </row>
    <row r="733" spans="1:3">
      <c r="A733" s="2">
        <v>43026.417210648149</v>
      </c>
      <c r="B733" t="s">
        <v>4</v>
      </c>
      <c r="C733">
        <v>24</v>
      </c>
    </row>
    <row r="734" spans="1:3">
      <c r="A734" s="2">
        <v>43020.566053240742</v>
      </c>
      <c r="B734" t="s">
        <v>4</v>
      </c>
      <c r="C734">
        <v>85</v>
      </c>
    </row>
    <row r="735" spans="1:3">
      <c r="A735" s="2">
        <v>43028.479525462964</v>
      </c>
      <c r="B735" t="s">
        <v>4</v>
      </c>
      <c r="C735">
        <v>32</v>
      </c>
    </row>
    <row r="736" spans="1:3">
      <c r="A736" s="2">
        <v>43019.385138888887</v>
      </c>
      <c r="B736" t="s">
        <v>4</v>
      </c>
      <c r="C736">
        <v>22</v>
      </c>
    </row>
    <row r="737" spans="1:3">
      <c r="A737" s="2">
        <v>43019.400671296295</v>
      </c>
      <c r="B737" t="s">
        <v>4</v>
      </c>
      <c r="C737">
        <v>30</v>
      </c>
    </row>
    <row r="738" spans="1:3">
      <c r="A738" s="2">
        <v>43020.681828703702</v>
      </c>
      <c r="B738" t="s">
        <v>5</v>
      </c>
      <c r="C738">
        <v>57</v>
      </c>
    </row>
    <row r="739" spans="1:3">
      <c r="A739" s="2">
        <v>43020.693449074075</v>
      </c>
      <c r="B739" t="s">
        <v>7</v>
      </c>
      <c r="C739">
        <v>91</v>
      </c>
    </row>
    <row r="740" spans="1:3">
      <c r="A740" s="2">
        <v>43021.404293981483</v>
      </c>
      <c r="B740" t="s">
        <v>4</v>
      </c>
      <c r="C740">
        <v>19</v>
      </c>
    </row>
    <row r="741" spans="1:3">
      <c r="A741" s="2">
        <v>43031.362766203703</v>
      </c>
      <c r="B741" t="s">
        <v>4</v>
      </c>
      <c r="C741">
        <v>22</v>
      </c>
    </row>
    <row r="742" spans="1:3">
      <c r="A742" s="2">
        <v>43020.408854166664</v>
      </c>
      <c r="B742" t="s">
        <v>4</v>
      </c>
      <c r="C742">
        <v>17</v>
      </c>
    </row>
    <row r="743" spans="1:3">
      <c r="A743" s="2">
        <v>43021.57949074074</v>
      </c>
      <c r="B743" t="s">
        <v>4</v>
      </c>
      <c r="C743">
        <v>16</v>
      </c>
    </row>
    <row r="744" spans="1:3">
      <c r="A744" s="2">
        <v>43020.457442129627</v>
      </c>
      <c r="B744" t="s">
        <v>4</v>
      </c>
      <c r="C744">
        <v>24</v>
      </c>
    </row>
    <row r="745" spans="1:3">
      <c r="A745" s="2">
        <v>43025.617303240739</v>
      </c>
      <c r="B745" t="s">
        <v>4</v>
      </c>
      <c r="C745">
        <v>40</v>
      </c>
    </row>
    <row r="746" spans="1:3">
      <c r="A746" s="2">
        <v>43032.667939814812</v>
      </c>
      <c r="B746" t="s">
        <v>4</v>
      </c>
      <c r="C746">
        <v>14</v>
      </c>
    </row>
    <row r="747" spans="1:3">
      <c r="A747" s="2">
        <v>43019.429282407407</v>
      </c>
      <c r="B747" t="s">
        <v>4</v>
      </c>
      <c r="C747">
        <v>15</v>
      </c>
    </row>
    <row r="748" spans="1:3">
      <c r="A748" s="2">
        <v>43019.477106481485</v>
      </c>
      <c r="B748" t="s">
        <v>4</v>
      </c>
      <c r="C748">
        <v>29</v>
      </c>
    </row>
    <row r="749" spans="1:3">
      <c r="A749" s="2">
        <v>43027.581238425926</v>
      </c>
      <c r="B749" t="s">
        <v>4</v>
      </c>
      <c r="C749">
        <v>32</v>
      </c>
    </row>
    <row r="750" spans="1:3">
      <c r="A750" s="2">
        <v>43020.376250000001</v>
      </c>
      <c r="B750" t="s">
        <v>7</v>
      </c>
      <c r="C750">
        <v>91</v>
      </c>
    </row>
    <row r="751" spans="1:3">
      <c r="A751" s="2">
        <v>43020.40996527778</v>
      </c>
      <c r="B751" t="s">
        <v>4</v>
      </c>
      <c r="C751">
        <v>22</v>
      </c>
    </row>
    <row r="752" spans="1:3">
      <c r="A752" s="2">
        <v>43024.653402777774</v>
      </c>
      <c r="B752" t="s">
        <v>4</v>
      </c>
      <c r="C752">
        <v>28</v>
      </c>
    </row>
    <row r="753" spans="1:3">
      <c r="A753" s="2">
        <v>43026.41741898148</v>
      </c>
      <c r="B753" t="s">
        <v>4</v>
      </c>
      <c r="C753">
        <v>27</v>
      </c>
    </row>
    <row r="754" spans="1:3">
      <c r="A754" s="2">
        <v>43028.669328703705</v>
      </c>
      <c r="B754" t="s">
        <v>4</v>
      </c>
      <c r="C754">
        <v>43</v>
      </c>
    </row>
    <row r="755" spans="1:3">
      <c r="A755" s="2">
        <v>43032.462175925924</v>
      </c>
      <c r="B755" t="s">
        <v>4</v>
      </c>
      <c r="C755">
        <v>15</v>
      </c>
    </row>
    <row r="756" spans="1:3">
      <c r="A756" s="2">
        <v>43032.463379629633</v>
      </c>
      <c r="B756" t="s">
        <v>4</v>
      </c>
      <c r="C756">
        <v>30</v>
      </c>
    </row>
    <row r="757" spans="1:3">
      <c r="A757" s="2">
        <v>43020.485520833332</v>
      </c>
      <c r="B757" t="s">
        <v>4</v>
      </c>
      <c r="C757">
        <v>60</v>
      </c>
    </row>
    <row r="758" spans="1:3">
      <c r="A758" s="2">
        <v>43024.684884259259</v>
      </c>
      <c r="B758" t="s">
        <v>4</v>
      </c>
      <c r="C758">
        <v>71</v>
      </c>
    </row>
    <row r="759" spans="1:3">
      <c r="A759" s="2">
        <v>43032.664965277778</v>
      </c>
      <c r="B759" t="s">
        <v>5</v>
      </c>
      <c r="C759">
        <v>107</v>
      </c>
    </row>
    <row r="760" spans="1:3">
      <c r="A760" s="2">
        <v>43032.666458333333</v>
      </c>
      <c r="B760" t="s">
        <v>4</v>
      </c>
      <c r="C760">
        <v>109</v>
      </c>
    </row>
    <row r="761" spans="1:3">
      <c r="A761" s="2">
        <v>43021.688425925924</v>
      </c>
      <c r="B761" t="s">
        <v>4</v>
      </c>
      <c r="C761">
        <v>79</v>
      </c>
    </row>
    <row r="762" spans="1:3">
      <c r="A762" s="2">
        <v>43027.4221412037</v>
      </c>
      <c r="B762" t="s">
        <v>7</v>
      </c>
      <c r="C762">
        <v>120</v>
      </c>
    </row>
    <row r="763" spans="1:3">
      <c r="A763" s="2">
        <v>43027.423993055556</v>
      </c>
      <c r="B763" t="s">
        <v>7</v>
      </c>
      <c r="C763">
        <v>120</v>
      </c>
    </row>
    <row r="764" spans="1:3">
      <c r="A764" s="2">
        <v>43027.432175925926</v>
      </c>
      <c r="B764" t="s">
        <v>7</v>
      </c>
      <c r="C764">
        <v>120</v>
      </c>
    </row>
    <row r="765" spans="1:3">
      <c r="A765" s="2">
        <v>43027.434583333335</v>
      </c>
      <c r="B765" t="s">
        <v>4</v>
      </c>
      <c r="C765">
        <v>26</v>
      </c>
    </row>
    <row r="766" spans="1:3">
      <c r="A766" s="2">
        <v>43021.588900462964</v>
      </c>
      <c r="B766" t="s">
        <v>4</v>
      </c>
      <c r="C766">
        <v>30</v>
      </c>
    </row>
    <row r="767" spans="1:3">
      <c r="A767" s="2">
        <v>43021.597673611112</v>
      </c>
      <c r="B767" t="s">
        <v>4</v>
      </c>
      <c r="C767">
        <v>88</v>
      </c>
    </row>
    <row r="768" spans="1:3">
      <c r="A768" s="2">
        <v>43021.599733796298</v>
      </c>
      <c r="B768" t="s">
        <v>4</v>
      </c>
      <c r="C768">
        <v>50</v>
      </c>
    </row>
    <row r="769" spans="1:3">
      <c r="A769" s="2">
        <v>43021.662083333336</v>
      </c>
      <c r="B769" t="s">
        <v>4</v>
      </c>
      <c r="C769">
        <v>16</v>
      </c>
    </row>
    <row r="770" spans="1:3">
      <c r="A770" s="2">
        <v>43027.41920138889</v>
      </c>
      <c r="B770" t="s">
        <v>7</v>
      </c>
      <c r="C770">
        <v>120</v>
      </c>
    </row>
    <row r="771" spans="1:3">
      <c r="A771" s="2">
        <v>43027.43105324074</v>
      </c>
      <c r="B771" t="s">
        <v>4</v>
      </c>
      <c r="C771">
        <v>70</v>
      </c>
    </row>
    <row r="772" spans="1:3">
      <c r="A772" s="2">
        <v>43027.45925925926</v>
      </c>
      <c r="B772" t="s">
        <v>4</v>
      </c>
      <c r="C772">
        <v>15</v>
      </c>
    </row>
    <row r="773" spans="1:3">
      <c r="A773" s="2">
        <v>43027.43041666667</v>
      </c>
      <c r="B773" t="s">
        <v>4</v>
      </c>
      <c r="C773">
        <v>15</v>
      </c>
    </row>
    <row r="774" spans="1:3">
      <c r="A774" s="2">
        <v>43027.634837962964</v>
      </c>
      <c r="B774" t="s">
        <v>4</v>
      </c>
      <c r="C774">
        <v>30</v>
      </c>
    </row>
    <row r="775" spans="1:3">
      <c r="A775" s="2">
        <v>43032.353796296295</v>
      </c>
      <c r="B775" t="s">
        <v>7</v>
      </c>
      <c r="C775">
        <v>120</v>
      </c>
    </row>
    <row r="776" spans="1:3">
      <c r="A776" s="2">
        <v>43032.462592592594</v>
      </c>
      <c r="B776" t="s">
        <v>4</v>
      </c>
      <c r="C776">
        <v>43</v>
      </c>
    </row>
    <row r="777" spans="1:3">
      <c r="A777" s="2">
        <v>43028.49422453704</v>
      </c>
      <c r="B777" t="s">
        <v>4</v>
      </c>
      <c r="C777">
        <v>21</v>
      </c>
    </row>
    <row r="778" spans="1:3">
      <c r="A778" s="2">
        <v>43031.380335648151</v>
      </c>
      <c r="B778" t="s">
        <v>4</v>
      </c>
      <c r="C778">
        <v>14</v>
      </c>
    </row>
    <row r="779" spans="1:3">
      <c r="A779" s="2">
        <v>43031.57917824074</v>
      </c>
      <c r="B779" t="s">
        <v>4</v>
      </c>
      <c r="C779">
        <v>59</v>
      </c>
    </row>
    <row r="780" spans="1:3">
      <c r="A780" s="2">
        <v>43031.5859375</v>
      </c>
      <c r="B780" t="s">
        <v>4</v>
      </c>
      <c r="C780">
        <v>24</v>
      </c>
    </row>
    <row r="781" spans="1:3">
      <c r="A781" s="2">
        <v>43026.591203703705</v>
      </c>
      <c r="B781" t="s">
        <v>4</v>
      </c>
      <c r="C781">
        <v>25</v>
      </c>
    </row>
    <row r="782" spans="1:3">
      <c r="A782" s="2">
        <v>43028.667731481481</v>
      </c>
      <c r="B782" t="s">
        <v>4</v>
      </c>
      <c r="C782">
        <v>79</v>
      </c>
    </row>
    <row r="783" spans="1:3">
      <c r="A783" s="2">
        <v>43032.353425925925</v>
      </c>
      <c r="B783" t="s">
        <v>4</v>
      </c>
      <c r="C783">
        <v>56</v>
      </c>
    </row>
    <row r="784" spans="1:3">
      <c r="A784" s="2">
        <v>43032.604826388888</v>
      </c>
      <c r="B784" t="s">
        <v>4</v>
      </c>
      <c r="C784">
        <v>31</v>
      </c>
    </row>
    <row r="785" spans="1:3">
      <c r="A785" s="2">
        <v>43025.39466435185</v>
      </c>
      <c r="B785" t="s">
        <v>4</v>
      </c>
      <c r="C785">
        <v>112</v>
      </c>
    </row>
    <row r="786" spans="1:3">
      <c r="A786" s="2">
        <v>43031.438425925924</v>
      </c>
      <c r="B786" t="s">
        <v>4</v>
      </c>
      <c r="C786">
        <v>30</v>
      </c>
    </row>
    <row r="787" spans="1:3">
      <c r="A787" s="2">
        <v>43021.380902777775</v>
      </c>
      <c r="B787" t="s">
        <v>7</v>
      </c>
      <c r="C787">
        <v>92</v>
      </c>
    </row>
    <row r="788" spans="1:3">
      <c r="A788" s="2">
        <v>43021.441331018519</v>
      </c>
      <c r="B788" t="s">
        <v>4</v>
      </c>
      <c r="C788">
        <v>52</v>
      </c>
    </row>
    <row r="789" spans="1:3">
      <c r="A789" s="2">
        <v>43021.58085648148</v>
      </c>
      <c r="B789" t="s">
        <v>4</v>
      </c>
      <c r="C789">
        <v>21</v>
      </c>
    </row>
    <row r="790" spans="1:3">
      <c r="A790" s="2">
        <v>43024.4921412037</v>
      </c>
      <c r="B790" t="s">
        <v>4</v>
      </c>
      <c r="C790">
        <v>19</v>
      </c>
    </row>
    <row r="791" spans="1:3">
      <c r="A791" s="2">
        <v>43032.661863425928</v>
      </c>
      <c r="B791" t="s">
        <v>4</v>
      </c>
      <c r="C791">
        <v>105</v>
      </c>
    </row>
    <row r="792" spans="1:3">
      <c r="A792" s="2">
        <v>43019.626238425924</v>
      </c>
      <c r="B792" t="s">
        <v>4</v>
      </c>
      <c r="C792">
        <v>42</v>
      </c>
    </row>
    <row r="793" spans="1:3">
      <c r="A793" s="2">
        <v>43025.581365740742</v>
      </c>
      <c r="B793" t="s">
        <v>4</v>
      </c>
      <c r="C793">
        <v>20</v>
      </c>
    </row>
    <row r="794" spans="1:3">
      <c r="A794" s="2">
        <v>43020.48332175926</v>
      </c>
      <c r="B794" t="s">
        <v>4</v>
      </c>
      <c r="C794">
        <v>30</v>
      </c>
    </row>
    <row r="795" spans="1:3">
      <c r="A795" s="2">
        <v>43019.696261574078</v>
      </c>
      <c r="B795" t="s">
        <v>7</v>
      </c>
      <c r="C795">
        <v>91</v>
      </c>
    </row>
    <row r="796" spans="1:3">
      <c r="A796" s="2">
        <v>43024.40483796296</v>
      </c>
      <c r="B796" t="s">
        <v>4</v>
      </c>
      <c r="C796">
        <v>21</v>
      </c>
    </row>
    <row r="797" spans="1:3">
      <c r="A797" s="2">
        <v>43021.354988425926</v>
      </c>
      <c r="B797" t="s">
        <v>4</v>
      </c>
      <c r="C797">
        <v>55</v>
      </c>
    </row>
    <row r="798" spans="1:3">
      <c r="A798" s="2">
        <v>43032.673796296294</v>
      </c>
      <c r="B798" t="s">
        <v>5</v>
      </c>
      <c r="C798">
        <v>100</v>
      </c>
    </row>
    <row r="799" spans="1:3">
      <c r="A799" s="2">
        <v>43032.677870370368</v>
      </c>
      <c r="B799" t="s">
        <v>4</v>
      </c>
      <c r="C799">
        <v>15</v>
      </c>
    </row>
    <row r="800" spans="1:3">
      <c r="A800" s="2">
        <v>43020.375868055555</v>
      </c>
      <c r="B800" t="s">
        <v>4</v>
      </c>
      <c r="C800">
        <v>19</v>
      </c>
    </row>
    <row r="801" spans="1:3">
      <c r="A801" s="2">
        <v>43026.580868055556</v>
      </c>
      <c r="B801" t="s">
        <v>4</v>
      </c>
      <c r="C801">
        <v>23</v>
      </c>
    </row>
    <row r="802" spans="1:3">
      <c r="A802" s="2">
        <v>43021.625231481485</v>
      </c>
      <c r="B802" t="s">
        <v>4</v>
      </c>
      <c r="C802">
        <v>28</v>
      </c>
    </row>
    <row r="803" spans="1:3">
      <c r="A803" s="2">
        <v>43028.680393518516</v>
      </c>
      <c r="B803" t="s">
        <v>4</v>
      </c>
      <c r="C803">
        <v>26</v>
      </c>
    </row>
    <row r="804" spans="1:3">
      <c r="A804" s="2">
        <v>43024.580127314817</v>
      </c>
      <c r="B804" t="s">
        <v>5</v>
      </c>
      <c r="C804">
        <v>9</v>
      </c>
    </row>
    <row r="805" spans="1:3">
      <c r="A805" s="2">
        <v>43026.659884259258</v>
      </c>
      <c r="B805" t="s">
        <v>4</v>
      </c>
      <c r="C805">
        <v>21</v>
      </c>
    </row>
    <row r="806" spans="1:3">
      <c r="A806" s="2">
        <v>43027.646527777775</v>
      </c>
      <c r="B806" t="s">
        <v>4</v>
      </c>
      <c r="C806">
        <v>33</v>
      </c>
    </row>
    <row r="807" spans="1:3">
      <c r="A807" s="2">
        <v>43019.675439814811</v>
      </c>
      <c r="B807" t="s">
        <v>7</v>
      </c>
      <c r="C807">
        <v>92</v>
      </c>
    </row>
    <row r="808" spans="1:3">
      <c r="A808" s="2">
        <v>43019.676863425928</v>
      </c>
      <c r="B808" t="s">
        <v>4</v>
      </c>
      <c r="C808">
        <v>23</v>
      </c>
    </row>
    <row r="809" spans="1:3">
      <c r="A809" s="2">
        <v>43020.727754629632</v>
      </c>
      <c r="B809" t="s">
        <v>4</v>
      </c>
      <c r="C809">
        <v>77</v>
      </c>
    </row>
    <row r="810" spans="1:3">
      <c r="A810" s="2">
        <v>43024.333437499998</v>
      </c>
      <c r="B810" t="s">
        <v>4</v>
      </c>
      <c r="C810">
        <v>30</v>
      </c>
    </row>
    <row r="811" spans="1:3">
      <c r="A811" s="2">
        <v>43020.62972222222</v>
      </c>
      <c r="B811" t="s">
        <v>4</v>
      </c>
      <c r="C811">
        <v>19</v>
      </c>
    </row>
    <row r="812" spans="1:3">
      <c r="A812" s="2">
        <v>43024.451701388891</v>
      </c>
      <c r="B812" t="s">
        <v>5</v>
      </c>
      <c r="C812">
        <v>93</v>
      </c>
    </row>
    <row r="813" spans="1:3">
      <c r="A813" s="2">
        <v>43024.457546296297</v>
      </c>
      <c r="B813" t="s">
        <v>4</v>
      </c>
      <c r="C813">
        <v>43</v>
      </c>
    </row>
    <row r="814" spans="1:3">
      <c r="A814" s="2">
        <v>43024.495150462964</v>
      </c>
      <c r="B814" t="s">
        <v>4</v>
      </c>
      <c r="C814">
        <v>87</v>
      </c>
    </row>
    <row r="815" spans="1:3">
      <c r="A815" s="2">
        <v>43026.442673611113</v>
      </c>
      <c r="B815" t="s">
        <v>5</v>
      </c>
      <c r="C815">
        <v>72</v>
      </c>
    </row>
    <row r="816" spans="1:3">
      <c r="A816" s="2">
        <v>43026.454305555555</v>
      </c>
      <c r="B816" t="s">
        <v>4</v>
      </c>
      <c r="C816">
        <v>69</v>
      </c>
    </row>
    <row r="817" spans="1:3">
      <c r="A817" s="2">
        <v>43026.624826388892</v>
      </c>
      <c r="B817" t="s">
        <v>4</v>
      </c>
      <c r="C817">
        <v>22</v>
      </c>
    </row>
    <row r="818" spans="1:3">
      <c r="A818" s="2">
        <v>43028.453750000001</v>
      </c>
      <c r="B818" t="s">
        <v>4</v>
      </c>
      <c r="C818">
        <v>25</v>
      </c>
    </row>
    <row r="819" spans="1:3">
      <c r="A819" s="2">
        <v>43031.46802083333</v>
      </c>
      <c r="B819" t="s">
        <v>4</v>
      </c>
      <c r="C819">
        <v>22</v>
      </c>
    </row>
    <row r="820" spans="1:3">
      <c r="A820" s="2">
        <v>43020.462800925925</v>
      </c>
      <c r="B820" t="s">
        <v>3</v>
      </c>
      <c r="C820">
        <v>0</v>
      </c>
    </row>
    <row r="821" spans="1:3">
      <c r="A821" s="2">
        <v>43031.591377314813</v>
      </c>
      <c r="B821" t="s">
        <v>4</v>
      </c>
      <c r="C821">
        <v>17</v>
      </c>
    </row>
    <row r="822" spans="1:3">
      <c r="A822" s="2">
        <v>43020.534375000003</v>
      </c>
      <c r="B822" t="s">
        <v>3</v>
      </c>
      <c r="C822">
        <v>15</v>
      </c>
    </row>
    <row r="823" spans="1:3">
      <c r="A823" s="2">
        <v>43020.701111111113</v>
      </c>
      <c r="B823" t="s">
        <v>4</v>
      </c>
      <c r="C823">
        <v>87</v>
      </c>
    </row>
    <row r="824" spans="1:3">
      <c r="A824" s="2">
        <v>43026.348078703704</v>
      </c>
      <c r="B824" t="s">
        <v>5</v>
      </c>
      <c r="C824">
        <v>13</v>
      </c>
    </row>
    <row r="825" spans="1:3">
      <c r="A825" s="2">
        <v>43020.492349537039</v>
      </c>
      <c r="B825" t="s">
        <v>4</v>
      </c>
      <c r="C825">
        <v>14</v>
      </c>
    </row>
    <row r="826" spans="1:3">
      <c r="A826" s="2">
        <v>43020.493645833332</v>
      </c>
      <c r="B826" t="s">
        <v>7</v>
      </c>
      <c r="C826">
        <v>91</v>
      </c>
    </row>
    <row r="827" spans="1:3">
      <c r="A827" s="2">
        <v>43020.495000000003</v>
      </c>
      <c r="B827" t="s">
        <v>4</v>
      </c>
      <c r="C827">
        <v>14</v>
      </c>
    </row>
    <row r="828" spans="1:3">
      <c r="A828" s="2">
        <v>43024.371238425927</v>
      </c>
      <c r="B828" t="s">
        <v>4</v>
      </c>
      <c r="C828">
        <v>73</v>
      </c>
    </row>
    <row r="829" spans="1:3">
      <c r="A829" s="2">
        <v>43028.471192129633</v>
      </c>
      <c r="B829" t="s">
        <v>4</v>
      </c>
      <c r="C829">
        <v>23</v>
      </c>
    </row>
    <row r="830" spans="1:3">
      <c r="A830" s="2">
        <v>43020.508356481485</v>
      </c>
      <c r="B830" t="s">
        <v>3</v>
      </c>
      <c r="C830">
        <v>8</v>
      </c>
    </row>
    <row r="831" spans="1:3">
      <c r="A831" s="2">
        <v>43020.581932870373</v>
      </c>
      <c r="B831" t="s">
        <v>4</v>
      </c>
      <c r="C831">
        <v>32</v>
      </c>
    </row>
    <row r="832" spans="1:3">
      <c r="A832" s="2">
        <v>43020.638055555559</v>
      </c>
      <c r="B832" t="s">
        <v>4</v>
      </c>
      <c r="C832">
        <v>22</v>
      </c>
    </row>
    <row r="833" spans="1:3">
      <c r="A833" s="2">
        <v>43025.625092592592</v>
      </c>
      <c r="B833" t="s">
        <v>4</v>
      </c>
      <c r="C833">
        <v>31</v>
      </c>
    </row>
    <row r="834" spans="1:3">
      <c r="A834" s="2">
        <v>43032.68178240741</v>
      </c>
      <c r="B834" t="s">
        <v>7</v>
      </c>
      <c r="C834">
        <v>120</v>
      </c>
    </row>
    <row r="835" spans="1:3">
      <c r="A835" s="2">
        <v>43032.683564814812</v>
      </c>
      <c r="B835" t="s">
        <v>4</v>
      </c>
      <c r="C835">
        <v>15</v>
      </c>
    </row>
    <row r="836" spans="1:3">
      <c r="A836" s="2">
        <v>43019.591921296298</v>
      </c>
      <c r="B836" t="s">
        <v>4</v>
      </c>
      <c r="C836">
        <v>32</v>
      </c>
    </row>
    <row r="837" spans="1:3">
      <c r="A837" s="2">
        <v>43019.607303240744</v>
      </c>
      <c r="B837" t="s">
        <v>4</v>
      </c>
      <c r="C837">
        <v>19</v>
      </c>
    </row>
    <row r="838" spans="1:3">
      <c r="A838" s="2">
        <v>43021.490682870368</v>
      </c>
      <c r="B838" t="s">
        <v>4</v>
      </c>
      <c r="C838">
        <v>70</v>
      </c>
    </row>
    <row r="839" spans="1:3">
      <c r="A839" s="2">
        <v>43025.46638888889</v>
      </c>
      <c r="B839" t="s">
        <v>4</v>
      </c>
      <c r="C839">
        <v>82</v>
      </c>
    </row>
    <row r="840" spans="1:3">
      <c r="A840" s="2">
        <v>43025.470509259256</v>
      </c>
      <c r="B840" t="s">
        <v>7</v>
      </c>
      <c r="C840">
        <v>120</v>
      </c>
    </row>
    <row r="841" spans="1:3">
      <c r="A841" s="2">
        <v>43025.472048611111</v>
      </c>
      <c r="B841" t="s">
        <v>4</v>
      </c>
      <c r="C841">
        <v>17</v>
      </c>
    </row>
    <row r="842" spans="1:3">
      <c r="A842" s="2">
        <v>43026.36822916667</v>
      </c>
      <c r="B842" t="s">
        <v>4</v>
      </c>
      <c r="C842">
        <v>44</v>
      </c>
    </row>
    <row r="843" spans="1:3">
      <c r="A843" s="2">
        <v>43026.65929398148</v>
      </c>
      <c r="B843" t="s">
        <v>4</v>
      </c>
      <c r="C843">
        <v>18</v>
      </c>
    </row>
    <row r="844" spans="1:3">
      <c r="A844" s="2">
        <v>43020.692395833335</v>
      </c>
      <c r="B844" t="s">
        <v>4</v>
      </c>
      <c r="C844">
        <v>45</v>
      </c>
    </row>
    <row r="845" spans="1:3">
      <c r="A845" s="2">
        <v>43019.619780092595</v>
      </c>
      <c r="B845" t="s">
        <v>7</v>
      </c>
      <c r="C845">
        <v>91</v>
      </c>
    </row>
    <row r="846" spans="1:3">
      <c r="A846" s="2">
        <v>43019.62122685185</v>
      </c>
      <c r="B846" t="s">
        <v>7</v>
      </c>
      <c r="C846">
        <v>91</v>
      </c>
    </row>
    <row r="847" spans="1:3">
      <c r="A847" s="2">
        <v>43019.623402777775</v>
      </c>
      <c r="B847" t="s">
        <v>4</v>
      </c>
      <c r="C847">
        <v>87</v>
      </c>
    </row>
    <row r="848" spans="1:3">
      <c r="A848" s="2">
        <v>43020.427106481482</v>
      </c>
      <c r="B848" t="s">
        <v>4</v>
      </c>
      <c r="C848">
        <v>44</v>
      </c>
    </row>
    <row r="849" spans="1:3">
      <c r="A849" s="2">
        <v>43020.511157407411</v>
      </c>
      <c r="B849" t="s">
        <v>3</v>
      </c>
      <c r="C849">
        <v>21</v>
      </c>
    </row>
    <row r="850" spans="1:3">
      <c r="A850" s="2">
        <v>43020.72583333333</v>
      </c>
      <c r="B850" t="s">
        <v>4</v>
      </c>
      <c r="C850">
        <v>25</v>
      </c>
    </row>
    <row r="851" spans="1:3">
      <c r="A851" s="2">
        <v>43021.380902777775</v>
      </c>
      <c r="B851" t="s">
        <v>4</v>
      </c>
      <c r="C851">
        <v>25</v>
      </c>
    </row>
    <row r="852" spans="1:3">
      <c r="A852" s="2">
        <v>43021.426342592589</v>
      </c>
      <c r="B852" t="s">
        <v>4</v>
      </c>
      <c r="C852">
        <v>74</v>
      </c>
    </row>
    <row r="853" spans="1:3">
      <c r="A853" s="2">
        <v>43025.473425925928</v>
      </c>
      <c r="B853" t="s">
        <v>4</v>
      </c>
      <c r="C853">
        <v>23</v>
      </c>
    </row>
    <row r="854" spans="1:3">
      <c r="A854" s="2">
        <v>43026.602465277778</v>
      </c>
      <c r="B854" t="s">
        <v>4</v>
      </c>
      <c r="C854">
        <v>23</v>
      </c>
    </row>
    <row r="855" spans="1:3">
      <c r="A855" s="2">
        <v>43027.418819444443</v>
      </c>
      <c r="B855" t="s">
        <v>4</v>
      </c>
      <c r="C855">
        <v>19</v>
      </c>
    </row>
    <row r="856" spans="1:3">
      <c r="A856" s="2">
        <v>43031.717199074075</v>
      </c>
      <c r="B856" t="s">
        <v>4</v>
      </c>
      <c r="C856">
        <v>51</v>
      </c>
    </row>
    <row r="857" spans="1:3">
      <c r="A857" s="2">
        <v>43031.366273148145</v>
      </c>
      <c r="B857" t="s">
        <v>4</v>
      </c>
      <c r="C857">
        <v>18</v>
      </c>
    </row>
    <row r="858" spans="1:3">
      <c r="A858" s="2">
        <v>43025.488541666666</v>
      </c>
      <c r="B858" t="s">
        <v>4</v>
      </c>
      <c r="C858">
        <v>84</v>
      </c>
    </row>
    <row r="859" spans="1:3">
      <c r="A859" s="2">
        <v>43025.598067129627</v>
      </c>
      <c r="B859" t="s">
        <v>4</v>
      </c>
      <c r="C859">
        <v>80</v>
      </c>
    </row>
    <row r="860" spans="1:3">
      <c r="A860" s="2">
        <v>43027.411666666667</v>
      </c>
      <c r="B860" t="s">
        <v>7</v>
      </c>
      <c r="C860">
        <v>120</v>
      </c>
    </row>
    <row r="861" spans="1:3">
      <c r="A861" s="2">
        <v>43027.41337962963</v>
      </c>
      <c r="B861" t="s">
        <v>4</v>
      </c>
      <c r="C861">
        <v>17</v>
      </c>
    </row>
    <row r="862" spans="1:3">
      <c r="A862" s="2">
        <v>43024.635821759257</v>
      </c>
      <c r="B862" t="s">
        <v>4</v>
      </c>
      <c r="C862">
        <v>44</v>
      </c>
    </row>
    <row r="863" spans="1:3">
      <c r="A863" s="2">
        <v>43028.359305555554</v>
      </c>
      <c r="B863" t="s">
        <v>4</v>
      </c>
      <c r="C863">
        <v>21</v>
      </c>
    </row>
    <row r="864" spans="1:3">
      <c r="A864" s="2">
        <v>43028.452511574076</v>
      </c>
      <c r="B864" t="s">
        <v>4</v>
      </c>
      <c r="C864">
        <v>69</v>
      </c>
    </row>
    <row r="865" spans="1:3">
      <c r="A865" s="2">
        <v>43019.445763888885</v>
      </c>
      <c r="B865" t="s">
        <v>5</v>
      </c>
      <c r="C865">
        <v>32</v>
      </c>
    </row>
    <row r="866" spans="1:3">
      <c r="A866" s="2">
        <v>43019.470543981479</v>
      </c>
      <c r="B866" t="s">
        <v>4</v>
      </c>
      <c r="C866">
        <v>76</v>
      </c>
    </row>
    <row r="867" spans="1:3">
      <c r="A867" s="2">
        <v>43027.325891203705</v>
      </c>
      <c r="B867" t="s">
        <v>7</v>
      </c>
      <c r="C867">
        <v>120</v>
      </c>
    </row>
    <row r="868" spans="1:3">
      <c r="A868" s="2">
        <v>43024.344444444447</v>
      </c>
      <c r="B868" t="s">
        <v>4</v>
      </c>
      <c r="C868">
        <v>21</v>
      </c>
    </row>
    <row r="869" spans="1:3">
      <c r="A869" s="2">
        <v>43024.496053240742</v>
      </c>
      <c r="B869" t="s">
        <v>4</v>
      </c>
      <c r="C869">
        <v>57</v>
      </c>
    </row>
    <row r="870" spans="1:3">
      <c r="A870" s="2">
        <v>43026.687986111108</v>
      </c>
      <c r="B870" t="s">
        <v>4</v>
      </c>
      <c r="C870">
        <v>26</v>
      </c>
    </row>
    <row r="871" spans="1:3">
      <c r="A871" s="2">
        <v>43031.458009259259</v>
      </c>
      <c r="B871" t="s">
        <v>4</v>
      </c>
      <c r="C871">
        <v>21</v>
      </c>
    </row>
    <row r="872" spans="1:3">
      <c r="A872" s="2">
        <v>43024.463240740741</v>
      </c>
      <c r="B872" t="s">
        <v>4</v>
      </c>
      <c r="C872">
        <v>87</v>
      </c>
    </row>
    <row r="873" spans="1:3">
      <c r="A873" s="2">
        <v>43021.550347222219</v>
      </c>
      <c r="B873" t="s">
        <v>3</v>
      </c>
      <c r="C873">
        <v>15</v>
      </c>
    </row>
    <row r="874" spans="1:3">
      <c r="A874" s="2">
        <v>43021.589502314811</v>
      </c>
      <c r="B874" t="s">
        <v>4</v>
      </c>
      <c r="C874">
        <v>27</v>
      </c>
    </row>
    <row r="875" spans="1:3">
      <c r="A875" s="2">
        <v>43021.447372685187</v>
      </c>
      <c r="B875" t="s">
        <v>4</v>
      </c>
      <c r="C875">
        <v>22</v>
      </c>
    </row>
    <row r="876" spans="1:3">
      <c r="A876" s="2">
        <v>43027.454039351855</v>
      </c>
      <c r="B876" t="s">
        <v>4</v>
      </c>
      <c r="C876">
        <v>43</v>
      </c>
    </row>
    <row r="877" spans="1:3">
      <c r="A877" s="2">
        <v>43020.362881944442</v>
      </c>
      <c r="B877" t="s">
        <v>4</v>
      </c>
      <c r="C877">
        <v>32</v>
      </c>
    </row>
    <row r="878" spans="1:3">
      <c r="A878" s="2">
        <v>43020.376377314817</v>
      </c>
      <c r="B878" t="s">
        <v>4</v>
      </c>
      <c r="C878">
        <v>30</v>
      </c>
    </row>
    <row r="879" spans="1:3">
      <c r="A879" s="2">
        <v>43028.354398148149</v>
      </c>
      <c r="B879" t="s">
        <v>4</v>
      </c>
      <c r="C879">
        <v>20</v>
      </c>
    </row>
    <row r="880" spans="1:3">
      <c r="A880" s="2">
        <v>43028.372708333336</v>
      </c>
      <c r="B880" t="s">
        <v>4</v>
      </c>
      <c r="C880">
        <v>17</v>
      </c>
    </row>
    <row r="881" spans="1:3">
      <c r="A881" s="2">
        <v>43020.491388888891</v>
      </c>
      <c r="B881" t="s">
        <v>4</v>
      </c>
      <c r="C881">
        <v>58</v>
      </c>
    </row>
    <row r="882" spans="1:3">
      <c r="A882" s="2">
        <v>43026.684155092589</v>
      </c>
      <c r="B882" t="s">
        <v>4</v>
      </c>
      <c r="C882">
        <v>17</v>
      </c>
    </row>
    <row r="883" spans="1:3">
      <c r="A883" s="2">
        <v>43026.690648148149</v>
      </c>
      <c r="B883" t="s">
        <v>4</v>
      </c>
      <c r="C883">
        <v>25</v>
      </c>
    </row>
    <row r="884" spans="1:3">
      <c r="A884" s="2">
        <v>43028.414409722223</v>
      </c>
      <c r="B884" t="s">
        <v>4</v>
      </c>
      <c r="C884">
        <v>24</v>
      </c>
    </row>
    <row r="885" spans="1:3">
      <c r="A885" s="2">
        <v>43028.482870370368</v>
      </c>
      <c r="B885" t="s">
        <v>3</v>
      </c>
      <c r="C885">
        <v>5</v>
      </c>
    </row>
    <row r="886" spans="1:3">
      <c r="A886" s="2">
        <v>43021.65556712963</v>
      </c>
      <c r="B886" t="s">
        <v>7</v>
      </c>
      <c r="C886">
        <v>120</v>
      </c>
    </row>
    <row r="887" spans="1:3">
      <c r="A887" s="2">
        <v>43021.66065972222</v>
      </c>
      <c r="B887" t="s">
        <v>4</v>
      </c>
      <c r="C887">
        <v>31</v>
      </c>
    </row>
    <row r="888" spans="1:3">
      <c r="A888" s="2">
        <v>43019.382280092592</v>
      </c>
      <c r="B888" t="s">
        <v>4</v>
      </c>
      <c r="C888">
        <v>31</v>
      </c>
    </row>
    <row r="889" spans="1:3">
      <c r="A889" s="2">
        <v>43024.370706018519</v>
      </c>
      <c r="B889" t="s">
        <v>4</v>
      </c>
      <c r="C889">
        <v>100</v>
      </c>
    </row>
    <row r="890" spans="1:3">
      <c r="A890" s="2">
        <v>43028.502291666664</v>
      </c>
      <c r="B890" t="s">
        <v>4</v>
      </c>
      <c r="C890">
        <v>30</v>
      </c>
    </row>
    <row r="891" spans="1:3">
      <c r="A891" s="2">
        <v>43032.390706018516</v>
      </c>
      <c r="B891" t="s">
        <v>4</v>
      </c>
      <c r="C891">
        <v>10</v>
      </c>
    </row>
    <row r="892" spans="1:3">
      <c r="A892" s="2">
        <v>43026.464317129627</v>
      </c>
      <c r="B892" t="s">
        <v>3</v>
      </c>
      <c r="C892">
        <v>4</v>
      </c>
    </row>
    <row r="893" spans="1:3">
      <c r="A893" s="2">
        <v>43027.638229166667</v>
      </c>
      <c r="B893" t="s">
        <v>4</v>
      </c>
      <c r="C893">
        <v>84</v>
      </c>
    </row>
    <row r="894" spans="1:3">
      <c r="A894" s="2">
        <v>43024.45076388889</v>
      </c>
      <c r="B894" t="s">
        <v>4</v>
      </c>
      <c r="C894">
        <v>14</v>
      </c>
    </row>
    <row r="895" spans="1:3">
      <c r="A895" s="2">
        <v>43031.649097222224</v>
      </c>
      <c r="B895" t="s">
        <v>4</v>
      </c>
      <c r="C895">
        <v>19</v>
      </c>
    </row>
    <row r="896" spans="1:3">
      <c r="A896" s="2">
        <v>43019.629872685182</v>
      </c>
      <c r="B896" t="s">
        <v>7</v>
      </c>
      <c r="C896">
        <v>91</v>
      </c>
    </row>
    <row r="897" spans="1:3">
      <c r="A897" s="2">
        <v>43019.631296296298</v>
      </c>
      <c r="B897" t="s">
        <v>4</v>
      </c>
      <c r="C897">
        <v>33</v>
      </c>
    </row>
    <row r="898" spans="1:3">
      <c r="A898" s="2">
        <v>43026.628692129627</v>
      </c>
      <c r="B898" t="s">
        <v>4</v>
      </c>
      <c r="C898">
        <v>50</v>
      </c>
    </row>
    <row r="899" spans="1:3">
      <c r="A899" s="2">
        <v>43027.39775462963</v>
      </c>
      <c r="B899" t="s">
        <v>4</v>
      </c>
      <c r="C899">
        <v>16</v>
      </c>
    </row>
    <row r="900" spans="1:3">
      <c r="A900" s="2">
        <v>43025.599305555559</v>
      </c>
      <c r="B900" t="s">
        <v>4</v>
      </c>
      <c r="C900">
        <v>15</v>
      </c>
    </row>
    <row r="901" spans="1:3">
      <c r="A901" s="2">
        <v>43025.599814814814</v>
      </c>
      <c r="B901" t="s">
        <v>4</v>
      </c>
      <c r="C901">
        <v>20</v>
      </c>
    </row>
    <row r="902" spans="1:3">
      <c r="A902" s="2">
        <v>43020.466909722221</v>
      </c>
      <c r="B902" t="s">
        <v>4</v>
      </c>
      <c r="C902">
        <v>27</v>
      </c>
    </row>
    <row r="903" spans="1:3">
      <c r="A903" s="2">
        <v>43021.348460648151</v>
      </c>
      <c r="B903" t="s">
        <v>4</v>
      </c>
      <c r="C903">
        <v>22</v>
      </c>
    </row>
    <row r="904" spans="1:3">
      <c r="A904" s="2">
        <v>43021.355740740742</v>
      </c>
      <c r="B904" t="s">
        <v>7</v>
      </c>
      <c r="C904">
        <v>91</v>
      </c>
    </row>
    <row r="905" spans="1:3">
      <c r="A905" s="2">
        <v>43021.367685185185</v>
      </c>
      <c r="B905" t="s">
        <v>4</v>
      </c>
      <c r="C905">
        <v>25</v>
      </c>
    </row>
    <row r="906" spans="1:3">
      <c r="A906" s="2">
        <v>43021.66</v>
      </c>
      <c r="B906" t="s">
        <v>4</v>
      </c>
      <c r="C906">
        <v>18</v>
      </c>
    </row>
    <row r="907" spans="1:3">
      <c r="A907" s="2">
        <v>43020.597233796296</v>
      </c>
      <c r="B907" t="s">
        <v>5</v>
      </c>
      <c r="C907">
        <v>71</v>
      </c>
    </row>
    <row r="908" spans="1:3">
      <c r="A908" s="2">
        <v>43025.498495370368</v>
      </c>
      <c r="B908" t="s">
        <v>7</v>
      </c>
      <c r="C908">
        <v>120</v>
      </c>
    </row>
    <row r="909" spans="1:3">
      <c r="A909" s="2">
        <v>43025.450092592589</v>
      </c>
      <c r="B909" t="s">
        <v>4</v>
      </c>
      <c r="C909">
        <v>27</v>
      </c>
    </row>
    <row r="910" spans="1:3">
      <c r="A910" s="2">
        <v>43031.598969907405</v>
      </c>
      <c r="B910" t="s">
        <v>4</v>
      </c>
      <c r="C910">
        <v>70</v>
      </c>
    </row>
    <row r="911" spans="1:3">
      <c r="A911" s="2">
        <v>43024.568645833337</v>
      </c>
      <c r="B911" t="s">
        <v>4</v>
      </c>
      <c r="C911">
        <v>24</v>
      </c>
    </row>
    <row r="912" spans="1:3">
      <c r="A912" s="2">
        <v>43025.394641203704</v>
      </c>
      <c r="B912" t="s">
        <v>4</v>
      </c>
      <c r="C912">
        <v>19</v>
      </c>
    </row>
    <row r="913" spans="1:3">
      <c r="A913" s="2">
        <v>43025.680520833332</v>
      </c>
      <c r="B913" t="s">
        <v>3</v>
      </c>
      <c r="C913">
        <v>3</v>
      </c>
    </row>
    <row r="914" spans="1:3">
      <c r="A914" s="2">
        <v>43019.460405092592</v>
      </c>
      <c r="B914" t="s">
        <v>4</v>
      </c>
      <c r="C914">
        <v>49</v>
      </c>
    </row>
    <row r="915" spans="1:3">
      <c r="A915" s="2">
        <v>43019.686412037037</v>
      </c>
      <c r="B915" t="s">
        <v>3</v>
      </c>
      <c r="C915">
        <v>5</v>
      </c>
    </row>
    <row r="916" spans="1:3">
      <c r="A916" s="2">
        <v>43020.388402777775</v>
      </c>
      <c r="B916" t="s">
        <v>4</v>
      </c>
      <c r="C916">
        <v>22</v>
      </c>
    </row>
    <row r="917" spans="1:3">
      <c r="A917" s="2">
        <v>43020.408136574071</v>
      </c>
      <c r="B917" t="s">
        <v>7</v>
      </c>
      <c r="C917">
        <v>91</v>
      </c>
    </row>
    <row r="918" spans="1:3">
      <c r="A918" s="2">
        <v>43020.410034722219</v>
      </c>
      <c r="B918" t="s">
        <v>7</v>
      </c>
      <c r="C918">
        <v>92</v>
      </c>
    </row>
    <row r="919" spans="1:3">
      <c r="A919" s="2">
        <v>43020.450601851851</v>
      </c>
      <c r="B919" t="s">
        <v>4</v>
      </c>
      <c r="C919">
        <v>21</v>
      </c>
    </row>
    <row r="920" spans="1:3">
      <c r="A920" s="2">
        <v>43020.459502314814</v>
      </c>
      <c r="B920" t="s">
        <v>4</v>
      </c>
      <c r="C920">
        <v>29</v>
      </c>
    </row>
    <row r="921" spans="1:3">
      <c r="A921" s="2">
        <v>43020.525682870371</v>
      </c>
      <c r="B921" t="s">
        <v>3</v>
      </c>
      <c r="C921">
        <v>8</v>
      </c>
    </row>
    <row r="922" spans="1:3">
      <c r="A922" s="2">
        <v>43020.582858796297</v>
      </c>
      <c r="B922" t="s">
        <v>7</v>
      </c>
      <c r="C922">
        <v>92</v>
      </c>
    </row>
    <row r="923" spans="1:3">
      <c r="A923" s="2">
        <v>43020.600138888891</v>
      </c>
      <c r="B923" t="s">
        <v>4</v>
      </c>
      <c r="C923">
        <v>18</v>
      </c>
    </row>
    <row r="924" spans="1:3">
      <c r="A924" s="2">
        <v>43020.641701388886</v>
      </c>
      <c r="B924" t="s">
        <v>4</v>
      </c>
      <c r="C924">
        <v>59</v>
      </c>
    </row>
    <row r="925" spans="1:3">
      <c r="A925" s="2">
        <v>43020.651261574072</v>
      </c>
      <c r="B925" t="s">
        <v>4</v>
      </c>
      <c r="C925">
        <v>80</v>
      </c>
    </row>
    <row r="926" spans="1:3">
      <c r="A926" s="2">
        <v>43020.745497685188</v>
      </c>
      <c r="B926" t="s">
        <v>6</v>
      </c>
      <c r="C926">
        <v>27</v>
      </c>
    </row>
    <row r="927" spans="1:3">
      <c r="A927" s="2">
        <v>43021.461655092593</v>
      </c>
      <c r="B927" t="s">
        <v>4</v>
      </c>
      <c r="C927">
        <v>17</v>
      </c>
    </row>
    <row r="928" spans="1:3">
      <c r="A928" s="2">
        <v>43021.664189814815</v>
      </c>
      <c r="B928" t="s">
        <v>4</v>
      </c>
      <c r="C928">
        <v>103</v>
      </c>
    </row>
    <row r="929" spans="1:3">
      <c r="A929" s="2">
        <v>43021.695856481485</v>
      </c>
      <c r="B929" t="s">
        <v>3</v>
      </c>
      <c r="C929">
        <v>4</v>
      </c>
    </row>
    <row r="930" spans="1:3">
      <c r="A930" s="2">
        <v>43021.701307870368</v>
      </c>
      <c r="B930" t="s">
        <v>6</v>
      </c>
      <c r="C930">
        <v>27</v>
      </c>
    </row>
    <row r="931" spans="1:3">
      <c r="A931" s="2">
        <v>43025.350416666668</v>
      </c>
      <c r="B931" t="s">
        <v>4</v>
      </c>
      <c r="C931">
        <v>27</v>
      </c>
    </row>
    <row r="932" spans="1:3">
      <c r="A932" s="2">
        <v>43025.600057870368</v>
      </c>
      <c r="B932" t="s">
        <v>3</v>
      </c>
      <c r="C932">
        <v>3</v>
      </c>
    </row>
    <row r="933" spans="1:3">
      <c r="A933" s="2">
        <v>43025.650092592594</v>
      </c>
      <c r="B933" t="s">
        <v>3</v>
      </c>
      <c r="C933">
        <v>3</v>
      </c>
    </row>
    <row r="934" spans="1:3">
      <c r="A934" s="2">
        <v>43026.476504629631</v>
      </c>
      <c r="B934" t="s">
        <v>4</v>
      </c>
      <c r="C934">
        <v>22</v>
      </c>
    </row>
    <row r="935" spans="1:3">
      <c r="A935" s="2">
        <v>43026.680868055555</v>
      </c>
      <c r="B935" t="s">
        <v>3</v>
      </c>
      <c r="C935">
        <v>6</v>
      </c>
    </row>
    <row r="936" spans="1:3">
      <c r="A936" s="2">
        <v>43027.49832175926</v>
      </c>
      <c r="B936" t="s">
        <v>4</v>
      </c>
      <c r="C936">
        <v>28</v>
      </c>
    </row>
    <row r="937" spans="1:3">
      <c r="A937" s="2">
        <v>43027.500208333331</v>
      </c>
      <c r="B937" t="s">
        <v>4</v>
      </c>
      <c r="C937">
        <v>10</v>
      </c>
    </row>
    <row r="938" spans="1:3">
      <c r="A938" s="2">
        <v>43027.500810185185</v>
      </c>
      <c r="B938" t="s">
        <v>4</v>
      </c>
      <c r="C938">
        <v>27</v>
      </c>
    </row>
    <row r="939" spans="1:3">
      <c r="A939" s="2">
        <v>43027.501747685186</v>
      </c>
      <c r="B939" t="s">
        <v>7</v>
      </c>
      <c r="C939">
        <v>120</v>
      </c>
    </row>
    <row r="940" spans="1:3">
      <c r="A940" s="2">
        <v>43028.496099537035</v>
      </c>
      <c r="B940" t="s">
        <v>3</v>
      </c>
      <c r="C940">
        <v>6</v>
      </c>
    </row>
    <row r="941" spans="1:3">
      <c r="A941" s="2">
        <v>43031.364085648151</v>
      </c>
      <c r="B941" t="s">
        <v>4</v>
      </c>
      <c r="C941">
        <v>41</v>
      </c>
    </row>
    <row r="942" spans="1:3">
      <c r="A942" s="2">
        <v>43031.415590277778</v>
      </c>
      <c r="B942" t="s">
        <v>3</v>
      </c>
      <c r="C942">
        <v>4</v>
      </c>
    </row>
    <row r="943" spans="1:3">
      <c r="A943" s="2">
        <v>43031.422997685186</v>
      </c>
      <c r="B943" t="s">
        <v>4</v>
      </c>
      <c r="C943">
        <v>16</v>
      </c>
    </row>
    <row r="944" spans="1:3">
      <c r="A944" s="2">
        <v>43031.43204861111</v>
      </c>
      <c r="B944" t="s">
        <v>4</v>
      </c>
      <c r="C944">
        <v>18</v>
      </c>
    </row>
    <row r="945" spans="1:3">
      <c r="A945" s="2">
        <v>43031.581504629627</v>
      </c>
      <c r="B945" t="s">
        <v>4</v>
      </c>
      <c r="C945">
        <v>61</v>
      </c>
    </row>
    <row r="946" spans="1:3">
      <c r="A946" s="2">
        <v>43031.604699074072</v>
      </c>
      <c r="B946" t="s">
        <v>7</v>
      </c>
      <c r="C946">
        <v>120</v>
      </c>
    </row>
    <row r="947" spans="1:3">
      <c r="A947" s="2">
        <v>43031.606493055559</v>
      </c>
      <c r="B947" t="s">
        <v>4</v>
      </c>
      <c r="C947">
        <v>44</v>
      </c>
    </row>
    <row r="948" spans="1:3">
      <c r="A948" s="2">
        <v>43031.631527777776</v>
      </c>
      <c r="B948" t="s">
        <v>3</v>
      </c>
      <c r="C948">
        <v>6</v>
      </c>
    </row>
    <row r="949" spans="1:3">
      <c r="A949" s="2">
        <v>43031.633518518516</v>
      </c>
      <c r="B949" t="s">
        <v>7</v>
      </c>
      <c r="C949">
        <v>119</v>
      </c>
    </row>
    <row r="950" spans="1:3">
      <c r="A950" s="2">
        <v>43031.635104166664</v>
      </c>
      <c r="B950" t="s">
        <v>7</v>
      </c>
      <c r="C950">
        <v>120</v>
      </c>
    </row>
    <row r="951" spans="1:3">
      <c r="A951" s="2">
        <v>43031.638541666667</v>
      </c>
      <c r="B951" t="s">
        <v>7</v>
      </c>
      <c r="C951">
        <v>120</v>
      </c>
    </row>
    <row r="952" spans="1:3">
      <c r="A952" s="2">
        <v>43032.409768518519</v>
      </c>
      <c r="B952" t="s">
        <v>3</v>
      </c>
      <c r="C952">
        <v>6</v>
      </c>
    </row>
    <row r="953" spans="1:3">
      <c r="A953" s="2">
        <v>43032.438773148147</v>
      </c>
      <c r="B953" t="s">
        <v>7</v>
      </c>
      <c r="C953">
        <v>120</v>
      </c>
    </row>
    <row r="954" spans="1:3">
      <c r="A954" s="2">
        <v>43032.453784722224</v>
      </c>
      <c r="B954" t="s">
        <v>4</v>
      </c>
      <c r="C954">
        <v>28</v>
      </c>
    </row>
    <row r="955" spans="1:3">
      <c r="A955" s="2">
        <v>43032.460914351854</v>
      </c>
      <c r="B955" t="s">
        <v>4</v>
      </c>
      <c r="C955">
        <v>54</v>
      </c>
    </row>
    <row r="956" spans="1:3">
      <c r="A956" s="2">
        <v>43032.591631944444</v>
      </c>
      <c r="B956" t="s">
        <v>4</v>
      </c>
      <c r="C956">
        <v>18</v>
      </c>
    </row>
    <row r="957" spans="1:3">
      <c r="A957" s="2">
        <v>43032.611238425925</v>
      </c>
      <c r="B957" t="s">
        <v>4</v>
      </c>
      <c r="C957">
        <v>13</v>
      </c>
    </row>
    <row r="958" spans="1:3">
      <c r="A958" s="2">
        <v>43032.626608796294</v>
      </c>
      <c r="B958" t="s">
        <v>4</v>
      </c>
      <c r="C958">
        <v>23</v>
      </c>
    </row>
    <row r="959" spans="1:3">
      <c r="A959" s="2">
        <v>43032.661631944444</v>
      </c>
      <c r="B959" t="s">
        <v>3</v>
      </c>
      <c r="C959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journal_01-10-2017-00-00_24-10-</vt:lpstr>
      <vt:lpstr>convers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Travail</dc:creator>
  <cp:lastModifiedBy>tulipe</cp:lastModifiedBy>
  <dcterms:created xsi:type="dcterms:W3CDTF">2017-10-24T14:33:47Z</dcterms:created>
  <dcterms:modified xsi:type="dcterms:W3CDTF">2017-10-24T16:01:48Z</dcterms:modified>
</cp:coreProperties>
</file>