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00" windowWidth="15370" windowHeight="9260" activeTab="1"/>
  </bookViews>
  <sheets>
    <sheet name="BD MAITRESSE" sheetId="1" r:id="rId1"/>
    <sheet name="SOUMISSION" sheetId="2" r:id="rId2"/>
    <sheet name="MATÉRIAUX" sheetId="3" r:id="rId3"/>
  </sheets>
  <definedNames>
    <definedName name="bdd">OFFSET(MATÉRIAUX!$A$1,,,,MATCH("z^z",MATÉRIAUX!$1:$1))</definedName>
    <definedName name="categ">OFFSET('BD MAITRESSE'!$M$2,,,COUNTIF('BD MAITRESSE'!$M:$M,"&gt;&lt;")-1)</definedName>
    <definedName name="dept">MATÉRIAUX!$A$1</definedName>
    <definedName name="index">MATÉRIAUX!$C$2</definedName>
    <definedName name="val">OFFSET(bdd,4,,index)</definedName>
  </definedNames>
  <calcPr calcId="124519"/>
</workbook>
</file>

<file path=xl/calcChain.xml><?xml version="1.0" encoding="utf-8"?>
<calcChain xmlns="http://schemas.openxmlformats.org/spreadsheetml/2006/main">
  <c r="AE1" i="3"/>
  <c r="AF2" s="1"/>
  <c r="AB1"/>
  <c r="AC2" s="1"/>
  <c r="Y1"/>
  <c r="Z2" s="1"/>
  <c r="V1"/>
  <c r="W2" s="1"/>
  <c r="S1"/>
  <c r="T2" s="1"/>
  <c r="P1"/>
  <c r="M1"/>
  <c r="N2" s="1"/>
  <c r="J1"/>
  <c r="K2" s="1"/>
  <c r="G1"/>
  <c r="H2" s="1"/>
  <c r="D1"/>
  <c r="E2" s="1"/>
  <c r="A1"/>
  <c r="B2" s="1"/>
  <c r="Q2" l="1"/>
  <c r="J12"/>
  <c r="C2" s="1"/>
  <c r="C5" i="2" s="1"/>
  <c r="M1" i="1"/>
</calcChain>
</file>

<file path=xl/sharedStrings.xml><?xml version="1.0" encoding="utf-8"?>
<sst xmlns="http://schemas.openxmlformats.org/spreadsheetml/2006/main" count="117" uniqueCount="56">
  <si>
    <t>MATÉRIEL</t>
  </si>
  <si>
    <t>CATÉGORIE</t>
  </si>
  <si>
    <t>Mélamine</t>
  </si>
  <si>
    <t>Placage</t>
  </si>
  <si>
    <t>Verre</t>
  </si>
  <si>
    <t>Métal</t>
  </si>
  <si>
    <t>Laminé</t>
  </si>
  <si>
    <t>Massif</t>
  </si>
  <si>
    <t>Quartz</t>
  </si>
  <si>
    <t>Granite</t>
  </si>
  <si>
    <t>Béton</t>
  </si>
  <si>
    <t>Acier inoxydable</t>
  </si>
  <si>
    <t>Panval 555 mat</t>
  </si>
  <si>
    <t>Panval 290 mat</t>
  </si>
  <si>
    <t>Érable 16mm 2c</t>
  </si>
  <si>
    <t>Érable 16mm 1c</t>
  </si>
  <si>
    <t>Chêne RC 16mm 2c</t>
  </si>
  <si>
    <t>Chêne QC 16mm 2c</t>
  </si>
  <si>
    <t>Chêne QC 19mm 2c</t>
  </si>
  <si>
    <t>Chêne Massif</t>
  </si>
  <si>
    <t>Érable Massif</t>
  </si>
  <si>
    <t>Panval G18 Rio</t>
  </si>
  <si>
    <t>Corian</t>
  </si>
  <si>
    <t>Pearl Grey</t>
  </si>
  <si>
    <t>Verre Satiné 3mm</t>
  </si>
  <si>
    <t>Verre Satiné 4mm</t>
  </si>
  <si>
    <t>Verre Satiné 6mm</t>
  </si>
  <si>
    <t>Verre Clair 3mm</t>
  </si>
  <si>
    <t>Verre Clair 4mm</t>
  </si>
  <si>
    <t>Verre Clair 6mm</t>
  </si>
  <si>
    <t>Verre Clair 8mm</t>
  </si>
  <si>
    <t>Verre Clair 10mm</t>
  </si>
  <si>
    <t>Étiquette de ligne</t>
  </si>
  <si>
    <t>Gauge 24</t>
  </si>
  <si>
    <t>Gauge 16</t>
  </si>
  <si>
    <t>Gauge 18</t>
  </si>
  <si>
    <t>Gauge 20</t>
  </si>
  <si>
    <t>Gauge 22</t>
  </si>
  <si>
    <t>Gauge 26</t>
  </si>
  <si>
    <t>Blanc 2"</t>
  </si>
  <si>
    <t>Blanc 3"</t>
  </si>
  <si>
    <t>Noir 2"</t>
  </si>
  <si>
    <t>Noir 3"</t>
  </si>
  <si>
    <t>Naturel 2"</t>
  </si>
  <si>
    <t>Naturel 3"</t>
  </si>
  <si>
    <t>Designer White</t>
  </si>
  <si>
    <t>Galaxie Black</t>
  </si>
  <si>
    <t>Cambrian Black</t>
  </si>
  <si>
    <t>Noir Atlantique</t>
  </si>
  <si>
    <t>Tropic Brown</t>
  </si>
  <si>
    <t>ColorCore blanc 90</t>
  </si>
  <si>
    <t>ColorCore noir 90</t>
  </si>
  <si>
    <t>ColorCore rouge 90</t>
  </si>
  <si>
    <t>Wenge Massif</t>
  </si>
  <si>
    <t>Érable 19mm 2c</t>
  </si>
  <si>
    <t>choix2</t>
  </si>
</sst>
</file>

<file path=xl/styles.xml><?xml version="1.0" encoding="utf-8"?>
<styleSheet xmlns="http://schemas.openxmlformats.org/spreadsheetml/2006/main">
  <fonts count="2">
    <font>
      <sz val="11"/>
      <color theme="1"/>
      <name val="Eurostile"/>
      <family val="2"/>
    </font>
    <font>
      <b/>
      <sz val="11"/>
      <color theme="1"/>
      <name val="Eurostile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1" fillId="3" borderId="1" xfId="0" applyFont="1" applyFill="1" applyBorder="1"/>
    <xf numFmtId="0" fontId="0" fillId="3" borderId="1" xfId="0" applyFill="1" applyBorder="1"/>
    <xf numFmtId="0" fontId="1" fillId="0" borderId="0" xfId="0" applyFont="1"/>
    <xf numFmtId="0" fontId="0" fillId="4" borderId="1" xfId="0" applyFill="1" applyBorder="1"/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0"/>
  <sheetViews>
    <sheetView workbookViewId="0">
      <selection activeCell="A13" sqref="A13:A20"/>
    </sheetView>
  </sheetViews>
  <sheetFormatPr baseColWidth="10" defaultRowHeight="14"/>
  <cols>
    <col min="1" max="1" width="15.5" customWidth="1"/>
  </cols>
  <sheetData>
    <row r="1" spans="1:13">
      <c r="A1" s="2" t="s">
        <v>0</v>
      </c>
      <c r="B1" s="2" t="s">
        <v>1</v>
      </c>
      <c r="M1" s="2" t="str">
        <f>B1</f>
        <v>CATÉGORIE</v>
      </c>
    </row>
    <row r="2" spans="1:13">
      <c r="A2" s="1" t="s">
        <v>12</v>
      </c>
      <c r="B2" s="1" t="s">
        <v>2</v>
      </c>
      <c r="M2" s="1" t="s">
        <v>11</v>
      </c>
    </row>
    <row r="3" spans="1:13">
      <c r="A3" s="1" t="s">
        <v>13</v>
      </c>
      <c r="B3" s="1" t="s">
        <v>2</v>
      </c>
      <c r="M3" s="1" t="s">
        <v>10</v>
      </c>
    </row>
    <row r="4" spans="1:13">
      <c r="A4" s="1" t="s">
        <v>15</v>
      </c>
      <c r="B4" s="1" t="s">
        <v>3</v>
      </c>
      <c r="M4" s="1" t="s">
        <v>22</v>
      </c>
    </row>
    <row r="5" spans="1:13">
      <c r="A5" s="1" t="s">
        <v>14</v>
      </c>
      <c r="B5" s="1" t="s">
        <v>3</v>
      </c>
      <c r="M5" s="1" t="s">
        <v>9</v>
      </c>
    </row>
    <row r="6" spans="1:13">
      <c r="A6" s="1" t="s">
        <v>16</v>
      </c>
      <c r="B6" s="1" t="s">
        <v>3</v>
      </c>
      <c r="M6" s="1" t="s">
        <v>6</v>
      </c>
    </row>
    <row r="7" spans="1:13">
      <c r="A7" s="1" t="s">
        <v>17</v>
      </c>
      <c r="B7" s="1" t="s">
        <v>3</v>
      </c>
      <c r="M7" s="1" t="s">
        <v>7</v>
      </c>
    </row>
    <row r="8" spans="1:13">
      <c r="A8" s="1" t="s">
        <v>18</v>
      </c>
      <c r="B8" s="1" t="s">
        <v>3</v>
      </c>
      <c r="M8" s="1" t="s">
        <v>2</v>
      </c>
    </row>
    <row r="9" spans="1:13">
      <c r="A9" s="1" t="s">
        <v>19</v>
      </c>
      <c r="B9" s="1" t="s">
        <v>7</v>
      </c>
      <c r="M9" s="1" t="s">
        <v>5</v>
      </c>
    </row>
    <row r="10" spans="1:13">
      <c r="A10" s="1" t="s">
        <v>20</v>
      </c>
      <c r="B10" s="1" t="s">
        <v>7</v>
      </c>
      <c r="M10" s="1" t="s">
        <v>3</v>
      </c>
    </row>
    <row r="11" spans="1:13">
      <c r="A11" s="1" t="s">
        <v>21</v>
      </c>
      <c r="B11" s="1" t="s">
        <v>2</v>
      </c>
      <c r="M11" s="1" t="s">
        <v>8</v>
      </c>
    </row>
    <row r="12" spans="1:13">
      <c r="A12" s="1" t="s">
        <v>23</v>
      </c>
      <c r="B12" s="1" t="s">
        <v>22</v>
      </c>
      <c r="M12" s="1" t="s">
        <v>4</v>
      </c>
    </row>
    <row r="13" spans="1:13">
      <c r="A13" s="1" t="s">
        <v>24</v>
      </c>
      <c r="B13" s="1" t="s">
        <v>4</v>
      </c>
      <c r="M13" s="1"/>
    </row>
    <row r="14" spans="1:13">
      <c r="A14" s="1" t="s">
        <v>25</v>
      </c>
      <c r="B14" s="1" t="s">
        <v>4</v>
      </c>
      <c r="M14" s="1"/>
    </row>
    <row r="15" spans="1:13">
      <c r="A15" s="1" t="s">
        <v>26</v>
      </c>
      <c r="B15" s="1" t="s">
        <v>4</v>
      </c>
      <c r="M15" s="1"/>
    </row>
    <row r="16" spans="1:13">
      <c r="A16" s="1" t="s">
        <v>27</v>
      </c>
      <c r="B16" s="1" t="s">
        <v>4</v>
      </c>
      <c r="M16" s="1"/>
    </row>
    <row r="17" spans="1:13">
      <c r="A17" s="1" t="s">
        <v>28</v>
      </c>
      <c r="B17" s="1" t="s">
        <v>4</v>
      </c>
      <c r="M17" s="1"/>
    </row>
    <row r="18" spans="1:13">
      <c r="A18" s="1" t="s">
        <v>29</v>
      </c>
      <c r="B18" s="1" t="s">
        <v>4</v>
      </c>
      <c r="M18" s="1"/>
    </row>
    <row r="19" spans="1:13">
      <c r="A19" s="1" t="s">
        <v>30</v>
      </c>
      <c r="B19" s="1" t="s">
        <v>4</v>
      </c>
      <c r="M19" s="1"/>
    </row>
    <row r="20" spans="1:13">
      <c r="A20" s="1" t="s">
        <v>31</v>
      </c>
      <c r="B20" s="1" t="s">
        <v>4</v>
      </c>
    </row>
  </sheetData>
  <sortState ref="M2:M19">
    <sortCondition ref="M2"/>
  </sortState>
  <dataValidations count="1">
    <dataValidation type="list" allowBlank="1" showErrorMessage="1" sqref="B2:B20">
      <formula1>$M$2:$M$20</formula1>
    </dataValidation>
  </dataValidations>
  <pageMargins left="0.7" right="0.7" top="0.75" bottom="0.75" header="0.3" footer="0.3"/>
  <pageSetup paperSize="11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C5"/>
  <sheetViews>
    <sheetView tabSelected="1" workbookViewId="0">
      <selection activeCell="C9" sqref="C9"/>
    </sheetView>
  </sheetViews>
  <sheetFormatPr baseColWidth="10" defaultRowHeight="14"/>
  <cols>
    <col min="1" max="1" width="22.5" customWidth="1"/>
    <col min="2" max="2" width="27.4140625" customWidth="1"/>
    <col min="3" max="3" width="17.4140625" customWidth="1"/>
  </cols>
  <sheetData>
    <row r="4" spans="1:3">
      <c r="B4" t="s">
        <v>55</v>
      </c>
    </row>
    <row r="5" spans="1:3">
      <c r="A5" s="3" t="s">
        <v>5</v>
      </c>
      <c r="B5" s="1" t="s">
        <v>13</v>
      </c>
      <c r="C5" t="str">
        <f ca="1">IF(SUMPRODUCT((val=B5)*COLUMN(bdd))&lt;&gt;MATCH(A5,bdd,0),"modifier choix 2","")</f>
        <v>modifier choix 2</v>
      </c>
    </row>
  </sheetData>
  <conditionalFormatting sqref="C5">
    <cfRule type="cellIs" dxfId="1" priority="1" operator="equal">
      <formula>"modifier choix 2"</formula>
    </cfRule>
  </conditionalFormatting>
  <dataValidations count="2">
    <dataValidation type="list" allowBlank="1" showInputMessage="1" showErrorMessage="1" sqref="A5">
      <formula1>categ</formula1>
    </dataValidation>
    <dataValidation type="list" allowBlank="1" showInputMessage="1" showErrorMessage="1" sqref="B5">
      <formula1>OFFSET(dept,4,MATCH($A5,bdd,0)-1,index)</formula1>
    </dataValidation>
  </dataValidations>
  <pageMargins left="0.7" right="0.7" top="0.75" bottom="0.75" header="0.3" footer="0.3"/>
  <pageSetup paperSize="9" orientation="portrait" horizontalDpi="4294967292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'BD MAITRESSE'!$M$1:$M$19</xm:f>
          </x14:formula1>
          <xm:sqref>A5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AF12"/>
  <sheetViews>
    <sheetView workbookViewId="0">
      <selection activeCell="C2" sqref="C2"/>
    </sheetView>
  </sheetViews>
  <sheetFormatPr baseColWidth="10" defaultRowHeight="14"/>
  <cols>
    <col min="1" max="1" width="11.83203125" customWidth="1"/>
    <col min="2" max="2" width="11.5" bestFit="1" customWidth="1"/>
    <col min="3" max="3" width="8.4140625" customWidth="1"/>
    <col min="4" max="4" width="12.33203125" bestFit="1" customWidth="1"/>
    <col min="5" max="5" width="4.83203125" bestFit="1" customWidth="1"/>
    <col min="6" max="6" width="3.4140625" customWidth="1"/>
    <col min="7" max="7" width="12.33203125" bestFit="1" customWidth="1"/>
    <col min="8" max="8" width="5.1640625" bestFit="1" customWidth="1"/>
    <col min="9" max="9" width="3.4140625" customWidth="1"/>
    <col min="10" max="10" width="12.33203125" bestFit="1" customWidth="1"/>
    <col min="11" max="11" width="5.75" bestFit="1" customWidth="1"/>
    <col min="12" max="12" width="3.4140625" customWidth="1"/>
    <col min="13" max="13" width="14.4140625" bestFit="1" customWidth="1"/>
    <col min="14" max="14" width="5.75" bestFit="1" customWidth="1"/>
    <col min="15" max="15" width="3.4140625" customWidth="1"/>
    <col min="16" max="16" width="12.33203125" bestFit="1" customWidth="1"/>
    <col min="17" max="17" width="5.33203125" bestFit="1" customWidth="1"/>
    <col min="18" max="18" width="3.4140625" customWidth="1"/>
    <col min="19" max="19" width="12.33203125" bestFit="1" customWidth="1"/>
    <col min="20" max="20" width="7.33203125" bestFit="1" customWidth="1"/>
    <col min="21" max="21" width="3.4140625" customWidth="1"/>
    <col min="22" max="22" width="12.33203125" bestFit="1" customWidth="1"/>
    <col min="23" max="23" width="4.6640625" bestFit="1" customWidth="1"/>
    <col min="24" max="24" width="3.4140625" customWidth="1"/>
    <col min="25" max="25" width="15.08203125" bestFit="1" customWidth="1"/>
    <col min="26" max="26" width="6.1640625" bestFit="1" customWidth="1"/>
    <col min="27" max="27" width="3.4140625" customWidth="1"/>
    <col min="28" max="28" width="12.33203125" bestFit="1" customWidth="1"/>
    <col min="29" max="29" width="5.33203125" bestFit="1" customWidth="1"/>
    <col min="30" max="30" width="3.4140625" customWidth="1"/>
    <col min="31" max="31" width="13.4140625" bestFit="1" customWidth="1"/>
    <col min="32" max="32" width="4.6640625" bestFit="1" customWidth="1"/>
    <col min="33" max="33" width="3.4140625" customWidth="1"/>
  </cols>
  <sheetData>
    <row r="1" spans="1:32" s="4" customFormat="1">
      <c r="A1" s="4" t="str">
        <f>'BD MAITRESSE'!M2</f>
        <v>Acier inoxydable</v>
      </c>
      <c r="D1" s="4" t="str">
        <f>'BD MAITRESSE'!M3</f>
        <v>Béton</v>
      </c>
      <c r="G1" s="4" t="str">
        <f>'BD MAITRESSE'!M4</f>
        <v>Corian</v>
      </c>
      <c r="J1" s="4" t="str">
        <f>'BD MAITRESSE'!M5</f>
        <v>Granite</v>
      </c>
      <c r="M1" s="4" t="str">
        <f>'BD MAITRESSE'!M6</f>
        <v>Laminé</v>
      </c>
      <c r="P1" s="4" t="str">
        <f>'BD MAITRESSE'!M7</f>
        <v>Massif</v>
      </c>
      <c r="S1" s="4" t="str">
        <f>'BD MAITRESSE'!M8</f>
        <v>Mélamine</v>
      </c>
      <c r="V1" s="4" t="str">
        <f>'BD MAITRESSE'!M9</f>
        <v>Métal</v>
      </c>
      <c r="Y1" s="4" t="str">
        <f>'BD MAITRESSE'!M10</f>
        <v>Placage</v>
      </c>
      <c r="AB1" s="4" t="str">
        <f>'BD MAITRESSE'!M11</f>
        <v>Quartz</v>
      </c>
      <c r="AE1" s="4" t="str">
        <f>'BD MAITRESSE'!M12</f>
        <v>Verre</v>
      </c>
    </row>
    <row r="2" spans="1:32">
      <c r="A2" t="s">
        <v>1</v>
      </c>
      <c r="B2" t="str">
        <f>A1</f>
        <v>Acier inoxydable</v>
      </c>
      <c r="C2">
        <f>SUMPRODUCT(MAX((A5:AF15&lt;&gt;"")*(ROW(5:15))))-3</f>
        <v>9</v>
      </c>
      <c r="D2" t="s">
        <v>1</v>
      </c>
      <c r="E2" t="str">
        <f>D1</f>
        <v>Béton</v>
      </c>
      <c r="G2" t="s">
        <v>1</v>
      </c>
      <c r="H2" t="str">
        <f>G1</f>
        <v>Corian</v>
      </c>
      <c r="J2" t="s">
        <v>1</v>
      </c>
      <c r="K2" t="str">
        <f>J1</f>
        <v>Granite</v>
      </c>
      <c r="M2" t="s">
        <v>1</v>
      </c>
      <c r="N2" t="str">
        <f>M1</f>
        <v>Laminé</v>
      </c>
      <c r="P2" t="s">
        <v>1</v>
      </c>
      <c r="Q2" t="str">
        <f>P1</f>
        <v>Massif</v>
      </c>
      <c r="S2" t="s">
        <v>1</v>
      </c>
      <c r="T2" t="str">
        <f>S1</f>
        <v>Mélamine</v>
      </c>
      <c r="V2" t="s">
        <v>1</v>
      </c>
      <c r="W2" t="str">
        <f>V1</f>
        <v>Métal</v>
      </c>
      <c r="Y2" t="s">
        <v>1</v>
      </c>
      <c r="Z2" t="str">
        <f>Y1</f>
        <v>Placage</v>
      </c>
      <c r="AB2" t="s">
        <v>1</v>
      </c>
      <c r="AC2" t="str">
        <f>AB1</f>
        <v>Quartz</v>
      </c>
      <c r="AE2" t="s">
        <v>1</v>
      </c>
      <c r="AF2" t="str">
        <f>AE1</f>
        <v>Verre</v>
      </c>
    </row>
    <row r="4" spans="1:32">
      <c r="A4" s="5" t="s">
        <v>32</v>
      </c>
      <c r="D4" s="5" t="s">
        <v>32</v>
      </c>
      <c r="G4" s="5" t="s">
        <v>32</v>
      </c>
      <c r="J4" s="5" t="s">
        <v>32</v>
      </c>
      <c r="M4" s="5" t="s">
        <v>32</v>
      </c>
      <c r="P4" s="5" t="s">
        <v>32</v>
      </c>
      <c r="S4" s="5" t="s">
        <v>32</v>
      </c>
      <c r="V4" s="5" t="s">
        <v>32</v>
      </c>
      <c r="Y4" s="5" t="s">
        <v>32</v>
      </c>
      <c r="AB4" s="5" t="s">
        <v>32</v>
      </c>
      <c r="AE4" s="5" t="s">
        <v>32</v>
      </c>
    </row>
    <row r="5" spans="1:32">
      <c r="A5" t="s">
        <v>34</v>
      </c>
      <c r="D5" t="s">
        <v>39</v>
      </c>
      <c r="G5" t="s">
        <v>45</v>
      </c>
      <c r="J5" t="s">
        <v>47</v>
      </c>
      <c r="M5" t="s">
        <v>50</v>
      </c>
      <c r="P5" t="s">
        <v>19</v>
      </c>
      <c r="S5" t="s">
        <v>13</v>
      </c>
      <c r="Y5" t="s">
        <v>17</v>
      </c>
      <c r="AE5" t="s">
        <v>31</v>
      </c>
    </row>
    <row r="6" spans="1:32">
      <c r="A6" t="s">
        <v>35</v>
      </c>
      <c r="D6" t="s">
        <v>40</v>
      </c>
      <c r="G6" t="s">
        <v>23</v>
      </c>
      <c r="J6" t="s">
        <v>46</v>
      </c>
      <c r="M6" t="s">
        <v>51</v>
      </c>
      <c r="P6" t="s">
        <v>20</v>
      </c>
      <c r="S6" t="s">
        <v>12</v>
      </c>
      <c r="Y6" t="s">
        <v>18</v>
      </c>
      <c r="AE6" t="s">
        <v>27</v>
      </c>
    </row>
    <row r="7" spans="1:32">
      <c r="A7" t="s">
        <v>36</v>
      </c>
      <c r="D7" t="s">
        <v>41</v>
      </c>
      <c r="J7" t="s">
        <v>48</v>
      </c>
      <c r="M7" t="s">
        <v>52</v>
      </c>
      <c r="P7" t="s">
        <v>53</v>
      </c>
      <c r="S7" t="s">
        <v>21</v>
      </c>
      <c r="Y7" t="s">
        <v>16</v>
      </c>
      <c r="AE7" t="s">
        <v>28</v>
      </c>
    </row>
    <row r="8" spans="1:32">
      <c r="A8" t="s">
        <v>37</v>
      </c>
      <c r="D8" t="s">
        <v>42</v>
      </c>
      <c r="J8" t="s">
        <v>49</v>
      </c>
      <c r="Y8" t="s">
        <v>15</v>
      </c>
      <c r="AE8" t="s">
        <v>29</v>
      </c>
    </row>
    <row r="9" spans="1:32">
      <c r="A9" t="s">
        <v>33</v>
      </c>
      <c r="D9" t="s">
        <v>43</v>
      </c>
      <c r="Y9" t="s">
        <v>14</v>
      </c>
      <c r="AE9" t="s">
        <v>30</v>
      </c>
    </row>
    <row r="10" spans="1:32">
      <c r="A10" t="s">
        <v>38</v>
      </c>
      <c r="D10" t="s">
        <v>44</v>
      </c>
      <c r="Y10" t="s">
        <v>54</v>
      </c>
      <c r="AE10" t="s">
        <v>24</v>
      </c>
    </row>
    <row r="11" spans="1:32">
      <c r="AE11" t="s">
        <v>25</v>
      </c>
    </row>
    <row r="12" spans="1:32">
      <c r="J12">
        <f>MATCH("z^z",1:1)</f>
        <v>31</v>
      </c>
      <c r="AE12" t="s">
        <v>26</v>
      </c>
    </row>
  </sheetData>
  <sortState ref="Y5:Y9">
    <sortCondition ref="Y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BD MAITRESSE</vt:lpstr>
      <vt:lpstr>SOUMISSION</vt:lpstr>
      <vt:lpstr>MATÉRIAUX</vt:lpstr>
      <vt:lpstr>dept</vt:lpstr>
      <vt:lpstr>index</vt:lpstr>
    </vt:vector>
  </TitlesOfParts>
  <Company>fabul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Sheehy</dc:creator>
  <cp:lastModifiedBy>tulipe</cp:lastModifiedBy>
  <dcterms:created xsi:type="dcterms:W3CDTF">2014-10-14T03:22:18Z</dcterms:created>
  <dcterms:modified xsi:type="dcterms:W3CDTF">2014-10-14T16:11:59Z</dcterms:modified>
</cp:coreProperties>
</file>