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 activeTab="1"/>
  </bookViews>
  <sheets>
    <sheet name="2019" sheetId="1" r:id="rId1"/>
    <sheet name="Tableau" sheetId="2" r:id="rId2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4" i="2"/>
  <c r="H4"/>
  <c r="I4"/>
  <c r="G5"/>
  <c r="H5"/>
  <c r="I5"/>
  <c r="G6"/>
  <c r="H6"/>
  <c r="I6"/>
  <c r="G7"/>
  <c r="H7"/>
  <c r="I7"/>
  <c r="G8"/>
  <c r="H8"/>
  <c r="I8"/>
  <c r="G9"/>
  <c r="H9"/>
  <c r="I9"/>
  <c r="G10"/>
  <c r="H10"/>
  <c r="I10"/>
  <c r="G11"/>
  <c r="H11"/>
  <c r="I11"/>
  <c r="G12"/>
  <c r="H12"/>
  <c r="I12"/>
  <c r="G13"/>
  <c r="H13"/>
  <c r="I13"/>
  <c r="G14"/>
  <c r="H14"/>
  <c r="I14"/>
  <c r="G15"/>
  <c r="H15"/>
  <c r="I15"/>
  <c r="D4"/>
  <c r="J4" s="1"/>
  <c r="E4"/>
  <c r="F4"/>
  <c r="D5"/>
  <c r="E5"/>
  <c r="J5" s="1"/>
  <c r="F5"/>
  <c r="D6"/>
  <c r="J6" s="1"/>
  <c r="E6"/>
  <c r="F6"/>
  <c r="D7"/>
  <c r="E7"/>
  <c r="J7" s="1"/>
  <c r="F7"/>
  <c r="D8"/>
  <c r="J8" s="1"/>
  <c r="E8"/>
  <c r="F8"/>
  <c r="D9"/>
  <c r="E9"/>
  <c r="J9" s="1"/>
  <c r="F9"/>
  <c r="D10"/>
  <c r="J10" s="1"/>
  <c r="E10"/>
  <c r="D11"/>
  <c r="J11" s="1"/>
  <c r="E11"/>
  <c r="D12"/>
  <c r="J12" s="1"/>
  <c r="E12"/>
  <c r="D13"/>
  <c r="J13" s="1"/>
  <c r="E13"/>
  <c r="D14"/>
  <c r="J14" s="1"/>
  <c r="E14"/>
  <c r="D15"/>
  <c r="J15" s="1"/>
  <c r="E15"/>
  <c r="F11"/>
  <c r="F12"/>
  <c r="F13"/>
  <c r="F14"/>
  <c r="F15"/>
  <c r="F10"/>
  <c r="C5"/>
  <c r="C2"/>
  <c r="C1" i="1"/>
  <c r="C6" i="2" l="1"/>
  <c r="C7" l="1"/>
  <c r="C8" l="1"/>
  <c r="C9" l="1"/>
  <c r="C10" l="1"/>
  <c r="C11" l="1"/>
  <c r="C12" l="1"/>
  <c r="C13" l="1"/>
  <c r="C14" l="1"/>
  <c r="C15" l="1"/>
  <c r="H16" l="1"/>
  <c r="F16"/>
  <c r="I16"/>
  <c r="G16"/>
  <c r="E16"/>
  <c r="D16" l="1"/>
  <c r="J16" l="1"/>
</calcChain>
</file>

<file path=xl/sharedStrings.xml><?xml version="1.0" encoding="utf-8"?>
<sst xmlns="http://schemas.openxmlformats.org/spreadsheetml/2006/main" count="16" uniqueCount="12">
  <si>
    <t>Dates</t>
  </si>
  <si>
    <t xml:space="preserve">Qui </t>
  </si>
  <si>
    <t>Pierre</t>
  </si>
  <si>
    <t>Pierre, Lilly,William, Marc</t>
  </si>
  <si>
    <t>Marc</t>
  </si>
  <si>
    <t>William</t>
  </si>
  <si>
    <t>Noemie, Agnes</t>
  </si>
  <si>
    <t>Noemie</t>
  </si>
  <si>
    <t>Lilly</t>
  </si>
  <si>
    <t xml:space="preserve"> Agnes</t>
  </si>
  <si>
    <t>Total</t>
  </si>
  <si>
    <t>Total par Personnes sur l'année</t>
  </si>
</sst>
</file>

<file path=xl/styles.xml><?xml version="1.0" encoding="utf-8"?>
<styleSheet xmlns="http://schemas.openxmlformats.org/spreadsheetml/2006/main">
  <numFmts count="4">
    <numFmt numFmtId="164" formatCode="[$-F800]dddd&quot;, &quot;mmmm\ dd&quot;, &quot;yyyy"/>
    <numFmt numFmtId="165" formatCode="[$-40C]dd/mm/yyyy"/>
    <numFmt numFmtId="166" formatCode="mmmm"/>
    <numFmt numFmtId="167" formatCode="#"/>
  </numFmts>
  <fonts count="8">
    <font>
      <sz val="11"/>
      <color rgb="FF000000"/>
      <name val="Calibri"/>
      <family val="2"/>
      <charset val="1"/>
    </font>
    <font>
      <sz val="10"/>
      <name val="Arial"/>
      <family val="2"/>
      <charset val="1"/>
    </font>
    <font>
      <sz val="11"/>
      <color rgb="FFFF0000"/>
      <name val="Calibri"/>
      <family val="2"/>
      <charset val="1"/>
    </font>
    <font>
      <b/>
      <sz val="12"/>
      <color rgb="FFFF0000"/>
      <name val="Arial"/>
      <family val="2"/>
      <charset val="1"/>
    </font>
    <font>
      <b/>
      <sz val="10"/>
      <color rgb="FFFFFFFF"/>
      <name val="Arial"/>
      <family val="2"/>
      <charset val="1"/>
    </font>
    <font>
      <b/>
      <sz val="10"/>
      <color rgb="FF002060"/>
      <name val="Arial"/>
      <family val="2"/>
      <charset val="1"/>
    </font>
    <font>
      <sz val="8"/>
      <color rgb="FF000000"/>
      <name val="Arial"/>
      <family val="2"/>
      <charset val="1"/>
    </font>
    <font>
      <b/>
      <sz val="10"/>
      <color rgb="FF000000"/>
      <name val="Arial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5F5F5"/>
      </patternFill>
    </fill>
    <fill>
      <patternFill patternType="solid">
        <fgColor rgb="FF009999"/>
        <bgColor rgb="FF008080"/>
      </patternFill>
    </fill>
    <fill>
      <patternFill patternType="solid">
        <fgColor rgb="FFF89CFA"/>
        <bgColor rgb="FFCC99FF"/>
      </patternFill>
    </fill>
    <fill>
      <patternFill patternType="solid">
        <fgColor rgb="FFC6E0B4"/>
        <bgColor rgb="FFD9D9D9"/>
      </patternFill>
    </fill>
    <fill>
      <patternFill patternType="solid">
        <fgColor rgb="FFF8CBAD"/>
        <bgColor rgb="FFD9D9D9"/>
      </patternFill>
    </fill>
    <fill>
      <patternFill patternType="solid">
        <fgColor rgb="FF88E8AF"/>
        <bgColor rgb="FFC6E0B4"/>
      </patternFill>
    </fill>
    <fill>
      <patternFill patternType="solid">
        <fgColor rgb="FFD9D9D9"/>
        <bgColor rgb="FFC6E0B4"/>
      </patternFill>
    </fill>
    <fill>
      <patternFill patternType="solid">
        <fgColor rgb="FFFFFF99"/>
        <bgColor rgb="FFF5F5F5"/>
      </patternFill>
    </fill>
    <fill>
      <patternFill patternType="solid">
        <fgColor rgb="FFF5F5F5"/>
        <bgColor rgb="FFFFFFFF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4" fillId="4" borderId="4" xfId="0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Border="1"/>
    <xf numFmtId="164" fontId="0" fillId="3" borderId="2" xfId="0" applyNumberFormat="1" applyFont="1" applyFill="1" applyBorder="1" applyAlignment="1">
      <alignment horizontal="left" vertical="top"/>
    </xf>
    <xf numFmtId="0" fontId="0" fillId="3" borderId="2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 wrapText="1"/>
    </xf>
    <xf numFmtId="0" fontId="1" fillId="6" borderId="6" xfId="0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1" fillId="10" borderId="6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166" fontId="5" fillId="3" borderId="8" xfId="1" applyNumberFormat="1" applyFont="1" applyFill="1" applyBorder="1" applyAlignment="1">
      <alignment horizontal="center" vertical="center"/>
    </xf>
    <xf numFmtId="167" fontId="5" fillId="3" borderId="8" xfId="1" applyNumberFormat="1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left" vertical="center" wrapText="1" indent="1"/>
    </xf>
    <xf numFmtId="0" fontId="0" fillId="0" borderId="0" xfId="0" applyAlignment="1"/>
    <xf numFmtId="0" fontId="2" fillId="11" borderId="0" xfId="0" applyFont="1" applyFill="1" applyAlignment="1">
      <alignment horizontal="center" vertical="center"/>
    </xf>
    <xf numFmtId="0" fontId="2" fillId="0" borderId="0" xfId="0" applyFont="1"/>
  </cellXfs>
  <cellStyles count="2">
    <cellStyle name="Normal" xfId="0" builtinId="0"/>
    <cellStyle name="Normal 2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9999"/>
      <rgbColor rgb="FFC6E0B4"/>
      <rgbColor rgb="FF808080"/>
      <rgbColor rgb="FF9999FF"/>
      <rgbColor rgb="FF993366"/>
      <rgbColor rgb="FFF5F5F5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8E8AF"/>
      <rgbColor rgb="FFF89CFA"/>
      <rgbColor rgb="FFCC99FF"/>
      <rgbColor rgb="FFF8CBAD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2060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009999"/>
  </sheetPr>
  <dimension ref="C1:K8"/>
  <sheetViews>
    <sheetView workbookViewId="0">
      <pane ySplit="2" topLeftCell="A3" activePane="bottomLeft" state="frozen"/>
      <selection pane="bottomLeft" activeCell="H11" sqref="H11"/>
    </sheetView>
  </sheetViews>
  <sheetFormatPr baseColWidth="10" defaultColWidth="8.7265625" defaultRowHeight="14.5"/>
  <cols>
    <col min="3" max="3" width="22.26953125" customWidth="1"/>
    <col min="4" max="4" width="22.08984375" customWidth="1"/>
    <col min="6" max="11" width="11.54296875" style="4"/>
  </cols>
  <sheetData>
    <row r="1" spans="3:11">
      <c r="C1" s="3">
        <f ca="1">TODAY()</f>
        <v>43749</v>
      </c>
      <c r="D1" s="3"/>
    </row>
    <row r="2" spans="3:11">
      <c r="C2" s="5" t="s">
        <v>0</v>
      </c>
      <c r="D2" s="5" t="s">
        <v>1</v>
      </c>
      <c r="E2" s="6"/>
    </row>
    <row r="3" spans="3:11">
      <c r="C3" s="7">
        <v>43642</v>
      </c>
      <c r="D3" s="8" t="s">
        <v>2</v>
      </c>
      <c r="F3"/>
      <c r="G3"/>
      <c r="H3"/>
      <c r="I3"/>
      <c r="J3"/>
      <c r="K3"/>
    </row>
    <row r="4" spans="3:11">
      <c r="C4" s="7">
        <v>43660</v>
      </c>
      <c r="D4" s="8" t="s">
        <v>3</v>
      </c>
      <c r="F4"/>
      <c r="G4"/>
      <c r="H4"/>
      <c r="I4"/>
      <c r="J4"/>
      <c r="K4"/>
    </row>
    <row r="5" spans="3:11">
      <c r="C5" s="7">
        <v>43670</v>
      </c>
      <c r="D5" s="8" t="s">
        <v>4</v>
      </c>
      <c r="F5"/>
      <c r="G5"/>
      <c r="H5"/>
      <c r="I5"/>
      <c r="J5"/>
      <c r="K5"/>
    </row>
    <row r="6" spans="3:11">
      <c r="C6" s="7">
        <v>43688</v>
      </c>
      <c r="D6" s="8" t="s">
        <v>5</v>
      </c>
      <c r="F6"/>
      <c r="G6"/>
      <c r="H6"/>
      <c r="I6"/>
      <c r="J6"/>
      <c r="K6"/>
    </row>
    <row r="7" spans="3:11">
      <c r="C7" s="7">
        <v>43697</v>
      </c>
      <c r="D7" s="8" t="s">
        <v>6</v>
      </c>
      <c r="F7"/>
      <c r="G7"/>
      <c r="H7"/>
      <c r="I7"/>
      <c r="J7"/>
      <c r="K7"/>
    </row>
    <row r="8" spans="3:11">
      <c r="C8" s="7">
        <v>43739</v>
      </c>
      <c r="D8" s="8" t="s">
        <v>7</v>
      </c>
      <c r="F8"/>
      <c r="G8"/>
      <c r="H8"/>
      <c r="I8"/>
      <c r="J8"/>
      <c r="K8"/>
    </row>
  </sheetData>
  <mergeCells count="1">
    <mergeCell ref="C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C2:Q17"/>
  <sheetViews>
    <sheetView tabSelected="1" topLeftCell="B1" workbookViewId="0">
      <pane xSplit="1" topLeftCell="C1" activePane="topRight" state="frozen"/>
      <selection activeCell="B1" sqref="B1"/>
      <selection pane="topRight" activeCell="S9" sqref="S9"/>
    </sheetView>
  </sheetViews>
  <sheetFormatPr baseColWidth="10" defaultColWidth="8.7265625" defaultRowHeight="14.5"/>
  <cols>
    <col min="1" max="2" width="10.6328125" customWidth="1"/>
    <col min="3" max="3" width="13.54296875" customWidth="1"/>
    <col min="4" max="9" width="10.1796875" customWidth="1"/>
    <col min="10" max="10" width="15.453125" customWidth="1"/>
    <col min="11" max="1025" width="10.6328125" customWidth="1"/>
  </cols>
  <sheetData>
    <row r="2" spans="3:17" ht="16.5" customHeight="1">
      <c r="C2" s="2">
        <f ca="1">NOW()</f>
        <v>43749.880059143521</v>
      </c>
      <c r="D2" s="1">
        <v>2019</v>
      </c>
      <c r="E2" s="1"/>
      <c r="F2" s="1"/>
      <c r="G2" s="1"/>
      <c r="H2" s="1"/>
      <c r="I2" s="1"/>
      <c r="J2" s="9"/>
    </row>
    <row r="3" spans="3:17" ht="40" customHeight="1">
      <c r="C3" s="2"/>
      <c r="D3" s="10" t="s">
        <v>2</v>
      </c>
      <c r="E3" s="11" t="s">
        <v>8</v>
      </c>
      <c r="F3" s="12" t="s">
        <v>4</v>
      </c>
      <c r="G3" s="13" t="s">
        <v>7</v>
      </c>
      <c r="H3" s="14" t="s">
        <v>9</v>
      </c>
      <c r="I3" s="15" t="s">
        <v>5</v>
      </c>
      <c r="J3" s="16" t="s">
        <v>10</v>
      </c>
      <c r="L3" s="28"/>
      <c r="M3" s="28"/>
      <c r="N3" s="28"/>
      <c r="O3" s="28"/>
      <c r="P3" s="28"/>
      <c r="Q3" s="28"/>
    </row>
    <row r="4" spans="3:17" ht="15.75" customHeight="1">
      <c r="C4" s="17">
        <v>43466</v>
      </c>
      <c r="D4" s="18">
        <f>MIN(1,SUMPRODUCT((MONTH('2019'!$C$3:$C$8)=MONTH($C4))*(ISNUMBER(FIND(D$3,'2019'!$D$3:$D$8)))))</f>
        <v>0</v>
      </c>
      <c r="E4" s="18">
        <f>MIN(1,SUMPRODUCT((MONTH('2019'!$C$3:$C$8)=MONTH($C4))*(ISNUMBER(FIND(E$3,'2019'!$D$3:$D$8)))))</f>
        <v>0</v>
      </c>
      <c r="F4" s="18">
        <f>MIN(1,SUMPRODUCT((MONTH('2019'!$C$3:$C$8)=MONTH($C4))*(ISNUMBER(FIND(F$3,'2019'!$D$3:$D$8)))))</f>
        <v>0</v>
      </c>
      <c r="G4" s="18">
        <f>MIN(1,SUMPRODUCT((MONTH('2019'!$C$3:$C$8)=MONTH($C4))*(ISNUMBER(FIND(G$3,'2019'!$D$3:$D$8)))))</f>
        <v>0</v>
      </c>
      <c r="H4" s="18">
        <f>MIN(1,SUMPRODUCT((MONTH('2019'!$C$3:$C$8)=MONTH($C4))*(ISNUMBER(FIND(H$3,'2019'!$D$3:$D$8)))))</f>
        <v>0</v>
      </c>
      <c r="I4" s="18">
        <f>MIN(1,SUMPRODUCT((MONTH('2019'!$C$3:$C$8)=MONTH($C4))*(ISNUMBER(FIND(I$3,'2019'!$D$3:$D$8)))))</f>
        <v>0</v>
      </c>
      <c r="J4" s="18">
        <f>SUM(D4:I4)</f>
        <v>0</v>
      </c>
      <c r="L4" s="28"/>
      <c r="M4" s="28"/>
      <c r="N4" s="28"/>
      <c r="O4" s="28"/>
      <c r="P4" s="28"/>
      <c r="Q4" s="28"/>
    </row>
    <row r="5" spans="3:17">
      <c r="C5" s="17">
        <f t="shared" ref="C5:C15" si="0">EOMONTH(C4,0)+1</f>
        <v>43497</v>
      </c>
      <c r="D5" s="18">
        <f>MIN(1,SUMPRODUCT((MONTH('2019'!$C$3:$C$8)=MONTH($C5))*(ISNUMBER(FIND(D$3,'2019'!$D$3:$D$8)))))</f>
        <v>0</v>
      </c>
      <c r="E5" s="18">
        <f>MIN(1,SUMPRODUCT((MONTH('2019'!$C$3:$C$8)=MONTH($C5))*(ISNUMBER(FIND(E$3,'2019'!$D$3:$D$8)))))</f>
        <v>0</v>
      </c>
      <c r="F5" s="18">
        <f>MIN(1,SUMPRODUCT((MONTH('2019'!$C$3:$C$8)=MONTH($C5))*(ISNUMBER(FIND(F$3,'2019'!$D$3:$D$8)))))</f>
        <v>0</v>
      </c>
      <c r="G5" s="18">
        <f>MIN(1,SUMPRODUCT((MONTH('2019'!$C$3:$C$8)=MONTH($C5))*(ISNUMBER(FIND(G$3,'2019'!$D$3:$D$8)))))</f>
        <v>0</v>
      </c>
      <c r="H5" s="18">
        <f>MIN(1,SUMPRODUCT((MONTH('2019'!$C$3:$C$8)=MONTH($C5))*(ISNUMBER(FIND(H$3,'2019'!$D$3:$D$8)))))</f>
        <v>0</v>
      </c>
      <c r="I5" s="18">
        <f>MIN(1,SUMPRODUCT((MONTH('2019'!$C$3:$C$8)=MONTH($C5))*(ISNUMBER(FIND(I$3,'2019'!$D$3:$D$8)))))</f>
        <v>0</v>
      </c>
      <c r="J5" s="18">
        <f t="shared" ref="J5:J15" si="1">SUM(D5:I5)</f>
        <v>0</v>
      </c>
      <c r="L5" s="28"/>
      <c r="M5" s="28"/>
      <c r="N5" s="28"/>
      <c r="O5" s="28"/>
      <c r="P5" s="28"/>
      <c r="Q5" s="28"/>
    </row>
    <row r="6" spans="3:17" ht="17.25" customHeight="1">
      <c r="C6" s="17">
        <f t="shared" si="0"/>
        <v>43525</v>
      </c>
      <c r="D6" s="18">
        <f>MIN(1,SUMPRODUCT((MONTH('2019'!$C$3:$C$8)=MONTH($C6))*(ISNUMBER(FIND(D$3,'2019'!$D$3:$D$8)))))</f>
        <v>0</v>
      </c>
      <c r="E6" s="18">
        <f>MIN(1,SUMPRODUCT((MONTH('2019'!$C$3:$C$8)=MONTH($C6))*(ISNUMBER(FIND(E$3,'2019'!$D$3:$D$8)))))</f>
        <v>0</v>
      </c>
      <c r="F6" s="18">
        <f>MIN(1,SUMPRODUCT((MONTH('2019'!$C$3:$C$8)=MONTH($C6))*(ISNUMBER(FIND(F$3,'2019'!$D$3:$D$8)))))</f>
        <v>0</v>
      </c>
      <c r="G6" s="18">
        <f>MIN(1,SUMPRODUCT((MONTH('2019'!$C$3:$C$8)=MONTH($C6))*(ISNUMBER(FIND(G$3,'2019'!$D$3:$D$8)))))</f>
        <v>0</v>
      </c>
      <c r="H6" s="18">
        <f>MIN(1,SUMPRODUCT((MONTH('2019'!$C$3:$C$8)=MONTH($C6))*(ISNUMBER(FIND(H$3,'2019'!$D$3:$D$8)))))</f>
        <v>0</v>
      </c>
      <c r="I6" s="18">
        <f>MIN(1,SUMPRODUCT((MONTH('2019'!$C$3:$C$8)=MONTH($C6))*(ISNUMBER(FIND(I$3,'2019'!$D$3:$D$8)))))</f>
        <v>0</v>
      </c>
      <c r="J6" s="18">
        <f t="shared" si="1"/>
        <v>0</v>
      </c>
      <c r="L6" s="28"/>
      <c r="M6" s="28"/>
      <c r="N6" s="28"/>
      <c r="O6" s="28"/>
      <c r="P6" s="28"/>
      <c r="Q6" s="28"/>
    </row>
    <row r="7" spans="3:17">
      <c r="C7" s="17">
        <f t="shared" si="0"/>
        <v>43556</v>
      </c>
      <c r="D7" s="18">
        <f>MIN(1,SUMPRODUCT((MONTH('2019'!$C$3:$C$8)=MONTH($C7))*(ISNUMBER(FIND(D$3,'2019'!$D$3:$D$8)))))</f>
        <v>0</v>
      </c>
      <c r="E7" s="18">
        <f>MIN(1,SUMPRODUCT((MONTH('2019'!$C$3:$C$8)=MONTH($C7))*(ISNUMBER(FIND(E$3,'2019'!$D$3:$D$8)))))</f>
        <v>0</v>
      </c>
      <c r="F7" s="18">
        <f>MIN(1,SUMPRODUCT((MONTH('2019'!$C$3:$C$8)=MONTH($C7))*(ISNUMBER(FIND(F$3,'2019'!$D$3:$D$8)))))</f>
        <v>0</v>
      </c>
      <c r="G7" s="18">
        <f>MIN(1,SUMPRODUCT((MONTH('2019'!$C$3:$C$8)=MONTH($C7))*(ISNUMBER(FIND(G$3,'2019'!$D$3:$D$8)))))</f>
        <v>0</v>
      </c>
      <c r="H7" s="18">
        <f>MIN(1,SUMPRODUCT((MONTH('2019'!$C$3:$C$8)=MONTH($C7))*(ISNUMBER(FIND(H$3,'2019'!$D$3:$D$8)))))</f>
        <v>0</v>
      </c>
      <c r="I7" s="18">
        <f>MIN(1,SUMPRODUCT((MONTH('2019'!$C$3:$C$8)=MONTH($C7))*(ISNUMBER(FIND(I$3,'2019'!$D$3:$D$8)))))</f>
        <v>0</v>
      </c>
      <c r="J7" s="18">
        <f t="shared" si="1"/>
        <v>0</v>
      </c>
      <c r="L7" s="28"/>
      <c r="M7" s="28"/>
      <c r="N7" s="28"/>
      <c r="O7" s="28"/>
      <c r="P7" s="28"/>
      <c r="Q7" s="28"/>
    </row>
    <row r="8" spans="3:17" ht="15.75" customHeight="1">
      <c r="C8" s="17">
        <f t="shared" si="0"/>
        <v>43586</v>
      </c>
      <c r="D8" s="18">
        <f>MIN(1,SUMPRODUCT((MONTH('2019'!$C$3:$C$8)=MONTH($C8))*(ISNUMBER(FIND(D$3,'2019'!$D$3:$D$8)))))</f>
        <v>0</v>
      </c>
      <c r="E8" s="18">
        <f>MIN(1,SUMPRODUCT((MONTH('2019'!$C$3:$C$8)=MONTH($C8))*(ISNUMBER(FIND(E$3,'2019'!$D$3:$D$8)))))</f>
        <v>0</v>
      </c>
      <c r="F8" s="18">
        <f>MIN(1,SUMPRODUCT((MONTH('2019'!$C$3:$C$8)=MONTH($C8))*(ISNUMBER(FIND(F$3,'2019'!$D$3:$D$8)))))</f>
        <v>0</v>
      </c>
      <c r="G8" s="18">
        <f>MIN(1,SUMPRODUCT((MONTH('2019'!$C$3:$C$8)=MONTH($C8))*(ISNUMBER(FIND(G$3,'2019'!$D$3:$D$8)))))</f>
        <v>0</v>
      </c>
      <c r="H8" s="18">
        <f>MIN(1,SUMPRODUCT((MONTH('2019'!$C$3:$C$8)=MONTH($C8))*(ISNUMBER(FIND(H$3,'2019'!$D$3:$D$8)))))</f>
        <v>0</v>
      </c>
      <c r="I8" s="18">
        <f>MIN(1,SUMPRODUCT((MONTH('2019'!$C$3:$C$8)=MONTH($C8))*(ISNUMBER(FIND(I$3,'2019'!$D$3:$D$8)))))</f>
        <v>0</v>
      </c>
      <c r="J8" s="18">
        <f t="shared" si="1"/>
        <v>0</v>
      </c>
      <c r="L8" s="28"/>
      <c r="M8" s="28"/>
      <c r="N8" s="28"/>
      <c r="O8" s="28"/>
      <c r="P8" s="28"/>
      <c r="Q8" s="28"/>
    </row>
    <row r="9" spans="3:17">
      <c r="C9" s="17">
        <f t="shared" si="0"/>
        <v>43617</v>
      </c>
      <c r="D9" s="18">
        <f>MIN(1,SUMPRODUCT((MONTH('2019'!$C$3:$C$8)=MONTH($C9))*(ISNUMBER(FIND(D$3,'2019'!$D$3:$D$8)))))</f>
        <v>1</v>
      </c>
      <c r="E9" s="18">
        <f>MIN(1,SUMPRODUCT((MONTH('2019'!$C$3:$C$8)=MONTH($C9))*(ISNUMBER(FIND(E$3,'2019'!$D$3:$D$8)))))</f>
        <v>0</v>
      </c>
      <c r="F9" s="18">
        <f>MIN(1,SUMPRODUCT((MONTH('2019'!$C$3:$C$8)=MONTH($C9))*(ISNUMBER(FIND(F$3,'2019'!$D$3:$D$8)))))</f>
        <v>0</v>
      </c>
      <c r="G9" s="18">
        <f>MIN(1,SUMPRODUCT((MONTH('2019'!$C$3:$C$8)=MONTH($C9))*(ISNUMBER(FIND(G$3,'2019'!$D$3:$D$8)))))</f>
        <v>0</v>
      </c>
      <c r="H9" s="18">
        <f>MIN(1,SUMPRODUCT((MONTH('2019'!$C$3:$C$8)=MONTH($C9))*(ISNUMBER(FIND(H$3,'2019'!$D$3:$D$8)))))</f>
        <v>0</v>
      </c>
      <c r="I9" s="18">
        <f>MIN(1,SUMPRODUCT((MONTH('2019'!$C$3:$C$8)=MONTH($C9))*(ISNUMBER(FIND(I$3,'2019'!$D$3:$D$8)))))</f>
        <v>0</v>
      </c>
      <c r="J9" s="18">
        <f t="shared" si="1"/>
        <v>1</v>
      </c>
      <c r="L9" s="28"/>
      <c r="M9" s="28"/>
      <c r="N9" s="28"/>
      <c r="O9" s="28"/>
      <c r="P9" s="28"/>
      <c r="Q9" s="28"/>
    </row>
    <row r="10" spans="3:17" ht="15.75" customHeight="1">
      <c r="C10" s="17">
        <f t="shared" si="0"/>
        <v>43647</v>
      </c>
      <c r="D10" s="18">
        <f>MIN(1,SUMPRODUCT((MONTH('2019'!$C$3:$C$8)=MONTH($C10))*(ISNUMBER(FIND(D$3,'2019'!$D$3:$D$8)))))</f>
        <v>1</v>
      </c>
      <c r="E10" s="18">
        <f>MIN(1,SUMPRODUCT((MONTH('2019'!$C$3:$C$8)=MONTH($C10))*(ISNUMBER(FIND(E$3,'2019'!$D$3:$D$8)))))</f>
        <v>1</v>
      </c>
      <c r="F10" s="18">
        <f>MIN(1,SUMPRODUCT((MONTH('2019'!$C$3:$C$8)=MONTH($C10))*(ISNUMBER(FIND(F$3,'2019'!$D$3:$D$8)))))</f>
        <v>1</v>
      </c>
      <c r="G10" s="18">
        <f>MIN(1,SUMPRODUCT((MONTH('2019'!$C$3:$C$8)=MONTH($C10))*(ISNUMBER(FIND(G$3,'2019'!$D$3:$D$8)))))</f>
        <v>0</v>
      </c>
      <c r="H10" s="18">
        <f>MIN(1,SUMPRODUCT((MONTH('2019'!$C$3:$C$8)=MONTH($C10))*(ISNUMBER(FIND(H$3,'2019'!$D$3:$D$8)))))</f>
        <v>0</v>
      </c>
      <c r="I10" s="18">
        <f>MIN(1,SUMPRODUCT((MONTH('2019'!$C$3:$C$8)=MONTH($C10))*(ISNUMBER(FIND(I$3,'2019'!$D$3:$D$8)))))</f>
        <v>1</v>
      </c>
      <c r="J10" s="18">
        <f t="shared" si="1"/>
        <v>4</v>
      </c>
      <c r="L10" s="28"/>
      <c r="M10" s="28"/>
      <c r="N10" s="28"/>
      <c r="O10" s="28"/>
      <c r="P10" s="28"/>
      <c r="Q10" s="28"/>
    </row>
    <row r="11" spans="3:17">
      <c r="C11" s="17">
        <f t="shared" si="0"/>
        <v>43678</v>
      </c>
      <c r="D11" s="18">
        <f>MIN(1,SUMPRODUCT((MONTH('2019'!$C$3:$C$8)=MONTH($C11))*(ISNUMBER(FIND(D$3,'2019'!$D$3:$D$8)))))</f>
        <v>0</v>
      </c>
      <c r="E11" s="18">
        <f>MIN(1,SUMPRODUCT((MONTH('2019'!$C$3:$C$8)=MONTH($C11))*(ISNUMBER(FIND(E$3,'2019'!$D$3:$D$8)))))</f>
        <v>0</v>
      </c>
      <c r="F11" s="18">
        <f>MIN(1,SUMPRODUCT((MONTH('2019'!$C$3:$C$8)=MONTH($C11))*(ISNUMBER(FIND(F$3,'2019'!$D$3:$D$8)))))</f>
        <v>0</v>
      </c>
      <c r="G11" s="18">
        <f>MIN(1,SUMPRODUCT((MONTH('2019'!$C$3:$C$8)=MONTH($C11))*(ISNUMBER(FIND(G$3,'2019'!$D$3:$D$8)))))</f>
        <v>1</v>
      </c>
      <c r="H11" s="18">
        <f>MIN(1,SUMPRODUCT((MONTH('2019'!$C$3:$C$8)=MONTH($C11))*(ISNUMBER(FIND(H$3,'2019'!$D$3:$D$8)))))</f>
        <v>1</v>
      </c>
      <c r="I11" s="18">
        <f>MIN(1,SUMPRODUCT((MONTH('2019'!$C$3:$C$8)=MONTH($C11))*(ISNUMBER(FIND(I$3,'2019'!$D$3:$D$8)))))</f>
        <v>1</v>
      </c>
      <c r="J11" s="18">
        <f t="shared" si="1"/>
        <v>3</v>
      </c>
      <c r="L11" s="28"/>
      <c r="M11" s="28"/>
      <c r="N11" s="28"/>
      <c r="O11" s="28"/>
      <c r="P11" s="28"/>
      <c r="Q11" s="28"/>
    </row>
    <row r="12" spans="3:17" ht="15.75" customHeight="1">
      <c r="C12" s="17">
        <f t="shared" si="0"/>
        <v>43709</v>
      </c>
      <c r="D12" s="18">
        <f>MIN(1,SUMPRODUCT((MONTH('2019'!$C$3:$C$8)=MONTH($C12))*(ISNUMBER(FIND(D$3,'2019'!$D$3:$D$8)))))</f>
        <v>0</v>
      </c>
      <c r="E12" s="18">
        <f>MIN(1,SUMPRODUCT((MONTH('2019'!$C$3:$C$8)=MONTH($C12))*(ISNUMBER(FIND(E$3,'2019'!$D$3:$D$8)))))</f>
        <v>0</v>
      </c>
      <c r="F12" s="18">
        <f>MIN(1,SUMPRODUCT((MONTH('2019'!$C$3:$C$8)=MONTH($C12))*(ISNUMBER(FIND(F$3,'2019'!$D$3:$D$8)))))</f>
        <v>0</v>
      </c>
      <c r="G12" s="18">
        <f>MIN(1,SUMPRODUCT((MONTH('2019'!$C$3:$C$8)=MONTH($C12))*(ISNUMBER(FIND(G$3,'2019'!$D$3:$D$8)))))</f>
        <v>0</v>
      </c>
      <c r="H12" s="18">
        <f>MIN(1,SUMPRODUCT((MONTH('2019'!$C$3:$C$8)=MONTH($C12))*(ISNUMBER(FIND(H$3,'2019'!$D$3:$D$8)))))</f>
        <v>0</v>
      </c>
      <c r="I12" s="18">
        <f>MIN(1,SUMPRODUCT((MONTH('2019'!$C$3:$C$8)=MONTH($C12))*(ISNUMBER(FIND(I$3,'2019'!$D$3:$D$8)))))</f>
        <v>0</v>
      </c>
      <c r="J12" s="18">
        <f t="shared" si="1"/>
        <v>0</v>
      </c>
      <c r="L12" s="28"/>
      <c r="M12" s="28"/>
      <c r="N12" s="28"/>
      <c r="O12" s="28"/>
      <c r="P12" s="28"/>
      <c r="Q12" s="28"/>
    </row>
    <row r="13" spans="3:17">
      <c r="C13" s="17">
        <f t="shared" si="0"/>
        <v>43739</v>
      </c>
      <c r="D13" s="18">
        <f>MIN(1,SUMPRODUCT((MONTH('2019'!$C$3:$C$8)=MONTH($C13))*(ISNUMBER(FIND(D$3,'2019'!$D$3:$D$8)))))</f>
        <v>0</v>
      </c>
      <c r="E13" s="18">
        <f>MIN(1,SUMPRODUCT((MONTH('2019'!$C$3:$C$8)=MONTH($C13))*(ISNUMBER(FIND(E$3,'2019'!$D$3:$D$8)))))</f>
        <v>0</v>
      </c>
      <c r="F13" s="18">
        <f>MIN(1,SUMPRODUCT((MONTH('2019'!$C$3:$C$8)=MONTH($C13))*(ISNUMBER(FIND(F$3,'2019'!$D$3:$D$8)))))</f>
        <v>0</v>
      </c>
      <c r="G13" s="18">
        <f>MIN(1,SUMPRODUCT((MONTH('2019'!$C$3:$C$8)=MONTH($C13))*(ISNUMBER(FIND(G$3,'2019'!$D$3:$D$8)))))</f>
        <v>1</v>
      </c>
      <c r="H13" s="18">
        <f>MIN(1,SUMPRODUCT((MONTH('2019'!$C$3:$C$8)=MONTH($C13))*(ISNUMBER(FIND(H$3,'2019'!$D$3:$D$8)))))</f>
        <v>0</v>
      </c>
      <c r="I13" s="18">
        <f>MIN(1,SUMPRODUCT((MONTH('2019'!$C$3:$C$8)=MONTH($C13))*(ISNUMBER(FIND(I$3,'2019'!$D$3:$D$8)))))</f>
        <v>0</v>
      </c>
      <c r="J13" s="18">
        <f t="shared" si="1"/>
        <v>1</v>
      </c>
      <c r="L13" s="28"/>
      <c r="M13" s="28"/>
      <c r="N13" s="28"/>
      <c r="O13" s="28"/>
      <c r="P13" s="28"/>
      <c r="Q13" s="28"/>
    </row>
    <row r="14" spans="3:17" ht="15.75" customHeight="1">
      <c r="C14" s="17">
        <f t="shared" si="0"/>
        <v>43770</v>
      </c>
      <c r="D14" s="18">
        <f>MIN(1,SUMPRODUCT((MONTH('2019'!$C$3:$C$8)=MONTH($C14))*(ISNUMBER(FIND(D$3,'2019'!$D$3:$D$8)))))</f>
        <v>0</v>
      </c>
      <c r="E14" s="18">
        <f>MIN(1,SUMPRODUCT((MONTH('2019'!$C$3:$C$8)=MONTH($C14))*(ISNUMBER(FIND(E$3,'2019'!$D$3:$D$8)))))</f>
        <v>0</v>
      </c>
      <c r="F14" s="18">
        <f>MIN(1,SUMPRODUCT((MONTH('2019'!$C$3:$C$8)=MONTH($C14))*(ISNUMBER(FIND(F$3,'2019'!$D$3:$D$8)))))</f>
        <v>0</v>
      </c>
      <c r="G14" s="18">
        <f>MIN(1,SUMPRODUCT((MONTH('2019'!$C$3:$C$8)=MONTH($C14))*(ISNUMBER(FIND(G$3,'2019'!$D$3:$D$8)))))</f>
        <v>0</v>
      </c>
      <c r="H14" s="18">
        <f>MIN(1,SUMPRODUCT((MONTH('2019'!$C$3:$C$8)=MONTH($C14))*(ISNUMBER(FIND(H$3,'2019'!$D$3:$D$8)))))</f>
        <v>0</v>
      </c>
      <c r="I14" s="18">
        <f>MIN(1,SUMPRODUCT((MONTH('2019'!$C$3:$C$8)=MONTH($C14))*(ISNUMBER(FIND(I$3,'2019'!$D$3:$D$8)))))</f>
        <v>0</v>
      </c>
      <c r="J14" s="18">
        <f t="shared" si="1"/>
        <v>0</v>
      </c>
      <c r="L14" s="28"/>
      <c r="M14" s="28"/>
      <c r="N14" s="28"/>
      <c r="O14" s="28"/>
      <c r="P14" s="28"/>
      <c r="Q14" s="28"/>
    </row>
    <row r="15" spans="3:17">
      <c r="C15" s="17">
        <f t="shared" si="0"/>
        <v>43800</v>
      </c>
      <c r="D15" s="18">
        <f>MIN(1,SUMPRODUCT((MONTH('2019'!$C$3:$C$8)=MONTH($C15))*(ISNUMBER(FIND(D$3,'2019'!$D$3:$D$8)))))</f>
        <v>0</v>
      </c>
      <c r="E15" s="18">
        <f>MIN(1,SUMPRODUCT((MONTH('2019'!$C$3:$C$8)=MONTH($C15))*(ISNUMBER(FIND(E$3,'2019'!$D$3:$D$8)))))</f>
        <v>0</v>
      </c>
      <c r="F15" s="18">
        <f>MIN(1,SUMPRODUCT((MONTH('2019'!$C$3:$C$8)=MONTH($C15))*(ISNUMBER(FIND(F$3,'2019'!$D$3:$D$8)))))</f>
        <v>0</v>
      </c>
      <c r="G15" s="18">
        <f>MIN(1,SUMPRODUCT((MONTH('2019'!$C$3:$C$8)=MONTH($C15))*(ISNUMBER(FIND(G$3,'2019'!$D$3:$D$8)))))</f>
        <v>0</v>
      </c>
      <c r="H15" s="18">
        <f>MIN(1,SUMPRODUCT((MONTH('2019'!$C$3:$C$8)=MONTH($C15))*(ISNUMBER(FIND(H$3,'2019'!$D$3:$D$8)))))</f>
        <v>0</v>
      </c>
      <c r="I15" s="18">
        <f>MIN(1,SUMPRODUCT((MONTH('2019'!$C$3:$C$8)=MONTH($C15))*(ISNUMBER(FIND(I$3,'2019'!$D$3:$D$8)))))</f>
        <v>0</v>
      </c>
      <c r="J15" s="18">
        <f t="shared" si="1"/>
        <v>0</v>
      </c>
      <c r="L15" s="28"/>
      <c r="M15" s="28"/>
      <c r="N15" s="28"/>
      <c r="O15" s="28"/>
      <c r="P15" s="28"/>
      <c r="Q15" s="28"/>
    </row>
    <row r="16" spans="3:17" ht="38.75" customHeight="1">
      <c r="C16" s="19" t="s">
        <v>11</v>
      </c>
      <c r="D16" s="20">
        <f t="shared" ref="D16:I16" si="2">SUM(D4:D15)</f>
        <v>2</v>
      </c>
      <c r="E16" s="21">
        <f t="shared" si="2"/>
        <v>1</v>
      </c>
      <c r="F16" s="22">
        <f t="shared" si="2"/>
        <v>1</v>
      </c>
      <c r="G16" s="23">
        <f t="shared" si="2"/>
        <v>2</v>
      </c>
      <c r="H16" s="24">
        <f t="shared" si="2"/>
        <v>1</v>
      </c>
      <c r="I16" s="25">
        <f t="shared" si="2"/>
        <v>2</v>
      </c>
      <c r="J16" s="26" t="str">
        <f>SUM(D16:I16)&amp;" horizontal"&amp;CHAR(10)&amp;SUM(J4:J15)&amp;" vertical"</f>
        <v>9 horizontal
9 vertical</v>
      </c>
      <c r="L16" s="29"/>
      <c r="M16" s="29"/>
      <c r="N16" s="29"/>
      <c r="O16" s="29"/>
      <c r="P16" s="29"/>
      <c r="Q16" s="29"/>
    </row>
    <row r="17" spans="10:10">
      <c r="J17" s="27"/>
    </row>
  </sheetData>
  <mergeCells count="2">
    <mergeCell ref="C2:C3"/>
    <mergeCell ref="D2:I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LibreOffice/6.2.7.1$Windows_X86_64 LibreOffice_project/23edc44b61b830b7d749943e020e96f5a7df63bf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</vt:lpstr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cp:revision>1</cp:revision>
  <dcterms:created xsi:type="dcterms:W3CDTF">2019-10-11T21:31:59Z</dcterms:created>
  <dcterms:modified xsi:type="dcterms:W3CDTF">2019-10-11T19:07:17Z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