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0920"/>
  </bookViews>
  <sheets>
    <sheet name="Feuil1" sheetId="1" r:id="rId1"/>
    <sheet name="Feuil2" sheetId="2" r:id="rId2"/>
  </sheets>
  <functionGroups/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a="1"/>
  <c r="E8" s="1"/>
  <c r="I10" l="1"/>
  <c r="J10" s="1"/>
  <c r="F1"/>
  <c r="I9"/>
  <c r="J9" s="1"/>
  <c r="I6"/>
  <c r="J6" s="1"/>
  <c r="I7"/>
  <c r="J7" s="1"/>
  <c r="I8"/>
  <c r="J8" s="1"/>
  <c r="I5"/>
  <c r="J5" s="1"/>
  <c r="J1"/>
  <c r="J4" l="1"/>
</calcChain>
</file>

<file path=xl/sharedStrings.xml><?xml version="1.0" encoding="utf-8"?>
<sst xmlns="http://schemas.openxmlformats.org/spreadsheetml/2006/main" count="6" uniqueCount="5">
  <si>
    <t>tulipe</t>
  </si>
  <si>
    <t>Vérification</t>
  </si>
  <si>
    <t>Formule perso</t>
  </si>
  <si>
    <t>Essai formule Excel</t>
  </si>
  <si>
    <t>feuille2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</si>
</sst>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9" fontId="0" fillId="0" borderId="0" xfId="0" applyNumberFormat="1"/>
    <xf numFmtId="9" fontId="0" fillId="2" borderId="0" xfId="0" applyNumberFormat="1" applyFill="1"/>
    <xf numFmtId="0" fontId="0" fillId="3" borderId="0" xfId="0" applyFill="1"/>
    <xf numFmtId="10" fontId="0" fillId="0" borderId="0" xfId="1" applyNumberFormat="1" applyFont="1"/>
    <xf numFmtId="10" fontId="0" fillId="4" borderId="0" xfId="1" applyNumberFormat="1" applyFont="1" applyFill="1"/>
    <xf numFmtId="0" fontId="2" fillId="0" borderId="0" xfId="0" applyFont="1"/>
    <xf numFmtId="0" fontId="0" fillId="5" borderId="0" xfId="0" applyFill="1"/>
    <xf numFmtId="0" fontId="3" fillId="0" borderId="0" xfId="0" applyFont="1"/>
    <xf numFmtId="9" fontId="3" fillId="0" borderId="0" xfId="0" applyNumberFormat="1" applyFont="1"/>
    <xf numFmtId="10" fontId="3" fillId="0" borderId="0" xfId="1" applyNumberFormat="1" applyFont="1"/>
    <xf numFmtId="0" fontId="0" fillId="0" borderId="0" xfId="0" applyFill="1"/>
    <xf numFmtId="10" fontId="0" fillId="0" borderId="0" xfId="0" applyNumberFormat="1" applyFill="1"/>
    <xf numFmtId="9" fontId="0" fillId="0" borderId="0" xfId="0" applyNumberFormat="1" applyFill="1"/>
    <xf numFmtId="9" fontId="4" fillId="6" borderId="0" xfId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4"/>
  <sheetViews>
    <sheetView tabSelected="1" workbookViewId="0">
      <selection activeCell="E8" sqref="E8"/>
    </sheetView>
  </sheetViews>
  <sheetFormatPr baseColWidth="10" defaultRowHeight="14.5"/>
  <cols>
    <col min="1" max="1" width="13.81640625" bestFit="1" customWidth="1"/>
    <col min="5" max="5" width="18" bestFit="1" customWidth="1"/>
    <col min="9" max="9" width="13.81640625" bestFit="1" customWidth="1"/>
  </cols>
  <sheetData>
    <row r="1" spans="1:15">
      <c r="B1" s="1"/>
      <c r="E1" t="s">
        <v>3</v>
      </c>
      <c r="F1" s="5">
        <f>SUMPRODUCT(ISNUMBER(MATCH(A:A,Feuil2!A:A,0))*B:B)</f>
        <v>0.09</v>
      </c>
      <c r="I1" s="8" t="s">
        <v>2</v>
      </c>
      <c r="J1" s="10">
        <f>overlap(A2:A7,B2:B7,Feuil2!A2:A7,Feuil2!B2:B7)</f>
        <v>0.08</v>
      </c>
      <c r="L1" t="s">
        <v>4</v>
      </c>
    </row>
    <row r="2" spans="1:15">
      <c r="A2">
        <v>1112</v>
      </c>
      <c r="B2" s="1">
        <v>0.05</v>
      </c>
      <c r="E2" s="11"/>
      <c r="F2" s="12"/>
      <c r="L2" s="3">
        <v>1113</v>
      </c>
      <c r="M2" s="1">
        <v>0.02</v>
      </c>
      <c r="O2" s="1"/>
    </row>
    <row r="3" spans="1:15">
      <c r="A3" s="3">
        <v>1113</v>
      </c>
      <c r="B3" s="2">
        <v>0</v>
      </c>
      <c r="L3" s="3">
        <v>1121</v>
      </c>
      <c r="M3" s="2">
        <v>0.03</v>
      </c>
      <c r="O3" s="1"/>
    </row>
    <row r="4" spans="1:15">
      <c r="A4">
        <v>1114</v>
      </c>
      <c r="B4" s="1">
        <v>0.02</v>
      </c>
      <c r="I4" s="8" t="s">
        <v>1</v>
      </c>
      <c r="J4" s="9">
        <f>SUM(J5:J10)</f>
        <v>0.08</v>
      </c>
      <c r="L4" s="3">
        <v>2200</v>
      </c>
      <c r="M4" s="2">
        <v>0.02</v>
      </c>
      <c r="O4" s="1"/>
    </row>
    <row r="5" spans="1:15">
      <c r="A5" s="3">
        <v>1121</v>
      </c>
      <c r="B5" s="1">
        <v>0.04</v>
      </c>
      <c r="E5" t="s">
        <v>0</v>
      </c>
      <c r="I5" s="4">
        <f>IF(ISNA(VLOOKUP(A2,Feuil2!A:B,2,0)),0,VLOOKUP(A2,Feuil2!A:B,2,0))</f>
        <v>0</v>
      </c>
      <c r="J5" s="1">
        <f t="shared" ref="J5:J10" si="0">MIN(B2,I5)</f>
        <v>0</v>
      </c>
      <c r="L5" s="3">
        <v>5545</v>
      </c>
      <c r="M5" s="1">
        <v>0.05</v>
      </c>
      <c r="O5" s="1"/>
    </row>
    <row r="6" spans="1:15">
      <c r="A6" s="3">
        <v>2200</v>
      </c>
      <c r="B6" s="2">
        <v>0.02</v>
      </c>
      <c r="D6" s="7"/>
      <c r="E6" s="7"/>
      <c r="F6" s="7"/>
      <c r="I6" s="4">
        <f>IF(ISNA(VLOOKUP(A3,Feuil2!A:B,2,0)),0,VLOOKUP(A3,Feuil2!A:B,2,0))</f>
        <v>0.02</v>
      </c>
      <c r="J6" s="1">
        <f t="shared" si="0"/>
        <v>0</v>
      </c>
      <c r="L6">
        <v>5544</v>
      </c>
      <c r="M6" s="13">
        <v>0.01</v>
      </c>
      <c r="O6" s="1"/>
    </row>
    <row r="7" spans="1:15">
      <c r="A7" s="3">
        <v>5545</v>
      </c>
      <c r="B7" s="13">
        <v>0.03</v>
      </c>
      <c r="D7" s="7"/>
      <c r="E7" s="7" t="s">
        <v>0</v>
      </c>
      <c r="F7" s="7"/>
      <c r="I7" s="4">
        <f>IF(ISNA(VLOOKUP(A4,Feuil2!A:B,2,0)),0,VLOOKUP(A4,Feuil2!A:B,2,0))</f>
        <v>0</v>
      </c>
      <c r="J7" s="1">
        <f t="shared" si="0"/>
        <v>0</v>
      </c>
      <c r="L7" s="11">
        <v>5512</v>
      </c>
      <c r="M7" s="1">
        <v>0.01</v>
      </c>
      <c r="O7" s="1"/>
    </row>
    <row r="8" spans="1:15">
      <c r="D8" s="7"/>
      <c r="E8" s="14">
        <f t="array" ref="E8">SUM(IF(COUNTIF(A2:A7,L2:L7)*(B2:B7)&lt;M2:M7,COUNTIF(A2:A7,L2:L7)*(B2:B7),M2:M7))</f>
        <v>0.08</v>
      </c>
      <c r="F8" s="7"/>
      <c r="I8" s="4">
        <f>IF(ISNA(VLOOKUP(A5,Feuil2!A:B,2,0)),0,VLOOKUP(A5,Feuil2!A:B,2,0))</f>
        <v>0.03</v>
      </c>
      <c r="J8" s="1">
        <f t="shared" si="0"/>
        <v>0.03</v>
      </c>
    </row>
    <row r="9" spans="1:15">
      <c r="D9" s="7"/>
      <c r="E9" s="7"/>
      <c r="F9" s="7"/>
      <c r="I9" s="4">
        <f>IF(ISNA(VLOOKUP(A6,Feuil2!A:B,2,0)),0,VLOOKUP(A6,Feuil2!A:B,2,0))</f>
        <v>0.02</v>
      </c>
      <c r="J9" s="1">
        <f t="shared" si="0"/>
        <v>0.02</v>
      </c>
    </row>
    <row r="10" spans="1:15">
      <c r="D10" s="7"/>
      <c r="E10" s="7"/>
      <c r="F10" s="7"/>
      <c r="I10" s="4">
        <f>IF(ISNA(VLOOKUP(A7,Feuil2!A:B,2,0)),0,VLOOKUP(A7,Feuil2!A:B,2,0))</f>
        <v>0.05</v>
      </c>
      <c r="J10" s="1">
        <f t="shared" si="0"/>
        <v>0.03</v>
      </c>
    </row>
    <row r="13" spans="1:15">
      <c r="C13" s="6"/>
    </row>
    <row r="14" spans="1:15">
      <c r="C14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7"/>
  <sheetViews>
    <sheetView workbookViewId="0">
      <selection activeCell="A2" sqref="A2:B7"/>
    </sheetView>
  </sheetViews>
  <sheetFormatPr baseColWidth="10" defaultRowHeight="14.5"/>
  <sheetData>
    <row r="2" spans="1:2">
      <c r="A2" s="3">
        <v>1113</v>
      </c>
      <c r="B2" s="1">
        <v>0.02</v>
      </c>
    </row>
    <row r="3" spans="1:2">
      <c r="A3" s="3">
        <v>1121</v>
      </c>
      <c r="B3" s="2">
        <v>0.03</v>
      </c>
    </row>
    <row r="4" spans="1:2">
      <c r="A4" s="3">
        <v>2200</v>
      </c>
      <c r="B4" s="2">
        <v>0.02</v>
      </c>
    </row>
    <row r="5" spans="1:2">
      <c r="A5" s="3">
        <v>5545</v>
      </c>
      <c r="B5" s="1">
        <v>0.05</v>
      </c>
    </row>
    <row r="6" spans="1:2">
      <c r="A6">
        <v>5544</v>
      </c>
      <c r="B6" s="13">
        <v>0.01</v>
      </c>
    </row>
    <row r="7" spans="1:2">
      <c r="A7" s="11">
        <v>5512</v>
      </c>
      <c r="B7" s="1">
        <v>0.01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LANDREAU Sylvain</dc:creator>
  <cp:lastModifiedBy>tulipe</cp:lastModifiedBy>
  <dcterms:created xsi:type="dcterms:W3CDTF">2018-08-15T12:27:17Z</dcterms:created>
  <dcterms:modified xsi:type="dcterms:W3CDTF">2018-08-16T15:57:00Z</dcterms:modified>
</cp:coreProperties>
</file>