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2"/>
  <c r="K9" i="2" l="1"/>
  <c r="K10" s="1"/>
  <c r="K11" s="1"/>
  <c r="H9"/>
  <c r="H10" s="1"/>
  <c r="H11" s="1"/>
  <c r="H12" s="1"/>
  <c r="H13" s="1"/>
  <c r="K4"/>
  <c r="K5" s="1"/>
  <c r="K6" s="1"/>
  <c r="K7" s="1"/>
  <c r="K8" s="1"/>
  <c r="H4"/>
  <c r="H5" s="1"/>
  <c r="H6" s="1"/>
  <c r="H7" s="1"/>
  <c r="H8" s="1"/>
  <c r="C4"/>
  <c r="C5" s="1"/>
  <c r="C6" s="1"/>
  <c r="C7" s="1"/>
  <c r="G61"/>
  <c r="E61"/>
  <c r="M61" l="1"/>
  <c r="J61"/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3"/>
</calcChain>
</file>

<file path=xl/sharedStrings.xml><?xml version="1.0" encoding="utf-8"?>
<sst xmlns="http://schemas.openxmlformats.org/spreadsheetml/2006/main" count="17" uniqueCount="10">
  <si>
    <t>POSITION</t>
  </si>
  <si>
    <t>CROSS</t>
  </si>
  <si>
    <t>FFC</t>
  </si>
  <si>
    <t xml:space="preserve"> ROUTE Tableaux A</t>
  </si>
  <si>
    <t xml:space="preserve"> ROUTE Tableaux B</t>
  </si>
  <si>
    <t xml:space="preserve">N° chèque </t>
  </si>
  <si>
    <t>Date</t>
  </si>
  <si>
    <t>Somme</t>
  </si>
  <si>
    <t>N° chèque</t>
  </si>
  <si>
    <t xml:space="preserve">CHEQUIER </t>
  </si>
</sst>
</file>

<file path=xl/styles.xml><?xml version="1.0" encoding="utf-8"?>
<styleSheet xmlns="http://schemas.openxmlformats.org/spreadsheetml/2006/main">
  <numFmts count="2">
    <numFmt numFmtId="164" formatCode="#,##0.00\ _€"/>
    <numFmt numFmtId="165" formatCode="#,##0.00\ &quot;€&quot;"/>
  </numFmts>
  <fonts count="8">
    <font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4" fillId="3" borderId="6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4" fillId="0" borderId="0" xfId="0" applyFont="1" applyFill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3" xfId="0" applyBorder="1" applyAlignment="1"/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>
      <alignment horizontal="left"/>
    </xf>
    <xf numFmtId="14" fontId="0" fillId="0" borderId="15" xfId="0" applyNumberFormat="1" applyBorder="1" applyAlignment="1">
      <alignment horizontal="left"/>
    </xf>
    <xf numFmtId="16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left"/>
    </xf>
    <xf numFmtId="14" fontId="0" fillId="0" borderId="15" xfId="0" applyNumberFormat="1" applyBorder="1" applyAlignment="1">
      <alignment horizontal="center"/>
    </xf>
    <xf numFmtId="0" fontId="7" fillId="4" borderId="14" xfId="0" applyFont="1" applyFill="1" applyBorder="1" applyAlignment="1">
      <alignment horizontal="left"/>
    </xf>
    <xf numFmtId="14" fontId="7" fillId="4" borderId="15" xfId="0" applyNumberFormat="1" applyFont="1" applyFill="1" applyBorder="1" applyAlignment="1">
      <alignment horizontal="left"/>
    </xf>
    <xf numFmtId="165" fontId="7" fillId="4" borderId="18" xfId="0" applyNumberFormat="1" applyFont="1" applyFill="1" applyBorder="1" applyAlignment="1">
      <alignment horizontal="center"/>
    </xf>
    <xf numFmtId="14" fontId="7" fillId="4" borderId="19" xfId="0" applyNumberFormat="1" applyFont="1" applyFill="1" applyBorder="1" applyAlignment="1">
      <alignment horizontal="center"/>
    </xf>
    <xf numFmtId="0" fontId="7" fillId="4" borderId="15" xfId="0" applyFont="1" applyFill="1" applyBorder="1" applyAlignment="1">
      <alignment horizontal="left"/>
    </xf>
    <xf numFmtId="14" fontId="7" fillId="4" borderId="15" xfId="0" applyNumberFormat="1" applyFont="1" applyFill="1" applyBorder="1" applyAlignment="1">
      <alignment horizontal="center"/>
    </xf>
    <xf numFmtId="165" fontId="7" fillId="4" borderId="20" xfId="0" applyNumberFormat="1" applyFont="1" applyFill="1" applyBorder="1" applyAlignment="1">
      <alignment horizontal="center"/>
    </xf>
    <xf numFmtId="0" fontId="7" fillId="4" borderId="15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Q101"/>
  <sheetViews>
    <sheetView tabSelected="1" workbookViewId="0">
      <selection activeCell="D6" sqref="D6"/>
    </sheetView>
  </sheetViews>
  <sheetFormatPr baseColWidth="10" defaultColWidth="11.453125" defaultRowHeight="23.5"/>
  <cols>
    <col min="1" max="1" width="24.1796875" style="5" customWidth="1"/>
    <col min="2" max="2" width="51.1796875" style="6" customWidth="1"/>
    <col min="3" max="3" width="21.81640625" style="28" customWidth="1"/>
    <col min="4" max="4" width="25.54296875" style="29" customWidth="1"/>
    <col min="5" max="5" width="23.54296875" style="31" customWidth="1"/>
    <col min="6" max="6" width="21.81640625" style="28" customWidth="1"/>
    <col min="7" max="7" width="24.1796875" style="29" customWidth="1"/>
    <col min="8" max="8" width="23.54296875" style="31" customWidth="1"/>
    <col min="9" max="9" width="21.81640625" style="28" customWidth="1"/>
    <col min="10" max="10" width="25.54296875" style="29" customWidth="1"/>
    <col min="11" max="11" width="23.54296875" style="31" customWidth="1"/>
    <col min="12" max="12" width="21.81640625" style="28" customWidth="1"/>
    <col min="13" max="13" width="4.7265625" style="10" customWidth="1"/>
    <col min="14" max="14" width="6.453125" style="21" customWidth="1"/>
    <col min="15" max="15" width="18.81640625" style="17" customWidth="1"/>
    <col min="16" max="16" width="5.54296875" style="18" customWidth="1"/>
    <col min="17" max="17" width="20.1796875" style="19" customWidth="1"/>
    <col min="18" max="18" width="23.54296875" style="22" customWidth="1"/>
    <col min="19" max="19" width="21.54296875" style="23" customWidth="1"/>
    <col min="20" max="20" width="4.81640625" style="18" customWidth="1"/>
    <col min="21" max="21" width="20.1796875" style="19" customWidth="1"/>
    <col min="22" max="22" width="23.54296875" style="22" customWidth="1"/>
    <col min="23" max="23" width="21.54296875" style="23" customWidth="1"/>
    <col min="24" max="24" width="4" style="18" customWidth="1"/>
    <col min="25" max="25" width="24.1796875" style="17" customWidth="1"/>
    <col min="26" max="26" width="21.1796875" style="21" customWidth="1"/>
    <col min="27" max="27" width="16" style="21" customWidth="1"/>
    <col min="28" max="28" width="6.453125" style="21" customWidth="1"/>
    <col min="29" max="29" width="18.81640625" style="17" customWidth="1"/>
    <col min="30" max="30" width="5.54296875" style="18" customWidth="1"/>
    <col min="31" max="31" width="20.1796875" style="19" customWidth="1"/>
    <col min="32" max="32" width="23.54296875" style="22" customWidth="1"/>
    <col min="33" max="33" width="21.54296875" style="23" customWidth="1"/>
    <col min="34" max="34" width="4.81640625" style="18" customWidth="1"/>
    <col min="35" max="35" width="20.1796875" style="19" customWidth="1"/>
    <col min="36" max="36" width="23.54296875" style="22" customWidth="1"/>
    <col min="37" max="37" width="21.54296875" style="23" customWidth="1"/>
    <col min="38" max="38" width="4" style="18" customWidth="1"/>
    <col min="39" max="39" width="24.1796875" style="17" customWidth="1"/>
    <col min="40" max="40" width="21.1796875" style="21" customWidth="1"/>
    <col min="41" max="41" width="16" style="21" customWidth="1"/>
    <col min="42" max="42" width="6.453125" style="21" customWidth="1"/>
    <col min="43" max="43" width="18.81640625" style="17" customWidth="1"/>
    <col min="44" max="44" width="5.54296875" style="18" customWidth="1"/>
    <col min="45" max="45" width="20.1796875" style="19" customWidth="1"/>
    <col min="46" max="46" width="23.54296875" style="22" customWidth="1"/>
    <col min="47" max="47" width="21.54296875" style="23" customWidth="1"/>
    <col min="48" max="48" width="4.81640625" style="18" customWidth="1"/>
    <col min="49" max="49" width="20.1796875" style="19" customWidth="1"/>
    <col min="50" max="50" width="23.54296875" style="22" customWidth="1"/>
    <col min="51" max="51" width="21.54296875" style="23" customWidth="1"/>
    <col min="52" max="52" width="4" style="18" customWidth="1"/>
    <col min="53" max="53" width="24.1796875" style="17" customWidth="1"/>
    <col min="54" max="54" width="21.1796875" style="21" customWidth="1"/>
    <col min="55" max="55" width="16" style="21" customWidth="1"/>
    <col min="56" max="56" width="6.453125" style="21" customWidth="1"/>
    <col min="57" max="57" width="18.81640625" style="17" customWidth="1"/>
    <col min="58" max="58" width="5.54296875" style="18" customWidth="1"/>
    <col min="59" max="59" width="20.1796875" style="19" customWidth="1"/>
    <col min="60" max="60" width="23.54296875" style="22" customWidth="1"/>
    <col min="61" max="61" width="21.54296875" style="23" customWidth="1"/>
    <col min="62" max="62" width="4.81640625" style="18" customWidth="1"/>
    <col min="63" max="63" width="20.1796875" style="19" customWidth="1"/>
    <col min="64" max="64" width="23.54296875" style="22" customWidth="1"/>
    <col min="65" max="65" width="21.54296875" style="23" customWidth="1"/>
    <col min="66" max="66" width="4" style="18" customWidth="1"/>
    <col min="67" max="67" width="24.1796875" style="17" customWidth="1"/>
    <col min="68" max="68" width="21.1796875" style="21" customWidth="1"/>
    <col min="69" max="69" width="16" style="21" customWidth="1"/>
    <col min="70" max="70" width="3.453125" style="2" customWidth="1"/>
    <col min="71" max="16384" width="11.453125" style="2"/>
  </cols>
  <sheetData>
    <row r="1" spans="1:69">
      <c r="A1" s="3" t="s">
        <v>9</v>
      </c>
      <c r="B1" s="1" t="s">
        <v>0</v>
      </c>
      <c r="C1" s="25"/>
      <c r="D1" s="26"/>
      <c r="E1" s="27"/>
      <c r="F1" s="25"/>
      <c r="G1" s="26"/>
      <c r="H1" s="27"/>
      <c r="I1" s="25"/>
      <c r="J1" s="26"/>
      <c r="K1" s="27"/>
      <c r="L1" s="25"/>
      <c r="M1" s="7"/>
      <c r="N1" s="11"/>
      <c r="O1" s="12"/>
      <c r="P1" s="13"/>
      <c r="Q1" s="14"/>
      <c r="R1" s="15"/>
      <c r="S1" s="12"/>
      <c r="T1" s="13"/>
      <c r="U1" s="14"/>
      <c r="V1" s="15"/>
      <c r="W1" s="12"/>
      <c r="X1" s="13"/>
      <c r="Y1" s="15"/>
      <c r="Z1" s="13"/>
      <c r="AA1" s="12"/>
      <c r="AB1" s="11"/>
      <c r="AC1" s="12"/>
      <c r="AD1" s="13"/>
      <c r="AE1" s="14"/>
      <c r="AF1" s="15"/>
      <c r="AG1" s="12"/>
      <c r="AH1" s="13"/>
      <c r="AI1" s="14"/>
      <c r="AJ1" s="15"/>
      <c r="AK1" s="12"/>
      <c r="AL1" s="13"/>
      <c r="AM1" s="15"/>
      <c r="AN1" s="13"/>
      <c r="AO1" s="12"/>
      <c r="AP1" s="11"/>
      <c r="AQ1" s="12"/>
      <c r="AR1" s="13"/>
      <c r="AS1" s="14"/>
      <c r="AT1" s="15"/>
      <c r="AU1" s="12"/>
      <c r="AV1" s="13"/>
      <c r="AW1" s="14"/>
      <c r="AX1" s="15"/>
      <c r="AY1" s="12"/>
      <c r="AZ1" s="13"/>
      <c r="BA1" s="15"/>
      <c r="BB1" s="13"/>
      <c r="BC1" s="12"/>
      <c r="BD1" s="11"/>
      <c r="BE1" s="12"/>
      <c r="BF1" s="13"/>
      <c r="BG1" s="14"/>
      <c r="BH1" s="15"/>
      <c r="BI1" s="12"/>
      <c r="BJ1" s="13"/>
      <c r="BK1" s="14"/>
      <c r="BL1" s="15"/>
      <c r="BM1" s="12"/>
      <c r="BN1" s="13"/>
      <c r="BO1" s="15"/>
      <c r="BP1" s="13"/>
      <c r="BQ1" s="12"/>
    </row>
    <row r="2" spans="1:69">
      <c r="A2" s="4">
        <v>166580042</v>
      </c>
      <c r="B2" s="24" t="str">
        <f>IFERROR("utilisé         " &amp;INDEX(Feuil2!C$1:M$1,SUMPRODUCT(MAX((Feuil2!C$3:M$22=$A2)*COLUMN(Feuil2!$C:$M)))-2),"pas tiré")</f>
        <v>utilisé         CROSS</v>
      </c>
      <c r="E2" s="30"/>
      <c r="H2" s="30"/>
      <c r="K2" s="30"/>
      <c r="M2" s="8"/>
      <c r="N2" s="16"/>
      <c r="R2" s="18"/>
      <c r="S2" s="17"/>
      <c r="V2" s="18"/>
      <c r="W2" s="17"/>
      <c r="Z2" s="20"/>
      <c r="AA2" s="20"/>
      <c r="AB2" s="16"/>
      <c r="AF2" s="18"/>
      <c r="AG2" s="17"/>
      <c r="AJ2" s="18"/>
      <c r="AK2" s="17"/>
      <c r="AN2" s="20"/>
      <c r="AO2" s="20"/>
      <c r="AP2" s="16"/>
      <c r="AT2" s="18"/>
      <c r="AU2" s="17"/>
      <c r="AX2" s="18"/>
      <c r="AY2" s="17"/>
      <c r="BB2" s="20"/>
      <c r="BC2" s="20"/>
      <c r="BD2" s="16"/>
      <c r="BH2" s="18"/>
      <c r="BI2" s="17"/>
      <c r="BL2" s="18"/>
      <c r="BM2" s="17"/>
      <c r="BP2" s="20"/>
      <c r="BQ2" s="20"/>
    </row>
    <row r="3" spans="1:69">
      <c r="A3" s="4">
        <f>A2+1</f>
        <v>166580043</v>
      </c>
      <c r="B3" s="24" t="str">
        <f>IFERROR("utilisé         " &amp;INDEX(Feuil2!C$1:M$1,SUMPRODUCT(MAX((Feuil2!C$3:M$22=$A3)*COLUMN(Feuil2!$C:$M)))-2),"pas tiré")</f>
        <v>utilisé         CROSS</v>
      </c>
      <c r="E3" s="30"/>
      <c r="H3" s="30"/>
      <c r="K3" s="30"/>
      <c r="M3" s="8"/>
      <c r="N3" s="16"/>
      <c r="R3" s="18"/>
      <c r="S3" s="17"/>
      <c r="V3" s="18"/>
      <c r="W3" s="17"/>
      <c r="Z3" s="20"/>
      <c r="AA3" s="20"/>
      <c r="AB3" s="16"/>
      <c r="AF3" s="18"/>
      <c r="AG3" s="17"/>
      <c r="AJ3" s="18"/>
      <c r="AK3" s="17"/>
      <c r="AN3" s="20"/>
      <c r="AO3" s="20"/>
      <c r="AP3" s="16"/>
      <c r="AT3" s="18"/>
      <c r="AU3" s="17"/>
      <c r="AX3" s="18"/>
      <c r="AY3" s="17"/>
      <c r="BB3" s="20"/>
      <c r="BC3" s="20"/>
      <c r="BD3" s="16"/>
      <c r="BH3" s="18"/>
      <c r="BI3" s="17"/>
      <c r="BL3" s="18"/>
      <c r="BM3" s="17"/>
      <c r="BP3" s="20"/>
      <c r="BQ3" s="20"/>
    </row>
    <row r="4" spans="1:69">
      <c r="A4" s="4">
        <f t="shared" ref="A4:A67" si="0">A3+1</f>
        <v>166580044</v>
      </c>
      <c r="B4" s="24" t="str">
        <f>IFERROR("utilisé         " &amp;INDEX(Feuil2!C$1:M$1,SUMPRODUCT(MAX((Feuil2!C$3:M$22=$A4)*COLUMN(Feuil2!$C:$M)))-2),"pas tiré")</f>
        <v>utilisé         CROSS</v>
      </c>
      <c r="E4" s="30"/>
      <c r="H4" s="30"/>
      <c r="K4" s="30"/>
      <c r="M4" s="8"/>
      <c r="N4" s="16"/>
      <c r="R4" s="18"/>
      <c r="S4" s="17"/>
      <c r="V4" s="18"/>
      <c r="W4" s="17"/>
      <c r="Z4" s="20"/>
      <c r="AA4" s="20"/>
      <c r="AB4" s="16"/>
      <c r="AF4" s="18"/>
      <c r="AG4" s="17"/>
      <c r="AJ4" s="18"/>
      <c r="AK4" s="17"/>
      <c r="AN4" s="20"/>
      <c r="AO4" s="20"/>
      <c r="AP4" s="16"/>
      <c r="AT4" s="18"/>
      <c r="AU4" s="17"/>
      <c r="AX4" s="18"/>
      <c r="AY4" s="17"/>
      <c r="BB4" s="20"/>
      <c r="BC4" s="20"/>
      <c r="BD4" s="16"/>
      <c r="BH4" s="18"/>
      <c r="BI4" s="17"/>
      <c r="BL4" s="18"/>
      <c r="BM4" s="17"/>
      <c r="BP4" s="20"/>
      <c r="BQ4" s="20"/>
    </row>
    <row r="5" spans="1:69">
      <c r="A5" s="4">
        <f t="shared" si="0"/>
        <v>166580045</v>
      </c>
      <c r="B5" s="24" t="str">
        <f>IFERROR("utilisé         " &amp;INDEX(Feuil2!C$1:M$1,SUMPRODUCT(MAX((Feuil2!C$3:M$22=$A5)*COLUMN(Feuil2!$C:$M)))-2),"pas tiré")</f>
        <v>utilisé         CROSS</v>
      </c>
      <c r="E5" s="30"/>
      <c r="H5" s="30"/>
      <c r="K5" s="30"/>
      <c r="M5" s="8"/>
      <c r="N5" s="16"/>
      <c r="R5" s="18"/>
      <c r="S5" s="17"/>
      <c r="V5" s="18"/>
      <c r="W5" s="17"/>
      <c r="Z5" s="20"/>
      <c r="AA5" s="20"/>
      <c r="AB5" s="16"/>
      <c r="AF5" s="18"/>
      <c r="AG5" s="17"/>
      <c r="AJ5" s="18"/>
      <c r="AK5" s="17"/>
      <c r="AN5" s="20"/>
      <c r="AO5" s="20"/>
      <c r="AP5" s="16"/>
      <c r="AT5" s="18"/>
      <c r="AU5" s="17"/>
      <c r="AX5" s="18"/>
      <c r="AY5" s="17"/>
      <c r="BB5" s="20"/>
      <c r="BC5" s="20"/>
      <c r="BD5" s="16"/>
      <c r="BH5" s="18"/>
      <c r="BI5" s="17"/>
      <c r="BL5" s="18"/>
      <c r="BM5" s="17"/>
      <c r="BP5" s="20"/>
      <c r="BQ5" s="20"/>
    </row>
    <row r="6" spans="1:69">
      <c r="A6" s="4">
        <f t="shared" si="0"/>
        <v>166580046</v>
      </c>
      <c r="B6" s="24" t="str">
        <f>IFERROR("utilisé         " &amp;INDEX(Feuil2!C$1:M$1,SUMPRODUCT(MAX((Feuil2!C$3:M$22=$A6)*COLUMN(Feuil2!$C:$M)))-2),"pas tiré")</f>
        <v>utilisé         CROSS</v>
      </c>
      <c r="E6" s="30"/>
      <c r="H6" s="30"/>
      <c r="K6" s="30"/>
      <c r="M6" s="8"/>
      <c r="N6" s="16"/>
      <c r="R6" s="18"/>
      <c r="S6" s="17"/>
      <c r="V6" s="18"/>
      <c r="W6" s="17"/>
      <c r="Z6" s="20"/>
      <c r="AA6" s="20"/>
      <c r="AB6" s="16"/>
      <c r="AF6" s="18"/>
      <c r="AG6" s="17"/>
      <c r="AJ6" s="18"/>
      <c r="AK6" s="17"/>
      <c r="AN6" s="20"/>
      <c r="AO6" s="20"/>
      <c r="AP6" s="16"/>
      <c r="AT6" s="18"/>
      <c r="AU6" s="17"/>
      <c r="AX6" s="18"/>
      <c r="AY6" s="17"/>
      <c r="BB6" s="20"/>
      <c r="BC6" s="20"/>
      <c r="BD6" s="16"/>
      <c r="BH6" s="18"/>
      <c r="BI6" s="17"/>
      <c r="BL6" s="18"/>
      <c r="BM6" s="17"/>
      <c r="BP6" s="20"/>
      <c r="BQ6" s="20"/>
    </row>
    <row r="7" spans="1:69">
      <c r="A7" s="4">
        <f t="shared" si="0"/>
        <v>166580047</v>
      </c>
      <c r="B7" s="24" t="str">
        <f>IFERROR("utilisé         " &amp;INDEX(Feuil2!C$1:M$1,SUMPRODUCT(MAX((Feuil2!C$3:M$22=$A7)*COLUMN(Feuil2!$C:$M)))-2),"pas tiré")</f>
        <v>utilisé          ROUTE Tableaux A</v>
      </c>
      <c r="E7" s="30"/>
      <c r="H7" s="30"/>
      <c r="K7" s="30"/>
      <c r="M7" s="8"/>
      <c r="N7" s="16"/>
      <c r="R7" s="18"/>
      <c r="S7" s="17"/>
      <c r="V7" s="18"/>
      <c r="W7" s="17"/>
      <c r="Z7" s="20"/>
      <c r="AA7" s="20"/>
      <c r="AB7" s="16"/>
      <c r="AF7" s="18"/>
      <c r="AG7" s="17"/>
      <c r="AJ7" s="18"/>
      <c r="AK7" s="17"/>
      <c r="AN7" s="20"/>
      <c r="AO7" s="20"/>
      <c r="AP7" s="16"/>
      <c r="AT7" s="18"/>
      <c r="AU7" s="17"/>
      <c r="AX7" s="18"/>
      <c r="AY7" s="17"/>
      <c r="BB7" s="20"/>
      <c r="BC7" s="20"/>
      <c r="BD7" s="16"/>
      <c r="BH7" s="18"/>
      <c r="BI7" s="17"/>
      <c r="BL7" s="18"/>
      <c r="BM7" s="17"/>
      <c r="BP7" s="20"/>
      <c r="BQ7" s="20"/>
    </row>
    <row r="8" spans="1:69">
      <c r="A8" s="4">
        <f t="shared" si="0"/>
        <v>166580048</v>
      </c>
      <c r="B8" s="24" t="str">
        <f>IFERROR("utilisé         " &amp;INDEX(Feuil2!C$1:M$1,SUMPRODUCT(MAX((Feuil2!C$3:M$22=$A8)*COLUMN(Feuil2!$C:$M)))-2),"pas tiré")</f>
        <v>utilisé          ROUTE Tableaux A</v>
      </c>
      <c r="E8" s="30"/>
      <c r="H8" s="30"/>
      <c r="K8" s="30"/>
      <c r="M8" s="8"/>
      <c r="N8" s="16"/>
      <c r="R8" s="18"/>
      <c r="S8" s="17"/>
      <c r="V8" s="18"/>
      <c r="W8" s="17"/>
      <c r="Z8" s="20"/>
      <c r="AA8" s="20"/>
      <c r="AB8" s="16"/>
      <c r="AF8" s="18"/>
      <c r="AG8" s="17"/>
      <c r="AJ8" s="18"/>
      <c r="AK8" s="17"/>
      <c r="AN8" s="20"/>
      <c r="AO8" s="20"/>
      <c r="AP8" s="16"/>
      <c r="AT8" s="18"/>
      <c r="AU8" s="17"/>
      <c r="AX8" s="18"/>
      <c r="AY8" s="17"/>
      <c r="BB8" s="20"/>
      <c r="BC8" s="20"/>
      <c r="BD8" s="16"/>
      <c r="BH8" s="18"/>
      <c r="BI8" s="17"/>
      <c r="BL8" s="18"/>
      <c r="BM8" s="17"/>
      <c r="BP8" s="20"/>
      <c r="BQ8" s="20"/>
    </row>
    <row r="9" spans="1:69">
      <c r="A9" s="4">
        <f t="shared" si="0"/>
        <v>166580049</v>
      </c>
      <c r="B9" s="24" t="str">
        <f>IFERROR("utilisé         " &amp;INDEX(Feuil2!C$1:M$1,SUMPRODUCT(MAX((Feuil2!C$3:M$22=$A9)*COLUMN(Feuil2!$C:$M)))-2),"pas tiré")</f>
        <v>utilisé          ROUTE Tableaux A</v>
      </c>
      <c r="E9" s="30"/>
      <c r="H9" s="30"/>
      <c r="K9" s="30"/>
      <c r="M9" s="8"/>
      <c r="N9" s="16"/>
      <c r="R9" s="18"/>
      <c r="S9" s="17"/>
      <c r="V9" s="18"/>
      <c r="W9" s="17"/>
      <c r="Z9" s="20"/>
      <c r="AA9" s="20"/>
      <c r="AB9" s="16"/>
      <c r="AF9" s="18"/>
      <c r="AG9" s="17"/>
      <c r="AJ9" s="18"/>
      <c r="AK9" s="17"/>
      <c r="AN9" s="20"/>
      <c r="AO9" s="20"/>
      <c r="AP9" s="16"/>
      <c r="AT9" s="18"/>
      <c r="AU9" s="17"/>
      <c r="AX9" s="18"/>
      <c r="AY9" s="17"/>
      <c r="BB9" s="20"/>
      <c r="BC9" s="20"/>
      <c r="BD9" s="16"/>
      <c r="BH9" s="18"/>
      <c r="BI9" s="17"/>
      <c r="BL9" s="18"/>
      <c r="BM9" s="17"/>
      <c r="BP9" s="20"/>
      <c r="BQ9" s="20"/>
    </row>
    <row r="10" spans="1:69">
      <c r="A10" s="4">
        <f t="shared" si="0"/>
        <v>166580050</v>
      </c>
      <c r="B10" s="24" t="str">
        <f>IFERROR("utilisé         " &amp;INDEX(Feuil2!C$1:M$1,SUMPRODUCT(MAX((Feuil2!C$3:M$22=$A10)*COLUMN(Feuil2!$C:$M)))-2),"pas tiré")</f>
        <v>utilisé          ROUTE Tableaux A</v>
      </c>
      <c r="E10" s="30"/>
      <c r="H10" s="30"/>
      <c r="K10" s="30"/>
      <c r="M10" s="8"/>
      <c r="N10" s="16"/>
      <c r="R10" s="18"/>
      <c r="S10" s="17"/>
      <c r="V10" s="18"/>
      <c r="W10" s="17"/>
      <c r="Z10" s="20"/>
      <c r="AA10" s="20"/>
      <c r="AB10" s="16"/>
      <c r="AF10" s="18"/>
      <c r="AG10" s="17"/>
      <c r="AJ10" s="18"/>
      <c r="AK10" s="17"/>
      <c r="AN10" s="20"/>
      <c r="AO10" s="20"/>
      <c r="AP10" s="16"/>
      <c r="AT10" s="18"/>
      <c r="AU10" s="17"/>
      <c r="AX10" s="18"/>
      <c r="AY10" s="17"/>
      <c r="BB10" s="20"/>
      <c r="BC10" s="20"/>
      <c r="BD10" s="16"/>
      <c r="BH10" s="18"/>
      <c r="BI10" s="17"/>
      <c r="BL10" s="18"/>
      <c r="BM10" s="17"/>
      <c r="BP10" s="20"/>
      <c r="BQ10" s="20"/>
    </row>
    <row r="11" spans="1:69">
      <c r="A11" s="4">
        <f t="shared" si="0"/>
        <v>166580051</v>
      </c>
      <c r="B11" s="24" t="str">
        <f>IFERROR("utilisé         " &amp;INDEX(Feuil2!C$1:M$1,SUMPRODUCT(MAX((Feuil2!C$3:M$22=$A11)*COLUMN(Feuil2!$C:$M)))-2),"pas tiré")</f>
        <v>utilisé          ROUTE Tableaux A</v>
      </c>
      <c r="E11" s="30"/>
      <c r="H11" s="30"/>
      <c r="K11" s="30"/>
      <c r="M11" s="8"/>
      <c r="N11" s="16"/>
      <c r="R11" s="18"/>
      <c r="S11" s="17"/>
      <c r="V11" s="18"/>
      <c r="W11" s="17"/>
      <c r="Z11" s="20"/>
      <c r="AA11" s="20"/>
      <c r="AB11" s="16"/>
      <c r="AF11" s="18"/>
      <c r="AG11" s="17"/>
      <c r="AJ11" s="18"/>
      <c r="AK11" s="17"/>
      <c r="AN11" s="20"/>
      <c r="AO11" s="20"/>
      <c r="AP11" s="16"/>
      <c r="AT11" s="18"/>
      <c r="AU11" s="17"/>
      <c r="AX11" s="18"/>
      <c r="AY11" s="17"/>
      <c r="BB11" s="20"/>
      <c r="BC11" s="20"/>
      <c r="BD11" s="16"/>
      <c r="BH11" s="18"/>
      <c r="BI11" s="17"/>
      <c r="BL11" s="18"/>
      <c r="BM11" s="17"/>
      <c r="BP11" s="20"/>
      <c r="BQ11" s="20"/>
    </row>
    <row r="12" spans="1:69">
      <c r="A12" s="4">
        <f t="shared" si="0"/>
        <v>166580052</v>
      </c>
      <c r="B12" s="24" t="str">
        <f>IFERROR("utilisé         " &amp;INDEX(Feuil2!C$1:M$1,SUMPRODUCT(MAX((Feuil2!C$3:M$22=$A12)*COLUMN(Feuil2!$C:$M)))-2),"pas tiré")</f>
        <v>utilisé          ROUTE Tableaux A</v>
      </c>
      <c r="E12" s="30"/>
      <c r="H12" s="30"/>
      <c r="K12" s="30"/>
      <c r="M12" s="8"/>
      <c r="N12" s="16"/>
      <c r="R12" s="18"/>
      <c r="S12" s="17"/>
      <c r="V12" s="18"/>
      <c r="W12" s="17"/>
      <c r="Z12" s="20"/>
      <c r="AA12" s="20"/>
      <c r="AB12" s="16"/>
      <c r="AF12" s="18"/>
      <c r="AG12" s="17"/>
      <c r="AJ12" s="18"/>
      <c r="AK12" s="17"/>
      <c r="AN12" s="20"/>
      <c r="AO12" s="20"/>
      <c r="AP12" s="16"/>
      <c r="AT12" s="18"/>
      <c r="AU12" s="17"/>
      <c r="AX12" s="18"/>
      <c r="AY12" s="17"/>
      <c r="BB12" s="20"/>
      <c r="BC12" s="20"/>
      <c r="BD12" s="16"/>
      <c r="BH12" s="18"/>
      <c r="BI12" s="17"/>
      <c r="BL12" s="18"/>
      <c r="BM12" s="17"/>
      <c r="BP12" s="20"/>
      <c r="BQ12" s="20"/>
    </row>
    <row r="13" spans="1:69">
      <c r="A13" s="4">
        <f t="shared" si="0"/>
        <v>166580053</v>
      </c>
      <c r="B13" s="24" t="str">
        <f>IFERROR("utilisé         " &amp;INDEX(Feuil2!C$1:M$1,SUMPRODUCT(MAX((Feuil2!C$3:M$22=$A13)*COLUMN(Feuil2!$C:$M)))-2),"pas tiré")</f>
        <v>utilisé          ROUTE Tableaux A</v>
      </c>
      <c r="E13" s="30"/>
      <c r="H13" s="30"/>
      <c r="K13" s="30"/>
      <c r="M13" s="8"/>
      <c r="N13" s="16"/>
      <c r="R13" s="18"/>
      <c r="S13" s="17"/>
      <c r="V13" s="18"/>
      <c r="W13" s="17"/>
      <c r="Z13" s="20"/>
      <c r="AA13" s="20"/>
      <c r="AB13" s="16"/>
      <c r="AF13" s="18"/>
      <c r="AG13" s="17"/>
      <c r="AJ13" s="18"/>
      <c r="AK13" s="17"/>
      <c r="AN13" s="20"/>
      <c r="AO13" s="20"/>
      <c r="AP13" s="16"/>
      <c r="AT13" s="18"/>
      <c r="AU13" s="17"/>
      <c r="AX13" s="18"/>
      <c r="AY13" s="17"/>
      <c r="BB13" s="20"/>
      <c r="BC13" s="20"/>
      <c r="BD13" s="16"/>
      <c r="BH13" s="18"/>
      <c r="BI13" s="17"/>
      <c r="BL13" s="18"/>
      <c r="BM13" s="17"/>
      <c r="BP13" s="20"/>
      <c r="BQ13" s="20"/>
    </row>
    <row r="14" spans="1:69">
      <c r="A14" s="4">
        <f t="shared" si="0"/>
        <v>166580054</v>
      </c>
      <c r="B14" s="24" t="str">
        <f>IFERROR("utilisé         " &amp;INDEX(Feuil2!C$1:M$1,SUMPRODUCT(MAX((Feuil2!C$3:M$22=$A14)*COLUMN(Feuil2!$C:$M)))-2),"pas tiré")</f>
        <v>utilisé          ROUTE Tableaux A</v>
      </c>
      <c r="E14" s="30"/>
      <c r="H14" s="30"/>
      <c r="K14" s="30"/>
      <c r="M14" s="8"/>
      <c r="N14" s="16"/>
      <c r="R14" s="18"/>
      <c r="S14" s="17"/>
      <c r="V14" s="18"/>
      <c r="W14" s="17"/>
      <c r="Z14" s="20"/>
      <c r="AA14" s="20"/>
      <c r="AB14" s="16"/>
      <c r="AF14" s="18"/>
      <c r="AG14" s="17"/>
      <c r="AJ14" s="18"/>
      <c r="AK14" s="17"/>
      <c r="AN14" s="20"/>
      <c r="AO14" s="20"/>
      <c r="AP14" s="16"/>
      <c r="AT14" s="18"/>
      <c r="AU14" s="17"/>
      <c r="AX14" s="18"/>
      <c r="AY14" s="17"/>
      <c r="BB14" s="20"/>
      <c r="BC14" s="20"/>
      <c r="BD14" s="16"/>
      <c r="BH14" s="18"/>
      <c r="BI14" s="17"/>
      <c r="BL14" s="18"/>
      <c r="BM14" s="17"/>
      <c r="BP14" s="20"/>
      <c r="BQ14" s="20"/>
    </row>
    <row r="15" spans="1:69">
      <c r="A15" s="4">
        <f t="shared" si="0"/>
        <v>166580055</v>
      </c>
      <c r="B15" s="24" t="str">
        <f>IFERROR("utilisé         " &amp;INDEX(Feuil2!C$1:M$1,SUMPRODUCT(MAX((Feuil2!C$3:M$22=$A15)*COLUMN(Feuil2!$C:$M)))-2),"pas tiré")</f>
        <v>utilisé          ROUTE Tableaux A</v>
      </c>
      <c r="E15" s="30"/>
      <c r="H15" s="30"/>
      <c r="K15" s="30"/>
      <c r="M15" s="8"/>
      <c r="N15" s="16"/>
      <c r="R15" s="18"/>
      <c r="S15" s="17"/>
      <c r="V15" s="18"/>
      <c r="W15" s="17"/>
      <c r="Z15" s="20"/>
      <c r="AA15" s="20"/>
      <c r="AB15" s="16"/>
      <c r="AF15" s="18"/>
      <c r="AG15" s="17"/>
      <c r="AJ15" s="18"/>
      <c r="AK15" s="17"/>
      <c r="AN15" s="20"/>
      <c r="AO15" s="20"/>
      <c r="AP15" s="16"/>
      <c r="AT15" s="18"/>
      <c r="AU15" s="17"/>
      <c r="AX15" s="18"/>
      <c r="AY15" s="17"/>
      <c r="BB15" s="20"/>
      <c r="BC15" s="20"/>
      <c r="BD15" s="16"/>
      <c r="BH15" s="18"/>
      <c r="BI15" s="17"/>
      <c r="BL15" s="18"/>
      <c r="BM15" s="17"/>
      <c r="BP15" s="20"/>
      <c r="BQ15" s="20"/>
    </row>
    <row r="16" spans="1:69">
      <c r="A16" s="4">
        <f t="shared" si="0"/>
        <v>166580056</v>
      </c>
      <c r="B16" s="24" t="str">
        <f>IFERROR("utilisé         " &amp;INDEX(Feuil2!C$1:M$1,SUMPRODUCT(MAX((Feuil2!C$3:M$22=$A16)*COLUMN(Feuil2!$C:$M)))-2),"pas tiré")</f>
        <v>utilisé          ROUTE Tableaux A</v>
      </c>
      <c r="E16" s="30"/>
      <c r="H16" s="30"/>
      <c r="K16" s="30"/>
      <c r="M16" s="8"/>
      <c r="N16" s="16"/>
      <c r="R16" s="18"/>
      <c r="S16" s="17"/>
      <c r="V16" s="18"/>
      <c r="W16" s="17"/>
      <c r="Z16" s="20"/>
      <c r="AA16" s="20"/>
      <c r="AB16" s="16"/>
      <c r="AF16" s="18"/>
      <c r="AG16" s="17"/>
      <c r="AJ16" s="18"/>
      <c r="AK16" s="17"/>
      <c r="AN16" s="20"/>
      <c r="AO16" s="20"/>
      <c r="AP16" s="16"/>
      <c r="AT16" s="18"/>
      <c r="AU16" s="17"/>
      <c r="AX16" s="18"/>
      <c r="AY16" s="17"/>
      <c r="BB16" s="20"/>
      <c r="BC16" s="20"/>
      <c r="BD16" s="16"/>
      <c r="BH16" s="18"/>
      <c r="BI16" s="17"/>
      <c r="BL16" s="18"/>
      <c r="BM16" s="17"/>
      <c r="BP16" s="20"/>
      <c r="BQ16" s="20"/>
    </row>
    <row r="17" spans="1:69">
      <c r="A17" s="4">
        <f t="shared" si="0"/>
        <v>166580057</v>
      </c>
      <c r="B17" s="24" t="str">
        <f>IFERROR("utilisé         " &amp;INDEX(Feuil2!C$1:M$1,SUMPRODUCT(MAX((Feuil2!C$3:M$22=$A17)*COLUMN(Feuil2!$C:$M)))-2),"pas tiré")</f>
        <v>utilisé          ROUTE Tableaux A</v>
      </c>
      <c r="E17" s="30"/>
      <c r="H17" s="30"/>
      <c r="K17" s="30"/>
      <c r="M17" s="8"/>
      <c r="N17" s="16"/>
      <c r="R17" s="18"/>
      <c r="S17" s="17"/>
      <c r="V17" s="18"/>
      <c r="W17" s="17"/>
      <c r="Z17" s="20"/>
      <c r="AA17" s="20"/>
      <c r="AB17" s="16"/>
      <c r="AF17" s="18"/>
      <c r="AG17" s="17"/>
      <c r="AJ17" s="18"/>
      <c r="AK17" s="17"/>
      <c r="AN17" s="20"/>
      <c r="AO17" s="20"/>
      <c r="AP17" s="16"/>
      <c r="AT17" s="18"/>
      <c r="AU17" s="17"/>
      <c r="AX17" s="18"/>
      <c r="AY17" s="17"/>
      <c r="BB17" s="20"/>
      <c r="BC17" s="20"/>
      <c r="BD17" s="16"/>
      <c r="BH17" s="18"/>
      <c r="BI17" s="17"/>
      <c r="BL17" s="18"/>
      <c r="BM17" s="17"/>
      <c r="BP17" s="20"/>
      <c r="BQ17" s="20"/>
    </row>
    <row r="18" spans="1:69">
      <c r="A18" s="4">
        <f t="shared" si="0"/>
        <v>166580058</v>
      </c>
      <c r="B18" s="24" t="str">
        <f>IFERROR("utilisé         " &amp;INDEX(Feuil2!C$1:M$1,SUMPRODUCT(MAX((Feuil2!C$3:M$22=$A18)*COLUMN(Feuil2!$C:$M)))-2),"pas tiré")</f>
        <v>pas tiré</v>
      </c>
      <c r="E18" s="30"/>
      <c r="H18" s="30"/>
      <c r="K18" s="30"/>
      <c r="M18" s="8"/>
      <c r="N18" s="16"/>
      <c r="R18" s="18"/>
      <c r="S18" s="17"/>
      <c r="V18" s="18"/>
      <c r="W18" s="17"/>
      <c r="Z18" s="20"/>
      <c r="AA18" s="20"/>
      <c r="AB18" s="16"/>
      <c r="AF18" s="18"/>
      <c r="AG18" s="17"/>
      <c r="AJ18" s="18"/>
      <c r="AK18" s="17"/>
      <c r="AN18" s="20"/>
      <c r="AO18" s="20"/>
      <c r="AP18" s="16"/>
      <c r="AT18" s="18"/>
      <c r="AU18" s="17"/>
      <c r="AX18" s="18"/>
      <c r="AY18" s="17"/>
      <c r="BB18" s="20"/>
      <c r="BC18" s="20"/>
      <c r="BD18" s="16"/>
      <c r="BH18" s="18"/>
      <c r="BI18" s="17"/>
      <c r="BL18" s="18"/>
      <c r="BM18" s="17"/>
      <c r="BP18" s="20"/>
      <c r="BQ18" s="20"/>
    </row>
    <row r="19" spans="1:69">
      <c r="A19" s="4">
        <f t="shared" si="0"/>
        <v>166580059</v>
      </c>
      <c r="B19" s="24" t="str">
        <f>IFERROR("utilisé         " &amp;INDEX(Feuil2!C$1:M$1,SUMPRODUCT(MAX((Feuil2!C$3:M$22=$A19)*COLUMN(Feuil2!$C:$M)))-2),"pas tiré")</f>
        <v>pas tiré</v>
      </c>
      <c r="E19" s="30"/>
      <c r="H19" s="30"/>
      <c r="K19" s="30"/>
      <c r="M19" s="8"/>
      <c r="N19" s="16"/>
      <c r="R19" s="18"/>
      <c r="S19" s="17"/>
      <c r="V19" s="18"/>
      <c r="W19" s="17"/>
      <c r="Z19" s="20"/>
      <c r="AA19" s="20"/>
      <c r="AB19" s="16"/>
      <c r="AF19" s="18"/>
      <c r="AG19" s="17"/>
      <c r="AJ19" s="18"/>
      <c r="AK19" s="17"/>
      <c r="AN19" s="20"/>
      <c r="AO19" s="20"/>
      <c r="AP19" s="16"/>
      <c r="AT19" s="18"/>
      <c r="AU19" s="17"/>
      <c r="AX19" s="18"/>
      <c r="AY19" s="17"/>
      <c r="BB19" s="20"/>
      <c r="BC19" s="20"/>
      <c r="BD19" s="16"/>
      <c r="BH19" s="18"/>
      <c r="BI19" s="17"/>
      <c r="BL19" s="18"/>
      <c r="BM19" s="17"/>
      <c r="BP19" s="20"/>
      <c r="BQ19" s="20"/>
    </row>
    <row r="20" spans="1:69">
      <c r="A20" s="4">
        <f t="shared" si="0"/>
        <v>166580060</v>
      </c>
      <c r="B20" s="24" t="str">
        <f>IFERROR("utilisé         " &amp;INDEX(Feuil2!C$1:M$1,SUMPRODUCT(MAX((Feuil2!C$3:M$22=$A20)*COLUMN(Feuil2!$C:$M)))-2),"pas tiré")</f>
        <v>utilisé          ROUTE Tableaux B</v>
      </c>
      <c r="E20" s="30"/>
      <c r="H20" s="30"/>
      <c r="K20" s="30"/>
      <c r="M20" s="8"/>
      <c r="N20" s="16"/>
      <c r="R20" s="18"/>
      <c r="S20" s="17"/>
      <c r="V20" s="18"/>
      <c r="W20" s="17"/>
      <c r="Z20" s="20"/>
      <c r="AA20" s="20"/>
      <c r="AB20" s="16"/>
      <c r="AF20" s="18"/>
      <c r="AG20" s="17"/>
      <c r="AJ20" s="18"/>
      <c r="AK20" s="17"/>
      <c r="AN20" s="20"/>
      <c r="AO20" s="20"/>
      <c r="AP20" s="16"/>
      <c r="AT20" s="18"/>
      <c r="AU20" s="17"/>
      <c r="AX20" s="18"/>
      <c r="AY20" s="17"/>
      <c r="BB20" s="20"/>
      <c r="BC20" s="20"/>
      <c r="BD20" s="16"/>
      <c r="BH20" s="18"/>
      <c r="BI20" s="17"/>
      <c r="BL20" s="18"/>
      <c r="BM20" s="17"/>
      <c r="BP20" s="20"/>
      <c r="BQ20" s="20"/>
    </row>
    <row r="21" spans="1:69">
      <c r="A21" s="4">
        <f t="shared" si="0"/>
        <v>166580061</v>
      </c>
      <c r="B21" s="24" t="str">
        <f>IFERROR("utilisé         " &amp;INDEX(Feuil2!C$1:M$1,SUMPRODUCT(MAX((Feuil2!C$3:M$22=$A21)*COLUMN(Feuil2!$C:$M)))-2),"pas tiré")</f>
        <v>utilisé          ROUTE Tableaux B</v>
      </c>
      <c r="E21" s="30"/>
      <c r="H21" s="30"/>
      <c r="K21" s="30"/>
      <c r="M21" s="8"/>
      <c r="N21" s="16"/>
      <c r="R21" s="18"/>
      <c r="S21" s="17"/>
      <c r="V21" s="18"/>
      <c r="W21" s="17"/>
      <c r="Z21" s="20"/>
      <c r="AA21" s="20"/>
      <c r="AB21" s="16"/>
      <c r="AF21" s="18"/>
      <c r="AG21" s="17"/>
      <c r="AJ21" s="18"/>
      <c r="AK21" s="17"/>
      <c r="AN21" s="20"/>
      <c r="AO21" s="20"/>
      <c r="AP21" s="16"/>
      <c r="AT21" s="18"/>
      <c r="AU21" s="17"/>
      <c r="AX21" s="18"/>
      <c r="AY21" s="17"/>
      <c r="BB21" s="20"/>
      <c r="BC21" s="20"/>
      <c r="BD21" s="16"/>
      <c r="BH21" s="18"/>
      <c r="BI21" s="17"/>
      <c r="BL21" s="18"/>
      <c r="BM21" s="17"/>
      <c r="BP21" s="20"/>
      <c r="BQ21" s="20"/>
    </row>
    <row r="22" spans="1:69">
      <c r="A22" s="4">
        <f t="shared" si="0"/>
        <v>166580062</v>
      </c>
      <c r="B22" s="24" t="str">
        <f>IFERROR("utilisé         " &amp;INDEX(Feuil2!C$1:M$1,SUMPRODUCT(MAX((Feuil2!C$3:M$22=$A22)*COLUMN(Feuil2!$C:$M)))-2),"pas tiré")</f>
        <v>utilisé          ROUTE Tableaux B</v>
      </c>
      <c r="E22" s="30"/>
      <c r="H22" s="30"/>
      <c r="K22" s="30"/>
      <c r="M22" s="8"/>
      <c r="N22" s="16"/>
      <c r="R22" s="18"/>
      <c r="S22" s="17"/>
      <c r="V22" s="18"/>
      <c r="W22" s="17"/>
      <c r="Z22" s="20"/>
      <c r="AA22" s="20"/>
      <c r="AB22" s="16"/>
      <c r="AF22" s="18"/>
      <c r="AG22" s="17"/>
      <c r="AJ22" s="18"/>
      <c r="AK22" s="17"/>
      <c r="AN22" s="20"/>
      <c r="AO22" s="20"/>
      <c r="AP22" s="16"/>
      <c r="AT22" s="18"/>
      <c r="AU22" s="17"/>
      <c r="AX22" s="18"/>
      <c r="AY22" s="17"/>
      <c r="BB22" s="20"/>
      <c r="BC22" s="20"/>
      <c r="BD22" s="16"/>
      <c r="BH22" s="18"/>
      <c r="BI22" s="17"/>
      <c r="BL22" s="18"/>
      <c r="BM22" s="17"/>
      <c r="BP22" s="20"/>
      <c r="BQ22" s="20"/>
    </row>
    <row r="23" spans="1:69">
      <c r="A23" s="4">
        <f t="shared" si="0"/>
        <v>166580063</v>
      </c>
      <c r="B23" s="24" t="str">
        <f>IFERROR("utilisé         " &amp;INDEX(Feuil2!C$1:M$1,SUMPRODUCT(MAX((Feuil2!C$3:M$22=$A23)*COLUMN(Feuil2!$C:$M)))-2),"pas tiré")</f>
        <v>utilisé          ROUTE Tableaux B</v>
      </c>
      <c r="E23" s="30"/>
      <c r="H23" s="30"/>
      <c r="K23" s="30"/>
      <c r="M23" s="8"/>
      <c r="N23" s="16"/>
      <c r="R23" s="18"/>
      <c r="S23" s="17"/>
      <c r="V23" s="18"/>
      <c r="W23" s="17"/>
      <c r="Z23" s="20"/>
      <c r="AA23" s="20"/>
      <c r="AB23" s="16"/>
      <c r="AF23" s="18"/>
      <c r="AG23" s="17"/>
      <c r="AJ23" s="18"/>
      <c r="AK23" s="17"/>
      <c r="AN23" s="20"/>
      <c r="AO23" s="20"/>
      <c r="AP23" s="16"/>
      <c r="AT23" s="18"/>
      <c r="AU23" s="17"/>
      <c r="AX23" s="18"/>
      <c r="AY23" s="17"/>
      <c r="BB23" s="20"/>
      <c r="BC23" s="20"/>
      <c r="BD23" s="16"/>
      <c r="BH23" s="18"/>
      <c r="BI23" s="17"/>
      <c r="BL23" s="18"/>
      <c r="BM23" s="17"/>
      <c r="BP23" s="20"/>
      <c r="BQ23" s="20"/>
    </row>
    <row r="24" spans="1:69">
      <c r="A24" s="4">
        <f t="shared" si="0"/>
        <v>166580064</v>
      </c>
      <c r="B24" s="24" t="str">
        <f>IFERROR("utilisé         " &amp;INDEX(Feuil2!C$1:M$1,SUMPRODUCT(MAX((Feuil2!C$3:M$22=$A24)*COLUMN(Feuil2!$C:$M)))-2),"pas tiré")</f>
        <v>utilisé          ROUTE Tableaux B</v>
      </c>
      <c r="E24" s="30"/>
      <c r="H24" s="30"/>
      <c r="K24" s="30"/>
      <c r="M24" s="8"/>
      <c r="N24" s="16"/>
      <c r="R24" s="18"/>
      <c r="S24" s="17"/>
      <c r="V24" s="18"/>
      <c r="W24" s="17"/>
      <c r="Z24" s="20"/>
      <c r="AA24" s="20"/>
      <c r="AB24" s="16"/>
      <c r="AF24" s="18"/>
      <c r="AG24" s="17"/>
      <c r="AJ24" s="18"/>
      <c r="AK24" s="17"/>
      <c r="AN24" s="20"/>
      <c r="AO24" s="20"/>
      <c r="AP24" s="16"/>
      <c r="AT24" s="18"/>
      <c r="AU24" s="17"/>
      <c r="AX24" s="18"/>
      <c r="AY24" s="17"/>
      <c r="BB24" s="20"/>
      <c r="BC24" s="20"/>
      <c r="BD24" s="16"/>
      <c r="BH24" s="18"/>
      <c r="BI24" s="17"/>
      <c r="BL24" s="18"/>
      <c r="BM24" s="17"/>
      <c r="BP24" s="20"/>
      <c r="BQ24" s="20"/>
    </row>
    <row r="25" spans="1:69">
      <c r="A25" s="4">
        <f t="shared" si="0"/>
        <v>166580065</v>
      </c>
      <c r="B25" s="24" t="str">
        <f>IFERROR("utilisé         " &amp;INDEX(Feuil2!C$1:M$1,SUMPRODUCT(MAX((Feuil2!C$3:M$22=$A25)*COLUMN(Feuil2!$C:$M)))-2),"pas tiré")</f>
        <v>utilisé          ROUTE Tableaux B</v>
      </c>
      <c r="E25" s="30"/>
      <c r="H25" s="30"/>
      <c r="K25" s="30"/>
      <c r="M25" s="8"/>
      <c r="N25" s="16"/>
      <c r="R25" s="18"/>
      <c r="S25" s="17"/>
      <c r="V25" s="18"/>
      <c r="W25" s="17"/>
      <c r="Z25" s="20"/>
      <c r="AA25" s="20"/>
      <c r="AB25" s="16"/>
      <c r="AF25" s="18"/>
      <c r="AG25" s="17"/>
      <c r="AJ25" s="18"/>
      <c r="AK25" s="17"/>
      <c r="AN25" s="20"/>
      <c r="AO25" s="20"/>
      <c r="AP25" s="16"/>
      <c r="AT25" s="18"/>
      <c r="AU25" s="17"/>
      <c r="AX25" s="18"/>
      <c r="AY25" s="17"/>
      <c r="BB25" s="20"/>
      <c r="BC25" s="20"/>
      <c r="BD25" s="16"/>
      <c r="BH25" s="18"/>
      <c r="BI25" s="17"/>
      <c r="BL25" s="18"/>
      <c r="BM25" s="17"/>
      <c r="BP25" s="20"/>
      <c r="BQ25" s="20"/>
    </row>
    <row r="26" spans="1:69">
      <c r="A26" s="4">
        <f t="shared" si="0"/>
        <v>166580066</v>
      </c>
      <c r="B26" s="24" t="str">
        <f>IFERROR("utilisé         " &amp;INDEX(Feuil2!C$1:M$1,SUMPRODUCT(MAX((Feuil2!C$3:M$22=$A26)*COLUMN(Feuil2!$C:$M)))-2),"pas tiré")</f>
        <v>utilisé          ROUTE Tableaux B</v>
      </c>
      <c r="E26" s="30"/>
      <c r="H26" s="30"/>
      <c r="K26" s="30"/>
      <c r="M26" s="8"/>
      <c r="N26" s="16"/>
      <c r="R26" s="18"/>
      <c r="S26" s="17"/>
      <c r="V26" s="18"/>
      <c r="W26" s="17"/>
      <c r="Z26" s="20"/>
      <c r="AA26" s="20"/>
      <c r="AB26" s="16"/>
      <c r="AF26" s="18"/>
      <c r="AG26" s="17"/>
      <c r="AJ26" s="18"/>
      <c r="AK26" s="17"/>
      <c r="AN26" s="20"/>
      <c r="AO26" s="20"/>
      <c r="AP26" s="16"/>
      <c r="AT26" s="18"/>
      <c r="AU26" s="17"/>
      <c r="AX26" s="18"/>
      <c r="AY26" s="17"/>
      <c r="BB26" s="20"/>
      <c r="BC26" s="20"/>
      <c r="BD26" s="16"/>
      <c r="BH26" s="18"/>
      <c r="BI26" s="17"/>
      <c r="BL26" s="18"/>
      <c r="BM26" s="17"/>
      <c r="BP26" s="20"/>
      <c r="BQ26" s="20"/>
    </row>
    <row r="27" spans="1:69">
      <c r="A27" s="4">
        <f t="shared" si="0"/>
        <v>166580067</v>
      </c>
      <c r="B27" s="24" t="str">
        <f>IFERROR("utilisé         " &amp;INDEX(Feuil2!C$1:M$1,SUMPRODUCT(MAX((Feuil2!C$3:M$22=$A27)*COLUMN(Feuil2!$C:$M)))-2),"pas tiré")</f>
        <v>utilisé          ROUTE Tableaux B</v>
      </c>
      <c r="E27" s="30"/>
      <c r="H27" s="30"/>
      <c r="K27" s="30"/>
      <c r="M27" s="8"/>
      <c r="N27" s="16"/>
      <c r="R27" s="18"/>
      <c r="S27" s="17"/>
      <c r="V27" s="18"/>
      <c r="W27" s="17"/>
      <c r="Z27" s="20"/>
      <c r="AA27" s="20"/>
      <c r="AB27" s="16"/>
      <c r="AF27" s="18"/>
      <c r="AG27" s="17"/>
      <c r="AJ27" s="18"/>
      <c r="AK27" s="17"/>
      <c r="AN27" s="20"/>
      <c r="AO27" s="20"/>
      <c r="AP27" s="16"/>
      <c r="AT27" s="18"/>
      <c r="AU27" s="17"/>
      <c r="AX27" s="18"/>
      <c r="AY27" s="17"/>
      <c r="BB27" s="20"/>
      <c r="BC27" s="20"/>
      <c r="BD27" s="16"/>
      <c r="BH27" s="18"/>
      <c r="BI27" s="17"/>
      <c r="BL27" s="18"/>
      <c r="BM27" s="17"/>
      <c r="BP27" s="20"/>
      <c r="BQ27" s="20"/>
    </row>
    <row r="28" spans="1:69">
      <c r="A28" s="4">
        <f t="shared" si="0"/>
        <v>166580068</v>
      </c>
      <c r="B28" s="24" t="str">
        <f>IFERROR("utilisé         " &amp;INDEX(Feuil2!C$1:M$1,SUMPRODUCT(MAX((Feuil2!C$3:M$22=$A28)*COLUMN(Feuil2!$C:$M)))-2),"pas tiré")</f>
        <v>utilisé          ROUTE Tableaux B</v>
      </c>
      <c r="E28" s="30"/>
      <c r="H28" s="30"/>
      <c r="K28" s="30"/>
      <c r="M28" s="8"/>
      <c r="N28" s="16"/>
      <c r="R28" s="18"/>
      <c r="S28" s="17"/>
      <c r="V28" s="18"/>
      <c r="W28" s="17"/>
      <c r="Z28" s="20"/>
      <c r="AA28" s="20"/>
      <c r="AB28" s="16"/>
      <c r="AF28" s="18"/>
      <c r="AG28" s="17"/>
      <c r="AJ28" s="18"/>
      <c r="AK28" s="17"/>
      <c r="AN28" s="20"/>
      <c r="AO28" s="20"/>
      <c r="AP28" s="16"/>
      <c r="AT28" s="18"/>
      <c r="AU28" s="17"/>
      <c r="AX28" s="18"/>
      <c r="AY28" s="17"/>
      <c r="BB28" s="20"/>
      <c r="BC28" s="20"/>
      <c r="BD28" s="16"/>
      <c r="BH28" s="18"/>
      <c r="BI28" s="17"/>
      <c r="BL28" s="18"/>
      <c r="BM28" s="17"/>
      <c r="BP28" s="20"/>
      <c r="BQ28" s="20"/>
    </row>
    <row r="29" spans="1:69">
      <c r="A29" s="4">
        <f t="shared" si="0"/>
        <v>166580069</v>
      </c>
      <c r="B29" s="24" t="str">
        <f>IFERROR("utilisé         " &amp;INDEX(Feuil2!C$1:M$1,SUMPRODUCT(MAX((Feuil2!C$3:M$22=$A29)*COLUMN(Feuil2!$C:$M)))-2),"pas tiré")</f>
        <v>pas tiré</v>
      </c>
      <c r="E29" s="30"/>
      <c r="H29" s="30"/>
      <c r="K29" s="30"/>
      <c r="M29" s="8"/>
      <c r="N29" s="16"/>
      <c r="R29" s="18"/>
      <c r="S29" s="17"/>
      <c r="V29" s="18"/>
      <c r="W29" s="17"/>
      <c r="Z29" s="20"/>
      <c r="AA29" s="20"/>
      <c r="AB29" s="16"/>
      <c r="AF29" s="18"/>
      <c r="AG29" s="17"/>
      <c r="AJ29" s="18"/>
      <c r="AK29" s="17"/>
      <c r="AN29" s="20"/>
      <c r="AO29" s="20"/>
      <c r="AP29" s="16"/>
      <c r="AT29" s="18"/>
      <c r="AU29" s="17"/>
      <c r="AX29" s="18"/>
      <c r="AY29" s="17"/>
      <c r="BB29" s="20"/>
      <c r="BC29" s="20"/>
      <c r="BD29" s="16"/>
      <c r="BH29" s="18"/>
      <c r="BI29" s="17"/>
      <c r="BL29" s="18"/>
      <c r="BM29" s="17"/>
      <c r="BP29" s="20"/>
      <c r="BQ29" s="20"/>
    </row>
    <row r="30" spans="1:69">
      <c r="A30" s="4">
        <f t="shared" si="0"/>
        <v>166580070</v>
      </c>
      <c r="B30" s="24" t="str">
        <f>IFERROR("utilisé         " &amp;INDEX(Feuil2!C$1:M$1,SUMPRODUCT(MAX((Feuil2!C$3:M$22=$A30)*COLUMN(Feuil2!$C:$M)))-2),"pas tiré")</f>
        <v>pas tiré</v>
      </c>
      <c r="E30" s="30"/>
      <c r="H30" s="30"/>
      <c r="K30" s="30"/>
      <c r="M30" s="8"/>
      <c r="N30" s="16"/>
      <c r="R30" s="18"/>
      <c r="S30" s="17"/>
      <c r="V30" s="18"/>
      <c r="W30" s="17"/>
      <c r="Z30" s="20"/>
      <c r="AA30" s="20"/>
      <c r="AB30" s="16"/>
      <c r="AF30" s="18"/>
      <c r="AG30" s="17"/>
      <c r="AJ30" s="18"/>
      <c r="AK30" s="17"/>
      <c r="AN30" s="20"/>
      <c r="AO30" s="20"/>
      <c r="AP30" s="16"/>
      <c r="AT30" s="18"/>
      <c r="AU30" s="17"/>
      <c r="AX30" s="18"/>
      <c r="AY30" s="17"/>
      <c r="BB30" s="20"/>
      <c r="BC30" s="20"/>
      <c r="BD30" s="16"/>
      <c r="BH30" s="18"/>
      <c r="BI30" s="17"/>
      <c r="BL30" s="18"/>
      <c r="BM30" s="17"/>
      <c r="BP30" s="20"/>
      <c r="BQ30" s="20"/>
    </row>
    <row r="31" spans="1:69">
      <c r="A31" s="4">
        <f t="shared" si="0"/>
        <v>166580071</v>
      </c>
      <c r="B31" s="24" t="str">
        <f>IFERROR("utilisé         " &amp;INDEX(Feuil2!C$1:M$1,SUMPRODUCT(MAX((Feuil2!C$3:M$22=$A31)*COLUMN(Feuil2!$C:$M)))-2),"pas tiré")</f>
        <v>pas tiré</v>
      </c>
      <c r="E31" s="30"/>
      <c r="H31" s="30"/>
      <c r="K31" s="30"/>
      <c r="M31" s="8"/>
      <c r="N31" s="16"/>
      <c r="R31" s="18"/>
      <c r="S31" s="17"/>
      <c r="V31" s="18"/>
      <c r="W31" s="17"/>
      <c r="Z31" s="20"/>
      <c r="AA31" s="20"/>
      <c r="AB31" s="16"/>
      <c r="AF31" s="18"/>
      <c r="AG31" s="17"/>
      <c r="AJ31" s="18"/>
      <c r="AK31" s="17"/>
      <c r="AN31" s="20"/>
      <c r="AO31" s="20"/>
      <c r="AP31" s="16"/>
      <c r="AT31" s="18"/>
      <c r="AU31" s="17"/>
      <c r="AX31" s="18"/>
      <c r="AY31" s="17"/>
      <c r="BB31" s="20"/>
      <c r="BC31" s="20"/>
      <c r="BD31" s="16"/>
      <c r="BH31" s="18"/>
      <c r="BI31" s="17"/>
      <c r="BL31" s="18"/>
      <c r="BM31" s="17"/>
      <c r="BP31" s="20"/>
      <c r="BQ31" s="20"/>
    </row>
    <row r="32" spans="1:69">
      <c r="A32" s="4">
        <f t="shared" si="0"/>
        <v>166580072</v>
      </c>
      <c r="B32" s="24" t="str">
        <f>IFERROR("utilisé         " &amp;INDEX(Feuil2!C$1:M$1,SUMPRODUCT(MAX((Feuil2!C$3:M$22=$A32)*COLUMN(Feuil2!$C:$M)))-2),"pas tiré")</f>
        <v>pas tiré</v>
      </c>
      <c r="E32" s="30"/>
      <c r="H32" s="30"/>
      <c r="K32" s="30"/>
      <c r="M32" s="8"/>
      <c r="N32" s="16"/>
      <c r="R32" s="18"/>
      <c r="S32" s="17"/>
      <c r="V32" s="18"/>
      <c r="W32" s="17"/>
      <c r="Z32" s="20"/>
      <c r="AA32" s="20"/>
      <c r="AB32" s="16"/>
      <c r="AF32" s="18"/>
      <c r="AG32" s="17"/>
      <c r="AJ32" s="18"/>
      <c r="AK32" s="17"/>
      <c r="AN32" s="20"/>
      <c r="AO32" s="20"/>
      <c r="AP32" s="16"/>
      <c r="AT32" s="18"/>
      <c r="AU32" s="17"/>
      <c r="AX32" s="18"/>
      <c r="AY32" s="17"/>
      <c r="BB32" s="20"/>
      <c r="BC32" s="20"/>
      <c r="BD32" s="16"/>
      <c r="BH32" s="18"/>
      <c r="BI32" s="17"/>
      <c r="BL32" s="18"/>
      <c r="BM32" s="17"/>
      <c r="BP32" s="20"/>
      <c r="BQ32" s="20"/>
    </row>
    <row r="33" spans="1:69">
      <c r="A33" s="4">
        <f t="shared" si="0"/>
        <v>166580073</v>
      </c>
      <c r="B33" s="24" t="str">
        <f>IFERROR("utilisé         " &amp;INDEX(Feuil2!C$1:M$1,SUMPRODUCT(MAX((Feuil2!C$3:M$22=$A33)*COLUMN(Feuil2!$C:$M)))-2),"pas tiré")</f>
        <v>pas tiré</v>
      </c>
      <c r="E33" s="30"/>
      <c r="H33" s="30"/>
      <c r="K33" s="30"/>
      <c r="M33" s="8"/>
      <c r="N33" s="16"/>
      <c r="R33" s="18"/>
      <c r="S33" s="17"/>
      <c r="V33" s="18"/>
      <c r="W33" s="17"/>
      <c r="Z33" s="20"/>
      <c r="AA33" s="20"/>
      <c r="AB33" s="16"/>
      <c r="AF33" s="18"/>
      <c r="AG33" s="17"/>
      <c r="AJ33" s="18"/>
      <c r="AK33" s="17"/>
      <c r="AN33" s="20"/>
      <c r="AO33" s="20"/>
      <c r="AP33" s="16"/>
      <c r="AT33" s="18"/>
      <c r="AU33" s="17"/>
      <c r="AX33" s="18"/>
      <c r="AY33" s="17"/>
      <c r="BB33" s="20"/>
      <c r="BC33" s="20"/>
      <c r="BD33" s="16"/>
      <c r="BH33" s="18"/>
      <c r="BI33" s="17"/>
      <c r="BL33" s="18"/>
      <c r="BM33" s="17"/>
      <c r="BP33" s="20"/>
      <c r="BQ33" s="20"/>
    </row>
    <row r="34" spans="1:69">
      <c r="A34" s="4">
        <f t="shared" si="0"/>
        <v>166580074</v>
      </c>
      <c r="B34" s="24" t="str">
        <f>IFERROR("utilisé         " &amp;INDEX(Feuil2!C$1:M$1,SUMPRODUCT(MAX((Feuil2!C$3:M$22=$A34)*COLUMN(Feuil2!$C:$M)))-2),"pas tiré")</f>
        <v>pas tiré</v>
      </c>
      <c r="E34" s="30"/>
      <c r="H34" s="30"/>
      <c r="K34" s="30"/>
      <c r="M34" s="8"/>
      <c r="N34" s="16"/>
      <c r="R34" s="18"/>
      <c r="S34" s="17"/>
      <c r="V34" s="18"/>
      <c r="W34" s="17"/>
      <c r="Z34" s="20"/>
      <c r="AA34" s="20"/>
      <c r="AB34" s="16"/>
      <c r="AF34" s="18"/>
      <c r="AG34" s="17"/>
      <c r="AJ34" s="18"/>
      <c r="AK34" s="17"/>
      <c r="AN34" s="20"/>
      <c r="AO34" s="20"/>
      <c r="AP34" s="16"/>
      <c r="AT34" s="18"/>
      <c r="AU34" s="17"/>
      <c r="AX34" s="18"/>
      <c r="AY34" s="17"/>
      <c r="BB34" s="20"/>
      <c r="BC34" s="20"/>
      <c r="BD34" s="16"/>
      <c r="BH34" s="18"/>
      <c r="BI34" s="17"/>
      <c r="BL34" s="18"/>
      <c r="BM34" s="17"/>
      <c r="BP34" s="20"/>
      <c r="BQ34" s="20"/>
    </row>
    <row r="35" spans="1:69">
      <c r="A35" s="4">
        <f t="shared" si="0"/>
        <v>166580075</v>
      </c>
      <c r="B35" s="24" t="str">
        <f>IFERROR("utilisé         " &amp;INDEX(Feuil2!C$1:M$1,SUMPRODUCT(MAX((Feuil2!C$3:M$22=$A35)*COLUMN(Feuil2!$C:$M)))-2),"pas tiré")</f>
        <v>pas tiré</v>
      </c>
      <c r="E35" s="30"/>
      <c r="H35" s="30"/>
      <c r="K35" s="30"/>
      <c r="M35" s="8"/>
      <c r="N35" s="16"/>
      <c r="R35" s="18"/>
      <c r="S35" s="17"/>
      <c r="V35" s="18"/>
      <c r="W35" s="17"/>
      <c r="Z35" s="20"/>
      <c r="AA35" s="20"/>
      <c r="AB35" s="16"/>
      <c r="AF35" s="18"/>
      <c r="AG35" s="17"/>
      <c r="AJ35" s="18"/>
      <c r="AK35" s="17"/>
      <c r="AN35" s="20"/>
      <c r="AO35" s="20"/>
      <c r="AP35" s="16"/>
      <c r="AT35" s="18"/>
      <c r="AU35" s="17"/>
      <c r="AX35" s="18"/>
      <c r="AY35" s="17"/>
      <c r="BB35" s="20"/>
      <c r="BC35" s="20"/>
      <c r="BD35" s="16"/>
      <c r="BH35" s="18"/>
      <c r="BI35" s="17"/>
      <c r="BL35" s="18"/>
      <c r="BM35" s="17"/>
      <c r="BP35" s="20"/>
      <c r="BQ35" s="20"/>
    </row>
    <row r="36" spans="1:69">
      <c r="A36" s="4">
        <f t="shared" si="0"/>
        <v>166580076</v>
      </c>
      <c r="B36" s="24" t="str">
        <f>IFERROR("utilisé         " &amp;INDEX(Feuil2!C$1:M$1,SUMPRODUCT(MAX((Feuil2!C$3:M$22=$A36)*COLUMN(Feuil2!$C:$M)))-2),"pas tiré")</f>
        <v>pas tiré</v>
      </c>
      <c r="E36" s="30"/>
      <c r="H36" s="30"/>
      <c r="K36" s="30"/>
      <c r="M36" s="8"/>
      <c r="N36" s="16"/>
      <c r="R36" s="18"/>
      <c r="S36" s="17"/>
      <c r="V36" s="18"/>
      <c r="W36" s="17"/>
      <c r="Z36" s="20"/>
      <c r="AA36" s="20"/>
      <c r="AB36" s="16"/>
      <c r="AF36" s="18"/>
      <c r="AG36" s="17"/>
      <c r="AJ36" s="18"/>
      <c r="AK36" s="17"/>
      <c r="AN36" s="20"/>
      <c r="AO36" s="20"/>
      <c r="AP36" s="16"/>
      <c r="AT36" s="18"/>
      <c r="AU36" s="17"/>
      <c r="AX36" s="18"/>
      <c r="AY36" s="17"/>
      <c r="BB36" s="20"/>
      <c r="BC36" s="20"/>
      <c r="BD36" s="16"/>
      <c r="BH36" s="18"/>
      <c r="BI36" s="17"/>
      <c r="BL36" s="18"/>
      <c r="BM36" s="17"/>
      <c r="BP36" s="20"/>
      <c r="BQ36" s="20"/>
    </row>
    <row r="37" spans="1:69">
      <c r="A37" s="4">
        <f t="shared" si="0"/>
        <v>166580077</v>
      </c>
      <c r="B37" s="24" t="str">
        <f>IFERROR("utilisé         " &amp;INDEX(Feuil2!C$1:M$1,SUMPRODUCT(MAX((Feuil2!C$3:M$22=$A37)*COLUMN(Feuil2!$C:$M)))-2),"pas tiré")</f>
        <v>pas tiré</v>
      </c>
      <c r="E37" s="30"/>
      <c r="H37" s="30"/>
      <c r="K37" s="30"/>
      <c r="M37" s="8"/>
      <c r="N37" s="16"/>
      <c r="R37" s="18"/>
      <c r="S37" s="17"/>
      <c r="V37" s="18"/>
      <c r="W37" s="17"/>
      <c r="Z37" s="20"/>
      <c r="AA37" s="20"/>
      <c r="AB37" s="16"/>
      <c r="AF37" s="18"/>
      <c r="AG37" s="17"/>
      <c r="AJ37" s="18"/>
      <c r="AK37" s="17"/>
      <c r="AN37" s="20"/>
      <c r="AO37" s="20"/>
      <c r="AP37" s="16"/>
      <c r="AT37" s="18"/>
      <c r="AU37" s="17"/>
      <c r="AX37" s="18"/>
      <c r="AY37" s="17"/>
      <c r="BB37" s="20"/>
      <c r="BC37" s="20"/>
      <c r="BD37" s="16"/>
      <c r="BH37" s="18"/>
      <c r="BI37" s="17"/>
      <c r="BL37" s="18"/>
      <c r="BM37" s="17"/>
      <c r="BP37" s="20"/>
      <c r="BQ37" s="20"/>
    </row>
    <row r="38" spans="1:69">
      <c r="A38" s="4">
        <f t="shared" si="0"/>
        <v>166580078</v>
      </c>
      <c r="B38" s="24" t="str">
        <f>IFERROR("utilisé         " &amp;INDEX(Feuil2!C$1:M$1,SUMPRODUCT(MAX((Feuil2!C$3:M$22=$A38)*COLUMN(Feuil2!$C:$M)))-2),"pas tiré")</f>
        <v>pas tiré</v>
      </c>
      <c r="E38" s="30"/>
      <c r="H38" s="30"/>
      <c r="K38" s="30"/>
      <c r="M38" s="8"/>
      <c r="N38" s="16"/>
      <c r="R38" s="18"/>
      <c r="S38" s="17"/>
      <c r="V38" s="18"/>
      <c r="W38" s="17"/>
      <c r="Z38" s="20"/>
      <c r="AA38" s="20"/>
      <c r="AB38" s="16"/>
      <c r="AF38" s="18"/>
      <c r="AG38" s="17"/>
      <c r="AJ38" s="18"/>
      <c r="AK38" s="17"/>
      <c r="AN38" s="20"/>
      <c r="AO38" s="20"/>
      <c r="AP38" s="16"/>
      <c r="AT38" s="18"/>
      <c r="AU38" s="17"/>
      <c r="AX38" s="18"/>
      <c r="AY38" s="17"/>
      <c r="BB38" s="20"/>
      <c r="BC38" s="20"/>
      <c r="BD38" s="16"/>
      <c r="BH38" s="18"/>
      <c r="BI38" s="17"/>
      <c r="BL38" s="18"/>
      <c r="BM38" s="17"/>
      <c r="BP38" s="20"/>
      <c r="BQ38" s="20"/>
    </row>
    <row r="39" spans="1:69">
      <c r="A39" s="4">
        <f t="shared" si="0"/>
        <v>166580079</v>
      </c>
      <c r="B39" s="24" t="str">
        <f>IFERROR("utilisé         " &amp;INDEX(Feuil2!C$1:M$1,SUMPRODUCT(MAX((Feuil2!C$3:M$22=$A39)*COLUMN(Feuil2!$C:$M)))-2),"pas tiré")</f>
        <v>pas tiré</v>
      </c>
      <c r="E39" s="30"/>
      <c r="H39" s="30"/>
      <c r="K39" s="30"/>
      <c r="M39" s="8"/>
      <c r="N39" s="16"/>
      <c r="R39" s="18"/>
      <c r="S39" s="17"/>
      <c r="V39" s="18"/>
      <c r="W39" s="17"/>
      <c r="Z39" s="20"/>
      <c r="AA39" s="20"/>
      <c r="AB39" s="16"/>
      <c r="AF39" s="18"/>
      <c r="AG39" s="17"/>
      <c r="AJ39" s="18"/>
      <c r="AK39" s="17"/>
      <c r="AN39" s="20"/>
      <c r="AO39" s="20"/>
      <c r="AP39" s="16"/>
      <c r="AT39" s="18"/>
      <c r="AU39" s="17"/>
      <c r="AX39" s="18"/>
      <c r="AY39" s="17"/>
      <c r="BB39" s="20"/>
      <c r="BC39" s="20"/>
      <c r="BD39" s="16"/>
      <c r="BH39" s="18"/>
      <c r="BI39" s="17"/>
      <c r="BL39" s="18"/>
      <c r="BM39" s="17"/>
      <c r="BP39" s="20"/>
      <c r="BQ39" s="20"/>
    </row>
    <row r="40" spans="1:69">
      <c r="A40" s="4">
        <f t="shared" si="0"/>
        <v>166580080</v>
      </c>
      <c r="B40" s="24" t="str">
        <f>IFERROR("utilisé         " &amp;INDEX(Feuil2!C$1:M$1,SUMPRODUCT(MAX((Feuil2!C$3:M$22=$A40)*COLUMN(Feuil2!$C:$M)))-2),"pas tiré")</f>
        <v>pas tiré</v>
      </c>
      <c r="E40" s="30"/>
      <c r="H40" s="30"/>
      <c r="K40" s="30"/>
      <c r="M40" s="8"/>
      <c r="N40" s="16"/>
      <c r="R40" s="18"/>
      <c r="S40" s="17"/>
      <c r="V40" s="18"/>
      <c r="W40" s="17"/>
      <c r="Z40" s="20"/>
      <c r="AA40" s="20"/>
      <c r="AB40" s="16"/>
      <c r="AF40" s="18"/>
      <c r="AG40" s="17"/>
      <c r="AJ40" s="18"/>
      <c r="AK40" s="17"/>
      <c r="AN40" s="20"/>
      <c r="AO40" s="20"/>
      <c r="AP40" s="16"/>
      <c r="AT40" s="18"/>
      <c r="AU40" s="17"/>
      <c r="AX40" s="18"/>
      <c r="AY40" s="17"/>
      <c r="BB40" s="20"/>
      <c r="BC40" s="20"/>
      <c r="BD40" s="16"/>
      <c r="BH40" s="18"/>
      <c r="BI40" s="17"/>
      <c r="BL40" s="18"/>
      <c r="BM40" s="17"/>
      <c r="BP40" s="20"/>
      <c r="BQ40" s="20"/>
    </row>
    <row r="41" spans="1:69">
      <c r="A41" s="4">
        <f t="shared" si="0"/>
        <v>166580081</v>
      </c>
      <c r="B41" s="24" t="str">
        <f>IFERROR("utilisé         " &amp;INDEX(Feuil2!C$1:M$1,SUMPRODUCT(MAX((Feuil2!C$3:M$22=$A41)*COLUMN(Feuil2!$C:$M)))-2),"pas tiré")</f>
        <v>pas tiré</v>
      </c>
      <c r="E41" s="30"/>
      <c r="H41" s="30"/>
      <c r="K41" s="30"/>
      <c r="M41" s="8"/>
      <c r="N41" s="16"/>
      <c r="R41" s="18"/>
      <c r="S41" s="17"/>
      <c r="V41" s="18"/>
      <c r="W41" s="17"/>
      <c r="Z41" s="20"/>
      <c r="AA41" s="20"/>
      <c r="AB41" s="16"/>
      <c r="AF41" s="18"/>
      <c r="AG41" s="17"/>
      <c r="AJ41" s="18"/>
      <c r="AK41" s="17"/>
      <c r="AN41" s="20"/>
      <c r="AO41" s="20"/>
      <c r="AP41" s="16"/>
      <c r="AT41" s="18"/>
      <c r="AU41" s="17"/>
      <c r="AX41" s="18"/>
      <c r="AY41" s="17"/>
      <c r="BB41" s="20"/>
      <c r="BC41" s="20"/>
      <c r="BD41" s="16"/>
      <c r="BH41" s="18"/>
      <c r="BI41" s="17"/>
      <c r="BL41" s="18"/>
      <c r="BM41" s="17"/>
      <c r="BP41" s="20"/>
      <c r="BQ41" s="20"/>
    </row>
    <row r="42" spans="1:69">
      <c r="A42" s="4">
        <f t="shared" si="0"/>
        <v>166580082</v>
      </c>
      <c r="B42" s="24" t="str">
        <f>IFERROR("utilisé         " &amp;INDEX(Feuil2!C$1:M$1,SUMPRODUCT(MAX((Feuil2!C$3:M$22=$A42)*COLUMN(Feuil2!$C:$M)))-2),"pas tiré")</f>
        <v>pas tiré</v>
      </c>
      <c r="E42" s="30"/>
      <c r="H42" s="30"/>
      <c r="K42" s="30"/>
      <c r="M42" s="8"/>
      <c r="N42" s="16"/>
      <c r="R42" s="18"/>
      <c r="S42" s="17"/>
      <c r="V42" s="18"/>
      <c r="W42" s="17"/>
      <c r="Z42" s="20"/>
      <c r="AA42" s="20"/>
      <c r="AB42" s="16"/>
      <c r="AF42" s="18"/>
      <c r="AG42" s="17"/>
      <c r="AJ42" s="18"/>
      <c r="AK42" s="17"/>
      <c r="AN42" s="20"/>
      <c r="AO42" s="20"/>
      <c r="AP42" s="16"/>
      <c r="AT42" s="18"/>
      <c r="AU42" s="17"/>
      <c r="AX42" s="18"/>
      <c r="AY42" s="17"/>
      <c r="BB42" s="20"/>
      <c r="BC42" s="20"/>
      <c r="BD42" s="16"/>
      <c r="BH42" s="18"/>
      <c r="BI42" s="17"/>
      <c r="BL42" s="18"/>
      <c r="BM42" s="17"/>
      <c r="BP42" s="20"/>
      <c r="BQ42" s="20"/>
    </row>
    <row r="43" spans="1:69">
      <c r="A43" s="4">
        <f t="shared" si="0"/>
        <v>166580083</v>
      </c>
      <c r="B43" s="24" t="str">
        <f>IFERROR("utilisé         " &amp;INDEX(Feuil2!C$1:M$1,SUMPRODUCT(MAX((Feuil2!C$3:M$22=$A43)*COLUMN(Feuil2!$C:$M)))-2),"pas tiré")</f>
        <v>pas tiré</v>
      </c>
      <c r="E43" s="30"/>
      <c r="H43" s="30"/>
      <c r="K43" s="30"/>
      <c r="M43" s="8"/>
      <c r="N43" s="16"/>
      <c r="R43" s="18"/>
      <c r="S43" s="17"/>
      <c r="V43" s="18"/>
      <c r="W43" s="17"/>
      <c r="Z43" s="20"/>
      <c r="AA43" s="20"/>
      <c r="AB43" s="16"/>
      <c r="AF43" s="18"/>
      <c r="AG43" s="17"/>
      <c r="AJ43" s="18"/>
      <c r="AK43" s="17"/>
      <c r="AN43" s="20"/>
      <c r="AO43" s="20"/>
      <c r="AP43" s="16"/>
      <c r="AT43" s="18"/>
      <c r="AU43" s="17"/>
      <c r="AX43" s="18"/>
      <c r="AY43" s="17"/>
      <c r="BB43" s="20"/>
      <c r="BC43" s="20"/>
      <c r="BD43" s="16"/>
      <c r="BH43" s="18"/>
      <c r="BI43" s="17"/>
      <c r="BL43" s="18"/>
      <c r="BM43" s="17"/>
      <c r="BP43" s="20"/>
      <c r="BQ43" s="20"/>
    </row>
    <row r="44" spans="1:69">
      <c r="A44" s="4">
        <f t="shared" si="0"/>
        <v>166580084</v>
      </c>
      <c r="B44" s="24" t="str">
        <f>IFERROR("utilisé         " &amp;INDEX(Feuil2!C$1:M$1,SUMPRODUCT(MAX((Feuil2!C$3:M$22=$A44)*COLUMN(Feuil2!$C:$M)))-2),"pas tiré")</f>
        <v>pas tiré</v>
      </c>
      <c r="E44" s="30"/>
      <c r="H44" s="30"/>
      <c r="K44" s="30"/>
      <c r="M44" s="8"/>
      <c r="N44" s="16"/>
      <c r="R44" s="18"/>
      <c r="S44" s="17"/>
      <c r="V44" s="18"/>
      <c r="W44" s="17"/>
      <c r="Z44" s="20"/>
      <c r="AA44" s="20"/>
      <c r="AB44" s="16"/>
      <c r="AF44" s="18"/>
      <c r="AG44" s="17"/>
      <c r="AJ44" s="18"/>
      <c r="AK44" s="17"/>
      <c r="AN44" s="20"/>
      <c r="AO44" s="20"/>
      <c r="AP44" s="16"/>
      <c r="AT44" s="18"/>
      <c r="AU44" s="17"/>
      <c r="AX44" s="18"/>
      <c r="AY44" s="17"/>
      <c r="BB44" s="20"/>
      <c r="BC44" s="20"/>
      <c r="BD44" s="16"/>
      <c r="BH44" s="18"/>
      <c r="BI44" s="17"/>
      <c r="BL44" s="18"/>
      <c r="BM44" s="17"/>
      <c r="BP44" s="20"/>
      <c r="BQ44" s="20"/>
    </row>
    <row r="45" spans="1:69">
      <c r="A45" s="4">
        <f t="shared" si="0"/>
        <v>166580085</v>
      </c>
      <c r="B45" s="24" t="str">
        <f>IFERROR("utilisé         " &amp;INDEX(Feuil2!C$1:M$1,SUMPRODUCT(MAX((Feuil2!C$3:M$22=$A45)*COLUMN(Feuil2!$C:$M)))-2),"pas tiré")</f>
        <v>pas tiré</v>
      </c>
      <c r="E45" s="30"/>
      <c r="H45" s="30"/>
      <c r="K45" s="30"/>
      <c r="M45" s="8"/>
      <c r="N45" s="16"/>
      <c r="R45" s="18"/>
      <c r="S45" s="17"/>
      <c r="V45" s="18"/>
      <c r="W45" s="17"/>
      <c r="Z45" s="20"/>
      <c r="AA45" s="20"/>
      <c r="AB45" s="16"/>
      <c r="AF45" s="18"/>
      <c r="AG45" s="17"/>
      <c r="AJ45" s="18"/>
      <c r="AK45" s="17"/>
      <c r="AN45" s="20"/>
      <c r="AO45" s="20"/>
      <c r="AP45" s="16"/>
      <c r="AT45" s="18"/>
      <c r="AU45" s="17"/>
      <c r="AX45" s="18"/>
      <c r="AY45" s="17"/>
      <c r="BB45" s="20"/>
      <c r="BC45" s="20"/>
      <c r="BD45" s="16"/>
      <c r="BH45" s="18"/>
      <c r="BI45" s="17"/>
      <c r="BL45" s="18"/>
      <c r="BM45" s="17"/>
      <c r="BP45" s="20"/>
      <c r="BQ45" s="20"/>
    </row>
    <row r="46" spans="1:69">
      <c r="A46" s="4">
        <f t="shared" si="0"/>
        <v>166580086</v>
      </c>
      <c r="B46" s="24" t="str">
        <f>IFERROR("utilisé         " &amp;INDEX(Feuil2!C$1:M$1,SUMPRODUCT(MAX((Feuil2!C$3:M$22=$A46)*COLUMN(Feuil2!$C:$M)))-2),"pas tiré")</f>
        <v>pas tiré</v>
      </c>
      <c r="E46" s="30"/>
      <c r="H46" s="30"/>
      <c r="K46" s="30"/>
      <c r="M46" s="8"/>
      <c r="N46" s="16"/>
      <c r="R46" s="18"/>
      <c r="S46" s="17"/>
      <c r="V46" s="18"/>
      <c r="W46" s="17"/>
      <c r="Z46" s="20"/>
      <c r="AA46" s="20"/>
      <c r="AB46" s="16"/>
      <c r="AF46" s="18"/>
      <c r="AG46" s="17"/>
      <c r="AJ46" s="18"/>
      <c r="AK46" s="17"/>
      <c r="AN46" s="20"/>
      <c r="AO46" s="20"/>
      <c r="AP46" s="16"/>
      <c r="AT46" s="18"/>
      <c r="AU46" s="17"/>
      <c r="AX46" s="18"/>
      <c r="AY46" s="17"/>
      <c r="BB46" s="20"/>
      <c r="BC46" s="20"/>
      <c r="BD46" s="16"/>
      <c r="BH46" s="18"/>
      <c r="BI46" s="17"/>
      <c r="BL46" s="18"/>
      <c r="BM46" s="17"/>
      <c r="BP46" s="20"/>
      <c r="BQ46" s="20"/>
    </row>
    <row r="47" spans="1:69">
      <c r="A47" s="4">
        <f t="shared" si="0"/>
        <v>166580087</v>
      </c>
      <c r="B47" s="24" t="str">
        <f>IFERROR("utilisé         " &amp;INDEX(Feuil2!C$1:M$1,SUMPRODUCT(MAX((Feuil2!C$3:M$22=$A47)*COLUMN(Feuil2!$C:$M)))-2),"pas tiré")</f>
        <v>pas tiré</v>
      </c>
      <c r="E47" s="30"/>
      <c r="H47" s="30"/>
      <c r="K47" s="30"/>
      <c r="M47" s="8"/>
      <c r="N47" s="16"/>
      <c r="R47" s="18"/>
      <c r="S47" s="17"/>
      <c r="V47" s="18"/>
      <c r="W47" s="17"/>
      <c r="Z47" s="20"/>
      <c r="AA47" s="20"/>
      <c r="AB47" s="16"/>
      <c r="AF47" s="18"/>
      <c r="AG47" s="17"/>
      <c r="AJ47" s="18"/>
      <c r="AK47" s="17"/>
      <c r="AN47" s="20"/>
      <c r="AO47" s="20"/>
      <c r="AP47" s="16"/>
      <c r="AT47" s="18"/>
      <c r="AU47" s="17"/>
      <c r="AX47" s="18"/>
      <c r="AY47" s="17"/>
      <c r="BB47" s="20"/>
      <c r="BC47" s="20"/>
      <c r="BD47" s="16"/>
      <c r="BH47" s="18"/>
      <c r="BI47" s="17"/>
      <c r="BL47" s="18"/>
      <c r="BM47" s="17"/>
      <c r="BP47" s="20"/>
      <c r="BQ47" s="20"/>
    </row>
    <row r="48" spans="1:69">
      <c r="A48" s="4">
        <f t="shared" si="0"/>
        <v>166580088</v>
      </c>
      <c r="B48" s="24" t="str">
        <f>IFERROR("utilisé         " &amp;INDEX(Feuil2!C$1:M$1,SUMPRODUCT(MAX((Feuil2!C$3:M$22=$A48)*COLUMN(Feuil2!$C:$M)))-2),"pas tiré")</f>
        <v>pas tiré</v>
      </c>
      <c r="E48" s="30"/>
      <c r="H48" s="30"/>
      <c r="K48" s="30"/>
      <c r="M48" s="8"/>
      <c r="N48" s="16"/>
      <c r="R48" s="18"/>
      <c r="S48" s="17"/>
      <c r="V48" s="18"/>
      <c r="W48" s="17"/>
      <c r="Z48" s="20"/>
      <c r="AA48" s="20"/>
      <c r="AB48" s="16"/>
      <c r="AF48" s="18"/>
      <c r="AG48" s="17"/>
      <c r="AJ48" s="18"/>
      <c r="AK48" s="17"/>
      <c r="AN48" s="20"/>
      <c r="AO48" s="20"/>
      <c r="AP48" s="16"/>
      <c r="AT48" s="18"/>
      <c r="AU48" s="17"/>
      <c r="AX48" s="18"/>
      <c r="AY48" s="17"/>
      <c r="BB48" s="20"/>
      <c r="BC48" s="20"/>
      <c r="BD48" s="16"/>
      <c r="BH48" s="18"/>
      <c r="BI48" s="17"/>
      <c r="BL48" s="18"/>
      <c r="BM48" s="17"/>
      <c r="BP48" s="20"/>
      <c r="BQ48" s="20"/>
    </row>
    <row r="49" spans="1:69">
      <c r="A49" s="4">
        <f t="shared" si="0"/>
        <v>166580089</v>
      </c>
      <c r="B49" s="24" t="str">
        <f>IFERROR("utilisé         " &amp;INDEX(Feuil2!C$1:M$1,SUMPRODUCT(MAX((Feuil2!C$3:M$22=$A49)*COLUMN(Feuil2!$C:$M)))-2),"pas tiré")</f>
        <v>pas tiré</v>
      </c>
      <c r="E49" s="30"/>
      <c r="H49" s="30"/>
      <c r="K49" s="30"/>
      <c r="M49" s="8"/>
      <c r="N49" s="16"/>
      <c r="R49" s="18"/>
      <c r="S49" s="17"/>
      <c r="V49" s="18"/>
      <c r="W49" s="17"/>
      <c r="Z49" s="20"/>
      <c r="AA49" s="20"/>
      <c r="AB49" s="16"/>
      <c r="AF49" s="18"/>
      <c r="AG49" s="17"/>
      <c r="AJ49" s="18"/>
      <c r="AK49" s="17"/>
      <c r="AN49" s="20"/>
      <c r="AO49" s="20"/>
      <c r="AP49" s="16"/>
      <c r="AT49" s="18"/>
      <c r="AU49" s="17"/>
      <c r="AX49" s="18"/>
      <c r="AY49" s="17"/>
      <c r="BB49" s="20"/>
      <c r="BC49" s="20"/>
      <c r="BD49" s="16"/>
      <c r="BH49" s="18"/>
      <c r="BI49" s="17"/>
      <c r="BL49" s="18"/>
      <c r="BM49" s="17"/>
      <c r="BP49" s="20"/>
      <c r="BQ49" s="20"/>
    </row>
    <row r="50" spans="1:69">
      <c r="A50" s="4">
        <f t="shared" si="0"/>
        <v>166580090</v>
      </c>
      <c r="B50" s="24" t="str">
        <f>IFERROR("utilisé         " &amp;INDEX(Feuil2!C$1:M$1,SUMPRODUCT(MAX((Feuil2!C$3:M$22=$A50)*COLUMN(Feuil2!$C:$M)))-2),"pas tiré")</f>
        <v>pas tiré</v>
      </c>
      <c r="E50" s="30"/>
      <c r="H50" s="30"/>
      <c r="K50" s="30"/>
      <c r="M50" s="8"/>
      <c r="N50" s="16"/>
      <c r="R50" s="18"/>
      <c r="S50" s="17"/>
      <c r="V50" s="18"/>
      <c r="W50" s="17"/>
      <c r="Z50" s="20"/>
      <c r="AA50" s="20"/>
      <c r="AB50" s="16"/>
      <c r="AF50" s="18"/>
      <c r="AG50" s="17"/>
      <c r="AJ50" s="18"/>
      <c r="AK50" s="17"/>
      <c r="AN50" s="20"/>
      <c r="AO50" s="20"/>
      <c r="AP50" s="16"/>
      <c r="AT50" s="18"/>
      <c r="AU50" s="17"/>
      <c r="AX50" s="18"/>
      <c r="AY50" s="17"/>
      <c r="BB50" s="20"/>
      <c r="BC50" s="20"/>
      <c r="BD50" s="16"/>
      <c r="BH50" s="18"/>
      <c r="BI50" s="17"/>
      <c r="BL50" s="18"/>
      <c r="BM50" s="17"/>
      <c r="BP50" s="20"/>
      <c r="BQ50" s="20"/>
    </row>
    <row r="51" spans="1:69">
      <c r="A51" s="4">
        <f t="shared" si="0"/>
        <v>166580091</v>
      </c>
      <c r="B51" s="24" t="str">
        <f>IFERROR("utilisé         " &amp;INDEX(Feuil2!C$1:M$1,SUMPRODUCT(MAX((Feuil2!C$3:M$22=$A51)*COLUMN(Feuil2!$C:$M)))-2),"pas tiré")</f>
        <v>pas tiré</v>
      </c>
      <c r="E51" s="30"/>
      <c r="H51" s="30"/>
      <c r="K51" s="30"/>
      <c r="M51" s="8"/>
      <c r="N51" s="16"/>
      <c r="R51" s="18"/>
      <c r="S51" s="17"/>
      <c r="V51" s="18"/>
      <c r="W51" s="17"/>
      <c r="Z51" s="20"/>
      <c r="AA51" s="20"/>
      <c r="AB51" s="16"/>
      <c r="AF51" s="18"/>
      <c r="AG51" s="17"/>
      <c r="AJ51" s="18"/>
      <c r="AK51" s="17"/>
      <c r="AN51" s="20"/>
      <c r="AO51" s="20"/>
      <c r="AP51" s="16"/>
      <c r="AT51" s="18"/>
      <c r="AU51" s="17"/>
      <c r="AX51" s="18"/>
      <c r="AY51" s="17"/>
      <c r="BB51" s="20"/>
      <c r="BC51" s="20"/>
      <c r="BD51" s="16"/>
      <c r="BH51" s="18"/>
      <c r="BI51" s="17"/>
      <c r="BL51" s="18"/>
      <c r="BM51" s="17"/>
      <c r="BP51" s="20"/>
      <c r="BQ51" s="20"/>
    </row>
    <row r="52" spans="1:69">
      <c r="A52" s="4">
        <f t="shared" si="0"/>
        <v>166580092</v>
      </c>
      <c r="B52" s="24" t="str">
        <f>IFERROR("utilisé         " &amp;INDEX(Feuil2!C$1:M$1,SUMPRODUCT(MAX((Feuil2!C$3:M$22=$A52)*COLUMN(Feuil2!$C:$M)))-2),"pas tiré")</f>
        <v>pas tiré</v>
      </c>
      <c r="E52" s="30"/>
      <c r="H52" s="30"/>
      <c r="K52" s="30"/>
      <c r="M52" s="8"/>
      <c r="N52" s="16"/>
      <c r="R52" s="18"/>
      <c r="S52" s="17"/>
      <c r="V52" s="18"/>
      <c r="W52" s="17"/>
      <c r="Z52" s="20"/>
      <c r="AA52" s="20"/>
      <c r="AB52" s="16"/>
      <c r="AF52" s="18"/>
      <c r="AG52" s="17"/>
      <c r="AJ52" s="18"/>
      <c r="AK52" s="17"/>
      <c r="AN52" s="20"/>
      <c r="AO52" s="20"/>
      <c r="AP52" s="16"/>
      <c r="AT52" s="18"/>
      <c r="AU52" s="17"/>
      <c r="AX52" s="18"/>
      <c r="AY52" s="17"/>
      <c r="BB52" s="20"/>
      <c r="BC52" s="20"/>
      <c r="BD52" s="16"/>
      <c r="BH52" s="18"/>
      <c r="BI52" s="17"/>
      <c r="BL52" s="18"/>
      <c r="BM52" s="17"/>
      <c r="BP52" s="20"/>
      <c r="BQ52" s="20"/>
    </row>
    <row r="53" spans="1:69">
      <c r="A53" s="4">
        <f t="shared" si="0"/>
        <v>166580093</v>
      </c>
      <c r="B53" s="24" t="str">
        <f>IFERROR("utilisé         " &amp;INDEX(Feuil2!C$1:M$1,SUMPRODUCT(MAX((Feuil2!C$3:M$22=$A53)*COLUMN(Feuil2!$C:$M)))-2),"pas tiré")</f>
        <v>pas tiré</v>
      </c>
      <c r="E53" s="30"/>
      <c r="H53" s="30"/>
      <c r="K53" s="30"/>
      <c r="M53" s="8"/>
      <c r="N53" s="16"/>
      <c r="R53" s="18"/>
      <c r="S53" s="17"/>
      <c r="V53" s="18"/>
      <c r="W53" s="17"/>
      <c r="Z53" s="20"/>
      <c r="AA53" s="20"/>
      <c r="AB53" s="16"/>
      <c r="AF53" s="18"/>
      <c r="AG53" s="17"/>
      <c r="AJ53" s="18"/>
      <c r="AK53" s="17"/>
      <c r="AN53" s="20"/>
      <c r="AO53" s="20"/>
      <c r="AP53" s="16"/>
      <c r="AT53" s="18"/>
      <c r="AU53" s="17"/>
      <c r="AX53" s="18"/>
      <c r="AY53" s="17"/>
      <c r="BB53" s="20"/>
      <c r="BC53" s="20"/>
      <c r="BD53" s="16"/>
      <c r="BH53" s="18"/>
      <c r="BI53" s="17"/>
      <c r="BL53" s="18"/>
      <c r="BM53" s="17"/>
      <c r="BP53" s="20"/>
      <c r="BQ53" s="20"/>
    </row>
    <row r="54" spans="1:69">
      <c r="A54" s="4">
        <f t="shared" si="0"/>
        <v>166580094</v>
      </c>
      <c r="B54" s="24" t="str">
        <f>IFERROR("utilisé         " &amp;INDEX(Feuil2!C$1:M$1,SUMPRODUCT(MAX((Feuil2!C$3:M$22=$A54)*COLUMN(Feuil2!$C:$M)))-2),"pas tiré")</f>
        <v>pas tiré</v>
      </c>
      <c r="E54" s="30"/>
      <c r="H54" s="30"/>
      <c r="K54" s="30"/>
      <c r="M54" s="8"/>
      <c r="N54" s="16"/>
      <c r="R54" s="18"/>
      <c r="S54" s="17"/>
      <c r="V54" s="18"/>
      <c r="W54" s="17"/>
      <c r="Z54" s="20"/>
      <c r="AA54" s="20"/>
      <c r="AB54" s="16"/>
      <c r="AF54" s="18"/>
      <c r="AG54" s="17"/>
      <c r="AJ54" s="18"/>
      <c r="AK54" s="17"/>
      <c r="AN54" s="20"/>
      <c r="AO54" s="20"/>
      <c r="AP54" s="16"/>
      <c r="AT54" s="18"/>
      <c r="AU54" s="17"/>
      <c r="AX54" s="18"/>
      <c r="AY54" s="17"/>
      <c r="BB54" s="20"/>
      <c r="BC54" s="20"/>
      <c r="BD54" s="16"/>
      <c r="BH54" s="18"/>
      <c r="BI54" s="17"/>
      <c r="BL54" s="18"/>
      <c r="BM54" s="17"/>
      <c r="BP54" s="20"/>
      <c r="BQ54" s="20"/>
    </row>
    <row r="55" spans="1:69">
      <c r="A55" s="4">
        <f t="shared" si="0"/>
        <v>166580095</v>
      </c>
      <c r="B55" s="24" t="str">
        <f>IFERROR("utilisé         " &amp;INDEX(Feuil2!C$1:M$1,SUMPRODUCT(MAX((Feuil2!C$3:M$22=$A55)*COLUMN(Feuil2!$C:$M)))-2),"pas tiré")</f>
        <v>pas tiré</v>
      </c>
      <c r="E55" s="30"/>
      <c r="H55" s="30"/>
      <c r="K55" s="30"/>
      <c r="M55" s="8"/>
      <c r="N55" s="16"/>
      <c r="R55" s="18"/>
      <c r="S55" s="17"/>
      <c r="V55" s="18"/>
      <c r="W55" s="17"/>
      <c r="Z55" s="20"/>
      <c r="AA55" s="20"/>
      <c r="AB55" s="16"/>
      <c r="AF55" s="18"/>
      <c r="AG55" s="17"/>
      <c r="AJ55" s="18"/>
      <c r="AK55" s="17"/>
      <c r="AN55" s="20"/>
      <c r="AO55" s="20"/>
      <c r="AP55" s="16"/>
      <c r="AT55" s="18"/>
      <c r="AU55" s="17"/>
      <c r="AX55" s="18"/>
      <c r="AY55" s="17"/>
      <c r="BB55" s="20"/>
      <c r="BC55" s="20"/>
      <c r="BD55" s="16"/>
      <c r="BH55" s="18"/>
      <c r="BI55" s="17"/>
      <c r="BL55" s="18"/>
      <c r="BM55" s="17"/>
      <c r="BP55" s="20"/>
      <c r="BQ55" s="20"/>
    </row>
    <row r="56" spans="1:69">
      <c r="A56" s="4">
        <f t="shared" si="0"/>
        <v>166580096</v>
      </c>
      <c r="B56" s="24" t="str">
        <f>IFERROR("utilisé         " &amp;INDEX(Feuil2!C$1:M$1,SUMPRODUCT(MAX((Feuil2!C$3:M$22=$A56)*COLUMN(Feuil2!$C:$M)))-2),"pas tiré")</f>
        <v>pas tiré</v>
      </c>
      <c r="E56" s="30"/>
      <c r="H56" s="30"/>
      <c r="K56" s="30"/>
      <c r="M56" s="8"/>
      <c r="N56" s="16"/>
      <c r="R56" s="18"/>
      <c r="S56" s="17"/>
      <c r="V56" s="18"/>
      <c r="W56" s="17"/>
      <c r="Z56" s="20"/>
      <c r="AA56" s="20"/>
      <c r="AB56" s="16"/>
      <c r="AF56" s="18"/>
      <c r="AG56" s="17"/>
      <c r="AJ56" s="18"/>
      <c r="AK56" s="17"/>
      <c r="AN56" s="20"/>
      <c r="AO56" s="20"/>
      <c r="AP56" s="16"/>
      <c r="AT56" s="18"/>
      <c r="AU56" s="17"/>
      <c r="AX56" s="18"/>
      <c r="AY56" s="17"/>
      <c r="BB56" s="20"/>
      <c r="BC56" s="20"/>
      <c r="BD56" s="16"/>
      <c r="BH56" s="18"/>
      <c r="BI56" s="17"/>
      <c r="BL56" s="18"/>
      <c r="BM56" s="17"/>
      <c r="BP56" s="20"/>
      <c r="BQ56" s="20"/>
    </row>
    <row r="57" spans="1:69">
      <c r="A57" s="4">
        <f t="shared" si="0"/>
        <v>166580097</v>
      </c>
      <c r="B57" s="24" t="str">
        <f>IFERROR("utilisé         " &amp;INDEX(Feuil2!C$1:M$1,SUMPRODUCT(MAX((Feuil2!C$3:M$22=$A57)*COLUMN(Feuil2!$C:$M)))-2),"pas tiré")</f>
        <v>pas tiré</v>
      </c>
      <c r="E57" s="30"/>
      <c r="H57" s="30"/>
      <c r="K57" s="30"/>
      <c r="M57" s="8"/>
      <c r="N57" s="16"/>
      <c r="R57" s="18"/>
      <c r="S57" s="17"/>
      <c r="V57" s="18"/>
      <c r="W57" s="17"/>
      <c r="Z57" s="20"/>
      <c r="AA57" s="20"/>
      <c r="AB57" s="16"/>
      <c r="AF57" s="18"/>
      <c r="AG57" s="17"/>
      <c r="AJ57" s="18"/>
      <c r="AK57" s="17"/>
      <c r="AN57" s="20"/>
      <c r="AO57" s="20"/>
      <c r="AP57" s="16"/>
      <c r="AT57" s="18"/>
      <c r="AU57" s="17"/>
      <c r="AX57" s="18"/>
      <c r="AY57" s="17"/>
      <c r="BB57" s="20"/>
      <c r="BC57" s="20"/>
      <c r="BD57" s="16"/>
      <c r="BH57" s="18"/>
      <c r="BI57" s="17"/>
      <c r="BL57" s="18"/>
      <c r="BM57" s="17"/>
      <c r="BP57" s="20"/>
      <c r="BQ57" s="20"/>
    </row>
    <row r="58" spans="1:69">
      <c r="A58" s="4">
        <f t="shared" si="0"/>
        <v>166580098</v>
      </c>
      <c r="B58" s="24" t="str">
        <f>IFERROR("utilisé         " &amp;INDEX(Feuil2!C$1:M$1,SUMPRODUCT(MAX((Feuil2!C$3:M$22=$A58)*COLUMN(Feuil2!$C:$M)))-2),"pas tiré")</f>
        <v>pas tiré</v>
      </c>
      <c r="E58" s="30"/>
      <c r="H58" s="30"/>
      <c r="K58" s="30"/>
      <c r="M58" s="8"/>
      <c r="N58" s="16"/>
      <c r="R58" s="18"/>
      <c r="S58" s="17"/>
      <c r="V58" s="18"/>
      <c r="W58" s="17"/>
      <c r="Z58" s="20"/>
      <c r="AA58" s="20"/>
      <c r="AB58" s="16"/>
      <c r="AF58" s="18"/>
      <c r="AG58" s="17"/>
      <c r="AJ58" s="18"/>
      <c r="AK58" s="17"/>
      <c r="AN58" s="20"/>
      <c r="AO58" s="20"/>
      <c r="AP58" s="16"/>
      <c r="AT58" s="18"/>
      <c r="AU58" s="17"/>
      <c r="AX58" s="18"/>
      <c r="AY58" s="17"/>
      <c r="BB58" s="20"/>
      <c r="BC58" s="20"/>
      <c r="BD58" s="16"/>
      <c r="BH58" s="18"/>
      <c r="BI58" s="17"/>
      <c r="BL58" s="18"/>
      <c r="BM58" s="17"/>
      <c r="BP58" s="20"/>
      <c r="BQ58" s="20"/>
    </row>
    <row r="59" spans="1:69">
      <c r="A59" s="4">
        <f t="shared" si="0"/>
        <v>166580099</v>
      </c>
      <c r="B59" s="24" t="str">
        <f>IFERROR("utilisé         " &amp;INDEX(Feuil2!C$1:M$1,SUMPRODUCT(MAX((Feuil2!C$3:M$22=$A59)*COLUMN(Feuil2!$C:$M)))-2),"pas tiré")</f>
        <v>pas tiré</v>
      </c>
      <c r="E59" s="30"/>
      <c r="H59" s="30"/>
      <c r="K59" s="30"/>
      <c r="M59" s="8"/>
      <c r="N59" s="16"/>
      <c r="R59" s="18"/>
      <c r="S59" s="17"/>
      <c r="V59" s="18"/>
      <c r="W59" s="17"/>
      <c r="Z59" s="20"/>
      <c r="AA59" s="20"/>
      <c r="AB59" s="16"/>
      <c r="AF59" s="18"/>
      <c r="AG59" s="17"/>
      <c r="AJ59" s="18"/>
      <c r="AK59" s="17"/>
      <c r="AN59" s="20"/>
      <c r="AO59" s="20"/>
      <c r="AP59" s="16"/>
      <c r="AT59" s="18"/>
      <c r="AU59" s="17"/>
      <c r="AX59" s="18"/>
      <c r="AY59" s="17"/>
      <c r="BB59" s="20"/>
      <c r="BC59" s="20"/>
      <c r="BD59" s="16"/>
      <c r="BH59" s="18"/>
      <c r="BI59" s="17"/>
      <c r="BL59" s="18"/>
      <c r="BM59" s="17"/>
      <c r="BP59" s="20"/>
      <c r="BQ59" s="20"/>
    </row>
    <row r="60" spans="1:69">
      <c r="A60" s="4">
        <f t="shared" si="0"/>
        <v>166580100</v>
      </c>
      <c r="B60" s="24" t="str">
        <f>IFERROR("utilisé         " &amp;INDEX(Feuil2!C$1:M$1,SUMPRODUCT(MAX((Feuil2!C$3:M$22=$A60)*COLUMN(Feuil2!$C:$M)))-2),"pas tiré")</f>
        <v>pas tiré</v>
      </c>
      <c r="E60" s="30"/>
      <c r="H60" s="30"/>
      <c r="K60" s="30"/>
      <c r="M60" s="8"/>
      <c r="N60" s="16"/>
      <c r="R60" s="18"/>
      <c r="S60" s="17"/>
      <c r="V60" s="18"/>
      <c r="W60" s="17"/>
      <c r="Z60" s="20"/>
      <c r="AA60" s="20"/>
      <c r="AB60" s="16"/>
      <c r="AF60" s="18"/>
      <c r="AG60" s="17"/>
      <c r="AJ60" s="18"/>
      <c r="AK60" s="17"/>
      <c r="AN60" s="20"/>
      <c r="AO60" s="20"/>
      <c r="AP60" s="16"/>
      <c r="AT60" s="18"/>
      <c r="AU60" s="17"/>
      <c r="AX60" s="18"/>
      <c r="AY60" s="17"/>
      <c r="BB60" s="20"/>
      <c r="BC60" s="20"/>
      <c r="BD60" s="16"/>
      <c r="BH60" s="18"/>
      <c r="BI60" s="17"/>
      <c r="BL60" s="18"/>
      <c r="BM60" s="17"/>
      <c r="BP60" s="20"/>
      <c r="BQ60" s="20"/>
    </row>
    <row r="61" spans="1:69">
      <c r="A61" s="4">
        <f t="shared" si="0"/>
        <v>166580101</v>
      </c>
      <c r="B61" s="24" t="str">
        <f>IFERROR("utilisé         " &amp;INDEX(Feuil2!C$1:M$1,SUMPRODUCT(MAX((Feuil2!C$3:M$22=$A61)*COLUMN(Feuil2!$C:$M)))-2),"pas tiré")</f>
        <v>pas tiré</v>
      </c>
      <c r="E61" s="30"/>
      <c r="H61" s="30"/>
      <c r="K61" s="30"/>
      <c r="M61" s="8"/>
      <c r="N61" s="16"/>
      <c r="R61" s="18"/>
      <c r="S61" s="17"/>
      <c r="V61" s="18"/>
      <c r="W61" s="17"/>
      <c r="Z61" s="20"/>
      <c r="AA61" s="20"/>
      <c r="AB61" s="16"/>
      <c r="AF61" s="18"/>
      <c r="AG61" s="17"/>
      <c r="AJ61" s="18"/>
      <c r="AK61" s="17"/>
      <c r="AN61" s="20"/>
      <c r="AO61" s="20"/>
      <c r="AP61" s="16"/>
      <c r="AT61" s="18"/>
      <c r="AU61" s="17"/>
      <c r="AX61" s="18"/>
      <c r="AY61" s="17"/>
      <c r="BB61" s="20"/>
      <c r="BC61" s="20"/>
      <c r="BD61" s="16"/>
      <c r="BH61" s="18"/>
      <c r="BI61" s="17"/>
      <c r="BL61" s="18"/>
      <c r="BM61" s="17"/>
      <c r="BP61" s="20"/>
      <c r="BQ61" s="20"/>
    </row>
    <row r="62" spans="1:69">
      <c r="A62" s="4">
        <f t="shared" si="0"/>
        <v>166580102</v>
      </c>
      <c r="B62" s="24" t="str">
        <f>IFERROR("utilisé         " &amp;INDEX(Feuil2!C$1:M$1,SUMPRODUCT(MAX((Feuil2!C$3:M$22=$A62)*COLUMN(Feuil2!$C:$M)))-2),"pas tiré")</f>
        <v>pas tiré</v>
      </c>
      <c r="E62" s="30"/>
      <c r="H62" s="30"/>
      <c r="K62" s="30"/>
      <c r="M62" s="8"/>
      <c r="N62" s="16"/>
      <c r="R62" s="18"/>
      <c r="S62" s="17"/>
      <c r="V62" s="18"/>
      <c r="W62" s="17"/>
      <c r="Z62" s="20"/>
      <c r="AA62" s="20"/>
      <c r="AB62" s="16"/>
      <c r="AF62" s="18"/>
      <c r="AG62" s="17"/>
      <c r="AJ62" s="18"/>
      <c r="AK62" s="17"/>
      <c r="AN62" s="20"/>
      <c r="AO62" s="20"/>
      <c r="AP62" s="16"/>
      <c r="AT62" s="18"/>
      <c r="AU62" s="17"/>
      <c r="AX62" s="18"/>
      <c r="AY62" s="17"/>
      <c r="BB62" s="20"/>
      <c r="BC62" s="20"/>
      <c r="BD62" s="16"/>
      <c r="BH62" s="18"/>
      <c r="BI62" s="17"/>
      <c r="BL62" s="18"/>
      <c r="BM62" s="17"/>
      <c r="BP62" s="20"/>
      <c r="BQ62" s="20"/>
    </row>
    <row r="63" spans="1:69">
      <c r="A63" s="4">
        <f t="shared" si="0"/>
        <v>166580103</v>
      </c>
      <c r="B63" s="24" t="str">
        <f>IFERROR("utilisé         " &amp;INDEX(Feuil2!C$1:M$1,SUMPRODUCT(MAX((Feuil2!C$3:M$22=$A63)*COLUMN(Feuil2!$C:$M)))-2),"pas tiré")</f>
        <v>pas tiré</v>
      </c>
      <c r="E63" s="30"/>
      <c r="H63" s="30"/>
      <c r="K63" s="30"/>
      <c r="M63" s="8"/>
      <c r="N63" s="16"/>
      <c r="R63" s="18"/>
      <c r="S63" s="17"/>
      <c r="V63" s="18"/>
      <c r="W63" s="17"/>
      <c r="Z63" s="20"/>
      <c r="AA63" s="20"/>
      <c r="AB63" s="16"/>
      <c r="AF63" s="18"/>
      <c r="AG63" s="17"/>
      <c r="AJ63" s="18"/>
      <c r="AK63" s="17"/>
      <c r="AN63" s="20"/>
      <c r="AO63" s="20"/>
      <c r="AP63" s="16"/>
      <c r="AT63" s="18"/>
      <c r="AU63" s="17"/>
      <c r="AX63" s="18"/>
      <c r="AY63" s="17"/>
      <c r="BB63" s="20"/>
      <c r="BC63" s="20"/>
      <c r="BD63" s="16"/>
      <c r="BH63" s="18"/>
      <c r="BI63" s="17"/>
      <c r="BL63" s="18"/>
      <c r="BM63" s="17"/>
      <c r="BP63" s="20"/>
      <c r="BQ63" s="20"/>
    </row>
    <row r="64" spans="1:69">
      <c r="A64" s="4">
        <f t="shared" si="0"/>
        <v>166580104</v>
      </c>
      <c r="B64" s="24" t="str">
        <f>IFERROR("utilisé         " &amp;INDEX(Feuil2!C$1:M$1,SUMPRODUCT(MAX((Feuil2!C$3:M$22=$A64)*COLUMN(Feuil2!$C:$M)))-2),"pas tiré")</f>
        <v>pas tiré</v>
      </c>
      <c r="E64" s="30"/>
      <c r="H64" s="30"/>
      <c r="K64" s="30"/>
      <c r="M64" s="8"/>
      <c r="N64" s="16"/>
      <c r="R64" s="18"/>
      <c r="S64" s="17"/>
      <c r="V64" s="18"/>
      <c r="W64" s="17"/>
      <c r="Z64" s="20"/>
      <c r="AA64" s="20"/>
      <c r="AB64" s="16"/>
      <c r="AF64" s="18"/>
      <c r="AG64" s="17"/>
      <c r="AJ64" s="18"/>
      <c r="AK64" s="17"/>
      <c r="AN64" s="20"/>
      <c r="AO64" s="20"/>
      <c r="AP64" s="16"/>
      <c r="AT64" s="18"/>
      <c r="AU64" s="17"/>
      <c r="AX64" s="18"/>
      <c r="AY64" s="17"/>
      <c r="BB64" s="20"/>
      <c r="BC64" s="20"/>
      <c r="BD64" s="16"/>
      <c r="BH64" s="18"/>
      <c r="BI64" s="17"/>
      <c r="BL64" s="18"/>
      <c r="BM64" s="17"/>
      <c r="BP64" s="20"/>
      <c r="BQ64" s="20"/>
    </row>
    <row r="65" spans="1:69">
      <c r="A65" s="4">
        <f t="shared" si="0"/>
        <v>166580105</v>
      </c>
      <c r="B65" s="24" t="str">
        <f>IFERROR("utilisé         " &amp;INDEX(Feuil2!C$1:M$1,SUMPRODUCT(MAX((Feuil2!C$3:M$22=$A65)*COLUMN(Feuil2!$C:$M)))-2),"pas tiré")</f>
        <v>pas tiré</v>
      </c>
      <c r="E65" s="30"/>
      <c r="H65" s="30"/>
      <c r="K65" s="30"/>
      <c r="M65" s="8"/>
      <c r="N65" s="16"/>
      <c r="R65" s="18"/>
      <c r="S65" s="17"/>
      <c r="V65" s="18"/>
      <c r="W65" s="17"/>
      <c r="Z65" s="20"/>
      <c r="AA65" s="20"/>
      <c r="AB65" s="16"/>
      <c r="AF65" s="18"/>
      <c r="AG65" s="17"/>
      <c r="AJ65" s="18"/>
      <c r="AK65" s="17"/>
      <c r="AN65" s="20"/>
      <c r="AO65" s="20"/>
      <c r="AP65" s="16"/>
      <c r="AT65" s="18"/>
      <c r="AU65" s="17"/>
      <c r="AX65" s="18"/>
      <c r="AY65" s="17"/>
      <c r="BB65" s="20"/>
      <c r="BC65" s="20"/>
      <c r="BD65" s="16"/>
      <c r="BH65" s="18"/>
      <c r="BI65" s="17"/>
      <c r="BL65" s="18"/>
      <c r="BM65" s="17"/>
      <c r="BP65" s="20"/>
      <c r="BQ65" s="20"/>
    </row>
    <row r="66" spans="1:69">
      <c r="A66" s="4">
        <f t="shared" si="0"/>
        <v>166580106</v>
      </c>
      <c r="B66" s="24" t="str">
        <f>IFERROR("utilisé         " &amp;INDEX(Feuil2!C$1:M$1,SUMPRODUCT(MAX((Feuil2!C$3:M$22=$A66)*COLUMN(Feuil2!$C:$M)))-2),"pas tiré")</f>
        <v>pas tiré</v>
      </c>
      <c r="E66" s="30"/>
      <c r="H66" s="30"/>
      <c r="K66" s="30"/>
      <c r="M66" s="8"/>
      <c r="N66" s="16"/>
      <c r="R66" s="18"/>
      <c r="S66" s="17"/>
      <c r="V66" s="18"/>
      <c r="W66" s="17"/>
      <c r="Z66" s="20"/>
      <c r="AA66" s="20"/>
      <c r="AB66" s="16"/>
      <c r="AF66" s="18"/>
      <c r="AG66" s="17"/>
      <c r="AJ66" s="18"/>
      <c r="AK66" s="17"/>
      <c r="AN66" s="20"/>
      <c r="AO66" s="20"/>
      <c r="AP66" s="16"/>
      <c r="AT66" s="18"/>
      <c r="AU66" s="17"/>
      <c r="AX66" s="18"/>
      <c r="AY66" s="17"/>
      <c r="BB66" s="20"/>
      <c r="BC66" s="20"/>
      <c r="BD66" s="16"/>
      <c r="BH66" s="18"/>
      <c r="BI66" s="17"/>
      <c r="BL66" s="18"/>
      <c r="BM66" s="17"/>
      <c r="BP66" s="20"/>
      <c r="BQ66" s="20"/>
    </row>
    <row r="67" spans="1:69">
      <c r="A67" s="4">
        <f t="shared" si="0"/>
        <v>166580107</v>
      </c>
      <c r="B67" s="24" t="str">
        <f>IFERROR("utilisé         " &amp;INDEX(Feuil2!C$1:M$1,SUMPRODUCT(MAX((Feuil2!C$3:M$22=$A67)*COLUMN(Feuil2!$C:$M)))-2),"pas tiré")</f>
        <v>pas tiré</v>
      </c>
      <c r="E67" s="30"/>
      <c r="H67" s="30"/>
      <c r="K67" s="30"/>
      <c r="M67" s="8"/>
      <c r="N67" s="16"/>
      <c r="R67" s="18"/>
      <c r="S67" s="17"/>
      <c r="V67" s="18"/>
      <c r="W67" s="17"/>
      <c r="Z67" s="20"/>
      <c r="AA67" s="20"/>
      <c r="AB67" s="16"/>
      <c r="AF67" s="18"/>
      <c r="AG67" s="17"/>
      <c r="AJ67" s="18"/>
      <c r="AK67" s="17"/>
      <c r="AN67" s="20"/>
      <c r="AO67" s="20"/>
      <c r="AP67" s="16"/>
      <c r="AT67" s="18"/>
      <c r="AU67" s="17"/>
      <c r="AX67" s="18"/>
      <c r="AY67" s="17"/>
      <c r="BB67" s="20"/>
      <c r="BC67" s="20"/>
      <c r="BD67" s="16"/>
      <c r="BH67" s="18"/>
      <c r="BI67" s="17"/>
      <c r="BL67" s="18"/>
      <c r="BM67" s="17"/>
      <c r="BP67" s="20"/>
      <c r="BQ67" s="20"/>
    </row>
    <row r="68" spans="1:69">
      <c r="A68" s="4">
        <f t="shared" ref="A68:A101" si="1">A67+1</f>
        <v>166580108</v>
      </c>
      <c r="B68" s="24" t="str">
        <f>IFERROR("utilisé         " &amp;INDEX(Feuil2!C$1:M$1,SUMPRODUCT(MAX((Feuil2!C$3:M$22=$A68)*COLUMN(Feuil2!$C:$M)))-2),"pas tiré")</f>
        <v>pas tiré</v>
      </c>
      <c r="E68" s="30"/>
      <c r="H68" s="30"/>
      <c r="K68" s="30"/>
      <c r="M68" s="8"/>
      <c r="N68" s="16"/>
      <c r="R68" s="18"/>
      <c r="S68" s="17"/>
      <c r="V68" s="18"/>
      <c r="W68" s="17"/>
      <c r="Z68" s="20"/>
      <c r="AA68" s="20"/>
      <c r="AB68" s="16"/>
      <c r="AF68" s="18"/>
      <c r="AG68" s="17"/>
      <c r="AJ68" s="18"/>
      <c r="AK68" s="17"/>
      <c r="AN68" s="20"/>
      <c r="AO68" s="20"/>
      <c r="AP68" s="16"/>
      <c r="AT68" s="18"/>
      <c r="AU68" s="17"/>
      <c r="AX68" s="18"/>
      <c r="AY68" s="17"/>
      <c r="BB68" s="20"/>
      <c r="BC68" s="20"/>
      <c r="BD68" s="16"/>
      <c r="BH68" s="18"/>
      <c r="BI68" s="17"/>
      <c r="BL68" s="18"/>
      <c r="BM68" s="17"/>
      <c r="BP68" s="20"/>
      <c r="BQ68" s="20"/>
    </row>
    <row r="69" spans="1:69">
      <c r="A69" s="4">
        <f t="shared" si="1"/>
        <v>166580109</v>
      </c>
      <c r="B69" s="24" t="str">
        <f>IFERROR("utilisé         " &amp;INDEX(Feuil2!C$1:M$1,SUMPRODUCT(MAX((Feuil2!C$3:M$22=$A69)*COLUMN(Feuil2!$C:$M)))-2),"pas tiré")</f>
        <v>pas tiré</v>
      </c>
      <c r="E69" s="30"/>
      <c r="H69" s="30"/>
      <c r="K69" s="30"/>
      <c r="M69" s="8"/>
      <c r="N69" s="16"/>
      <c r="R69" s="18"/>
      <c r="S69" s="17"/>
      <c r="V69" s="18"/>
      <c r="W69" s="17"/>
      <c r="Z69" s="20"/>
      <c r="AA69" s="20"/>
      <c r="AB69" s="16"/>
      <c r="AF69" s="18"/>
      <c r="AG69" s="17"/>
      <c r="AJ69" s="18"/>
      <c r="AK69" s="17"/>
      <c r="AN69" s="20"/>
      <c r="AO69" s="20"/>
      <c r="AP69" s="16"/>
      <c r="AT69" s="18"/>
      <c r="AU69" s="17"/>
      <c r="AX69" s="18"/>
      <c r="AY69" s="17"/>
      <c r="BB69" s="20"/>
      <c r="BC69" s="20"/>
      <c r="BD69" s="16"/>
      <c r="BH69" s="18"/>
      <c r="BI69" s="17"/>
      <c r="BL69" s="18"/>
      <c r="BM69" s="17"/>
      <c r="BP69" s="20"/>
      <c r="BQ69" s="20"/>
    </row>
    <row r="70" spans="1:69">
      <c r="A70" s="4">
        <f t="shared" si="1"/>
        <v>166580110</v>
      </c>
      <c r="B70" s="24" t="str">
        <f>IFERROR("utilisé         " &amp;INDEX(Feuil2!C$1:M$1,SUMPRODUCT(MAX((Feuil2!C$3:M$22=$A70)*COLUMN(Feuil2!$C:$M)))-2),"pas tiré")</f>
        <v>pas tiré</v>
      </c>
      <c r="E70" s="30"/>
      <c r="H70" s="30"/>
      <c r="K70" s="30"/>
      <c r="M70" s="8"/>
      <c r="N70" s="16"/>
      <c r="R70" s="18"/>
      <c r="S70" s="17"/>
      <c r="V70" s="18"/>
      <c r="W70" s="17"/>
      <c r="Z70" s="20"/>
      <c r="AA70" s="20"/>
      <c r="AB70" s="16"/>
      <c r="AF70" s="18"/>
      <c r="AG70" s="17"/>
      <c r="AJ70" s="18"/>
      <c r="AK70" s="17"/>
      <c r="AN70" s="20"/>
      <c r="AO70" s="20"/>
      <c r="AP70" s="16"/>
      <c r="AT70" s="18"/>
      <c r="AU70" s="17"/>
      <c r="AX70" s="18"/>
      <c r="AY70" s="17"/>
      <c r="BB70" s="20"/>
      <c r="BC70" s="20"/>
      <c r="BD70" s="16"/>
      <c r="BH70" s="18"/>
      <c r="BI70" s="17"/>
      <c r="BL70" s="18"/>
      <c r="BM70" s="17"/>
      <c r="BP70" s="20"/>
      <c r="BQ70" s="20"/>
    </row>
    <row r="71" spans="1:69">
      <c r="A71" s="4">
        <f t="shared" si="1"/>
        <v>166580111</v>
      </c>
      <c r="B71" s="24" t="str">
        <f>IFERROR("utilisé         " &amp;INDEX(Feuil2!C$1:M$1,SUMPRODUCT(MAX((Feuil2!C$3:M$22=$A71)*COLUMN(Feuil2!$C:$M)))-2),"pas tiré")</f>
        <v>pas tiré</v>
      </c>
      <c r="E71" s="30"/>
      <c r="H71" s="30"/>
      <c r="K71" s="30"/>
      <c r="M71" s="8"/>
      <c r="N71" s="16"/>
      <c r="R71" s="18"/>
      <c r="S71" s="17"/>
      <c r="V71" s="18"/>
      <c r="W71" s="17"/>
      <c r="Z71" s="20"/>
      <c r="AA71" s="20"/>
      <c r="AB71" s="16"/>
      <c r="AF71" s="18"/>
      <c r="AG71" s="17"/>
      <c r="AJ71" s="18"/>
      <c r="AK71" s="17"/>
      <c r="AN71" s="20"/>
      <c r="AO71" s="20"/>
      <c r="AP71" s="16"/>
      <c r="AT71" s="18"/>
      <c r="AU71" s="17"/>
      <c r="AX71" s="18"/>
      <c r="AY71" s="17"/>
      <c r="BB71" s="20"/>
      <c r="BC71" s="20"/>
      <c r="BD71" s="16"/>
      <c r="BH71" s="18"/>
      <c r="BI71" s="17"/>
      <c r="BL71" s="18"/>
      <c r="BM71" s="17"/>
      <c r="BP71" s="20"/>
      <c r="BQ71" s="20"/>
    </row>
    <row r="72" spans="1:69">
      <c r="A72" s="4">
        <f t="shared" si="1"/>
        <v>166580112</v>
      </c>
      <c r="B72" s="24" t="str">
        <f>IFERROR("utilisé         " &amp;INDEX(Feuil2!C$1:M$1,SUMPRODUCT(MAX((Feuil2!C$3:M$22=$A72)*COLUMN(Feuil2!$C:$M)))-2),"pas tiré")</f>
        <v>pas tiré</v>
      </c>
      <c r="E72" s="30"/>
      <c r="H72" s="30"/>
      <c r="K72" s="30"/>
      <c r="M72" s="8"/>
      <c r="N72" s="16"/>
      <c r="R72" s="18"/>
      <c r="S72" s="17"/>
      <c r="V72" s="18"/>
      <c r="W72" s="17"/>
      <c r="Z72" s="20"/>
      <c r="AA72" s="20"/>
      <c r="AB72" s="16"/>
      <c r="AF72" s="18"/>
      <c r="AG72" s="17"/>
      <c r="AJ72" s="18"/>
      <c r="AK72" s="17"/>
      <c r="AN72" s="20"/>
      <c r="AO72" s="20"/>
      <c r="AP72" s="16"/>
      <c r="AT72" s="18"/>
      <c r="AU72" s="17"/>
      <c r="AX72" s="18"/>
      <c r="AY72" s="17"/>
      <c r="BB72" s="20"/>
      <c r="BC72" s="20"/>
      <c r="BD72" s="16"/>
      <c r="BH72" s="18"/>
      <c r="BI72" s="17"/>
      <c r="BL72" s="18"/>
      <c r="BM72" s="17"/>
      <c r="BP72" s="20"/>
      <c r="BQ72" s="20"/>
    </row>
    <row r="73" spans="1:69">
      <c r="A73" s="4">
        <f t="shared" si="1"/>
        <v>166580113</v>
      </c>
      <c r="B73" s="24" t="str">
        <f>IFERROR("utilisé         " &amp;INDEX(Feuil2!C$1:M$1,SUMPRODUCT(MAX((Feuil2!C$3:M$22=$A73)*COLUMN(Feuil2!$C:$M)))-2),"pas tiré")</f>
        <v>pas tiré</v>
      </c>
      <c r="E73" s="30"/>
      <c r="H73" s="30"/>
      <c r="K73" s="30"/>
      <c r="M73" s="8"/>
      <c r="N73" s="16"/>
      <c r="R73" s="18"/>
      <c r="S73" s="17"/>
      <c r="V73" s="18"/>
      <c r="W73" s="17"/>
      <c r="Z73" s="20"/>
      <c r="AA73" s="20"/>
      <c r="AB73" s="16"/>
      <c r="AF73" s="18"/>
      <c r="AG73" s="17"/>
      <c r="AJ73" s="18"/>
      <c r="AK73" s="17"/>
      <c r="AN73" s="20"/>
      <c r="AO73" s="20"/>
      <c r="AP73" s="16"/>
      <c r="AT73" s="18"/>
      <c r="AU73" s="17"/>
      <c r="AX73" s="18"/>
      <c r="AY73" s="17"/>
      <c r="BB73" s="20"/>
      <c r="BC73" s="20"/>
      <c r="BD73" s="16"/>
      <c r="BH73" s="18"/>
      <c r="BI73" s="17"/>
      <c r="BL73" s="18"/>
      <c r="BM73" s="17"/>
      <c r="BP73" s="20"/>
      <c r="BQ73" s="20"/>
    </row>
    <row r="74" spans="1:69">
      <c r="A74" s="4">
        <f t="shared" si="1"/>
        <v>166580114</v>
      </c>
      <c r="B74" s="24" t="str">
        <f>IFERROR("utilisé         " &amp;INDEX(Feuil2!C$1:M$1,SUMPRODUCT(MAX((Feuil2!C$3:M$22=$A74)*COLUMN(Feuil2!$C:$M)))-2),"pas tiré")</f>
        <v>pas tiré</v>
      </c>
      <c r="E74" s="30"/>
      <c r="H74" s="30"/>
      <c r="K74" s="30"/>
      <c r="M74" s="8"/>
      <c r="N74" s="16"/>
      <c r="R74" s="18"/>
      <c r="S74" s="17"/>
      <c r="V74" s="18"/>
      <c r="W74" s="17"/>
      <c r="Z74" s="20"/>
      <c r="AA74" s="20"/>
      <c r="AB74" s="16"/>
      <c r="AF74" s="18"/>
      <c r="AG74" s="17"/>
      <c r="AJ74" s="18"/>
      <c r="AK74" s="17"/>
      <c r="AN74" s="20"/>
      <c r="AO74" s="20"/>
      <c r="AP74" s="16"/>
      <c r="AT74" s="18"/>
      <c r="AU74" s="17"/>
      <c r="AX74" s="18"/>
      <c r="AY74" s="17"/>
      <c r="BB74" s="20"/>
      <c r="BC74" s="20"/>
      <c r="BD74" s="16"/>
      <c r="BH74" s="18"/>
      <c r="BI74" s="17"/>
      <c r="BL74" s="18"/>
      <c r="BM74" s="17"/>
      <c r="BP74" s="20"/>
      <c r="BQ74" s="20"/>
    </row>
    <row r="75" spans="1:69">
      <c r="A75" s="4">
        <f t="shared" si="1"/>
        <v>166580115</v>
      </c>
      <c r="B75" s="24" t="str">
        <f>IFERROR("utilisé         " &amp;INDEX(Feuil2!C$1:M$1,SUMPRODUCT(MAX((Feuil2!C$3:M$22=$A75)*COLUMN(Feuil2!$C:$M)))-2),"pas tiré")</f>
        <v>pas tiré</v>
      </c>
      <c r="E75" s="30"/>
      <c r="H75" s="30"/>
      <c r="K75" s="30"/>
      <c r="M75" s="8"/>
      <c r="N75" s="16"/>
      <c r="R75" s="18"/>
      <c r="S75" s="17"/>
      <c r="V75" s="18"/>
      <c r="W75" s="17"/>
      <c r="Z75" s="20"/>
      <c r="AA75" s="20"/>
      <c r="AB75" s="16"/>
      <c r="AF75" s="18"/>
      <c r="AG75" s="17"/>
      <c r="AJ75" s="18"/>
      <c r="AK75" s="17"/>
      <c r="AN75" s="20"/>
      <c r="AO75" s="20"/>
      <c r="AP75" s="16"/>
      <c r="AT75" s="18"/>
      <c r="AU75" s="17"/>
      <c r="AX75" s="18"/>
      <c r="AY75" s="17"/>
      <c r="BB75" s="20"/>
      <c r="BC75" s="20"/>
      <c r="BD75" s="16"/>
      <c r="BH75" s="18"/>
      <c r="BI75" s="17"/>
      <c r="BL75" s="18"/>
      <c r="BM75" s="17"/>
      <c r="BP75" s="20"/>
      <c r="BQ75" s="20"/>
    </row>
    <row r="76" spans="1:69">
      <c r="A76" s="4">
        <f t="shared" si="1"/>
        <v>166580116</v>
      </c>
      <c r="B76" s="24" t="str">
        <f>IFERROR("utilisé         " &amp;INDEX(Feuil2!C$1:M$1,SUMPRODUCT(MAX((Feuil2!C$3:M$22=$A76)*COLUMN(Feuil2!$C:$M)))-2),"pas tiré")</f>
        <v>pas tiré</v>
      </c>
      <c r="E76" s="30"/>
      <c r="H76" s="30"/>
      <c r="K76" s="30"/>
      <c r="M76" s="8"/>
      <c r="N76" s="16"/>
      <c r="R76" s="18"/>
      <c r="S76" s="17"/>
      <c r="V76" s="18"/>
      <c r="W76" s="17"/>
      <c r="Z76" s="20"/>
      <c r="AA76" s="20"/>
      <c r="AB76" s="16"/>
      <c r="AF76" s="18"/>
      <c r="AG76" s="17"/>
      <c r="AJ76" s="18"/>
      <c r="AK76" s="17"/>
      <c r="AN76" s="20"/>
      <c r="AO76" s="20"/>
      <c r="AP76" s="16"/>
      <c r="AT76" s="18"/>
      <c r="AU76" s="17"/>
      <c r="AX76" s="18"/>
      <c r="AY76" s="17"/>
      <c r="BB76" s="20"/>
      <c r="BC76" s="20"/>
      <c r="BD76" s="16"/>
      <c r="BH76" s="18"/>
      <c r="BI76" s="17"/>
      <c r="BL76" s="18"/>
      <c r="BM76" s="17"/>
      <c r="BP76" s="20"/>
      <c r="BQ76" s="20"/>
    </row>
    <row r="77" spans="1:69">
      <c r="A77" s="4">
        <f t="shared" si="1"/>
        <v>166580117</v>
      </c>
      <c r="B77" s="24" t="str">
        <f>IFERROR("utilisé         " &amp;INDEX(Feuil2!C$1:M$1,SUMPRODUCT(MAX((Feuil2!C$3:M$22=$A77)*COLUMN(Feuil2!$C:$M)))-2),"pas tiré")</f>
        <v>pas tiré</v>
      </c>
      <c r="E77" s="30"/>
      <c r="H77" s="30"/>
      <c r="K77" s="30"/>
      <c r="M77" s="8"/>
      <c r="N77" s="16"/>
      <c r="R77" s="18"/>
      <c r="S77" s="17"/>
      <c r="V77" s="18"/>
      <c r="W77" s="17"/>
      <c r="Z77" s="20"/>
      <c r="AA77" s="20"/>
      <c r="AB77" s="16"/>
      <c r="AF77" s="18"/>
      <c r="AG77" s="17"/>
      <c r="AJ77" s="18"/>
      <c r="AK77" s="17"/>
      <c r="AN77" s="20"/>
      <c r="AO77" s="20"/>
      <c r="AP77" s="16"/>
      <c r="AT77" s="18"/>
      <c r="AU77" s="17"/>
      <c r="AX77" s="18"/>
      <c r="AY77" s="17"/>
      <c r="BB77" s="20"/>
      <c r="BC77" s="20"/>
      <c r="BD77" s="16"/>
      <c r="BH77" s="18"/>
      <c r="BI77" s="17"/>
      <c r="BL77" s="18"/>
      <c r="BM77" s="17"/>
      <c r="BP77" s="20"/>
      <c r="BQ77" s="20"/>
    </row>
    <row r="78" spans="1:69">
      <c r="A78" s="4">
        <f t="shared" si="1"/>
        <v>166580118</v>
      </c>
      <c r="B78" s="24" t="str">
        <f>IFERROR("utilisé         " &amp;INDEX(Feuil2!C$1:M$1,SUMPRODUCT(MAX((Feuil2!C$3:M$22=$A78)*COLUMN(Feuil2!$C:$M)))-2),"pas tiré")</f>
        <v>pas tiré</v>
      </c>
      <c r="E78" s="30"/>
      <c r="H78" s="30"/>
      <c r="K78" s="30"/>
      <c r="M78" s="8"/>
      <c r="N78" s="16"/>
      <c r="R78" s="18"/>
      <c r="S78" s="17"/>
      <c r="V78" s="18"/>
      <c r="W78" s="17"/>
      <c r="Z78" s="20"/>
      <c r="AA78" s="20"/>
      <c r="AB78" s="16"/>
      <c r="AF78" s="18"/>
      <c r="AG78" s="17"/>
      <c r="AJ78" s="18"/>
      <c r="AK78" s="17"/>
      <c r="AN78" s="20"/>
      <c r="AO78" s="20"/>
      <c r="AP78" s="16"/>
      <c r="AT78" s="18"/>
      <c r="AU78" s="17"/>
      <c r="AX78" s="18"/>
      <c r="AY78" s="17"/>
      <c r="BB78" s="20"/>
      <c r="BC78" s="20"/>
      <c r="BD78" s="16"/>
      <c r="BH78" s="18"/>
      <c r="BI78" s="17"/>
      <c r="BL78" s="18"/>
      <c r="BM78" s="17"/>
      <c r="BP78" s="20"/>
      <c r="BQ78" s="20"/>
    </row>
    <row r="79" spans="1:69">
      <c r="A79" s="4">
        <f t="shared" si="1"/>
        <v>166580119</v>
      </c>
      <c r="B79" s="24" t="str">
        <f>IFERROR("utilisé         " &amp;INDEX(Feuil2!C$1:M$1,SUMPRODUCT(MAX((Feuil2!C$3:M$22=$A79)*COLUMN(Feuil2!$C:$M)))-2),"pas tiré")</f>
        <v>pas tiré</v>
      </c>
      <c r="E79" s="30"/>
      <c r="H79" s="30"/>
      <c r="K79" s="30"/>
      <c r="M79" s="8"/>
      <c r="N79" s="16"/>
      <c r="R79" s="18"/>
      <c r="S79" s="17"/>
      <c r="V79" s="18"/>
      <c r="W79" s="17"/>
      <c r="Z79" s="20"/>
      <c r="AA79" s="20"/>
      <c r="AB79" s="16"/>
      <c r="AF79" s="18"/>
      <c r="AG79" s="17"/>
      <c r="AJ79" s="18"/>
      <c r="AK79" s="17"/>
      <c r="AN79" s="20"/>
      <c r="AO79" s="20"/>
      <c r="AP79" s="16"/>
      <c r="AT79" s="18"/>
      <c r="AU79" s="17"/>
      <c r="AX79" s="18"/>
      <c r="AY79" s="17"/>
      <c r="BB79" s="20"/>
      <c r="BC79" s="20"/>
      <c r="BD79" s="16"/>
      <c r="BH79" s="18"/>
      <c r="BI79" s="17"/>
      <c r="BL79" s="18"/>
      <c r="BM79" s="17"/>
      <c r="BP79" s="20"/>
      <c r="BQ79" s="20"/>
    </row>
    <row r="80" spans="1:69">
      <c r="A80" s="4">
        <f t="shared" si="1"/>
        <v>166580120</v>
      </c>
      <c r="B80" s="24" t="str">
        <f>IFERROR("utilisé         " &amp;INDEX(Feuil2!C$1:M$1,SUMPRODUCT(MAX((Feuil2!C$3:M$22=$A80)*COLUMN(Feuil2!$C:$M)))-2),"pas tiré")</f>
        <v>pas tiré</v>
      </c>
      <c r="E80" s="30"/>
      <c r="H80" s="30"/>
      <c r="K80" s="30"/>
      <c r="M80" s="8"/>
      <c r="N80" s="16"/>
      <c r="R80" s="18"/>
      <c r="S80" s="17"/>
      <c r="V80" s="18"/>
      <c r="W80" s="17"/>
      <c r="Z80" s="20"/>
      <c r="AA80" s="20"/>
      <c r="AB80" s="16"/>
      <c r="AF80" s="18"/>
      <c r="AG80" s="17"/>
      <c r="AJ80" s="18"/>
      <c r="AK80" s="17"/>
      <c r="AN80" s="20"/>
      <c r="AO80" s="20"/>
      <c r="AP80" s="16"/>
      <c r="AT80" s="18"/>
      <c r="AU80" s="17"/>
      <c r="AX80" s="18"/>
      <c r="AY80" s="17"/>
      <c r="BB80" s="20"/>
      <c r="BC80" s="20"/>
      <c r="BD80" s="16"/>
      <c r="BH80" s="18"/>
      <c r="BI80" s="17"/>
      <c r="BL80" s="18"/>
      <c r="BM80" s="17"/>
      <c r="BP80" s="20"/>
      <c r="BQ80" s="20"/>
    </row>
    <row r="81" spans="1:69">
      <c r="A81" s="4">
        <f t="shared" si="1"/>
        <v>166580121</v>
      </c>
      <c r="B81" s="24" t="str">
        <f>IFERROR("utilisé         " &amp;INDEX(Feuil2!C$1:M$1,SUMPRODUCT(MAX((Feuil2!C$3:M$22=$A81)*COLUMN(Feuil2!$C:$M)))-2),"pas tiré")</f>
        <v>pas tiré</v>
      </c>
      <c r="E81" s="30"/>
      <c r="H81" s="30"/>
      <c r="K81" s="30"/>
      <c r="M81" s="8"/>
      <c r="N81" s="16"/>
      <c r="R81" s="18"/>
      <c r="S81" s="17"/>
      <c r="V81" s="18"/>
      <c r="W81" s="17"/>
      <c r="Z81" s="20"/>
      <c r="AA81" s="20"/>
      <c r="AB81" s="16"/>
      <c r="AF81" s="18"/>
      <c r="AG81" s="17"/>
      <c r="AJ81" s="18"/>
      <c r="AK81" s="17"/>
      <c r="AN81" s="20"/>
      <c r="AO81" s="20"/>
      <c r="AP81" s="16"/>
      <c r="AT81" s="18"/>
      <c r="AU81" s="17"/>
      <c r="AX81" s="18"/>
      <c r="AY81" s="17"/>
      <c r="BB81" s="20"/>
      <c r="BC81" s="20"/>
      <c r="BD81" s="16"/>
      <c r="BH81" s="18"/>
      <c r="BI81" s="17"/>
      <c r="BL81" s="18"/>
      <c r="BM81" s="17"/>
      <c r="BP81" s="20"/>
      <c r="BQ81" s="20"/>
    </row>
    <row r="82" spans="1:69">
      <c r="A82" s="4">
        <f t="shared" si="1"/>
        <v>166580122</v>
      </c>
      <c r="B82" s="24" t="str">
        <f>IFERROR("utilisé         " &amp;INDEX(Feuil2!C$1:M$1,SUMPRODUCT(MAX((Feuil2!C$3:M$22=$A82)*COLUMN(Feuil2!$C:$M)))-2),"pas tiré")</f>
        <v>pas tiré</v>
      </c>
      <c r="E82" s="30"/>
      <c r="H82" s="30"/>
      <c r="K82" s="30"/>
      <c r="M82" s="8"/>
      <c r="N82" s="16"/>
      <c r="R82" s="18"/>
      <c r="S82" s="17"/>
      <c r="V82" s="18"/>
      <c r="W82" s="17"/>
      <c r="Z82" s="20"/>
      <c r="AA82" s="20"/>
      <c r="AB82" s="16"/>
      <c r="AF82" s="18"/>
      <c r="AG82" s="17"/>
      <c r="AJ82" s="18"/>
      <c r="AK82" s="17"/>
      <c r="AN82" s="20"/>
      <c r="AO82" s="20"/>
      <c r="AP82" s="16"/>
      <c r="AT82" s="18"/>
      <c r="AU82" s="17"/>
      <c r="AX82" s="18"/>
      <c r="AY82" s="17"/>
      <c r="BB82" s="20"/>
      <c r="BC82" s="20"/>
      <c r="BD82" s="16"/>
      <c r="BH82" s="18"/>
      <c r="BI82" s="17"/>
      <c r="BL82" s="18"/>
      <c r="BM82" s="17"/>
      <c r="BP82" s="20"/>
      <c r="BQ82" s="20"/>
    </row>
    <row r="83" spans="1:69">
      <c r="A83" s="4">
        <f t="shared" si="1"/>
        <v>166580123</v>
      </c>
      <c r="B83" s="24" t="str">
        <f>IFERROR("utilisé         " &amp;INDEX(Feuil2!C$1:M$1,SUMPRODUCT(MAX((Feuil2!C$3:M$22=$A83)*COLUMN(Feuil2!$C:$M)))-2),"pas tiré")</f>
        <v>pas tiré</v>
      </c>
      <c r="E83" s="30"/>
      <c r="H83" s="30"/>
      <c r="K83" s="30"/>
      <c r="M83" s="8"/>
      <c r="N83" s="16"/>
      <c r="R83" s="18"/>
      <c r="S83" s="17"/>
      <c r="V83" s="18"/>
      <c r="W83" s="17"/>
      <c r="Z83" s="20"/>
      <c r="AA83" s="20"/>
      <c r="AB83" s="16"/>
      <c r="AF83" s="18"/>
      <c r="AG83" s="17"/>
      <c r="AJ83" s="18"/>
      <c r="AK83" s="17"/>
      <c r="AN83" s="20"/>
      <c r="AO83" s="20"/>
      <c r="AP83" s="16"/>
      <c r="AT83" s="18"/>
      <c r="AU83" s="17"/>
      <c r="AX83" s="18"/>
      <c r="AY83" s="17"/>
      <c r="BB83" s="20"/>
      <c r="BC83" s="20"/>
      <c r="BD83" s="16"/>
      <c r="BH83" s="18"/>
      <c r="BI83" s="17"/>
      <c r="BL83" s="18"/>
      <c r="BM83" s="17"/>
      <c r="BP83" s="20"/>
      <c r="BQ83" s="20"/>
    </row>
    <row r="84" spans="1:69">
      <c r="A84" s="4">
        <f t="shared" si="1"/>
        <v>166580124</v>
      </c>
      <c r="B84" s="24" t="str">
        <f>IFERROR("utilisé         " &amp;INDEX(Feuil2!C$1:M$1,SUMPRODUCT(MAX((Feuil2!C$3:M$22=$A84)*COLUMN(Feuil2!$C:$M)))-2),"pas tiré")</f>
        <v>pas tiré</v>
      </c>
      <c r="E84" s="30"/>
      <c r="H84" s="30"/>
      <c r="K84" s="30"/>
      <c r="M84" s="8"/>
      <c r="N84" s="16"/>
      <c r="R84" s="18"/>
      <c r="S84" s="17"/>
      <c r="V84" s="18"/>
      <c r="W84" s="17"/>
      <c r="Z84" s="20"/>
      <c r="AA84" s="20"/>
      <c r="AB84" s="16"/>
      <c r="AF84" s="18"/>
      <c r="AG84" s="17"/>
      <c r="AJ84" s="18"/>
      <c r="AK84" s="17"/>
      <c r="AN84" s="20"/>
      <c r="AO84" s="20"/>
      <c r="AP84" s="16"/>
      <c r="AT84" s="18"/>
      <c r="AU84" s="17"/>
      <c r="AX84" s="18"/>
      <c r="AY84" s="17"/>
      <c r="BB84" s="20"/>
      <c r="BC84" s="20"/>
      <c r="BD84" s="16"/>
      <c r="BH84" s="18"/>
      <c r="BI84" s="17"/>
      <c r="BL84" s="18"/>
      <c r="BM84" s="17"/>
      <c r="BP84" s="20"/>
      <c r="BQ84" s="20"/>
    </row>
    <row r="85" spans="1:69">
      <c r="A85" s="4">
        <f t="shared" si="1"/>
        <v>166580125</v>
      </c>
      <c r="B85" s="24" t="str">
        <f>IFERROR("utilisé         " &amp;INDEX(Feuil2!C$1:M$1,SUMPRODUCT(MAX((Feuil2!C$3:M$22=$A85)*COLUMN(Feuil2!$C:$M)))-2),"pas tiré")</f>
        <v>pas tiré</v>
      </c>
      <c r="E85" s="30"/>
      <c r="H85" s="30"/>
      <c r="K85" s="30"/>
      <c r="M85" s="8"/>
      <c r="N85" s="16"/>
      <c r="R85" s="18"/>
      <c r="S85" s="17"/>
      <c r="V85" s="18"/>
      <c r="W85" s="17"/>
      <c r="Z85" s="20"/>
      <c r="AA85" s="20"/>
      <c r="AB85" s="16"/>
      <c r="AF85" s="18"/>
      <c r="AG85" s="17"/>
      <c r="AJ85" s="18"/>
      <c r="AK85" s="17"/>
      <c r="AN85" s="20"/>
      <c r="AO85" s="20"/>
      <c r="AP85" s="16"/>
      <c r="AT85" s="18"/>
      <c r="AU85" s="17"/>
      <c r="AX85" s="18"/>
      <c r="AY85" s="17"/>
      <c r="BB85" s="20"/>
      <c r="BC85" s="20"/>
      <c r="BD85" s="16"/>
      <c r="BH85" s="18"/>
      <c r="BI85" s="17"/>
      <c r="BL85" s="18"/>
      <c r="BM85" s="17"/>
      <c r="BP85" s="20"/>
      <c r="BQ85" s="20"/>
    </row>
    <row r="86" spans="1:69">
      <c r="A86" s="4">
        <f t="shared" si="1"/>
        <v>166580126</v>
      </c>
      <c r="B86" s="24" t="str">
        <f>IFERROR("utilisé         " &amp;INDEX(Feuil2!C$1:M$1,SUMPRODUCT(MAX((Feuil2!C$3:M$22=$A86)*COLUMN(Feuil2!$C:$M)))-2),"pas tiré")</f>
        <v>pas tiré</v>
      </c>
      <c r="E86" s="30"/>
      <c r="H86" s="30"/>
      <c r="K86" s="30"/>
      <c r="M86" s="8"/>
      <c r="N86" s="16"/>
      <c r="R86" s="18"/>
      <c r="S86" s="17"/>
      <c r="V86" s="18"/>
      <c r="W86" s="17"/>
      <c r="Z86" s="20"/>
      <c r="AA86" s="20"/>
      <c r="AB86" s="16"/>
      <c r="AF86" s="18"/>
      <c r="AG86" s="17"/>
      <c r="AJ86" s="18"/>
      <c r="AK86" s="17"/>
      <c r="AN86" s="20"/>
      <c r="AO86" s="20"/>
      <c r="AP86" s="16"/>
      <c r="AT86" s="18"/>
      <c r="AU86" s="17"/>
      <c r="AX86" s="18"/>
      <c r="AY86" s="17"/>
      <c r="BB86" s="20"/>
      <c r="BC86" s="20"/>
      <c r="BD86" s="16"/>
      <c r="BH86" s="18"/>
      <c r="BI86" s="17"/>
      <c r="BL86" s="18"/>
      <c r="BM86" s="17"/>
      <c r="BP86" s="20"/>
      <c r="BQ86" s="20"/>
    </row>
    <row r="87" spans="1:69">
      <c r="A87" s="4">
        <f t="shared" si="1"/>
        <v>166580127</v>
      </c>
      <c r="B87" s="24" t="str">
        <f>IFERROR("utilisé         " &amp;INDEX(Feuil2!C$1:M$1,SUMPRODUCT(MAX((Feuil2!C$3:M$22=$A87)*COLUMN(Feuil2!$C:$M)))-2),"pas tiré")</f>
        <v>pas tiré</v>
      </c>
      <c r="E87" s="30"/>
      <c r="H87" s="30"/>
      <c r="K87" s="30"/>
      <c r="M87" s="8"/>
      <c r="N87" s="16"/>
      <c r="R87" s="18"/>
      <c r="S87" s="17"/>
      <c r="V87" s="18"/>
      <c r="W87" s="17"/>
      <c r="Z87" s="20"/>
      <c r="AA87" s="20"/>
      <c r="AB87" s="16"/>
      <c r="AF87" s="18"/>
      <c r="AG87" s="17"/>
      <c r="AJ87" s="18"/>
      <c r="AK87" s="17"/>
      <c r="AN87" s="20"/>
      <c r="AO87" s="20"/>
      <c r="AP87" s="16"/>
      <c r="AT87" s="18"/>
      <c r="AU87" s="17"/>
      <c r="AX87" s="18"/>
      <c r="AY87" s="17"/>
      <c r="BB87" s="20"/>
      <c r="BC87" s="20"/>
      <c r="BD87" s="16"/>
      <c r="BH87" s="18"/>
      <c r="BI87" s="17"/>
      <c r="BL87" s="18"/>
      <c r="BM87" s="17"/>
      <c r="BP87" s="20"/>
      <c r="BQ87" s="20"/>
    </row>
    <row r="88" spans="1:69">
      <c r="A88" s="4">
        <f t="shared" si="1"/>
        <v>166580128</v>
      </c>
      <c r="B88" s="24" t="str">
        <f>IFERROR("utilisé         " &amp;INDEX(Feuil2!C$1:M$1,SUMPRODUCT(MAX((Feuil2!C$3:M$22=$A88)*COLUMN(Feuil2!$C:$M)))-2),"pas tiré")</f>
        <v>pas tiré</v>
      </c>
      <c r="E88" s="30"/>
      <c r="H88" s="30"/>
      <c r="K88" s="30"/>
      <c r="M88" s="8"/>
      <c r="N88" s="16"/>
      <c r="R88" s="18"/>
      <c r="S88" s="17"/>
      <c r="V88" s="18"/>
      <c r="W88" s="17"/>
      <c r="Z88" s="20"/>
      <c r="AA88" s="20"/>
      <c r="AB88" s="16"/>
      <c r="AF88" s="18"/>
      <c r="AG88" s="17"/>
      <c r="AJ88" s="18"/>
      <c r="AK88" s="17"/>
      <c r="AN88" s="20"/>
      <c r="AO88" s="20"/>
      <c r="AP88" s="16"/>
      <c r="AT88" s="18"/>
      <c r="AU88" s="17"/>
      <c r="AX88" s="18"/>
      <c r="AY88" s="17"/>
      <c r="BB88" s="20"/>
      <c r="BC88" s="20"/>
      <c r="BD88" s="16"/>
      <c r="BH88" s="18"/>
      <c r="BI88" s="17"/>
      <c r="BL88" s="18"/>
      <c r="BM88" s="17"/>
      <c r="BP88" s="20"/>
      <c r="BQ88" s="20"/>
    </row>
    <row r="89" spans="1:69">
      <c r="A89" s="4">
        <f t="shared" si="1"/>
        <v>166580129</v>
      </c>
      <c r="B89" s="24" t="str">
        <f>IFERROR("utilisé         " &amp;INDEX(Feuil2!C$1:M$1,SUMPRODUCT(MAX((Feuil2!C$3:M$22=$A89)*COLUMN(Feuil2!$C:$M)))-2),"pas tiré")</f>
        <v>pas tiré</v>
      </c>
      <c r="E89" s="30"/>
      <c r="H89" s="30"/>
      <c r="K89" s="30"/>
      <c r="M89" s="8"/>
      <c r="N89" s="16"/>
      <c r="R89" s="18"/>
      <c r="S89" s="17"/>
      <c r="V89" s="18"/>
      <c r="W89" s="17"/>
      <c r="Z89" s="20"/>
      <c r="AA89" s="20"/>
      <c r="AB89" s="16"/>
      <c r="AF89" s="18"/>
      <c r="AG89" s="17"/>
      <c r="AJ89" s="18"/>
      <c r="AK89" s="17"/>
      <c r="AN89" s="20"/>
      <c r="AO89" s="20"/>
      <c r="AP89" s="16"/>
      <c r="AT89" s="18"/>
      <c r="AU89" s="17"/>
      <c r="AX89" s="18"/>
      <c r="AY89" s="17"/>
      <c r="BB89" s="20"/>
      <c r="BC89" s="20"/>
      <c r="BD89" s="16"/>
      <c r="BH89" s="18"/>
      <c r="BI89" s="17"/>
      <c r="BL89" s="18"/>
      <c r="BM89" s="17"/>
      <c r="BP89" s="20"/>
      <c r="BQ89" s="20"/>
    </row>
    <row r="90" spans="1:69">
      <c r="A90" s="4">
        <f t="shared" si="1"/>
        <v>166580130</v>
      </c>
      <c r="B90" s="24" t="str">
        <f>IFERROR("utilisé         " &amp;INDEX(Feuil2!C$1:M$1,SUMPRODUCT(MAX((Feuil2!C$3:M$22=$A90)*COLUMN(Feuil2!$C:$M)))-2),"pas tiré")</f>
        <v>pas tiré</v>
      </c>
      <c r="E90" s="30"/>
      <c r="H90" s="30"/>
      <c r="K90" s="30"/>
      <c r="M90" s="8"/>
      <c r="N90" s="16"/>
      <c r="R90" s="18"/>
      <c r="S90" s="17"/>
      <c r="V90" s="18"/>
      <c r="W90" s="17"/>
      <c r="Z90" s="20"/>
      <c r="AA90" s="20"/>
      <c r="AB90" s="16"/>
      <c r="AF90" s="18"/>
      <c r="AG90" s="17"/>
      <c r="AJ90" s="18"/>
      <c r="AK90" s="17"/>
      <c r="AN90" s="20"/>
      <c r="AO90" s="20"/>
      <c r="AP90" s="16"/>
      <c r="AT90" s="18"/>
      <c r="AU90" s="17"/>
      <c r="AX90" s="18"/>
      <c r="AY90" s="17"/>
      <c r="BB90" s="20"/>
      <c r="BC90" s="20"/>
      <c r="BD90" s="16"/>
      <c r="BH90" s="18"/>
      <c r="BI90" s="17"/>
      <c r="BL90" s="18"/>
      <c r="BM90" s="17"/>
      <c r="BP90" s="20"/>
      <c r="BQ90" s="20"/>
    </row>
    <row r="91" spans="1:69">
      <c r="A91" s="4">
        <f t="shared" si="1"/>
        <v>166580131</v>
      </c>
      <c r="B91" s="24" t="str">
        <f>IFERROR("utilisé         " &amp;INDEX(Feuil2!C$1:M$1,SUMPRODUCT(MAX((Feuil2!C$3:M$22=$A91)*COLUMN(Feuil2!$C:$M)))-2),"pas tiré")</f>
        <v>pas tiré</v>
      </c>
      <c r="E91" s="30"/>
      <c r="H91" s="30"/>
      <c r="K91" s="30"/>
      <c r="M91" s="8"/>
      <c r="N91" s="16"/>
      <c r="R91" s="18"/>
      <c r="S91" s="17"/>
      <c r="V91" s="18"/>
      <c r="W91" s="17"/>
      <c r="Z91" s="20"/>
      <c r="AA91" s="20"/>
      <c r="AB91" s="16"/>
      <c r="AF91" s="18"/>
      <c r="AG91" s="17"/>
      <c r="AJ91" s="18"/>
      <c r="AK91" s="17"/>
      <c r="AN91" s="20"/>
      <c r="AO91" s="20"/>
      <c r="AP91" s="16"/>
      <c r="AT91" s="18"/>
      <c r="AU91" s="17"/>
      <c r="AX91" s="18"/>
      <c r="AY91" s="17"/>
      <c r="BB91" s="20"/>
      <c r="BC91" s="20"/>
      <c r="BD91" s="16"/>
      <c r="BH91" s="18"/>
      <c r="BI91" s="17"/>
      <c r="BL91" s="18"/>
      <c r="BM91" s="17"/>
      <c r="BP91" s="20"/>
      <c r="BQ91" s="20"/>
    </row>
    <row r="92" spans="1:69">
      <c r="A92" s="4">
        <f t="shared" si="1"/>
        <v>166580132</v>
      </c>
      <c r="B92" s="24" t="str">
        <f>IFERROR("utilisé         " &amp;INDEX(Feuil2!C$1:M$1,SUMPRODUCT(MAX((Feuil2!C$3:M$22=$A92)*COLUMN(Feuil2!$C:$M)))-2),"pas tiré")</f>
        <v>pas tiré</v>
      </c>
      <c r="E92" s="30"/>
      <c r="H92" s="30"/>
      <c r="K92" s="30"/>
      <c r="M92" s="8"/>
      <c r="N92" s="16"/>
      <c r="R92" s="18"/>
      <c r="S92" s="17"/>
      <c r="V92" s="18"/>
      <c r="W92" s="17"/>
      <c r="Z92" s="20"/>
      <c r="AA92" s="20"/>
      <c r="AB92" s="16"/>
      <c r="AF92" s="18"/>
      <c r="AG92" s="17"/>
      <c r="AJ92" s="18"/>
      <c r="AK92" s="17"/>
      <c r="AN92" s="20"/>
      <c r="AO92" s="20"/>
      <c r="AP92" s="16"/>
      <c r="AT92" s="18"/>
      <c r="AU92" s="17"/>
      <c r="AX92" s="18"/>
      <c r="AY92" s="17"/>
      <c r="BB92" s="20"/>
      <c r="BC92" s="20"/>
      <c r="BD92" s="16"/>
      <c r="BH92" s="18"/>
      <c r="BI92" s="17"/>
      <c r="BL92" s="18"/>
      <c r="BM92" s="17"/>
      <c r="BP92" s="20"/>
      <c r="BQ92" s="20"/>
    </row>
    <row r="93" spans="1:69">
      <c r="A93" s="4">
        <f t="shared" si="1"/>
        <v>166580133</v>
      </c>
      <c r="B93" s="24" t="str">
        <f>IFERROR("utilisé         " &amp;INDEX(Feuil2!C$1:M$1,SUMPRODUCT(MAX((Feuil2!C$3:M$22=$A93)*COLUMN(Feuil2!$C:$M)))-2),"pas tiré")</f>
        <v>pas tiré</v>
      </c>
      <c r="E93" s="30"/>
      <c r="H93" s="30"/>
      <c r="K93" s="30"/>
      <c r="M93" s="8"/>
      <c r="N93" s="16"/>
      <c r="R93" s="18"/>
      <c r="S93" s="17"/>
      <c r="V93" s="18"/>
      <c r="W93" s="17"/>
      <c r="Z93" s="20"/>
      <c r="AA93" s="20"/>
      <c r="AB93" s="16"/>
      <c r="AF93" s="18"/>
      <c r="AG93" s="17"/>
      <c r="AJ93" s="18"/>
      <c r="AK93" s="17"/>
      <c r="AN93" s="20"/>
      <c r="AO93" s="20"/>
      <c r="AP93" s="16"/>
      <c r="AT93" s="18"/>
      <c r="AU93" s="17"/>
      <c r="AX93" s="18"/>
      <c r="AY93" s="17"/>
      <c r="BB93" s="20"/>
      <c r="BC93" s="20"/>
      <c r="BD93" s="16"/>
      <c r="BH93" s="18"/>
      <c r="BI93" s="17"/>
      <c r="BL93" s="18"/>
      <c r="BM93" s="17"/>
      <c r="BP93" s="20"/>
      <c r="BQ93" s="20"/>
    </row>
    <row r="94" spans="1:69">
      <c r="A94" s="4">
        <f t="shared" si="1"/>
        <v>166580134</v>
      </c>
      <c r="B94" s="24" t="str">
        <f>IFERROR("utilisé         " &amp;INDEX(Feuil2!C$1:M$1,SUMPRODUCT(MAX((Feuil2!C$3:M$22=$A94)*COLUMN(Feuil2!$C:$M)))-2),"pas tiré")</f>
        <v>pas tiré</v>
      </c>
      <c r="E94" s="30"/>
      <c r="H94" s="30"/>
      <c r="K94" s="30"/>
      <c r="M94" s="8"/>
      <c r="N94" s="16"/>
      <c r="R94" s="18"/>
      <c r="S94" s="17"/>
      <c r="V94" s="18"/>
      <c r="W94" s="17"/>
      <c r="Z94" s="20"/>
      <c r="AA94" s="20"/>
      <c r="AB94" s="16"/>
      <c r="AF94" s="18"/>
      <c r="AG94" s="17"/>
      <c r="AJ94" s="18"/>
      <c r="AK94" s="17"/>
      <c r="AN94" s="20"/>
      <c r="AO94" s="20"/>
      <c r="AP94" s="16"/>
      <c r="AT94" s="18"/>
      <c r="AU94" s="17"/>
      <c r="AX94" s="18"/>
      <c r="AY94" s="17"/>
      <c r="BB94" s="20"/>
      <c r="BC94" s="20"/>
      <c r="BD94" s="16"/>
      <c r="BH94" s="18"/>
      <c r="BI94" s="17"/>
      <c r="BL94" s="18"/>
      <c r="BM94" s="17"/>
      <c r="BP94" s="20"/>
      <c r="BQ94" s="20"/>
    </row>
    <row r="95" spans="1:69">
      <c r="A95" s="4">
        <f t="shared" si="1"/>
        <v>166580135</v>
      </c>
      <c r="B95" s="24" t="str">
        <f>IFERROR("utilisé         " &amp;INDEX(Feuil2!C$1:M$1,SUMPRODUCT(MAX((Feuil2!C$3:M$22=$A95)*COLUMN(Feuil2!$C:$M)))-2),"pas tiré")</f>
        <v>pas tiré</v>
      </c>
      <c r="E95" s="30"/>
      <c r="H95" s="30"/>
      <c r="K95" s="30"/>
      <c r="M95" s="8"/>
      <c r="N95" s="16"/>
      <c r="R95" s="18"/>
      <c r="S95" s="17"/>
      <c r="V95" s="18"/>
      <c r="W95" s="17"/>
      <c r="Z95" s="20"/>
      <c r="AA95" s="20"/>
      <c r="AB95" s="16"/>
      <c r="AF95" s="18"/>
      <c r="AG95" s="17"/>
      <c r="AJ95" s="18"/>
      <c r="AK95" s="17"/>
      <c r="AN95" s="20"/>
      <c r="AO95" s="20"/>
      <c r="AP95" s="16"/>
      <c r="AT95" s="18"/>
      <c r="AU95" s="17"/>
      <c r="AX95" s="18"/>
      <c r="AY95" s="17"/>
      <c r="BB95" s="20"/>
      <c r="BC95" s="20"/>
      <c r="BD95" s="16"/>
      <c r="BH95" s="18"/>
      <c r="BI95" s="17"/>
      <c r="BL95" s="18"/>
      <c r="BM95" s="17"/>
      <c r="BP95" s="20"/>
      <c r="BQ95" s="20"/>
    </row>
    <row r="96" spans="1:69">
      <c r="A96" s="4">
        <f t="shared" si="1"/>
        <v>166580136</v>
      </c>
      <c r="B96" s="24" t="str">
        <f>IFERROR("utilisé         " &amp;INDEX(Feuil2!C$1:M$1,SUMPRODUCT(MAX((Feuil2!C$3:M$22=$A96)*COLUMN(Feuil2!$C:$M)))-2),"pas tiré")</f>
        <v>pas tiré</v>
      </c>
      <c r="E96" s="30"/>
      <c r="H96" s="30"/>
      <c r="K96" s="30"/>
      <c r="M96" s="8"/>
      <c r="N96" s="16"/>
      <c r="R96" s="18"/>
      <c r="S96" s="17"/>
      <c r="V96" s="18"/>
      <c r="W96" s="17"/>
      <c r="Z96" s="20"/>
      <c r="AA96" s="20"/>
      <c r="AB96" s="16"/>
      <c r="AF96" s="18"/>
      <c r="AG96" s="17"/>
      <c r="AJ96" s="18"/>
      <c r="AK96" s="17"/>
      <c r="AN96" s="20"/>
      <c r="AO96" s="20"/>
      <c r="AP96" s="16"/>
      <c r="AT96" s="18"/>
      <c r="AU96" s="17"/>
      <c r="AX96" s="18"/>
      <c r="AY96" s="17"/>
      <c r="BB96" s="20"/>
      <c r="BC96" s="20"/>
      <c r="BD96" s="16"/>
      <c r="BH96" s="18"/>
      <c r="BI96" s="17"/>
      <c r="BL96" s="18"/>
      <c r="BM96" s="17"/>
      <c r="BP96" s="20"/>
      <c r="BQ96" s="20"/>
    </row>
    <row r="97" spans="1:69">
      <c r="A97" s="4">
        <f t="shared" si="1"/>
        <v>166580137</v>
      </c>
      <c r="B97" s="24" t="str">
        <f>IFERROR("utilisé         " &amp;INDEX(Feuil2!C$1:M$1,SUMPRODUCT(MAX((Feuil2!C$3:M$22=$A97)*COLUMN(Feuil2!$C:$M)))-2),"pas tiré")</f>
        <v>pas tiré</v>
      </c>
      <c r="E97" s="30"/>
      <c r="H97" s="30"/>
      <c r="K97" s="30"/>
      <c r="M97" s="8"/>
      <c r="N97" s="16"/>
      <c r="R97" s="18"/>
      <c r="S97" s="17"/>
      <c r="V97" s="18"/>
      <c r="W97" s="17"/>
      <c r="Z97" s="20"/>
      <c r="AA97" s="20"/>
      <c r="AB97" s="16"/>
      <c r="AF97" s="18"/>
      <c r="AG97" s="17"/>
      <c r="AJ97" s="18"/>
      <c r="AK97" s="17"/>
      <c r="AN97" s="20"/>
      <c r="AO97" s="20"/>
      <c r="AP97" s="16"/>
      <c r="AT97" s="18"/>
      <c r="AU97" s="17"/>
      <c r="AX97" s="18"/>
      <c r="AY97" s="17"/>
      <c r="BB97" s="20"/>
      <c r="BC97" s="20"/>
      <c r="BD97" s="16"/>
      <c r="BH97" s="18"/>
      <c r="BI97" s="17"/>
      <c r="BL97" s="18"/>
      <c r="BM97" s="17"/>
      <c r="BP97" s="20"/>
      <c r="BQ97" s="20"/>
    </row>
    <row r="98" spans="1:69">
      <c r="A98" s="4">
        <f t="shared" si="1"/>
        <v>166580138</v>
      </c>
      <c r="B98" s="24" t="str">
        <f>IFERROR("utilisé         " &amp;INDEX(Feuil2!C$1:M$1,SUMPRODUCT(MAX((Feuil2!C$3:M$22=$A98)*COLUMN(Feuil2!$C:$M)))-2),"pas tiré")</f>
        <v>pas tiré</v>
      </c>
      <c r="E98" s="30"/>
      <c r="H98" s="30"/>
      <c r="K98" s="30"/>
      <c r="M98" s="8"/>
      <c r="N98" s="16"/>
      <c r="R98" s="18"/>
      <c r="S98" s="17"/>
      <c r="V98" s="18"/>
      <c r="W98" s="17"/>
      <c r="Z98" s="20"/>
      <c r="AA98" s="20"/>
      <c r="AB98" s="16"/>
      <c r="AF98" s="18"/>
      <c r="AG98" s="17"/>
      <c r="AJ98" s="18"/>
      <c r="AK98" s="17"/>
      <c r="AN98" s="20"/>
      <c r="AO98" s="20"/>
      <c r="AP98" s="16"/>
      <c r="AT98" s="18"/>
      <c r="AU98" s="17"/>
      <c r="AX98" s="18"/>
      <c r="AY98" s="17"/>
      <c r="BB98" s="20"/>
      <c r="BC98" s="20"/>
      <c r="BD98" s="16"/>
      <c r="BH98" s="18"/>
      <c r="BI98" s="17"/>
      <c r="BL98" s="18"/>
      <c r="BM98" s="17"/>
      <c r="BP98" s="20"/>
      <c r="BQ98" s="20"/>
    </row>
    <row r="99" spans="1:69">
      <c r="A99" s="4">
        <f t="shared" si="1"/>
        <v>166580139</v>
      </c>
      <c r="B99" s="24" t="str">
        <f>IFERROR("utilisé         " &amp;INDEX(Feuil2!C$1:M$1,SUMPRODUCT(MAX((Feuil2!C$3:M$22=$A99)*COLUMN(Feuil2!$C:$M)))-2),"pas tiré")</f>
        <v>pas tiré</v>
      </c>
      <c r="E99" s="30"/>
      <c r="H99" s="30"/>
      <c r="K99" s="30"/>
      <c r="M99" s="8"/>
      <c r="N99" s="16"/>
      <c r="R99" s="18"/>
      <c r="S99" s="17"/>
      <c r="V99" s="18"/>
      <c r="W99" s="17"/>
      <c r="Z99" s="20"/>
      <c r="AA99" s="20"/>
      <c r="AB99" s="16"/>
      <c r="AF99" s="18"/>
      <c r="AG99" s="17"/>
      <c r="AJ99" s="18"/>
      <c r="AK99" s="17"/>
      <c r="AN99" s="20"/>
      <c r="AO99" s="20"/>
      <c r="AP99" s="16"/>
      <c r="AT99" s="18"/>
      <c r="AU99" s="17"/>
      <c r="AX99" s="18"/>
      <c r="AY99" s="17"/>
      <c r="BB99" s="20"/>
      <c r="BC99" s="20"/>
      <c r="BD99" s="16"/>
      <c r="BH99" s="18"/>
      <c r="BI99" s="17"/>
      <c r="BL99" s="18"/>
      <c r="BM99" s="17"/>
      <c r="BP99" s="20"/>
      <c r="BQ99" s="20"/>
    </row>
    <row r="100" spans="1:69">
      <c r="A100" s="4">
        <f t="shared" si="1"/>
        <v>166580140</v>
      </c>
      <c r="B100" s="24" t="str">
        <f>IFERROR("utilisé         " &amp;INDEX(Feuil2!C$1:M$1,SUMPRODUCT(MAX((Feuil2!C$3:M$22=$A100)*COLUMN(Feuil2!$C:$M)))-2),"pas tiré")</f>
        <v>pas tiré</v>
      </c>
      <c r="E100" s="30"/>
      <c r="H100" s="30"/>
      <c r="K100" s="30"/>
      <c r="M100" s="8"/>
      <c r="N100" s="16"/>
      <c r="R100" s="18"/>
      <c r="S100" s="17"/>
      <c r="V100" s="18"/>
      <c r="W100" s="17"/>
      <c r="Z100" s="20"/>
      <c r="AA100" s="20"/>
      <c r="AB100" s="16"/>
      <c r="AF100" s="18"/>
      <c r="AG100" s="17"/>
      <c r="AJ100" s="18"/>
      <c r="AK100" s="17"/>
      <c r="AN100" s="20"/>
      <c r="AO100" s="20"/>
      <c r="AP100" s="16"/>
      <c r="AT100" s="18"/>
      <c r="AU100" s="17"/>
      <c r="AX100" s="18"/>
      <c r="AY100" s="17"/>
      <c r="BB100" s="20"/>
      <c r="BC100" s="20"/>
      <c r="BD100" s="16"/>
      <c r="BH100" s="18"/>
      <c r="BI100" s="17"/>
      <c r="BL100" s="18"/>
      <c r="BM100" s="17"/>
      <c r="BP100" s="20"/>
      <c r="BQ100" s="20"/>
    </row>
    <row r="101" spans="1:69" ht="24" thickBot="1">
      <c r="A101" s="4">
        <f t="shared" si="1"/>
        <v>166580141</v>
      </c>
      <c r="B101" s="24" t="str">
        <f>IFERROR("utilisé         " &amp;INDEX(Feuil2!C$1:M$1,SUMPRODUCT(MAX((Feuil2!C$3:M$22=$A101)*COLUMN(Feuil2!$C:$M)))-2),"pas tiré")</f>
        <v>pas tiré</v>
      </c>
      <c r="E101" s="30"/>
      <c r="H101" s="30"/>
      <c r="K101" s="30"/>
      <c r="M101" s="9"/>
      <c r="N101" s="16"/>
      <c r="R101" s="18"/>
      <c r="S101" s="17"/>
      <c r="V101" s="18"/>
      <c r="W101" s="17"/>
      <c r="Z101" s="20"/>
      <c r="AA101" s="20"/>
      <c r="AB101" s="16"/>
      <c r="AF101" s="18"/>
      <c r="AG101" s="17"/>
      <c r="AJ101" s="18"/>
      <c r="AK101" s="17"/>
      <c r="AN101" s="20"/>
      <c r="AO101" s="20"/>
      <c r="AP101" s="16"/>
      <c r="AT101" s="18"/>
      <c r="AU101" s="17"/>
      <c r="AX101" s="18"/>
      <c r="AY101" s="17"/>
      <c r="BB101" s="20"/>
      <c r="BC101" s="20"/>
      <c r="BD101" s="16"/>
      <c r="BH101" s="18"/>
      <c r="BI101" s="17"/>
      <c r="BL101" s="18"/>
      <c r="BM101" s="17"/>
      <c r="BP101" s="20"/>
      <c r="BQ101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M79"/>
  <sheetViews>
    <sheetView workbookViewId="0">
      <selection activeCell="H1" sqref="H1:J1"/>
    </sheetView>
  </sheetViews>
  <sheetFormatPr baseColWidth="10" defaultRowHeight="14.5"/>
  <cols>
    <col min="3" max="3" width="21.453125" style="61" customWidth="1"/>
    <col min="5" max="5" width="11.453125" style="63"/>
    <col min="6" max="6" width="18.7265625" customWidth="1"/>
    <col min="8" max="8" width="20.54296875" style="42" customWidth="1"/>
    <col min="9" max="9" width="15.1796875" style="60" customWidth="1"/>
    <col min="10" max="10" width="11.453125" style="59"/>
    <col min="11" max="11" width="19.1796875" customWidth="1"/>
    <col min="12" max="12" width="24.26953125" customWidth="1"/>
  </cols>
  <sheetData>
    <row r="1" spans="3:13">
      <c r="C1" s="64" t="s">
        <v>1</v>
      </c>
      <c r="D1" s="65"/>
      <c r="E1" s="66"/>
      <c r="F1" s="67" t="s">
        <v>2</v>
      </c>
      <c r="G1" s="68"/>
      <c r="H1" s="67" t="s">
        <v>3</v>
      </c>
      <c r="I1" s="69"/>
      <c r="J1" s="68"/>
      <c r="K1" s="67" t="s">
        <v>4</v>
      </c>
      <c r="L1" s="69"/>
      <c r="M1" s="32"/>
    </row>
    <row r="2" spans="3:13">
      <c r="C2" s="33" t="s">
        <v>5</v>
      </c>
      <c r="D2" s="34" t="s">
        <v>6</v>
      </c>
      <c r="E2" s="35" t="s">
        <v>7</v>
      </c>
      <c r="F2" s="36" t="s">
        <v>6</v>
      </c>
      <c r="G2" s="37" t="s">
        <v>7</v>
      </c>
      <c r="H2" s="34" t="s">
        <v>8</v>
      </c>
      <c r="I2" s="38" t="s">
        <v>6</v>
      </c>
      <c r="J2" s="37" t="s">
        <v>7</v>
      </c>
      <c r="K2" s="34" t="s">
        <v>5</v>
      </c>
      <c r="L2" s="38" t="s">
        <v>6</v>
      </c>
      <c r="M2" s="39" t="s">
        <v>7</v>
      </c>
    </row>
    <row r="3" spans="3:13" ht="23.5">
      <c r="C3" s="4">
        <v>166580042</v>
      </c>
      <c r="D3" s="41"/>
      <c r="E3" s="37"/>
      <c r="F3" s="36"/>
      <c r="G3" s="37"/>
      <c r="H3" s="4">
        <v>166580047</v>
      </c>
      <c r="I3" s="38"/>
      <c r="J3" s="37"/>
      <c r="K3" s="4">
        <v>166580060</v>
      </c>
      <c r="L3" s="38"/>
      <c r="M3" s="39"/>
    </row>
    <row r="4" spans="3:13" ht="23.5">
      <c r="C4" s="4">
        <f>C3+1</f>
        <v>166580043</v>
      </c>
      <c r="D4" s="41"/>
      <c r="E4" s="37"/>
      <c r="F4" s="36"/>
      <c r="G4" s="37"/>
      <c r="H4" s="4">
        <f t="shared" ref="H4:H13" si="0">H3+1</f>
        <v>166580048</v>
      </c>
      <c r="I4" s="38"/>
      <c r="J4" s="37"/>
      <c r="K4" s="4">
        <f t="shared" ref="K4:K11" si="1">K3+1</f>
        <v>166580061</v>
      </c>
      <c r="L4" s="38"/>
      <c r="M4" s="39"/>
    </row>
    <row r="5" spans="3:13" ht="23.5">
      <c r="C5" s="4">
        <f t="shared" ref="C5:C7" si="2">C4+1</f>
        <v>166580044</v>
      </c>
      <c r="D5" s="41"/>
      <c r="E5" s="37"/>
      <c r="F5" s="36"/>
      <c r="G5" s="37"/>
      <c r="H5" s="4">
        <f t="shared" si="0"/>
        <v>166580049</v>
      </c>
      <c r="I5" s="38"/>
      <c r="J5" s="37"/>
      <c r="K5" s="4">
        <f t="shared" si="1"/>
        <v>166580062</v>
      </c>
      <c r="L5" s="38"/>
      <c r="M5" s="39"/>
    </row>
    <row r="6" spans="3:13" ht="23.5">
      <c r="C6" s="4">
        <f t="shared" si="2"/>
        <v>166580045</v>
      </c>
      <c r="D6" s="41"/>
      <c r="E6" s="37"/>
      <c r="F6" s="36"/>
      <c r="G6" s="37"/>
      <c r="H6" s="4">
        <f t="shared" si="0"/>
        <v>166580050</v>
      </c>
      <c r="I6" s="38"/>
      <c r="J6" s="37"/>
      <c r="K6" s="4">
        <f t="shared" si="1"/>
        <v>166580063</v>
      </c>
      <c r="L6" s="38"/>
      <c r="M6" s="39"/>
    </row>
    <row r="7" spans="3:13" ht="23.5">
      <c r="C7" s="4">
        <f t="shared" si="2"/>
        <v>166580046</v>
      </c>
      <c r="D7" s="41"/>
      <c r="E7" s="37"/>
      <c r="F7" s="36"/>
      <c r="G7" s="37"/>
      <c r="H7" s="4">
        <f t="shared" si="0"/>
        <v>166580051</v>
      </c>
      <c r="I7" s="38"/>
      <c r="J7" s="37"/>
      <c r="K7" s="4">
        <f t="shared" si="1"/>
        <v>166580064</v>
      </c>
      <c r="L7" s="38"/>
      <c r="M7" s="39"/>
    </row>
    <row r="8" spans="3:13" ht="23.5">
      <c r="C8" s="40"/>
      <c r="D8" s="41"/>
      <c r="E8" s="37"/>
      <c r="F8" s="36"/>
      <c r="G8" s="37"/>
      <c r="H8" s="4">
        <f t="shared" si="0"/>
        <v>166580052</v>
      </c>
      <c r="I8" s="38"/>
      <c r="J8" s="37"/>
      <c r="K8" s="4">
        <f t="shared" si="1"/>
        <v>166580065</v>
      </c>
      <c r="L8" s="38"/>
      <c r="M8" s="39"/>
    </row>
    <row r="9" spans="3:13" ht="23.5">
      <c r="C9" s="40"/>
      <c r="D9" s="41"/>
      <c r="E9" s="37"/>
      <c r="F9" s="36"/>
      <c r="G9" s="37"/>
      <c r="H9" s="4">
        <f t="shared" si="0"/>
        <v>166580053</v>
      </c>
      <c r="I9" s="38"/>
      <c r="J9" s="37"/>
      <c r="K9" s="4">
        <f t="shared" si="1"/>
        <v>166580066</v>
      </c>
      <c r="L9" s="38"/>
      <c r="M9" s="39"/>
    </row>
    <row r="10" spans="3:13" ht="23.5">
      <c r="C10" s="40"/>
      <c r="D10" s="41"/>
      <c r="E10" s="37"/>
      <c r="F10" s="36"/>
      <c r="G10" s="37"/>
      <c r="H10" s="4">
        <f t="shared" si="0"/>
        <v>166580054</v>
      </c>
      <c r="I10" s="38"/>
      <c r="J10" s="37"/>
      <c r="K10" s="4">
        <f t="shared" si="1"/>
        <v>166580067</v>
      </c>
      <c r="L10" s="38"/>
      <c r="M10" s="39"/>
    </row>
    <row r="11" spans="3:13" ht="23.5">
      <c r="C11" s="40"/>
      <c r="D11" s="41"/>
      <c r="E11" s="37"/>
      <c r="F11" s="36"/>
      <c r="G11" s="37"/>
      <c r="H11" s="4">
        <f t="shared" si="0"/>
        <v>166580055</v>
      </c>
      <c r="I11" s="38"/>
      <c r="J11" s="37"/>
      <c r="K11" s="4">
        <f t="shared" si="1"/>
        <v>166580068</v>
      </c>
      <c r="L11" s="38"/>
      <c r="M11" s="39"/>
    </row>
    <row r="12" spans="3:13" ht="23.5">
      <c r="C12" s="40"/>
      <c r="D12" s="41"/>
      <c r="E12" s="37"/>
      <c r="F12" s="36"/>
      <c r="G12" s="37"/>
      <c r="H12" s="4">
        <f t="shared" si="0"/>
        <v>166580056</v>
      </c>
      <c r="I12" s="38"/>
      <c r="J12" s="37"/>
      <c r="K12" s="42"/>
      <c r="L12" s="38"/>
      <c r="M12" s="39"/>
    </row>
    <row r="13" spans="3:13" ht="23.5">
      <c r="C13" s="40"/>
      <c r="D13" s="41"/>
      <c r="E13" s="37"/>
      <c r="F13" s="36"/>
      <c r="G13" s="37"/>
      <c r="H13" s="4">
        <f t="shared" si="0"/>
        <v>166580057</v>
      </c>
      <c r="I13" s="38"/>
      <c r="J13" s="37"/>
      <c r="K13" s="42"/>
      <c r="L13" s="38"/>
      <c r="M13" s="39"/>
    </row>
    <row r="14" spans="3:13">
      <c r="C14" s="40"/>
      <c r="D14" s="41"/>
      <c r="E14" s="37"/>
      <c r="F14" s="36"/>
      <c r="G14" s="37"/>
      <c r="I14" s="38"/>
      <c r="J14" s="37"/>
      <c r="K14" s="42"/>
      <c r="L14" s="38"/>
      <c r="M14" s="39"/>
    </row>
    <row r="15" spans="3:13">
      <c r="C15" s="40"/>
      <c r="D15" s="41"/>
      <c r="E15" s="37"/>
      <c r="F15" s="36"/>
      <c r="G15" s="37"/>
      <c r="I15" s="38"/>
      <c r="J15" s="37"/>
      <c r="K15" s="42"/>
      <c r="L15" s="38"/>
      <c r="M15" s="39"/>
    </row>
    <row r="16" spans="3:13">
      <c r="C16" s="40"/>
      <c r="D16" s="41"/>
      <c r="E16" s="37"/>
      <c r="F16" s="36"/>
      <c r="G16" s="37"/>
      <c r="I16" s="38"/>
      <c r="J16" s="37"/>
      <c r="K16" s="42"/>
      <c r="L16" s="38"/>
      <c r="M16" s="39"/>
    </row>
    <row r="17" spans="3:13">
      <c r="C17" s="40"/>
      <c r="D17" s="41"/>
      <c r="E17" s="37"/>
      <c r="F17" s="36"/>
      <c r="G17" s="37"/>
      <c r="I17" s="38"/>
      <c r="J17" s="37"/>
      <c r="K17" s="42"/>
      <c r="L17" s="38"/>
      <c r="M17" s="39"/>
    </row>
    <row r="18" spans="3:13">
      <c r="C18" s="40"/>
      <c r="D18" s="41"/>
      <c r="E18" s="37"/>
      <c r="F18" s="36"/>
      <c r="G18" s="37"/>
      <c r="I18" s="38"/>
      <c r="J18" s="37"/>
      <c r="K18" s="42"/>
      <c r="L18" s="38"/>
      <c r="M18" s="39"/>
    </row>
    <row r="19" spans="3:13">
      <c r="C19" s="40"/>
      <c r="D19" s="41"/>
      <c r="E19" s="37"/>
      <c r="F19" s="36"/>
      <c r="G19" s="37"/>
      <c r="I19" s="38"/>
      <c r="J19" s="37"/>
      <c r="K19" s="42"/>
      <c r="L19" s="38"/>
      <c r="M19" s="39"/>
    </row>
    <row r="20" spans="3:13">
      <c r="C20" s="40"/>
      <c r="D20" s="41"/>
      <c r="E20" s="37"/>
      <c r="F20" s="36"/>
      <c r="G20" s="37"/>
      <c r="I20" s="38"/>
      <c r="J20" s="37"/>
      <c r="K20" s="42"/>
      <c r="L20" s="38"/>
      <c r="M20" s="39"/>
    </row>
    <row r="21" spans="3:13">
      <c r="C21" s="40"/>
      <c r="D21" s="41"/>
      <c r="E21" s="37"/>
      <c r="F21" s="36"/>
      <c r="G21" s="37"/>
      <c r="I21" s="38"/>
      <c r="J21" s="37"/>
      <c r="K21" s="42"/>
      <c r="L21" s="38"/>
      <c r="M21" s="39"/>
    </row>
    <row r="22" spans="3:13">
      <c r="C22" s="40"/>
      <c r="D22" s="41"/>
      <c r="E22" s="37"/>
      <c r="F22" s="36"/>
      <c r="G22" s="37"/>
      <c r="I22" s="38"/>
      <c r="J22" s="37"/>
      <c r="K22" s="42"/>
      <c r="L22" s="38"/>
      <c r="M22" s="39"/>
    </row>
    <row r="23" spans="3:13">
      <c r="C23" s="40"/>
      <c r="D23" s="41"/>
      <c r="E23" s="37"/>
      <c r="F23" s="36"/>
      <c r="G23" s="37"/>
      <c r="I23" s="38"/>
      <c r="J23" s="37"/>
      <c r="K23" s="42"/>
      <c r="L23" s="38"/>
      <c r="M23" s="39"/>
    </row>
    <row r="24" spans="3:13">
      <c r="C24" s="40"/>
      <c r="D24" s="41"/>
      <c r="E24" s="37"/>
      <c r="F24" s="36"/>
      <c r="G24" s="37"/>
      <c r="I24" s="38"/>
      <c r="J24" s="37"/>
      <c r="K24" s="42"/>
      <c r="L24" s="38"/>
      <c r="M24" s="39"/>
    </row>
    <row r="25" spans="3:13">
      <c r="C25" s="40"/>
      <c r="D25" s="41"/>
      <c r="E25" s="37"/>
      <c r="F25" s="36"/>
      <c r="G25" s="37"/>
      <c r="I25" s="38"/>
      <c r="J25" s="37"/>
      <c r="K25" s="42"/>
      <c r="L25" s="38"/>
      <c r="M25" s="39"/>
    </row>
    <row r="26" spans="3:13">
      <c r="C26" s="40"/>
      <c r="D26" s="41"/>
      <c r="E26" s="37"/>
      <c r="F26" s="36"/>
      <c r="G26" s="37"/>
      <c r="I26" s="38"/>
      <c r="J26" s="37"/>
      <c r="K26" s="42"/>
      <c r="L26" s="38"/>
      <c r="M26" s="39"/>
    </row>
    <row r="27" spans="3:13">
      <c r="C27" s="40"/>
      <c r="D27" s="41"/>
      <c r="E27" s="37"/>
      <c r="F27" s="36"/>
      <c r="G27" s="37"/>
      <c r="I27" s="38"/>
      <c r="J27" s="37"/>
      <c r="K27" s="42"/>
      <c r="L27" s="38"/>
      <c r="M27" s="39"/>
    </row>
    <row r="28" spans="3:13">
      <c r="C28" s="40"/>
      <c r="D28" s="41"/>
      <c r="E28" s="37"/>
      <c r="F28" s="36"/>
      <c r="G28" s="37"/>
      <c r="I28" s="38"/>
      <c r="J28" s="37"/>
      <c r="K28" s="42"/>
      <c r="L28" s="38"/>
      <c r="M28" s="39"/>
    </row>
    <row r="29" spans="3:13">
      <c r="C29" s="40"/>
      <c r="D29" s="41"/>
      <c r="E29" s="37"/>
      <c r="F29" s="36"/>
      <c r="G29" s="37"/>
      <c r="I29" s="38"/>
      <c r="J29" s="37"/>
      <c r="K29" s="42"/>
      <c r="L29" s="38"/>
      <c r="M29" s="39"/>
    </row>
    <row r="30" spans="3:13">
      <c r="C30" s="40"/>
      <c r="D30" s="41"/>
      <c r="E30" s="37"/>
      <c r="F30" s="36"/>
      <c r="G30" s="37"/>
      <c r="I30" s="38"/>
      <c r="J30" s="37"/>
      <c r="K30" s="42"/>
      <c r="L30" s="38"/>
      <c r="M30" s="39"/>
    </row>
    <row r="31" spans="3:13">
      <c r="C31" s="40"/>
      <c r="D31" s="41"/>
      <c r="E31" s="37"/>
      <c r="F31" s="36"/>
      <c r="G31" s="37"/>
      <c r="I31" s="38"/>
      <c r="J31" s="37"/>
      <c r="K31" s="42"/>
      <c r="L31" s="38"/>
      <c r="M31" s="39"/>
    </row>
    <row r="32" spans="3:13">
      <c r="C32" s="40"/>
      <c r="D32" s="41"/>
      <c r="E32" s="37"/>
      <c r="F32" s="36"/>
      <c r="G32" s="37"/>
      <c r="I32" s="38"/>
      <c r="J32" s="37"/>
      <c r="K32" s="42"/>
      <c r="L32" s="38"/>
      <c r="M32" s="39"/>
    </row>
    <row r="33" spans="3:13">
      <c r="C33" s="40"/>
      <c r="D33" s="41"/>
      <c r="E33" s="37"/>
      <c r="F33" s="36"/>
      <c r="G33" s="37"/>
      <c r="I33" s="38"/>
      <c r="J33" s="37"/>
      <c r="K33" s="42"/>
      <c r="L33" s="38"/>
      <c r="M33" s="39"/>
    </row>
    <row r="34" spans="3:13">
      <c r="C34" s="40"/>
      <c r="D34" s="41"/>
      <c r="E34" s="37"/>
      <c r="F34" s="36"/>
      <c r="G34" s="37"/>
      <c r="I34" s="38"/>
      <c r="J34" s="37"/>
      <c r="K34" s="42"/>
      <c r="L34" s="38"/>
      <c r="M34" s="39"/>
    </row>
    <row r="35" spans="3:13">
      <c r="C35" s="40"/>
      <c r="D35" s="41"/>
      <c r="E35" s="37"/>
      <c r="F35" s="36"/>
      <c r="G35" s="37"/>
      <c r="I35" s="38"/>
      <c r="J35" s="37"/>
      <c r="K35" s="42"/>
      <c r="L35" s="38"/>
      <c r="M35" s="39"/>
    </row>
    <row r="36" spans="3:13">
      <c r="C36" s="40"/>
      <c r="D36" s="41"/>
      <c r="E36" s="37"/>
      <c r="F36" s="36"/>
      <c r="G36" s="37"/>
      <c r="I36" s="38"/>
      <c r="J36" s="37"/>
      <c r="K36" s="42"/>
      <c r="L36" s="38"/>
      <c r="M36" s="39"/>
    </row>
    <row r="37" spans="3:13">
      <c r="C37" s="40"/>
      <c r="D37" s="41"/>
      <c r="E37" s="37"/>
      <c r="F37" s="36"/>
      <c r="G37" s="37"/>
      <c r="I37" s="38"/>
      <c r="J37" s="37"/>
      <c r="K37" s="42"/>
      <c r="L37" s="38"/>
      <c r="M37" s="39"/>
    </row>
    <row r="38" spans="3:13">
      <c r="C38" s="40"/>
      <c r="D38" s="41"/>
      <c r="E38" s="37"/>
      <c r="F38" s="36"/>
      <c r="G38" s="37"/>
      <c r="I38" s="38"/>
      <c r="J38" s="37"/>
      <c r="K38" s="42"/>
      <c r="L38" s="38"/>
      <c r="M38" s="39"/>
    </row>
    <row r="39" spans="3:13">
      <c r="C39" s="40"/>
      <c r="D39" s="41"/>
      <c r="E39" s="37"/>
      <c r="F39" s="36"/>
      <c r="G39" s="37"/>
      <c r="I39" s="38"/>
      <c r="J39" s="37"/>
      <c r="K39" s="42"/>
      <c r="L39" s="38"/>
      <c r="M39" s="39"/>
    </row>
    <row r="40" spans="3:13">
      <c r="C40" s="40"/>
      <c r="D40" s="41"/>
      <c r="E40" s="37"/>
      <c r="F40" s="36"/>
      <c r="G40" s="37"/>
      <c r="I40" s="38"/>
      <c r="J40" s="37"/>
      <c r="K40" s="42"/>
      <c r="L40" s="38"/>
      <c r="M40" s="39"/>
    </row>
    <row r="41" spans="3:13">
      <c r="C41" s="40"/>
      <c r="D41" s="41"/>
      <c r="E41" s="37"/>
      <c r="F41" s="36"/>
      <c r="G41" s="37"/>
      <c r="I41" s="38"/>
      <c r="J41" s="37"/>
      <c r="K41" s="42"/>
      <c r="L41" s="38"/>
      <c r="M41" s="39"/>
    </row>
    <row r="42" spans="3:13">
      <c r="C42" s="40"/>
      <c r="D42" s="41"/>
      <c r="E42" s="37"/>
      <c r="F42" s="36"/>
      <c r="G42" s="37"/>
      <c r="I42" s="38"/>
      <c r="J42" s="37"/>
      <c r="K42" s="42"/>
      <c r="L42" s="38"/>
      <c r="M42" s="39"/>
    </row>
    <row r="43" spans="3:13">
      <c r="C43" s="40"/>
      <c r="D43" s="41"/>
      <c r="E43" s="37"/>
      <c r="F43" s="36"/>
      <c r="G43" s="37"/>
      <c r="I43" s="38"/>
      <c r="J43" s="37"/>
      <c r="K43" s="42"/>
      <c r="L43" s="38"/>
      <c r="M43" s="39"/>
    </row>
    <row r="44" spans="3:13">
      <c r="C44" s="40"/>
      <c r="D44" s="41"/>
      <c r="E44" s="37"/>
      <c r="F44" s="36"/>
      <c r="G44" s="37"/>
      <c r="I44" s="38"/>
      <c r="J44" s="37"/>
      <c r="K44" s="42"/>
      <c r="L44" s="38"/>
      <c r="M44" s="39"/>
    </row>
    <row r="45" spans="3:13">
      <c r="C45" s="40"/>
      <c r="D45" s="41"/>
      <c r="E45" s="37"/>
      <c r="F45" s="36"/>
      <c r="G45" s="37"/>
      <c r="I45" s="38"/>
      <c r="J45" s="37"/>
      <c r="K45" s="42"/>
      <c r="L45" s="38"/>
      <c r="M45" s="39"/>
    </row>
    <row r="46" spans="3:13">
      <c r="C46" s="40"/>
      <c r="D46" s="41"/>
      <c r="E46" s="37"/>
      <c r="F46" s="36"/>
      <c r="G46" s="37"/>
      <c r="I46" s="38"/>
      <c r="J46" s="37"/>
      <c r="K46" s="42"/>
      <c r="L46" s="38"/>
      <c r="M46" s="39"/>
    </row>
    <row r="47" spans="3:13">
      <c r="C47" s="40"/>
      <c r="D47" s="41"/>
      <c r="E47" s="37"/>
      <c r="F47" s="36"/>
      <c r="G47" s="37"/>
      <c r="I47" s="38"/>
      <c r="J47" s="37"/>
      <c r="K47" s="42"/>
      <c r="L47" s="38"/>
      <c r="M47" s="39"/>
    </row>
    <row r="48" spans="3:13">
      <c r="C48" s="40"/>
      <c r="D48" s="41"/>
      <c r="E48" s="37"/>
      <c r="F48" s="36"/>
      <c r="G48" s="37"/>
      <c r="I48" s="38"/>
      <c r="J48" s="37"/>
      <c r="K48" s="42"/>
      <c r="L48" s="38"/>
      <c r="M48" s="39"/>
    </row>
    <row r="49" spans="3:13">
      <c r="C49" s="40"/>
      <c r="D49" s="41"/>
      <c r="E49" s="37"/>
      <c r="F49" s="36"/>
      <c r="G49" s="37"/>
      <c r="I49" s="38"/>
      <c r="J49" s="37"/>
      <c r="K49" s="42"/>
      <c r="L49" s="38"/>
      <c r="M49" s="39"/>
    </row>
    <row r="50" spans="3:13">
      <c r="C50" s="40"/>
      <c r="D50" s="41"/>
      <c r="E50" s="37"/>
      <c r="F50" s="36"/>
      <c r="G50" s="37"/>
      <c r="I50" s="38"/>
      <c r="J50" s="37"/>
      <c r="K50" s="42"/>
      <c r="L50" s="38"/>
      <c r="M50" s="39"/>
    </row>
    <row r="51" spans="3:13">
      <c r="C51" s="40"/>
      <c r="D51" s="41"/>
      <c r="E51" s="37"/>
      <c r="F51" s="36"/>
      <c r="G51" s="37"/>
      <c r="I51" s="38"/>
      <c r="J51" s="37"/>
      <c r="K51" s="42"/>
      <c r="L51" s="38"/>
      <c r="M51" s="39"/>
    </row>
    <row r="52" spans="3:13">
      <c r="C52" s="40"/>
      <c r="D52" s="41"/>
      <c r="E52" s="37"/>
      <c r="F52" s="36"/>
      <c r="G52" s="37"/>
      <c r="I52" s="38"/>
      <c r="J52" s="37"/>
      <c r="K52" s="42"/>
      <c r="L52" s="38"/>
      <c r="M52" s="39"/>
    </row>
    <row r="53" spans="3:13">
      <c r="C53" s="40"/>
      <c r="D53" s="41"/>
      <c r="E53" s="37"/>
      <c r="F53" s="36"/>
      <c r="G53" s="37"/>
      <c r="I53" s="38"/>
      <c r="J53" s="37"/>
      <c r="K53" s="42"/>
      <c r="L53" s="38"/>
      <c r="M53" s="39"/>
    </row>
    <row r="54" spans="3:13">
      <c r="C54" s="40"/>
      <c r="D54" s="41"/>
      <c r="E54" s="37"/>
      <c r="F54" s="36"/>
      <c r="G54" s="37"/>
      <c r="I54" s="38"/>
      <c r="J54" s="37"/>
      <c r="K54" s="42"/>
      <c r="L54" s="38"/>
      <c r="M54" s="39"/>
    </row>
    <row r="55" spans="3:13">
      <c r="C55" s="40"/>
      <c r="D55" s="41"/>
      <c r="E55" s="37"/>
      <c r="F55" s="36"/>
      <c r="G55" s="37"/>
      <c r="I55" s="38"/>
      <c r="J55" s="37"/>
      <c r="K55" s="42"/>
      <c r="L55" s="38"/>
      <c r="M55" s="39"/>
    </row>
    <row r="56" spans="3:13">
      <c r="C56" s="40"/>
      <c r="D56" s="41"/>
      <c r="E56" s="37"/>
      <c r="F56" s="36"/>
      <c r="G56" s="37"/>
      <c r="I56" s="38"/>
      <c r="J56" s="37"/>
      <c r="K56" s="42"/>
      <c r="L56" s="38"/>
      <c r="M56" s="39"/>
    </row>
    <row r="57" spans="3:13">
      <c r="C57" s="40"/>
      <c r="D57" s="41"/>
      <c r="E57" s="37"/>
      <c r="F57" s="36"/>
      <c r="G57" s="37"/>
      <c r="I57" s="38"/>
      <c r="J57" s="37"/>
      <c r="K57" s="42"/>
      <c r="L57" s="38"/>
      <c r="M57" s="39"/>
    </row>
    <row r="58" spans="3:13">
      <c r="C58" s="40"/>
      <c r="D58" s="41"/>
      <c r="E58" s="37"/>
      <c r="F58" s="36"/>
      <c r="G58" s="37"/>
      <c r="I58" s="38"/>
      <c r="J58" s="37"/>
      <c r="K58" s="42"/>
      <c r="L58" s="38"/>
      <c r="M58" s="39"/>
    </row>
    <row r="59" spans="3:13">
      <c r="C59" s="40"/>
      <c r="D59" s="41"/>
      <c r="E59" s="37"/>
      <c r="F59" s="36"/>
      <c r="G59" s="37"/>
      <c r="I59" s="38"/>
      <c r="J59" s="37"/>
      <c r="K59" s="42"/>
      <c r="L59" s="38"/>
      <c r="M59" s="39"/>
    </row>
    <row r="60" spans="3:13" ht="15" thickBot="1">
      <c r="C60" s="43"/>
      <c r="D60" s="44"/>
      <c r="E60" s="45"/>
      <c r="F60" s="46"/>
      <c r="G60" s="37"/>
      <c r="H60" s="47"/>
      <c r="I60" s="48"/>
      <c r="J60" s="45"/>
      <c r="K60" s="47"/>
      <c r="L60" s="48"/>
      <c r="M60" s="39"/>
    </row>
    <row r="61" spans="3:13" ht="15" thickBot="1">
      <c r="C61" s="49"/>
      <c r="D61" s="50"/>
      <c r="E61" s="51">
        <f>SUM(E3:E60)</f>
        <v>0</v>
      </c>
      <c r="F61" s="52"/>
      <c r="G61" s="51">
        <f>SUM(G3:G60)</f>
        <v>0</v>
      </c>
      <c r="H61" s="53"/>
      <c r="I61" s="54"/>
      <c r="J61" s="55">
        <f>SUM(J3:J60)</f>
        <v>0</v>
      </c>
      <c r="K61" s="56"/>
      <c r="L61" s="56"/>
      <c r="M61" s="51">
        <f>SUM(M3:M60)</f>
        <v>0</v>
      </c>
    </row>
    <row r="62" spans="3:13">
      <c r="C62" s="57"/>
      <c r="D62" s="58"/>
      <c r="E62" s="59"/>
    </row>
    <row r="63" spans="3:13">
      <c r="C63" s="57"/>
      <c r="D63" s="58"/>
      <c r="E63" s="59"/>
    </row>
    <row r="64" spans="3:13">
      <c r="C64" s="57"/>
      <c r="D64" s="58"/>
      <c r="E64" s="59"/>
    </row>
    <row r="65" spans="3:5">
      <c r="C65" s="57"/>
      <c r="D65" s="58"/>
      <c r="E65" s="59"/>
    </row>
    <row r="66" spans="3:5">
      <c r="C66" s="57"/>
      <c r="D66" s="58"/>
      <c r="E66" s="59"/>
    </row>
    <row r="67" spans="3:5">
      <c r="C67" s="57"/>
      <c r="D67" s="58"/>
      <c r="E67" s="59"/>
    </row>
    <row r="68" spans="3:5">
      <c r="C68" s="57"/>
      <c r="D68" s="58"/>
      <c r="E68" s="59"/>
    </row>
    <row r="69" spans="3:5">
      <c r="C69" s="57"/>
      <c r="D69" s="58"/>
      <c r="E69" s="59"/>
    </row>
    <row r="70" spans="3:5">
      <c r="C70" s="57"/>
      <c r="D70" s="58"/>
      <c r="E70" s="59"/>
    </row>
    <row r="71" spans="3:5">
      <c r="C71" s="57"/>
      <c r="D71" s="58"/>
      <c r="E71" s="59"/>
    </row>
    <row r="72" spans="3:5">
      <c r="C72" s="57"/>
      <c r="D72" s="58"/>
      <c r="E72" s="59"/>
    </row>
    <row r="73" spans="3:5">
      <c r="C73" s="57"/>
      <c r="D73" s="58"/>
      <c r="E73" s="59"/>
    </row>
    <row r="74" spans="3:5">
      <c r="C74" s="57"/>
      <c r="D74" s="58"/>
      <c r="E74" s="59"/>
    </row>
    <row r="75" spans="3:5">
      <c r="C75" s="57"/>
      <c r="D75" s="58"/>
      <c r="E75" s="59"/>
    </row>
    <row r="76" spans="3:5">
      <c r="C76" s="57"/>
      <c r="D76" s="58"/>
      <c r="E76" s="59"/>
    </row>
    <row r="77" spans="3:5">
      <c r="C77" s="57"/>
      <c r="D77" s="58"/>
      <c r="E77" s="59"/>
    </row>
    <row r="78" spans="3:5">
      <c r="E78" s="62"/>
    </row>
    <row r="79" spans="3:5">
      <c r="E79" s="62"/>
    </row>
  </sheetData>
  <mergeCells count="4">
    <mergeCell ref="C1:E1"/>
    <mergeCell ref="F1:G1"/>
    <mergeCell ref="H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tulipe</cp:lastModifiedBy>
  <dcterms:created xsi:type="dcterms:W3CDTF">2017-09-04T16:44:57Z</dcterms:created>
  <dcterms:modified xsi:type="dcterms:W3CDTF">2017-09-08T15:31:18Z</dcterms:modified>
</cp:coreProperties>
</file>