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ThisWorkbook"/>
  <bookViews>
    <workbookView xWindow="0" yWindow="0" windowWidth="19420" windowHeight="11020" tabRatio="910" activeTab="3"/>
  </bookViews>
  <sheets>
    <sheet name="sommaire" sheetId="25" r:id="rId1"/>
    <sheet name="Feuil1" sheetId="40" r:id="rId2"/>
    <sheet name="A REMPLIRE" sheetId="30" r:id="rId3"/>
    <sheet name="FO-PRE-04" sheetId="4" r:id="rId4"/>
    <sheet name="donnée" sheetId="27" r:id="rId5"/>
    <sheet name="u50-3" sheetId="28" r:id="rId6"/>
    <sheet name="325D" sheetId="29" r:id="rId7"/>
    <sheet name="944 Jehl" sheetId="31" r:id="rId8"/>
    <sheet name="926 Jehl" sheetId="32" r:id="rId9"/>
    <sheet name=" 934 Jehl 2,5" sheetId="33" r:id="rId10"/>
    <sheet name="934 Jehl 3,1" sheetId="34" r:id="rId11"/>
    <sheet name="924 compact Jehl 2,95" sheetId="35" r:id="rId12"/>
    <sheet name="924 compact Jehl 2,65" sheetId="36" r:id="rId13"/>
    <sheet name="924 compact Jehl 2,95 5,70" sheetId="37" r:id="rId14"/>
    <sheet name="924  Jehl 2,70 5,70 " sheetId="38" r:id="rId15"/>
    <sheet name="924  Jehl 2,40 5,90" sheetId="39" r:id="rId16"/>
  </sheets>
  <definedNames>
    <definedName name="bdd">Feuil1!$A$2:$H$11</definedName>
    <definedName name="marque">Feuil1!$A$1:$H$1</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A18" i="39"/>
  <c r="Z18"/>
  <c r="AA16"/>
  <c r="Z16"/>
  <c r="AA14"/>
  <c r="Z14"/>
  <c r="AA12"/>
  <c r="Z12"/>
  <c r="AA10"/>
  <c r="Z10"/>
  <c r="AA18" i="38"/>
  <c r="Z18"/>
  <c r="AA16"/>
  <c r="Z16"/>
  <c r="AA14"/>
  <c r="Z14"/>
  <c r="AA12"/>
  <c r="Z12"/>
  <c r="AA10"/>
  <c r="Z10"/>
  <c r="AA18" i="37"/>
  <c r="Z18"/>
  <c r="AA16"/>
  <c r="Z16"/>
  <c r="AA14"/>
  <c r="Z14"/>
  <c r="AA12"/>
  <c r="Z12"/>
  <c r="AA10"/>
  <c r="Z10"/>
  <c r="AA18" i="36"/>
  <c r="Z18"/>
  <c r="AA16"/>
  <c r="Z16"/>
  <c r="AA14"/>
  <c r="Z14"/>
  <c r="AA12"/>
  <c r="Z12"/>
  <c r="AA10"/>
  <c r="Z10"/>
  <c r="AA18" i="35"/>
  <c r="Z18"/>
  <c r="AA16"/>
  <c r="Z16"/>
  <c r="AA14"/>
  <c r="Z14"/>
  <c r="AA12"/>
  <c r="Z12"/>
  <c r="AA10"/>
  <c r="Y18" s="1"/>
  <c r="Z10"/>
  <c r="E11" i="40"/>
  <c r="C11"/>
  <c r="B11"/>
  <c r="D11"/>
  <c r="G10"/>
  <c r="Y12" i="39" l="1"/>
  <c r="Y12" i="36"/>
  <c r="Y12" i="38"/>
  <c r="Y10" i="39"/>
  <c r="Y12" i="35"/>
  <c r="Y10" i="36"/>
  <c r="Y18" i="37"/>
  <c r="Y18" i="38"/>
  <c r="Y10" i="35"/>
  <c r="Y18" i="36"/>
  <c r="Y10" i="37"/>
  <c r="Y12"/>
  <c r="Y10" i="38"/>
  <c r="Y18" i="39"/>
  <c r="Y16"/>
  <c r="Y14"/>
  <c r="Y16" i="38"/>
  <c r="Y14"/>
  <c r="Y16" i="37"/>
  <c r="Y14"/>
  <c r="Y16" i="36"/>
  <c r="Y14"/>
  <c r="Y16" i="35"/>
  <c r="Y14"/>
  <c r="AA18" i="34"/>
  <c r="Z18"/>
  <c r="AA16"/>
  <c r="Z16"/>
  <c r="AA14"/>
  <c r="Z14"/>
  <c r="AA12"/>
  <c r="Z12"/>
  <c r="Y12"/>
  <c r="AA10"/>
  <c r="Z10"/>
  <c r="Y10" s="1"/>
  <c r="AA18" i="33"/>
  <c r="Z18"/>
  <c r="AA16"/>
  <c r="Z16"/>
  <c r="AA14"/>
  <c r="Z14"/>
  <c r="AA12"/>
  <c r="Z12"/>
  <c r="Y12" s="1"/>
  <c r="AA10"/>
  <c r="Z10"/>
  <c r="Y16" s="1"/>
  <c r="AH18" i="32"/>
  <c r="AG18"/>
  <c r="AH16"/>
  <c r="AG16"/>
  <c r="AH14"/>
  <c r="AG14"/>
  <c r="AH12"/>
  <c r="AG12"/>
  <c r="AH10"/>
  <c r="AG10"/>
  <c r="AA18" i="31"/>
  <c r="Z18"/>
  <c r="AA16"/>
  <c r="Z16"/>
  <c r="AA14"/>
  <c r="Z14"/>
  <c r="AA12"/>
  <c r="Z12"/>
  <c r="AA10"/>
  <c r="Z10"/>
  <c r="H2" i="40"/>
  <c r="H10"/>
  <c r="H6"/>
  <c r="H4"/>
  <c r="G4"/>
  <c r="G2"/>
  <c r="E8"/>
  <c r="H8"/>
  <c r="G8"/>
  <c r="F2"/>
  <c r="E4"/>
  <c r="G6"/>
  <c r="F4"/>
  <c r="Y16" i="31" l="1"/>
  <c r="AF18" i="32"/>
  <c r="AF12"/>
  <c r="Y10" i="33"/>
  <c r="Y14" i="31"/>
  <c r="Y18"/>
  <c r="AF16" i="32"/>
  <c r="Y12" i="31"/>
  <c r="Y10"/>
  <c r="AF10" i="32"/>
  <c r="AF14"/>
  <c r="Y18" i="34"/>
  <c r="Y18" i="33"/>
  <c r="Y14"/>
  <c r="Y16" i="34"/>
  <c r="Y14"/>
  <c r="AA18" i="29"/>
  <c r="Z18"/>
  <c r="AA16"/>
  <c r="Z16"/>
  <c r="AA14"/>
  <c r="Z14"/>
  <c r="AA12"/>
  <c r="Z12"/>
  <c r="AA10"/>
  <c r="Z10"/>
  <c r="E2" i="40"/>
  <c r="D4"/>
  <c r="C6"/>
  <c r="C2"/>
  <c r="E10"/>
  <c r="C4"/>
  <c r="F10"/>
  <c r="F6"/>
  <c r="D10"/>
  <c r="C8"/>
  <c r="E6"/>
  <c r="D8"/>
  <c r="D6"/>
  <c r="C10"/>
  <c r="D2"/>
  <c r="F8"/>
  <c r="Y10" i="29" l="1"/>
  <c r="Y18"/>
  <c r="Y12"/>
  <c r="Y16"/>
  <c r="Y14"/>
  <c r="AA10" i="28"/>
  <c r="B10" i="40"/>
  <c r="B6"/>
  <c r="B2"/>
  <c r="B8"/>
  <c r="B4"/>
  <c r="AA18" i="28" l="1"/>
  <c r="AA16"/>
  <c r="AA14"/>
  <c r="Z18"/>
  <c r="Z16"/>
  <c r="Z14"/>
  <c r="AA12"/>
  <c r="Z12"/>
  <c r="Z10"/>
  <c r="Y10" s="1"/>
  <c r="A2" i="40"/>
  <c r="Y14" i="28" l="1"/>
  <c r="A6" i="40" s="1"/>
  <c r="Y16" i="28"/>
  <c r="A8" i="40" s="1"/>
  <c r="Y18" i="28"/>
  <c r="Y12"/>
  <c r="A4" i="40" l="1"/>
  <c r="A10"/>
  <c r="D24" i="4"/>
  <c r="D23"/>
  <c r="D22"/>
  <c r="D25"/>
  <c r="D27" l="1"/>
  <c r="G31" s="1"/>
  <c r="D6"/>
  <c r="D11" l="1" a="1"/>
  <c r="D11" s="1"/>
  <c r="C29" s="1" a="1"/>
  <c r="C29" s="1"/>
</calcChain>
</file>

<file path=xl/sharedStrings.xml><?xml version="1.0" encoding="utf-8"?>
<sst xmlns="http://schemas.openxmlformats.org/spreadsheetml/2006/main" count="405" uniqueCount="190">
  <si>
    <t>SOMMAIRE</t>
  </si>
  <si>
    <t>EXAMEN D'ADEQUATION D'UNE PELLE UTILISEE EN LEVAGE</t>
  </si>
  <si>
    <t>Nom et N° de chantier</t>
  </si>
  <si>
    <t>Objet  à lever</t>
  </si>
  <si>
    <t>D maxi</t>
  </si>
  <si>
    <t>H maxi</t>
  </si>
  <si>
    <t>Type d'accessoire de levage</t>
  </si>
  <si>
    <t>PELLE CHOISIE</t>
  </si>
  <si>
    <t>Marque :</t>
  </si>
  <si>
    <t>Type :</t>
  </si>
  <si>
    <t>Capacité de levage maxi :</t>
  </si>
  <si>
    <t>A la hauteur H :</t>
  </si>
  <si>
    <t xml:space="preserve">La pelle choisie est en adéquation avec les travaux à réaliser : </t>
  </si>
  <si>
    <t>N°</t>
  </si>
  <si>
    <t>REFERENCE</t>
  </si>
  <si>
    <t>dalle de réduction</t>
  </si>
  <si>
    <t>Cône réduc ht=300</t>
  </si>
  <si>
    <t>Cône réduc ht=900</t>
  </si>
  <si>
    <t>Cône réduc ht=600</t>
  </si>
  <si>
    <t>element droit ht=300</t>
  </si>
  <si>
    <t>element droit ht=900</t>
  </si>
  <si>
    <t>element droit ht=1200</t>
  </si>
  <si>
    <t>tuyau béton diam. 500</t>
  </si>
  <si>
    <t>tuyau béton diam. 600</t>
  </si>
  <si>
    <t>tuyau béton diam. 700</t>
  </si>
  <si>
    <t>tuyau béton diam. 800</t>
  </si>
  <si>
    <t>tuyau béton diam. 900</t>
  </si>
  <si>
    <t>tuyau béton diam. 1000</t>
  </si>
  <si>
    <t>tuyau béton diam. 1100</t>
  </si>
  <si>
    <t>tuyau béton diam. 1200</t>
  </si>
  <si>
    <t>tuyau béton diam. 1300</t>
  </si>
  <si>
    <t>tuyau béton diam. 1400</t>
  </si>
  <si>
    <t>tuyau béton diam. 1500</t>
  </si>
  <si>
    <t>tuyau béton diam. 1600</t>
  </si>
  <si>
    <t>tuyau béton diam. 1800</t>
  </si>
  <si>
    <t>tuyau béton diam. 2000</t>
  </si>
  <si>
    <t>tuyau béton diam. 2200</t>
  </si>
  <si>
    <t>tuyau béton diam. 2400</t>
  </si>
  <si>
    <t>tuyau béton diam. 2600</t>
  </si>
  <si>
    <t>tuyau béton diam. 2800</t>
  </si>
  <si>
    <t>Plus lourd :</t>
  </si>
  <si>
    <t>medium 2,60 x 2,50</t>
  </si>
  <si>
    <t>blindage legé 3 x 2</t>
  </si>
  <si>
    <t>blindage legé 1,5 x 3</t>
  </si>
  <si>
    <t>blindage legé 1,5 x 2</t>
  </si>
  <si>
    <t>blindage léger 1,60 x 2m</t>
  </si>
  <si>
    <t>medium 2,60 x 3,70</t>
  </si>
  <si>
    <t>medium 2,60 x 4</t>
  </si>
  <si>
    <t>magnum 3,15 x 3,70</t>
  </si>
  <si>
    <t>guide palfeuille  2m</t>
  </si>
  <si>
    <t>guide palfeuille  4m</t>
  </si>
  <si>
    <t xml:space="preserve"> distance D :</t>
  </si>
  <si>
    <t>fnd. Regard diam.1000 h=0,75</t>
  </si>
  <si>
    <t>fnd. Regard diam.1000 h=1</t>
  </si>
  <si>
    <t>fnd. Regard diam.800 h=0,60</t>
  </si>
  <si>
    <t>regard carré 1000 h=0,30</t>
  </si>
  <si>
    <t>regard carré 1000 h=0,60</t>
  </si>
  <si>
    <t>regard carré 1000 h=0,90</t>
  </si>
  <si>
    <t>fnd. Regard carré 1000 h=0,10</t>
  </si>
  <si>
    <t>tête réductrice h=0,85</t>
  </si>
  <si>
    <t>panneau de base h=2,32x1,89</t>
  </si>
  <si>
    <t>panneau de base h=2,32x3,04</t>
  </si>
  <si>
    <t>panneau de base h=2,32x3,89</t>
  </si>
  <si>
    <t>panneau de base h=2,32x4,14</t>
  </si>
  <si>
    <t>panneau de base h=2,32x6,13</t>
  </si>
  <si>
    <t>panneau rehausse  h=1,32x1,89</t>
  </si>
  <si>
    <t>panneau rehausse  h=1,32x3,04</t>
  </si>
  <si>
    <t>panneau rehausse  h=1,32x3,89</t>
  </si>
  <si>
    <t>panneau rehausse  h=1,32x4,14</t>
  </si>
  <si>
    <t>panneau de base h=2,32x4,89</t>
  </si>
  <si>
    <t>panneau rehausse  h=1,32x4,89</t>
  </si>
  <si>
    <t>panneau rehausse  h=1,32x6,13</t>
  </si>
  <si>
    <t>panneau de base h=2,32x3,64</t>
  </si>
  <si>
    <t>panneau de base h=2,32x2,60</t>
  </si>
  <si>
    <t>panneau rehausse  h=1,32x2,60</t>
  </si>
  <si>
    <t>panneau rehausse  h=1,32x3,64</t>
  </si>
  <si>
    <t>rien</t>
  </si>
  <si>
    <t>pelles</t>
  </si>
  <si>
    <t>A900</t>
  </si>
  <si>
    <t>A914</t>
  </si>
  <si>
    <t>R934</t>
  </si>
  <si>
    <t>R946</t>
  </si>
  <si>
    <t>U50-3a</t>
  </si>
  <si>
    <t>924 chenilles D30119</t>
  </si>
  <si>
    <t>904 à pneu D20209</t>
  </si>
  <si>
    <t>918 à pneu PN02</t>
  </si>
  <si>
    <t>309 D20208</t>
  </si>
  <si>
    <t>309 D20198</t>
  </si>
  <si>
    <t>311 D20221</t>
  </si>
  <si>
    <t>Kubota D30118</t>
  </si>
  <si>
    <t>Kubota D10270</t>
  </si>
  <si>
    <t>Kubota D10271</t>
  </si>
  <si>
    <t>325 PEC01</t>
  </si>
  <si>
    <t>R900C</t>
  </si>
  <si>
    <t>924 compact</t>
  </si>
  <si>
    <t>Liebherr</t>
  </si>
  <si>
    <t>caterpillar</t>
  </si>
  <si>
    <t>Kubota</t>
  </si>
  <si>
    <t>Masse (kg)</t>
  </si>
  <si>
    <t>masse maxi</t>
  </si>
  <si>
    <t>poteau d'angle h5,13</t>
  </si>
  <si>
    <t>poteau d'angle h6,13</t>
  </si>
  <si>
    <t>FO-PRE-1</t>
  </si>
  <si>
    <t>FO-PRE-2</t>
  </si>
  <si>
    <t>FO-PRE-3</t>
  </si>
  <si>
    <t>FO-PRE-4</t>
  </si>
  <si>
    <t>FO-PRE-5</t>
  </si>
  <si>
    <t>FO-PRE-6</t>
  </si>
  <si>
    <t>FO-PRE-7</t>
  </si>
  <si>
    <t>FO-PRE-8</t>
  </si>
  <si>
    <t>FO-PRE-9</t>
  </si>
  <si>
    <t>FO-PRE-10</t>
  </si>
  <si>
    <t>FO-PRE-11</t>
  </si>
  <si>
    <t>FO-PRE-12</t>
  </si>
  <si>
    <t>FO-PRE-13</t>
  </si>
  <si>
    <t>FO-PRE-14</t>
  </si>
  <si>
    <t>DICT 23.05.12</t>
  </si>
  <si>
    <t>CDT CCAG</t>
  </si>
  <si>
    <t>CDT Marchés privés</t>
  </si>
  <si>
    <t>NO-PRE-02</t>
  </si>
  <si>
    <t>NO-PRE-04</t>
  </si>
  <si>
    <t>NO-PRE-05</t>
  </si>
  <si>
    <t>NO-PRE-07</t>
  </si>
  <si>
    <t>NO-PRE-08</t>
  </si>
  <si>
    <t>R2-PR Ind 1</t>
  </si>
  <si>
    <t>Préparation de chantier Ind 0</t>
  </si>
  <si>
    <t>PPSPS MTHA Ind 1</t>
  </si>
  <si>
    <t>PPSPS Simplifié MTHA Ind 1</t>
  </si>
  <si>
    <t>Examen d'adéquation d'une pelle</t>
  </si>
  <si>
    <t>PAQ MTHA Ind 0</t>
  </si>
  <si>
    <t>Plan de contrôle MTHA Ind 0</t>
  </si>
  <si>
    <t>PRE MTHA</t>
  </si>
  <si>
    <t>PLAN DE RETRAIT D'AMIANTE</t>
  </si>
  <si>
    <t>CR Point 0 Ind 0</t>
  </si>
  <si>
    <t>Conduite à tenir en cas d'accident</t>
  </si>
  <si>
    <t>Analyse des risques particuliers</t>
  </si>
  <si>
    <t>Avenant au PPSPS Ind 0</t>
  </si>
  <si>
    <t>Evaluation des impacts env MTHA</t>
  </si>
  <si>
    <t>Analyse du risque d'ensevelissement</t>
  </si>
  <si>
    <t>guide DICT 23 mai 2012 FNTP</t>
  </si>
  <si>
    <t>Guide Pratique CDT CCAG travaux 2009</t>
  </si>
  <si>
    <t>Guide Pratique CDT Marchés Privés version 2010</t>
  </si>
  <si>
    <t>Notice PPSPS Ind 0</t>
  </si>
  <si>
    <t>Notice Fiche Examen d'adéquation -Ind 0</t>
  </si>
  <si>
    <t>Notice PAQ et Plan de Contôle Ind 0</t>
  </si>
  <si>
    <t>Notice PRE ind 0</t>
  </si>
  <si>
    <t>Notice Plan de Retrait d'amiante Ind 0</t>
  </si>
  <si>
    <t>Processus PREPARATION</t>
  </si>
  <si>
    <t>Joindre obligatoirement les courbes de charge de la pelle concernée.</t>
  </si>
  <si>
    <t>Prendre en compte la tenue du sol et la présence de tranchées à proximité de la mise en situation de la pelle.                                                                                                                                                          Une copie de cet examen d'adéquation doit être remise au responsable d'équipe.</t>
  </si>
  <si>
    <t xml:space="preserve">La pelle doit être équipée en levage et avoir fait l'objet d'une verification périodique depuis moins de 6 mois (rapports disponibles dans la machine ).                                                                           Le conducteur d'engins doit avoir un CACES et une autorisation de conduite en cours de validité. Son acceuil doit être formalisé sur le chantier.                                                                              Un carnet de maintenance et d'entretien doit être établi et tenu à jour par le propriétaire de la machine .                                                                                                                                                                         Les accessoires de levages doivent pouvoir reprendre les charges à lever </t>
  </si>
  <si>
    <t xml:space="preserve"> pelle 904 à pneu D20209</t>
  </si>
  <si>
    <t>pelle 918 à pneu PN02</t>
  </si>
  <si>
    <t>pelle 309 D20208</t>
  </si>
  <si>
    <t>pelle 309 D20198</t>
  </si>
  <si>
    <t>pelle 311 D20221</t>
  </si>
  <si>
    <t>pelle924chenillesD30119</t>
  </si>
  <si>
    <t>325D</t>
  </si>
  <si>
    <t>Charge maxi</t>
  </si>
  <si>
    <t>Distance</t>
  </si>
  <si>
    <t>Hauteur</t>
  </si>
  <si>
    <t>distance</t>
  </si>
  <si>
    <t xml:space="preserve"> </t>
  </si>
  <si>
    <t>R924 2 22822 longueur balancier 2.40m flèche monobloc 5.90m</t>
  </si>
  <si>
    <t>R924 3 33383 longueur balancier 2.70m flèche monobloc 5.70m</t>
  </si>
  <si>
    <t>R924 compact 1 15213 longueur balancier 2.95m flèche monobloc 5.70m</t>
  </si>
  <si>
    <t>R924 compact 2 23268 longueur balancier 2.65m balancier volet variable bras 3.60m</t>
  </si>
  <si>
    <t>R924 compact 3 34121 longueur 2.95m balancier volet variable bras 3.60m</t>
  </si>
  <si>
    <t>R934 1 18261 longueur balancier 2.50m flèche monobloc 6.05m</t>
  </si>
  <si>
    <t>R934 2 15256 longueur balancier 3.10m flèche monobloc 6.05m</t>
  </si>
  <si>
    <t>R944 9147 longueur balancier 3.30m flèche monobloc 6.80m</t>
  </si>
  <si>
    <t>R926 29543 longueur balancier 6.08m flèche monobloc 9.00m</t>
  </si>
  <si>
    <t>NOTA : Les valeurs définies sont prises lame es patins baissés</t>
  </si>
  <si>
    <t>u50-3g</t>
  </si>
  <si>
    <t xml:space="preserve">    </t>
  </si>
  <si>
    <t xml:space="preserve">  </t>
  </si>
  <si>
    <t>926 Jehl</t>
  </si>
  <si>
    <t>934 Jehl 2,50</t>
  </si>
  <si>
    <t>934 Jehl 3,1</t>
  </si>
  <si>
    <t>924 compact 2,95 jehl</t>
  </si>
  <si>
    <t>924 compact 2,65 jehl</t>
  </si>
  <si>
    <t>924 compact 2,95 5,705 jehl</t>
  </si>
  <si>
    <t>924 2,70 5,70 jehl</t>
  </si>
  <si>
    <t>924 2,40 5,90 jehl</t>
  </si>
  <si>
    <t>944jhel</t>
  </si>
  <si>
    <t>924 compact Jehl 2,95</t>
  </si>
  <si>
    <t>924 compact Jehl 2,65</t>
  </si>
  <si>
    <t>944 Jehl</t>
  </si>
  <si>
    <t xml:space="preserve"> 934 Jehl 2,5</t>
  </si>
  <si>
    <t>u50-3</t>
  </si>
</sst>
</file>

<file path=xl/styles.xml><?xml version="1.0" encoding="utf-8"?>
<styleSheet xmlns="http://schemas.openxmlformats.org/spreadsheetml/2006/main">
  <fonts count="15">
    <font>
      <sz val="11"/>
      <color theme="1"/>
      <name val="Calibri"/>
      <family val="2"/>
      <scheme val="minor"/>
    </font>
    <font>
      <b/>
      <sz val="11"/>
      <color theme="1"/>
      <name val="Calibri"/>
      <family val="2"/>
      <scheme val="minor"/>
    </font>
    <font>
      <b/>
      <sz val="12"/>
      <color theme="1"/>
      <name val="Calibri"/>
      <family val="2"/>
      <scheme val="minor"/>
    </font>
    <font>
      <sz val="10"/>
      <color theme="1"/>
      <name val="Calibri"/>
      <family val="2"/>
      <scheme val="minor"/>
    </font>
    <font>
      <u/>
      <sz val="11"/>
      <color theme="10"/>
      <name val="Calibri"/>
      <family val="2"/>
      <scheme val="minor"/>
    </font>
    <font>
      <b/>
      <sz val="18"/>
      <color theme="1"/>
      <name val="Arial"/>
      <family val="2"/>
    </font>
    <font>
      <b/>
      <sz val="14"/>
      <color theme="0"/>
      <name val="Calibri"/>
      <family val="2"/>
      <scheme val="minor"/>
    </font>
    <font>
      <b/>
      <sz val="14"/>
      <color theme="1"/>
      <name val="Calibri"/>
      <family val="2"/>
      <scheme val="minor"/>
    </font>
    <font>
      <b/>
      <u/>
      <sz val="48"/>
      <color theme="1"/>
      <name val="Calibri"/>
      <family val="2"/>
      <scheme val="minor"/>
    </font>
    <font>
      <sz val="11"/>
      <color theme="0" tint="-4.9989318521683403E-2"/>
      <name val="Calibri"/>
      <family val="2"/>
      <scheme val="minor"/>
    </font>
    <font>
      <b/>
      <u/>
      <sz val="11"/>
      <color rgb="FFFF0000"/>
      <name val="Calibri"/>
      <family val="2"/>
      <scheme val="minor"/>
    </font>
    <font>
      <b/>
      <u/>
      <sz val="18"/>
      <color rgb="FFFFFF00"/>
      <name val="Calibri"/>
      <family val="2"/>
      <scheme val="minor"/>
    </font>
    <font>
      <b/>
      <sz val="16"/>
      <color rgb="FFFFFF00"/>
      <name val="Calibri"/>
      <family val="2"/>
      <scheme val="minor"/>
    </font>
    <font>
      <b/>
      <u/>
      <sz val="11"/>
      <color rgb="FFFFFF00"/>
      <name val="Calibri"/>
      <family val="2"/>
      <scheme val="minor"/>
    </font>
    <font>
      <b/>
      <sz val="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FF0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thin">
        <color indexed="64"/>
      </top>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bottom style="hair">
        <color indexed="64"/>
      </bottom>
      <diagonal/>
    </border>
    <border>
      <left/>
      <right style="thin">
        <color indexed="64"/>
      </right>
      <top/>
      <bottom style="hair">
        <color indexed="64"/>
      </bottom>
      <diagonal/>
    </border>
  </borders>
  <cellStyleXfs count="2">
    <xf numFmtId="0" fontId="0" fillId="0" borderId="0"/>
    <xf numFmtId="0" fontId="4" fillId="0" borderId="0" applyNumberFormat="0" applyFill="0" applyBorder="0" applyAlignment="0" applyProtection="0"/>
  </cellStyleXfs>
  <cellXfs count="148">
    <xf numFmtId="0" fontId="0" fillId="0" borderId="0" xfId="0"/>
    <xf numFmtId="0" fontId="0" fillId="0" borderId="0" xfId="0" applyAlignment="1"/>
    <xf numFmtId="0" fontId="0" fillId="0" borderId="1" xfId="0" applyBorder="1"/>
    <xf numFmtId="0" fontId="0" fillId="0" borderId="6" xfId="0" applyBorder="1"/>
    <xf numFmtId="0" fontId="0" fillId="0" borderId="10" xfId="0" applyBorder="1"/>
    <xf numFmtId="0" fontId="0" fillId="0" borderId="14" xfId="0" applyBorder="1"/>
    <xf numFmtId="0" fontId="0" fillId="0" borderId="0" xfId="0" applyBorder="1" applyAlignment="1"/>
    <xf numFmtId="0" fontId="0" fillId="0" borderId="0" xfId="0" applyBorder="1"/>
    <xf numFmtId="0" fontId="0" fillId="0" borderId="0" xfId="0"/>
    <xf numFmtId="0" fontId="0" fillId="0" borderId="0" xfId="0" applyFill="1"/>
    <xf numFmtId="0" fontId="0" fillId="0" borderId="0" xfId="0"/>
    <xf numFmtId="0" fontId="0" fillId="0" borderId="3" xfId="0" applyBorder="1" applyAlignment="1"/>
    <xf numFmtId="0" fontId="0" fillId="0" borderId="44" xfId="0" applyFill="1" applyBorder="1"/>
    <xf numFmtId="0" fontId="0" fillId="0" borderId="0" xfId="0" applyFill="1" applyBorder="1"/>
    <xf numFmtId="0" fontId="0" fillId="0" borderId="40" xfId="0" applyFill="1" applyBorder="1"/>
    <xf numFmtId="0" fontId="0" fillId="0" borderId="49" xfId="0" applyFill="1" applyBorder="1"/>
    <xf numFmtId="0" fontId="0" fillId="0" borderId="0" xfId="0"/>
    <xf numFmtId="0" fontId="0" fillId="0" borderId="47" xfId="0" applyBorder="1" applyAlignment="1">
      <alignment horizontal="center" vertical="center"/>
    </xf>
    <xf numFmtId="0" fontId="0" fillId="0" borderId="0" xfId="0" applyBorder="1" applyAlignment="1">
      <alignment horizontal="center" vertical="center"/>
    </xf>
    <xf numFmtId="0" fontId="0" fillId="0" borderId="16" xfId="0" applyBorder="1"/>
    <xf numFmtId="2" fontId="0" fillId="0" borderId="26" xfId="0" applyNumberFormat="1" applyBorder="1"/>
    <xf numFmtId="2" fontId="0" fillId="0" borderId="24" xfId="0" applyNumberFormat="1" applyBorder="1"/>
    <xf numFmtId="0" fontId="0" fillId="0" borderId="21" xfId="0" applyBorder="1"/>
    <xf numFmtId="2" fontId="0" fillId="0" borderId="10" xfId="0" applyNumberFormat="1" applyBorder="1"/>
    <xf numFmtId="0" fontId="0" fillId="0" borderId="24" xfId="0" applyBorder="1"/>
    <xf numFmtId="0" fontId="3" fillId="0" borderId="12" xfId="0" applyFont="1" applyBorder="1"/>
    <xf numFmtId="0" fontId="3" fillId="0" borderId="0" xfId="0" applyFont="1" applyBorder="1"/>
    <xf numFmtId="0" fontId="3" fillId="0" borderId="9" xfId="0" applyFont="1" applyBorder="1"/>
    <xf numFmtId="0" fontId="0" fillId="0" borderId="14" xfId="0" applyFill="1" applyBorder="1"/>
    <xf numFmtId="0" fontId="0" fillId="0" borderId="53" xfId="0" applyFill="1" applyBorder="1"/>
    <xf numFmtId="1" fontId="0" fillId="0" borderId="36" xfId="0" applyNumberFormat="1" applyBorder="1" applyAlignment="1">
      <alignment horizontal="center" vertical="center"/>
    </xf>
    <xf numFmtId="0" fontId="0" fillId="0" borderId="49" xfId="0" applyBorder="1" applyAlignment="1">
      <alignment horizontal="center" vertical="center"/>
    </xf>
    <xf numFmtId="0" fontId="3" fillId="0" borderId="0" xfId="0" applyFont="1" applyFill="1" applyBorder="1"/>
    <xf numFmtId="2" fontId="0" fillId="0" borderId="24" xfId="0" applyNumberFormat="1" applyFill="1" applyBorder="1"/>
    <xf numFmtId="0" fontId="0" fillId="0" borderId="24" xfId="0" applyFill="1" applyBorder="1"/>
    <xf numFmtId="0" fontId="0" fillId="0" borderId="16" xfId="0" applyFill="1" applyBorder="1"/>
    <xf numFmtId="0" fontId="3" fillId="0" borderId="12" xfId="0" applyFont="1" applyFill="1" applyBorder="1"/>
    <xf numFmtId="2" fontId="0" fillId="0" borderId="26" xfId="0" applyNumberFormat="1" applyFill="1" applyBorder="1"/>
    <xf numFmtId="0" fontId="0" fillId="0" borderId="21" xfId="0" applyFill="1" applyBorder="1"/>
    <xf numFmtId="0" fontId="3" fillId="0" borderId="9" xfId="0" applyFont="1" applyFill="1" applyBorder="1"/>
    <xf numFmtId="0" fontId="0" fillId="0" borderId="10" xfId="0" applyFill="1" applyBorder="1"/>
    <xf numFmtId="0" fontId="1" fillId="0" borderId="0" xfId="0" applyFont="1"/>
    <xf numFmtId="0" fontId="1" fillId="0" borderId="34" xfId="0" applyFont="1" applyBorder="1"/>
    <xf numFmtId="0" fontId="1" fillId="0" borderId="35" xfId="0" applyFont="1" applyBorder="1"/>
    <xf numFmtId="0" fontId="1" fillId="0" borderId="35" xfId="0" applyFont="1" applyFill="1" applyBorder="1"/>
    <xf numFmtId="0" fontId="0" fillId="0" borderId="0" xfId="0" applyFont="1"/>
    <xf numFmtId="0" fontId="6" fillId="0" borderId="0" xfId="0" applyFont="1" applyAlignment="1">
      <alignment horizontal="center" vertical="center"/>
    </xf>
    <xf numFmtId="0" fontId="0" fillId="0" borderId="50" xfId="0" applyBorder="1" applyAlignment="1"/>
    <xf numFmtId="0" fontId="0" fillId="0" borderId="45" xfId="0" applyBorder="1" applyAlignment="1"/>
    <xf numFmtId="0" fontId="0" fillId="0" borderId="51" xfId="0" applyBorder="1" applyAlignment="1"/>
    <xf numFmtId="0" fontId="0" fillId="0" borderId="0" xfId="0"/>
    <xf numFmtId="0" fontId="9" fillId="0" borderId="0" xfId="0" applyFont="1"/>
    <xf numFmtId="0" fontId="7" fillId="2" borderId="20" xfId="0" applyFont="1" applyFill="1" applyBorder="1" applyAlignment="1">
      <alignment horizontal="center" vertical="center"/>
    </xf>
    <xf numFmtId="0" fontId="0" fillId="0" borderId="5" xfId="0" applyBorder="1"/>
    <xf numFmtId="0" fontId="0" fillId="0" borderId="13" xfId="0" applyBorder="1"/>
    <xf numFmtId="0" fontId="0" fillId="0" borderId="15" xfId="0" applyBorder="1"/>
    <xf numFmtId="0" fontId="0" fillId="0" borderId="38" xfId="0" applyBorder="1"/>
    <xf numFmtId="0" fontId="0" fillId="0" borderId="18" xfId="0" applyBorder="1"/>
    <xf numFmtId="0" fontId="0" fillId="0" borderId="39" xfId="0" applyBorder="1"/>
    <xf numFmtId="0" fontId="0" fillId="0" borderId="17" xfId="0" applyBorder="1"/>
    <xf numFmtId="0" fontId="0" fillId="0" borderId="54" xfId="0" applyBorder="1"/>
    <xf numFmtId="0" fontId="0" fillId="0" borderId="55" xfId="0" applyBorder="1"/>
    <xf numFmtId="0" fontId="0" fillId="0" borderId="56" xfId="0" applyBorder="1"/>
    <xf numFmtId="0" fontId="0" fillId="0" borderId="28" xfId="0" applyBorder="1"/>
    <xf numFmtId="0" fontId="0" fillId="0" borderId="27" xfId="0" applyBorder="1"/>
    <xf numFmtId="0" fontId="0" fillId="0" borderId="58" xfId="0" applyBorder="1"/>
    <xf numFmtId="0" fontId="0" fillId="0" borderId="0" xfId="0" applyFill="1" applyAlignment="1"/>
    <xf numFmtId="0" fontId="0" fillId="0" borderId="20" xfId="0" applyBorder="1"/>
    <xf numFmtId="0" fontId="0" fillId="0" borderId="59" xfId="0" applyBorder="1"/>
    <xf numFmtId="0" fontId="0" fillId="0" borderId="41" xfId="0" applyBorder="1"/>
    <xf numFmtId="0" fontId="0" fillId="0" borderId="48" xfId="0" applyBorder="1" applyAlignment="1"/>
    <xf numFmtId="0" fontId="0" fillId="0" borderId="44" xfId="0" applyBorder="1" applyAlignment="1"/>
    <xf numFmtId="0" fontId="0" fillId="0" borderId="49" xfId="0" applyBorder="1" applyAlignment="1"/>
    <xf numFmtId="0" fontId="0" fillId="0" borderId="53" xfId="0" applyBorder="1" applyAlignment="1"/>
    <xf numFmtId="0" fontId="1" fillId="0" borderId="1" xfId="0" applyFont="1" applyBorder="1" applyAlignment="1">
      <alignment vertical="center" wrapText="1"/>
    </xf>
    <xf numFmtId="1" fontId="0" fillId="0" borderId="47" xfId="0" applyNumberFormat="1" applyBorder="1" applyAlignment="1">
      <alignment horizontal="center" vertical="center"/>
    </xf>
    <xf numFmtId="0" fontId="0" fillId="0" borderId="47" xfId="0" applyFill="1" applyBorder="1"/>
    <xf numFmtId="0" fontId="0" fillId="0" borderId="30" xfId="0" quotePrefix="1" applyBorder="1" applyAlignment="1"/>
    <xf numFmtId="0" fontId="1" fillId="0" borderId="4" xfId="0" applyFont="1" applyBorder="1" applyAlignment="1">
      <alignment horizontal="center" vertical="center" wrapText="1"/>
    </xf>
    <xf numFmtId="0" fontId="0" fillId="0" borderId="4" xfId="0" applyBorder="1"/>
    <xf numFmtId="0" fontId="1" fillId="0" borderId="1" xfId="0" applyFont="1" applyBorder="1" applyAlignment="1">
      <alignment horizontal="center" vertical="center" wrapText="1"/>
    </xf>
    <xf numFmtId="0" fontId="0" fillId="0" borderId="0" xfId="0"/>
    <xf numFmtId="0" fontId="0" fillId="0" borderId="0" xfId="0" applyBorder="1" applyAlignment="1">
      <alignment vertical="center"/>
    </xf>
    <xf numFmtId="0" fontId="0" fillId="3" borderId="0" xfId="0" applyFill="1"/>
    <xf numFmtId="0" fontId="0" fillId="0" borderId="0" xfId="0"/>
    <xf numFmtId="0" fontId="11" fillId="4" borderId="5" xfId="0" applyFont="1" applyFill="1" applyBorder="1"/>
    <xf numFmtId="0" fontId="0" fillId="0" borderId="0" xfId="0" applyBorder="1" applyAlignment="1">
      <alignment vertical="top" wrapText="1"/>
    </xf>
    <xf numFmtId="0" fontId="11" fillId="0" borderId="0" xfId="0" applyFont="1" applyFill="1" applyBorder="1"/>
    <xf numFmtId="0" fontId="12" fillId="4" borderId="13" xfId="0" applyFont="1" applyFill="1" applyBorder="1"/>
    <xf numFmtId="0" fontId="0" fillId="0" borderId="25" xfId="0" applyFill="1" applyBorder="1"/>
    <xf numFmtId="0" fontId="0" fillId="0" borderId="11" xfId="0" applyFill="1" applyBorder="1"/>
    <xf numFmtId="0" fontId="0" fillId="0" borderId="23" xfId="0" applyFill="1" applyBorder="1"/>
    <xf numFmtId="0" fontId="0" fillId="0" borderId="32" xfId="0" applyFill="1" applyBorder="1" applyAlignment="1"/>
    <xf numFmtId="0" fontId="0" fillId="0" borderId="1" xfId="0" applyBorder="1" applyAlignment="1">
      <alignment horizontal="center"/>
    </xf>
    <xf numFmtId="0" fontId="0" fillId="0" borderId="0" xfId="0"/>
    <xf numFmtId="0" fontId="0" fillId="0" borderId="1" xfId="0" applyFill="1" applyBorder="1" applyAlignment="1">
      <alignment horizontal="center"/>
    </xf>
    <xf numFmtId="0" fontId="0" fillId="0" borderId="18" xfId="0" applyBorder="1" applyAlignment="1">
      <alignment horizontal="center"/>
    </xf>
    <xf numFmtId="0" fontId="0" fillId="0" borderId="37" xfId="0" applyFill="1" applyBorder="1" applyAlignment="1"/>
    <xf numFmtId="0" fontId="0" fillId="0" borderId="33" xfId="0" applyFill="1" applyBorder="1" applyAlignment="1"/>
    <xf numFmtId="0" fontId="0" fillId="0" borderId="0" xfId="0"/>
    <xf numFmtId="0" fontId="1" fillId="0" borderId="1" xfId="0" applyFont="1" applyBorder="1"/>
    <xf numFmtId="0" fontId="1" fillId="0" borderId="18" xfId="0" applyFont="1" applyBorder="1"/>
    <xf numFmtId="0" fontId="1" fillId="0" borderId="19" xfId="0" applyFont="1" applyBorder="1"/>
    <xf numFmtId="0" fontId="0" fillId="0" borderId="0" xfId="0" applyFill="1" applyBorder="1" applyAlignment="1">
      <alignment horizontal="center"/>
    </xf>
    <xf numFmtId="0" fontId="0" fillId="3" borderId="0" xfId="0" applyFill="1" applyAlignment="1"/>
    <xf numFmtId="0" fontId="0" fillId="3" borderId="0" xfId="0" applyFill="1" applyBorder="1"/>
    <xf numFmtId="0" fontId="0" fillId="3" borderId="0" xfId="0" applyFill="1" applyBorder="1" applyAlignment="1"/>
    <xf numFmtId="0" fontId="0" fillId="0" borderId="0" xfId="0" applyFill="1" applyBorder="1" applyAlignment="1">
      <alignment vertical="top" wrapText="1"/>
    </xf>
    <xf numFmtId="0" fontId="0" fillId="0" borderId="28" xfId="0" applyBorder="1" applyAlignment="1">
      <alignment horizontal="center"/>
    </xf>
    <xf numFmtId="0" fontId="0" fillId="0" borderId="22"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0"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23" xfId="0" applyFill="1" applyBorder="1" applyAlignment="1">
      <alignment horizontal="center"/>
    </xf>
    <xf numFmtId="0" fontId="13" fillId="4" borderId="5" xfId="0" applyFont="1" applyFill="1" applyBorder="1"/>
    <xf numFmtId="0" fontId="14" fillId="5" borderId="25" xfId="0" applyFont="1" applyFill="1" applyBorder="1" applyAlignment="1">
      <alignment horizontal="center"/>
    </xf>
    <xf numFmtId="0" fontId="2" fillId="0" borderId="0" xfId="1" applyFont="1" applyAlignment="1">
      <alignment horizontal="left" vertical="center"/>
    </xf>
    <xf numFmtId="0" fontId="8" fillId="0" borderId="0" xfId="0" applyFont="1" applyAlignment="1">
      <alignment horizontal="center" vertical="center"/>
    </xf>
    <xf numFmtId="0" fontId="0" fillId="0" borderId="22" xfId="0" applyBorder="1" applyAlignment="1">
      <alignment horizontal="center"/>
    </xf>
    <xf numFmtId="0" fontId="0" fillId="0" borderId="0" xfId="0"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60" xfId="0" applyFill="1" applyBorder="1" applyAlignment="1">
      <alignment horizontal="center"/>
    </xf>
    <xf numFmtId="0" fontId="0" fillId="0" borderId="61" xfId="0" applyFill="1" applyBorder="1" applyAlignment="1">
      <alignment horizontal="center"/>
    </xf>
    <xf numFmtId="0" fontId="0" fillId="0" borderId="45" xfId="0" applyFill="1" applyBorder="1" applyAlignment="1">
      <alignment horizontal="center"/>
    </xf>
    <xf numFmtId="0" fontId="0" fillId="0" borderId="46" xfId="0" applyFill="1" applyBorder="1" applyAlignment="1">
      <alignment horizontal="center"/>
    </xf>
    <xf numFmtId="0" fontId="0" fillId="0" borderId="30" xfId="0" applyFill="1" applyBorder="1" applyAlignment="1">
      <alignment horizontal="center"/>
    </xf>
    <xf numFmtId="0" fontId="0" fillId="0" borderId="29" xfId="0" applyFill="1" applyBorder="1" applyAlignment="1">
      <alignment horizontal="center"/>
    </xf>
    <xf numFmtId="0" fontId="0" fillId="0" borderId="51" xfId="0" applyFill="1" applyBorder="1" applyAlignment="1">
      <alignment horizontal="center"/>
    </xf>
    <xf numFmtId="0" fontId="0" fillId="0" borderId="52"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0" xfId="0" applyFont="1" applyAlignment="1">
      <alignment horizontal="center" vertical="center" wrapText="1"/>
    </xf>
    <xf numFmtId="0" fontId="0" fillId="0" borderId="42" xfId="0" applyFill="1" applyBorder="1" applyAlignment="1">
      <alignment horizontal="center" vertical="center"/>
    </xf>
    <xf numFmtId="0" fontId="0" fillId="0" borderId="32" xfId="0" applyFill="1" applyBorder="1" applyAlignment="1">
      <alignment horizontal="center" vertical="center"/>
    </xf>
    <xf numFmtId="0" fontId="10" fillId="0" borderId="0" xfId="0" applyFont="1" applyBorder="1" applyAlignment="1">
      <alignment horizontal="center" vertical="top" wrapText="1"/>
    </xf>
    <xf numFmtId="0" fontId="0" fillId="0" borderId="0" xfId="0" applyAlignment="1">
      <alignment horizontal="left"/>
    </xf>
    <xf numFmtId="0" fontId="0" fillId="0" borderId="0" xfId="0" applyAlignment="1">
      <alignment horizontal="center"/>
    </xf>
    <xf numFmtId="0" fontId="2" fillId="0" borderId="0" xfId="0" applyFont="1" applyAlignment="1">
      <alignment horizontal="left"/>
    </xf>
    <xf numFmtId="0" fontId="0" fillId="0" borderId="0" xfId="0" applyAlignment="1">
      <alignment horizontal="left" vertical="top" wrapText="1"/>
    </xf>
    <xf numFmtId="0" fontId="0" fillId="0" borderId="0" xfId="0" applyBorder="1" applyAlignment="1">
      <alignment horizontal="left" vertical="top" wrapText="1"/>
    </xf>
    <xf numFmtId="0" fontId="0" fillId="0" borderId="57" xfId="0" applyBorder="1" applyAlignment="1">
      <alignment horizontal="center"/>
    </xf>
    <xf numFmtId="0" fontId="0" fillId="0" borderId="43"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cellXfs>
  <cellStyles count="2">
    <cellStyle name="Lien hypertexte" xfId="1" builtinId="8"/>
    <cellStyle name="Normal" xfId="0" builtinId="0"/>
  </cellStyles>
  <dxfs count="2">
    <dxf>
      <fill>
        <patternFill>
          <bgColor rgb="FFFF0000"/>
        </patternFill>
      </fill>
    </dxf>
    <dxf>
      <fill>
        <patternFill>
          <bgColor rgb="FF00B050"/>
        </patternFill>
      </fill>
    </dxf>
  </dxfs>
  <tableStyles count="0" defaultTableStyle="TableStyleMedium2" defaultPivotStyle="PivotStyleLight16"/>
  <colors>
    <mruColors>
      <color rgb="FF00FF00"/>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48015</xdr:colOff>
      <xdr:row>4</xdr:row>
      <xdr:rowOff>19050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1305315" cy="781050"/>
        </a:xfrm>
        <a:prstGeom prst="rect">
          <a:avLst/>
        </a:prstGeom>
      </xdr:spPr>
    </xdr:pic>
    <xdr:clientData/>
  </xdr:twoCellAnchor>
  <xdr:twoCellAnchor editAs="oneCell">
    <xdr:from>
      <xdr:col>1</xdr:col>
      <xdr:colOff>400053</xdr:colOff>
      <xdr:row>6</xdr:row>
      <xdr:rowOff>123826</xdr:rowOff>
    </xdr:from>
    <xdr:to>
      <xdr:col>7</xdr:col>
      <xdr:colOff>482600</xdr:colOff>
      <xdr:row>19</xdr:row>
      <xdr:rowOff>35816</xdr:rowOff>
    </xdr:to>
    <xdr:pic>
      <xdr:nvPicPr>
        <xdr:cNvPr id="5" name="Image 4"/>
        <xdr:cNvPicPr>
          <a:picLocks noChangeAspect="1"/>
        </xdr:cNvPicPr>
      </xdr:nvPicPr>
      <xdr:blipFill rotWithShape="1">
        <a:blip xmlns:r="http://schemas.openxmlformats.org/officeDocument/2006/relationships" r:embed="rId2" cstate="print"/>
        <a:srcRect l="33039" t="34773" r="31717" b="32277"/>
        <a:stretch/>
      </xdr:blipFill>
      <xdr:spPr>
        <a:xfrm>
          <a:off x="622303" y="1254126"/>
          <a:ext cx="4260847" cy="230594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3"/>
  <dimension ref="A1:G32"/>
  <sheetViews>
    <sheetView topLeftCell="A49" workbookViewId="0">
      <selection activeCell="B23" sqref="B23:E23"/>
    </sheetView>
  </sheetViews>
  <sheetFormatPr baseColWidth="10" defaultRowHeight="14.5"/>
  <cols>
    <col min="1" max="1" width="18.453125" customWidth="1"/>
    <col min="5" max="5" width="13.81640625" customWidth="1"/>
    <col min="6" max="6" width="7.26953125" customWidth="1"/>
  </cols>
  <sheetData>
    <row r="1" spans="1:7">
      <c r="A1" s="119" t="s">
        <v>0</v>
      </c>
      <c r="B1" s="119"/>
      <c r="C1" s="119"/>
      <c r="D1" s="119"/>
      <c r="E1" s="119"/>
      <c r="F1" s="119"/>
      <c r="G1" s="119"/>
    </row>
    <row r="2" spans="1:7">
      <c r="A2" s="119"/>
      <c r="B2" s="119"/>
      <c r="C2" s="119"/>
      <c r="D2" s="119"/>
      <c r="E2" s="119"/>
      <c r="F2" s="119"/>
      <c r="G2" s="119"/>
    </row>
    <row r="3" spans="1:7">
      <c r="A3" s="119"/>
      <c r="B3" s="119"/>
      <c r="C3" s="119"/>
      <c r="D3" s="119"/>
      <c r="E3" s="119"/>
      <c r="F3" s="119"/>
      <c r="G3" s="119"/>
    </row>
    <row r="4" spans="1:7">
      <c r="A4" s="119"/>
      <c r="B4" s="119"/>
      <c r="C4" s="119"/>
      <c r="D4" s="119"/>
      <c r="E4" s="119"/>
      <c r="F4" s="119"/>
      <c r="G4" s="119"/>
    </row>
    <row r="10" spans="1:7" ht="25" customHeight="1">
      <c r="A10" s="41" t="s">
        <v>102</v>
      </c>
      <c r="B10" s="118" t="s">
        <v>125</v>
      </c>
      <c r="C10" s="118"/>
      <c r="D10" s="118"/>
      <c r="E10" s="118"/>
    </row>
    <row r="11" spans="1:7" ht="25" customHeight="1">
      <c r="A11" s="41" t="s">
        <v>103</v>
      </c>
      <c r="B11" s="118" t="s">
        <v>126</v>
      </c>
      <c r="C11" s="118"/>
      <c r="D11" s="118"/>
      <c r="E11" s="118"/>
    </row>
    <row r="12" spans="1:7" ht="25" customHeight="1">
      <c r="A12" s="41" t="s">
        <v>104</v>
      </c>
      <c r="B12" s="118" t="s">
        <v>127</v>
      </c>
      <c r="C12" s="118"/>
      <c r="D12" s="118"/>
      <c r="E12" s="118"/>
    </row>
    <row r="13" spans="1:7" ht="25" customHeight="1">
      <c r="A13" s="41" t="s">
        <v>105</v>
      </c>
      <c r="B13" s="118" t="s">
        <v>128</v>
      </c>
      <c r="C13" s="118"/>
      <c r="D13" s="118"/>
      <c r="E13" s="118"/>
    </row>
    <row r="14" spans="1:7" ht="25" customHeight="1">
      <c r="A14" s="41" t="s">
        <v>106</v>
      </c>
      <c r="B14" s="118" t="s">
        <v>129</v>
      </c>
      <c r="C14" s="118"/>
      <c r="D14" s="118"/>
      <c r="E14" s="118"/>
    </row>
    <row r="15" spans="1:7" ht="25" customHeight="1">
      <c r="A15" s="41" t="s">
        <v>107</v>
      </c>
      <c r="B15" s="118" t="s">
        <v>130</v>
      </c>
      <c r="C15" s="118"/>
      <c r="D15" s="118"/>
      <c r="E15" s="118"/>
    </row>
    <row r="16" spans="1:7" ht="25" customHeight="1">
      <c r="A16" s="41" t="s">
        <v>108</v>
      </c>
      <c r="B16" s="118" t="s">
        <v>131</v>
      </c>
      <c r="C16" s="118"/>
      <c r="D16" s="118"/>
      <c r="E16" s="118"/>
    </row>
    <row r="17" spans="1:5" ht="25" customHeight="1">
      <c r="A17" s="41" t="s">
        <v>109</v>
      </c>
      <c r="B17" s="118" t="s">
        <v>132</v>
      </c>
      <c r="C17" s="118"/>
      <c r="D17" s="118"/>
      <c r="E17" s="118"/>
    </row>
    <row r="18" spans="1:5" ht="25" customHeight="1">
      <c r="A18" s="41" t="s">
        <v>110</v>
      </c>
      <c r="B18" s="118" t="s">
        <v>133</v>
      </c>
      <c r="C18" s="118"/>
      <c r="D18" s="118"/>
      <c r="E18" s="118"/>
    </row>
    <row r="19" spans="1:5" ht="25" customHeight="1">
      <c r="A19" s="41" t="s">
        <v>111</v>
      </c>
      <c r="B19" s="118" t="s">
        <v>134</v>
      </c>
      <c r="C19" s="118"/>
      <c r="D19" s="118"/>
      <c r="E19" s="118"/>
    </row>
    <row r="20" spans="1:5" ht="25" customHeight="1">
      <c r="A20" s="41" t="s">
        <v>112</v>
      </c>
      <c r="B20" s="118" t="s">
        <v>135</v>
      </c>
      <c r="C20" s="118"/>
      <c r="D20" s="118"/>
      <c r="E20" s="118"/>
    </row>
    <row r="21" spans="1:5" ht="25" customHeight="1">
      <c r="A21" s="41" t="s">
        <v>113</v>
      </c>
      <c r="B21" s="118" t="s">
        <v>136</v>
      </c>
      <c r="C21" s="118"/>
      <c r="D21" s="118"/>
      <c r="E21" s="118"/>
    </row>
    <row r="22" spans="1:5" ht="25" customHeight="1">
      <c r="A22" s="41" t="s">
        <v>114</v>
      </c>
      <c r="B22" s="118" t="s">
        <v>137</v>
      </c>
      <c r="C22" s="118"/>
      <c r="D22" s="118"/>
      <c r="E22" s="118"/>
    </row>
    <row r="23" spans="1:5" ht="25" customHeight="1">
      <c r="A23" s="41" t="s">
        <v>115</v>
      </c>
      <c r="B23" s="118" t="s">
        <v>138</v>
      </c>
      <c r="C23" s="118"/>
      <c r="D23" s="118"/>
      <c r="E23" s="118"/>
    </row>
    <row r="24" spans="1:5" ht="25" customHeight="1">
      <c r="A24" s="41" t="s">
        <v>116</v>
      </c>
      <c r="B24" s="118" t="s">
        <v>139</v>
      </c>
      <c r="C24" s="118"/>
      <c r="D24" s="118"/>
      <c r="E24" s="118"/>
    </row>
    <row r="25" spans="1:5" ht="25" customHeight="1">
      <c r="A25" s="41" t="s">
        <v>117</v>
      </c>
      <c r="B25" s="118" t="s">
        <v>140</v>
      </c>
      <c r="C25" s="118"/>
      <c r="D25" s="118"/>
      <c r="E25" s="118"/>
    </row>
    <row r="26" spans="1:5" ht="25" customHeight="1">
      <c r="A26" s="41" t="s">
        <v>118</v>
      </c>
      <c r="B26" s="118" t="s">
        <v>141</v>
      </c>
      <c r="C26" s="118"/>
      <c r="D26" s="118"/>
      <c r="E26" s="118"/>
    </row>
    <row r="27" spans="1:5" ht="25" customHeight="1">
      <c r="A27" s="41" t="s">
        <v>119</v>
      </c>
      <c r="B27" s="118" t="s">
        <v>142</v>
      </c>
      <c r="C27" s="118"/>
      <c r="D27" s="118"/>
      <c r="E27" s="118"/>
    </row>
    <row r="28" spans="1:5" ht="25" customHeight="1">
      <c r="A28" s="41" t="s">
        <v>120</v>
      </c>
      <c r="B28" s="118" t="s">
        <v>143</v>
      </c>
      <c r="C28" s="118"/>
      <c r="D28" s="118"/>
      <c r="E28" s="118"/>
    </row>
    <row r="29" spans="1:5" ht="25" customHeight="1">
      <c r="A29" s="41" t="s">
        <v>121</v>
      </c>
      <c r="B29" s="118" t="s">
        <v>144</v>
      </c>
      <c r="C29" s="118"/>
      <c r="D29" s="118"/>
      <c r="E29" s="118"/>
    </row>
    <row r="30" spans="1:5" ht="25" customHeight="1">
      <c r="A30" s="41" t="s">
        <v>122</v>
      </c>
      <c r="B30" s="118" t="s">
        <v>145</v>
      </c>
      <c r="C30" s="118"/>
      <c r="D30" s="118"/>
      <c r="E30" s="118"/>
    </row>
    <row r="31" spans="1:5" ht="25" customHeight="1">
      <c r="A31" s="41" t="s">
        <v>123</v>
      </c>
      <c r="B31" s="118" t="s">
        <v>146</v>
      </c>
      <c r="C31" s="118"/>
      <c r="D31" s="118"/>
      <c r="E31" s="118"/>
    </row>
    <row r="32" spans="1:5" ht="25" customHeight="1">
      <c r="A32" s="41" t="s">
        <v>124</v>
      </c>
      <c r="B32" s="118" t="s">
        <v>147</v>
      </c>
      <c r="C32" s="118"/>
      <c r="D32" s="118"/>
      <c r="E32" s="118"/>
    </row>
  </sheetData>
  <mergeCells count="24">
    <mergeCell ref="B20:E20"/>
    <mergeCell ref="A1:G4"/>
    <mergeCell ref="B10:E10"/>
    <mergeCell ref="B11:E11"/>
    <mergeCell ref="B12:E12"/>
    <mergeCell ref="B13:E13"/>
    <mergeCell ref="B14:E14"/>
    <mergeCell ref="B15:E15"/>
    <mergeCell ref="B16:E16"/>
    <mergeCell ref="B17:E17"/>
    <mergeCell ref="B18:E18"/>
    <mergeCell ref="B19:E19"/>
    <mergeCell ref="B32:E32"/>
    <mergeCell ref="B21:E21"/>
    <mergeCell ref="B22:E22"/>
    <mergeCell ref="B23:E23"/>
    <mergeCell ref="B24:E24"/>
    <mergeCell ref="B25:E25"/>
    <mergeCell ref="B26:E26"/>
    <mergeCell ref="B27:E27"/>
    <mergeCell ref="B28:E28"/>
    <mergeCell ref="B29:E29"/>
    <mergeCell ref="B30:E30"/>
    <mergeCell ref="B31:E31"/>
  </mergeCells>
  <hyperlinks>
    <hyperlink ref="B10:E10" location="'FO-PRE-01'!A1" display="Préparation de chantier Ind 0"/>
    <hyperlink ref="B11:E11" location="'FO-PRE-02'!A1" display="PPSPS MTHA Ind 1"/>
    <hyperlink ref="B12:E12" location="'FO-PRE-03'!A1" display="PPSPS Simplifié MTHA Ind 1"/>
    <hyperlink ref="B13:E13" location="'FO-PRE-04'!A1" display="Examen d'adéquation d'une pelle"/>
    <hyperlink ref="B14:E14" location="'FO-PRE-05'!A1" display="PAQ MTHA Ind 0"/>
    <hyperlink ref="B15:E15" location="'FO-PRE-06'!A1" display="Plan de contrôle MTHA Ind 0"/>
    <hyperlink ref="B16:E16" location="'FO-PRE-07'!A1" display="PRE MTHA"/>
    <hyperlink ref="B17:E17" location="'FO-PRE-08'!A1" display="PLAN DE RETRAIT D'AMIANTE"/>
    <hyperlink ref="B18:E18" location="'FO-PRE-09'!A1" display="CR Point 0 Ind 0"/>
    <hyperlink ref="B19:E19" location="'FO-PRE-10'!A1" display="Conduite à tenir en cas d'accident"/>
    <hyperlink ref="B20:E20" location="'FO-PRE-11'!A1" display="Analyse des risques particuliers"/>
    <hyperlink ref="B21:E21" location="'FO-PRE-12'!A1" display="Avenant au PPSPS Ind 0"/>
    <hyperlink ref="B22:E22" location="'FO-PRE-13'!A1" display="Evaluation des impacts env MTHA"/>
    <hyperlink ref="B23:E23" location="'FO-PRE-14'!A1" display="Analyse du risque d'ensevelissement"/>
    <hyperlink ref="B24:E24" location="'DICT 23.05.12'!A1" display="guide DICT 23 mai 2012 FNTP"/>
    <hyperlink ref="B25:E25" location="'CDT CCAG'!A1" display="Guide Pratique CDT CCAG travaux 2009"/>
    <hyperlink ref="B26:E26" location="'CDT Marchés privés'!A1" display="Guide Pratique CDT Marchés Privés version 2010"/>
    <hyperlink ref="B27:E27" location="'NO-PRE-02'!A1" display="Notice PPSPS Ind 0"/>
    <hyperlink ref="B28:E28" location="'NO-PRE-04'!A1" display="Notice Fiche Examen d'adéquation -Ind 0"/>
    <hyperlink ref="B29:E29" location="'NO-PRE-05'!A1" display="Notice PAQ et Plan de Contôle Ind 0"/>
    <hyperlink ref="B30:E30" location="'NO-PRE-07'!A1" display="Notice PRE ind 0"/>
    <hyperlink ref="B31:E31" location="'NO-PRE-08'!A1" display="Notice Plan de Retrait d'amiante Ind 0"/>
    <hyperlink ref="B32:E32" location="'R2-PR Ind 1'!A1" display="Processus PREPARATION"/>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1"/>
  <dimension ref="A1:H11"/>
  <sheetViews>
    <sheetView workbookViewId="0">
      <selection activeCell="J4" sqref="J4"/>
    </sheetView>
  </sheetViews>
  <sheetFormatPr baseColWidth="10" defaultRowHeight="14.5"/>
  <cols>
    <col min="1" max="1" width="9.36328125" customWidth="1"/>
    <col min="2" max="2" width="10.453125" customWidth="1"/>
    <col min="3" max="3" width="9.453125" customWidth="1"/>
    <col min="4" max="4" width="18.1796875" customWidth="1"/>
    <col min="5" max="6" width="17.36328125" customWidth="1"/>
    <col min="7" max="7" width="26.7265625" customWidth="1"/>
    <col min="8" max="8" width="22.36328125" customWidth="1"/>
  </cols>
  <sheetData>
    <row r="1" spans="1:8" s="45" customFormat="1">
      <c r="A1" s="116" t="s">
        <v>189</v>
      </c>
      <c r="B1" s="116" t="s">
        <v>157</v>
      </c>
      <c r="C1" s="116" t="s">
        <v>187</v>
      </c>
      <c r="D1" s="116" t="s">
        <v>176</v>
      </c>
      <c r="E1" s="116" t="s">
        <v>188</v>
      </c>
      <c r="F1" s="116" t="s">
        <v>178</v>
      </c>
      <c r="G1" s="116" t="s">
        <v>185</v>
      </c>
      <c r="H1" s="116" t="s">
        <v>186</v>
      </c>
    </row>
    <row r="2" spans="1:8">
      <c r="A2" s="99">
        <f ca="1">INDIRECT("'"&amp;A$1&amp;"'!y"&amp;ROW($A10))</f>
        <v>0</v>
      </c>
      <c r="B2" s="99">
        <f ca="1">INDIRECT("'"&amp;B$1&amp;"'!y"&amp;ROW($A10))</f>
        <v>11100</v>
      </c>
      <c r="C2" s="99">
        <f ca="1">INDIRECT("'"&amp;C$1&amp;"'!y"&amp;ROW($A10))</f>
        <v>13100</v>
      </c>
      <c r="D2" s="99">
        <f ca="1">INDIRECT("'"&amp;D$1&amp;"'!af"&amp;ROW($A10))</f>
        <v>6700</v>
      </c>
      <c r="E2" s="99">
        <f ca="1">INDIRECT("'"&amp;E$1&amp;"'!y"&amp;ROW($A10))</f>
        <v>11100</v>
      </c>
      <c r="F2" s="99">
        <f ca="1">INDIRECT("'"&amp;F$1&amp;"'!y"&amp;ROW($A10))</f>
        <v>10700</v>
      </c>
      <c r="G2" s="99">
        <f ca="1">INDIRECT("'"&amp;G$1&amp;"'!y"&amp;ROW($A10))</f>
        <v>7300</v>
      </c>
      <c r="H2" s="99">
        <f ca="1">INDIRECT("'"&amp;H$1&amp;"'!y"&amp;ROW($A10))</f>
        <v>7400</v>
      </c>
    </row>
    <row r="3" spans="1:8">
      <c r="B3" s="99"/>
      <c r="C3" s="99"/>
      <c r="D3" s="99"/>
      <c r="E3" s="99"/>
      <c r="F3" s="99"/>
      <c r="G3" s="99"/>
      <c r="H3" s="99"/>
    </row>
    <row r="4" spans="1:8">
      <c r="A4">
        <f ca="1">'u50-3'!Y12</f>
        <v>960</v>
      </c>
      <c r="B4" s="99">
        <f t="shared" ref="B4:B11" ca="1" si="0">INDIRECT("'"&amp;B$1&amp;"'!y"&amp;ROW($A12))</f>
        <v>13400</v>
      </c>
      <c r="C4" s="99">
        <f t="shared" ref="C4:C11" ca="1" si="1">INDIRECT("'"&amp;C$1&amp;"'!y"&amp;ROW($A12))</f>
        <v>0</v>
      </c>
      <c r="D4" s="99">
        <f t="shared" ref="D4:D11" ca="1" si="2">INDIRECT("'"&amp;D$1&amp;"'!af"&amp;ROW($A12))</f>
        <v>3400</v>
      </c>
      <c r="E4" s="99">
        <f t="shared" ref="E4:E11" ca="1" si="3">INDIRECT("'"&amp;E$1&amp;"'!y"&amp;ROW($A12))</f>
        <v>0</v>
      </c>
      <c r="F4" s="99">
        <f t="shared" ref="F4:G10" ca="1" si="4">INDIRECT("'"&amp;F$1&amp;"'!y"&amp;ROW($A12))</f>
        <v>0</v>
      </c>
      <c r="G4" s="99">
        <f t="shared" ca="1" si="4"/>
        <v>9200</v>
      </c>
      <c r="H4" s="99">
        <f t="shared" ref="H4" ca="1" si="5">INDIRECT("'"&amp;H$1&amp;"'!y"&amp;ROW($A12))</f>
        <v>9500</v>
      </c>
    </row>
    <row r="5" spans="1:8">
      <c r="B5" s="99"/>
      <c r="C5" s="99"/>
      <c r="D5" s="99"/>
      <c r="E5" s="99"/>
      <c r="F5" s="99"/>
      <c r="G5" s="99"/>
      <c r="H5" s="99"/>
    </row>
    <row r="6" spans="1:8">
      <c r="A6">
        <f ca="1">'u50-3'!Y14</f>
        <v>0</v>
      </c>
      <c r="B6" s="99">
        <f t="shared" ca="1" si="0"/>
        <v>11100</v>
      </c>
      <c r="C6" s="99">
        <f t="shared" ca="1" si="1"/>
        <v>13100</v>
      </c>
      <c r="D6" s="99">
        <f t="shared" ca="1" si="2"/>
        <v>6700</v>
      </c>
      <c r="E6" s="99">
        <f t="shared" ca="1" si="3"/>
        <v>11100</v>
      </c>
      <c r="F6" s="99">
        <f t="shared" ca="1" si="4"/>
        <v>10700</v>
      </c>
      <c r="G6" s="99">
        <f t="shared" ca="1" si="4"/>
        <v>7300</v>
      </c>
      <c r="H6" s="99">
        <f t="shared" ref="H6" ca="1" si="6">INDIRECT("'"&amp;H$1&amp;"'!y"&amp;ROW($A14))</f>
        <v>7400</v>
      </c>
    </row>
    <row r="7" spans="1:8">
      <c r="B7" s="99"/>
      <c r="C7" s="99"/>
      <c r="D7" s="99"/>
      <c r="E7" s="99"/>
      <c r="F7" s="99"/>
      <c r="G7" s="99"/>
      <c r="H7" s="99"/>
    </row>
    <row r="8" spans="1:8">
      <c r="A8">
        <f ca="1">'u50-3'!Y16</f>
        <v>0</v>
      </c>
      <c r="B8" s="99">
        <f t="shared" ca="1" si="0"/>
        <v>11100</v>
      </c>
      <c r="C8" s="99">
        <f t="shared" ca="1" si="1"/>
        <v>13100</v>
      </c>
      <c r="D8" s="99">
        <f t="shared" ca="1" si="2"/>
        <v>6700</v>
      </c>
      <c r="E8" s="99">
        <f t="shared" ca="1" si="3"/>
        <v>11100</v>
      </c>
      <c r="F8" s="99">
        <f t="shared" ca="1" si="4"/>
        <v>10700</v>
      </c>
      <c r="G8" s="99">
        <f t="shared" ca="1" si="4"/>
        <v>7300</v>
      </c>
      <c r="H8" s="99">
        <f t="shared" ref="H8" ca="1" si="7">INDIRECT("'"&amp;H$1&amp;"'!y"&amp;ROW($A16))</f>
        <v>7400</v>
      </c>
    </row>
    <row r="9" spans="1:8">
      <c r="B9" s="99"/>
      <c r="C9" s="99"/>
      <c r="D9" s="99"/>
      <c r="E9" s="99"/>
      <c r="F9" s="99"/>
      <c r="G9" s="99"/>
      <c r="H9" s="99"/>
    </row>
    <row r="10" spans="1:8">
      <c r="A10">
        <f ca="1">'u50-3'!Y18</f>
        <v>0</v>
      </c>
      <c r="B10" s="99">
        <f t="shared" ca="1" si="0"/>
        <v>11100</v>
      </c>
      <c r="C10" s="99">
        <f t="shared" ca="1" si="1"/>
        <v>13100</v>
      </c>
      <c r="D10" s="99">
        <f t="shared" ca="1" si="2"/>
        <v>6700</v>
      </c>
      <c r="E10" s="99">
        <f t="shared" ca="1" si="3"/>
        <v>11100</v>
      </c>
      <c r="F10" s="99">
        <f t="shared" ca="1" si="4"/>
        <v>10700</v>
      </c>
      <c r="G10" s="99">
        <f t="shared" ca="1" si="4"/>
        <v>7300</v>
      </c>
      <c r="H10" s="99">
        <f t="shared" ref="H10" ca="1" si="8">INDIRECT("'"&amp;H$1&amp;"'!y"&amp;ROW($A18))</f>
        <v>7400</v>
      </c>
    </row>
    <row r="11" spans="1:8">
      <c r="B11" s="99">
        <f t="shared" ca="1" si="0"/>
        <v>0</v>
      </c>
      <c r="C11" s="99">
        <f t="shared" ca="1" si="1"/>
        <v>0</v>
      </c>
      <c r="D11" s="99">
        <f t="shared" ca="1" si="2"/>
        <v>0</v>
      </c>
      <c r="E11" s="99">
        <f t="shared" ca="1" si="3"/>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5"/>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5"/>
  <dimension ref="A1:L44"/>
  <sheetViews>
    <sheetView tabSelected="1" topLeftCell="A16" workbookViewId="0">
      <selection activeCell="J21" sqref="J21"/>
    </sheetView>
  </sheetViews>
  <sheetFormatPr baseColWidth="10" defaultRowHeight="14.5"/>
  <cols>
    <col min="1" max="1" width="3.1796875" style="8" customWidth="1"/>
    <col min="2" max="2" width="15.7265625" customWidth="1"/>
    <col min="3" max="3" width="13.26953125" customWidth="1"/>
    <col min="4" max="4" width="8.6328125" customWidth="1"/>
    <col min="5" max="5" width="0.1796875" hidden="1" customWidth="1"/>
    <col min="6" max="6" width="7.453125" customWidth="1"/>
    <col min="7" max="7" width="14.7265625" customWidth="1"/>
    <col min="8" max="8" width="12.26953125" customWidth="1"/>
  </cols>
  <sheetData>
    <row r="1" spans="2:8" ht="15" customHeight="1">
      <c r="C1" s="135" t="s">
        <v>1</v>
      </c>
      <c r="D1" s="135"/>
      <c r="E1" s="135"/>
      <c r="F1" s="135"/>
      <c r="G1" s="135"/>
      <c r="H1" s="135"/>
    </row>
    <row r="2" spans="2:8" ht="15" customHeight="1">
      <c r="C2" s="135">
        <v>2</v>
      </c>
      <c r="D2" s="135">
        <v>1</v>
      </c>
      <c r="E2" s="135"/>
      <c r="F2" s="135"/>
      <c r="G2" s="135"/>
      <c r="H2" s="135"/>
    </row>
    <row r="3" spans="2:8" ht="15" customHeight="1">
      <c r="C3" s="135"/>
      <c r="D3" s="135"/>
      <c r="E3" s="135"/>
      <c r="F3" s="135"/>
      <c r="G3" s="135"/>
      <c r="H3" s="135"/>
    </row>
    <row r="4" spans="2:8" ht="15" customHeight="1">
      <c r="C4" s="135"/>
      <c r="D4" s="135"/>
      <c r="E4" s="135"/>
      <c r="F4" s="135"/>
      <c r="G4" s="135"/>
      <c r="H4" s="135"/>
    </row>
    <row r="6" spans="2:8">
      <c r="B6" s="132" t="s">
        <v>2</v>
      </c>
      <c r="C6" s="133"/>
      <c r="D6" s="132" t="e">
        <f>#REF!</f>
        <v>#REF!</v>
      </c>
      <c r="E6" s="134"/>
      <c r="F6" s="134"/>
      <c r="G6" s="134"/>
      <c r="H6" s="11"/>
    </row>
    <row r="7" spans="2:8">
      <c r="B7" s="108"/>
      <c r="C7" s="109"/>
      <c r="D7" s="109"/>
      <c r="E7" s="109"/>
      <c r="F7" s="109"/>
      <c r="G7" s="109"/>
      <c r="H7" s="110"/>
    </row>
    <row r="8" spans="2:8">
      <c r="B8" s="114"/>
      <c r="C8" s="112"/>
      <c r="D8" s="112"/>
      <c r="E8" s="112"/>
      <c r="F8" s="112"/>
      <c r="G8" s="112"/>
      <c r="H8" s="113"/>
    </row>
    <row r="9" spans="2:8">
      <c r="B9" s="114"/>
      <c r="C9" s="112"/>
      <c r="D9" s="112"/>
      <c r="E9" s="112"/>
      <c r="F9" s="112"/>
      <c r="G9" s="112"/>
      <c r="H9" s="113"/>
    </row>
    <row r="10" spans="2:8">
      <c r="B10" s="114"/>
      <c r="C10" s="112"/>
      <c r="D10" s="112"/>
      <c r="E10" s="112"/>
      <c r="F10" s="112"/>
      <c r="G10" s="112"/>
      <c r="H10" s="113"/>
    </row>
    <row r="11" spans="2:8">
      <c r="B11" s="114"/>
      <c r="C11" s="112"/>
      <c r="D11">
        <f t="array" aca="1" ref="D11" ca="1">MIN(IF(bdd&gt;=D27,bdd,""))</f>
        <v>9200</v>
      </c>
      <c r="E11" s="112"/>
      <c r="F11" s="112"/>
      <c r="G11" s="112"/>
      <c r="H11" s="113"/>
    </row>
    <row r="12" spans="2:8">
      <c r="B12" s="114"/>
      <c r="C12" s="112"/>
      <c r="D12" s="112"/>
      <c r="E12" s="112"/>
      <c r="F12" s="112"/>
      <c r="G12" s="112"/>
      <c r="H12" s="113"/>
    </row>
    <row r="13" spans="2:8">
      <c r="B13" s="114"/>
      <c r="C13" s="112"/>
      <c r="D13" s="112"/>
      <c r="E13" s="112"/>
      <c r="F13" s="112"/>
      <c r="G13" s="112"/>
      <c r="H13" s="113"/>
    </row>
    <row r="14" spans="2:8">
      <c r="B14" s="114"/>
      <c r="C14" s="112"/>
      <c r="D14" s="112"/>
      <c r="E14" s="112"/>
      <c r="F14" s="112"/>
      <c r="G14" s="112"/>
      <c r="H14" s="113"/>
    </row>
    <row r="15" spans="2:8">
      <c r="B15" s="114"/>
      <c r="C15" s="112"/>
      <c r="D15" s="112"/>
      <c r="E15" s="112"/>
      <c r="F15" s="112"/>
      <c r="G15" s="112"/>
      <c r="H15" s="113"/>
    </row>
    <row r="16" spans="2:8">
      <c r="B16" s="114"/>
      <c r="C16" s="112"/>
      <c r="D16" s="112"/>
      <c r="E16" s="112"/>
      <c r="F16" s="112"/>
      <c r="G16" s="112"/>
      <c r="H16" s="113"/>
    </row>
    <row r="17" spans="1:12">
      <c r="B17" s="114"/>
      <c r="C17" s="112"/>
      <c r="D17" s="112"/>
      <c r="E17" s="112"/>
      <c r="F17" s="112"/>
      <c r="G17" s="112"/>
      <c r="H17" s="113"/>
    </row>
    <row r="18" spans="1:12">
      <c r="B18" s="114"/>
      <c r="C18" s="112"/>
      <c r="D18" s="112"/>
      <c r="E18" s="112"/>
      <c r="F18" s="112"/>
      <c r="G18" s="112"/>
      <c r="H18" s="113"/>
    </row>
    <row r="19" spans="1:12">
      <c r="B19" s="114"/>
      <c r="C19" s="112"/>
      <c r="D19" s="112"/>
      <c r="E19" s="112"/>
      <c r="F19" s="112"/>
      <c r="G19" s="112"/>
      <c r="H19" s="113"/>
    </row>
    <row r="20" spans="1:12" ht="15" customHeight="1">
      <c r="A20" s="51"/>
      <c r="B20" s="114"/>
      <c r="C20" s="112"/>
      <c r="D20" s="111"/>
      <c r="E20" s="111"/>
      <c r="F20" s="111"/>
      <c r="G20" s="112"/>
      <c r="H20" s="113"/>
    </row>
    <row r="21" spans="1:12" ht="42" customHeight="1">
      <c r="A21" s="51">
        <v>1</v>
      </c>
      <c r="B21" s="122" t="s">
        <v>3</v>
      </c>
      <c r="C21" s="123"/>
      <c r="D21" s="78" t="s">
        <v>98</v>
      </c>
      <c r="E21" s="79" t="s">
        <v>99</v>
      </c>
      <c r="F21" s="80" t="s">
        <v>4</v>
      </c>
      <c r="G21" s="78" t="s">
        <v>5</v>
      </c>
      <c r="H21" s="74" t="s">
        <v>6</v>
      </c>
      <c r="K21" s="81" t="s">
        <v>163</v>
      </c>
    </row>
    <row r="22" spans="1:12" ht="30" customHeight="1">
      <c r="A22" s="51">
        <v>13</v>
      </c>
      <c r="B22" s="124"/>
      <c r="C22" s="125"/>
      <c r="D22" s="75">
        <f>VLOOKUP($A$22,donnée!$A$2:$H$20,A21+2)</f>
        <v>8400</v>
      </c>
      <c r="E22" s="29"/>
      <c r="F22" s="76">
        <v>6</v>
      </c>
      <c r="G22" s="77">
        <v>1</v>
      </c>
      <c r="H22" s="73"/>
      <c r="K22" s="83" t="s">
        <v>164</v>
      </c>
    </row>
    <row r="23" spans="1:12" ht="30" customHeight="1">
      <c r="A23" s="51">
        <v>8</v>
      </c>
      <c r="B23" s="126"/>
      <c r="C23" s="127"/>
      <c r="D23" s="17">
        <f>VLOOKUP($A$23,donnée!$A$21:$H$36,A21+2)</f>
        <v>361</v>
      </c>
      <c r="E23" s="12"/>
      <c r="F23" s="12">
        <v>4</v>
      </c>
      <c r="G23" s="47">
        <v>2</v>
      </c>
      <c r="H23" s="70"/>
      <c r="J23" s="7"/>
      <c r="K23" s="105" t="s">
        <v>165</v>
      </c>
    </row>
    <row r="24" spans="1:12" ht="30" customHeight="1">
      <c r="A24" s="51">
        <v>11</v>
      </c>
      <c r="B24" s="126"/>
      <c r="C24" s="127"/>
      <c r="D24" s="17">
        <f>VLOOKUP($A$24,donnée!$A$37:$H$48,A21+2)</f>
        <v>0</v>
      </c>
      <c r="E24" s="12"/>
      <c r="F24" s="13">
        <v>6</v>
      </c>
      <c r="G24" s="47">
        <v>2</v>
      </c>
      <c r="H24" s="70"/>
      <c r="J24" s="7"/>
      <c r="K24" s="105" t="s">
        <v>166</v>
      </c>
    </row>
    <row r="25" spans="1:12" ht="30" customHeight="1">
      <c r="A25" s="51">
        <v>19</v>
      </c>
      <c r="B25" s="128"/>
      <c r="C25" s="129"/>
      <c r="D25" s="18">
        <f>VLOOKUP($A$25,donnée!$A$48:$H$66,A21+2)</f>
        <v>0</v>
      </c>
      <c r="E25" s="29"/>
      <c r="F25" s="12">
        <v>4</v>
      </c>
      <c r="G25" s="48">
        <v>2</v>
      </c>
      <c r="H25" s="71"/>
      <c r="J25" s="13"/>
      <c r="K25" s="105" t="s">
        <v>167</v>
      </c>
      <c r="L25" s="9"/>
    </row>
    <row r="26" spans="1:12" s="16" customFormat="1" ht="22.5" customHeight="1">
      <c r="A26" s="51"/>
      <c r="B26" s="130"/>
      <c r="C26" s="131"/>
      <c r="D26" s="31">
        <v>0</v>
      </c>
      <c r="E26" s="15"/>
      <c r="F26" s="14">
        <v>6</v>
      </c>
      <c r="G26" s="49">
        <v>8</v>
      </c>
      <c r="H26" s="72"/>
      <c r="J26" s="13"/>
      <c r="K26" s="105" t="s">
        <v>168</v>
      </c>
      <c r="L26" s="9"/>
    </row>
    <row r="27" spans="1:12" s="10" customFormat="1" ht="18.75" customHeight="1" thickBot="1">
      <c r="A27" s="51"/>
      <c r="B27" s="136" t="s">
        <v>40</v>
      </c>
      <c r="C27" s="137"/>
      <c r="D27" s="30">
        <f>MAX(D22:D26)</f>
        <v>8400</v>
      </c>
      <c r="E27" s="97"/>
      <c r="F27" s="92"/>
      <c r="G27" s="92"/>
      <c r="H27" s="98"/>
      <c r="J27" s="13"/>
      <c r="K27" s="106" t="s">
        <v>169</v>
      </c>
      <c r="L27" s="9"/>
    </row>
    <row r="28" spans="1:12" ht="15" thickBot="1">
      <c r="A28" s="51"/>
      <c r="B28" s="120" t="s">
        <v>7</v>
      </c>
      <c r="C28" s="120"/>
      <c r="D28" s="121"/>
      <c r="E28" s="120"/>
      <c r="F28" s="120"/>
      <c r="G28" s="120"/>
      <c r="H28" s="120"/>
      <c r="J28" s="9"/>
      <c r="K28" s="104" t="s">
        <v>170</v>
      </c>
      <c r="L28" s="9"/>
    </row>
    <row r="29" spans="1:12" ht="15" thickBot="1">
      <c r="A29" s="51">
        <v>16</v>
      </c>
      <c r="B29" s="1" t="s">
        <v>8</v>
      </c>
      <c r="C29" s="117" t="str">
        <f t="array" aca="1" ref="C29" ca="1">IF(D11=0,"rien de dispo",INDEX(marque,,SUMPRODUCT(MAX(--(ISNUMBER(SEARCH(D11,bdd))*COLUMN(marque))))))</f>
        <v>924 compact Jehl 2,95</v>
      </c>
      <c r="D29" s="115"/>
      <c r="E29" t="s">
        <v>9</v>
      </c>
      <c r="F29" s="89"/>
      <c r="G29" s="90"/>
      <c r="H29" s="91"/>
      <c r="J29" s="66"/>
      <c r="K29" s="83" t="s">
        <v>171</v>
      </c>
      <c r="L29" s="9"/>
    </row>
    <row r="30" spans="1:12" ht="15" thickBot="1">
      <c r="A30" s="51"/>
      <c r="B30" s="139" t="s">
        <v>10</v>
      </c>
      <c r="C30" s="139"/>
      <c r="D30" s="9"/>
      <c r="E30" t="s">
        <v>51</v>
      </c>
      <c r="F30" s="9"/>
      <c r="G30" t="s">
        <v>11</v>
      </c>
      <c r="H30" s="9"/>
      <c r="J30" s="9"/>
      <c r="K30" s="9"/>
      <c r="L30" s="9"/>
    </row>
    <row r="31" spans="1:12" ht="16.5" customHeight="1" thickBot="1">
      <c r="A31" s="51">
        <v>3</v>
      </c>
      <c r="B31" s="140" t="s">
        <v>12</v>
      </c>
      <c r="C31" s="140"/>
      <c r="D31" s="140"/>
      <c r="E31" s="140"/>
      <c r="F31" s="140"/>
      <c r="G31" s="52" t="b">
        <f>IF(D27&lt;=G27,TRUE,FALSE)</f>
        <v>0</v>
      </c>
      <c r="H31" s="46"/>
      <c r="J31" s="9"/>
      <c r="K31" s="9"/>
      <c r="L31" s="9"/>
    </row>
    <row r="32" spans="1:12" ht="9" customHeight="1">
      <c r="A32" s="51"/>
      <c r="G32" s="7"/>
    </row>
    <row r="33" spans="1:8" ht="15.5">
      <c r="A33" s="45"/>
      <c r="B33" s="141" t="s">
        <v>148</v>
      </c>
      <c r="C33" s="141"/>
      <c r="D33" s="141"/>
      <c r="E33" s="141"/>
      <c r="F33" s="141"/>
      <c r="G33" s="141"/>
      <c r="H33" s="141"/>
    </row>
    <row r="34" spans="1:8" ht="15" customHeight="1">
      <c r="A34" s="45"/>
      <c r="B34" s="142" t="s">
        <v>149</v>
      </c>
      <c r="C34" s="142"/>
      <c r="D34" s="142"/>
      <c r="E34" s="142"/>
      <c r="F34" s="142"/>
      <c r="G34" s="142"/>
      <c r="H34" s="142"/>
    </row>
    <row r="35" spans="1:8">
      <c r="A35" s="45"/>
      <c r="B35" s="142"/>
      <c r="C35" s="142"/>
      <c r="D35" s="142"/>
      <c r="E35" s="142"/>
      <c r="F35" s="142"/>
      <c r="G35" s="142"/>
      <c r="H35" s="142"/>
    </row>
    <row r="36" spans="1:8">
      <c r="A36" s="45"/>
      <c r="B36" s="142"/>
      <c r="C36" s="142"/>
      <c r="D36" s="142"/>
      <c r="E36" s="142"/>
      <c r="F36" s="142"/>
      <c r="G36" s="142"/>
      <c r="H36" s="142"/>
    </row>
    <row r="37" spans="1:8" ht="15" customHeight="1">
      <c r="A37" s="45"/>
      <c r="B37" s="143" t="s">
        <v>150</v>
      </c>
      <c r="C37" s="143"/>
      <c r="D37" s="143"/>
      <c r="E37" s="143"/>
      <c r="F37" s="143"/>
      <c r="G37" s="143"/>
      <c r="H37" s="143"/>
    </row>
    <row r="38" spans="1:8">
      <c r="B38" s="143"/>
      <c r="C38" s="143"/>
      <c r="D38" s="143"/>
      <c r="E38" s="143"/>
      <c r="F38" s="143"/>
      <c r="G38" s="143"/>
      <c r="H38" s="143"/>
    </row>
    <row r="39" spans="1:8">
      <c r="B39" s="143"/>
      <c r="C39" s="143"/>
      <c r="D39" s="143"/>
      <c r="E39" s="143"/>
      <c r="F39" s="143"/>
      <c r="G39" s="143"/>
      <c r="H39" s="143"/>
    </row>
    <row r="40" spans="1:8">
      <c r="B40" s="143"/>
      <c r="C40" s="143"/>
      <c r="D40" s="143"/>
      <c r="E40" s="143"/>
      <c r="F40" s="143"/>
      <c r="G40" s="143"/>
      <c r="H40" s="143"/>
    </row>
    <row r="41" spans="1:8">
      <c r="B41" s="143"/>
      <c r="C41" s="143"/>
      <c r="D41" s="143"/>
      <c r="E41" s="143"/>
      <c r="F41" s="143"/>
      <c r="G41" s="143"/>
      <c r="H41" s="143"/>
    </row>
    <row r="42" spans="1:8" ht="14.25" customHeight="1">
      <c r="B42" s="143"/>
      <c r="C42" s="143"/>
      <c r="D42" s="143"/>
      <c r="E42" s="143"/>
      <c r="F42" s="143"/>
      <c r="G42" s="143"/>
      <c r="H42" s="143"/>
    </row>
    <row r="43" spans="1:8">
      <c r="B43" s="143"/>
      <c r="C43" s="143"/>
      <c r="D43" s="143"/>
      <c r="E43" s="143"/>
      <c r="F43" s="143"/>
      <c r="G43" s="143"/>
      <c r="H43" s="143"/>
    </row>
    <row r="44" spans="1:8" ht="16.5" customHeight="1">
      <c r="B44" s="138" t="s">
        <v>172</v>
      </c>
      <c r="C44" s="138"/>
      <c r="D44" s="138"/>
      <c r="E44" s="138"/>
      <c r="F44" s="138"/>
      <c r="G44" s="138"/>
      <c r="H44" s="138"/>
    </row>
  </sheetData>
  <mergeCells count="17">
    <mergeCell ref="B6:C6"/>
    <mergeCell ref="D6:G6"/>
    <mergeCell ref="C1:H4"/>
    <mergeCell ref="B27:C27"/>
    <mergeCell ref="B44:H44"/>
    <mergeCell ref="B30:C30"/>
    <mergeCell ref="B31:F31"/>
    <mergeCell ref="B33:H33"/>
    <mergeCell ref="B34:H36"/>
    <mergeCell ref="B37:H43"/>
    <mergeCell ref="B28:H28"/>
    <mergeCell ref="B21:C21"/>
    <mergeCell ref="B22:C22"/>
    <mergeCell ref="B23:C23"/>
    <mergeCell ref="B24:C24"/>
    <mergeCell ref="B25:C25"/>
    <mergeCell ref="B26:C26"/>
  </mergeCells>
  <conditionalFormatting sqref="G31">
    <cfRule type="containsText" dxfId="1" priority="1" operator="containsText" text="vrai">
      <formula>NOT(ISERROR(SEARCH("vrai",G31)))</formula>
    </cfRule>
    <cfRule type="containsText" dxfId="0" priority="2" operator="containsText" text="Faux">
      <formula>NOT(ISERROR(SEARCH("Faux",G31)))</formula>
    </cfRule>
  </conditionalFormatting>
  <pageMargins left="0.7" right="0.7" top="0.75" bottom="0.75" header="0.3" footer="0.3"/>
  <pageSetup paperSize="9" orientation="portrait" r:id="rId1"/>
  <drawing r:id="rId2"/>
  <legacyDrawing r:id="rId3"/>
  <extLst xmlns:x14="http://schemas.microsoft.com/office/spreadsheetml/2009/9/main">
    <ext uri="{CCE6A557-97BC-4b89-ADB6-D9C93CAAB3DF}">
      <x14:dataValidations xmlns:xm="http://schemas.microsoft.com/office/excel/2006/main" count="2">
        <x14:dataValidation type="list" allowBlank="1" showDropDown="1" showInputMessage="1" showErrorMessage="1">
          <x14:formula1>
            <xm:f>donnée!$G$2:$G$19</xm:f>
          </x14:formula1>
          <xm:sqref>K27:K28</xm:sqref>
        </x14:dataValidation>
        <x14:dataValidation type="list" allowBlank="1" showDropDown="1" showInputMessage="1" showErrorMessage="1">
          <x14:formula1>
            <xm:f>donnée!$G$2:$G$19</xm:f>
          </x14:formula1>
          <xm:sqref>J29</xm:sqref>
        </x14:dataValidation>
      </x14:dataValidations>
    </ext>
  </extLst>
</worksheet>
</file>

<file path=xl/worksheets/sheet5.xml><?xml version="1.0" encoding="utf-8"?>
<worksheet xmlns="http://schemas.openxmlformats.org/spreadsheetml/2006/main" xmlns:r="http://schemas.openxmlformats.org/officeDocument/2006/relationships">
  <sheetPr codeName="Feuil6"/>
  <dimension ref="A1:H68"/>
  <sheetViews>
    <sheetView topLeftCell="A49" workbookViewId="0">
      <selection activeCell="F28" sqref="F28"/>
    </sheetView>
  </sheetViews>
  <sheetFormatPr baseColWidth="10" defaultRowHeight="14.5"/>
  <cols>
    <col min="2" max="2" width="25.7265625" customWidth="1"/>
    <col min="7" max="7" width="55.26953125" customWidth="1"/>
  </cols>
  <sheetData>
    <row r="1" spans="1:8" s="10" customFormat="1" ht="15" thickBot="1">
      <c r="A1" s="10" t="s">
        <v>13</v>
      </c>
      <c r="B1" s="10" t="s">
        <v>14</v>
      </c>
      <c r="G1" s="10" t="s">
        <v>77</v>
      </c>
    </row>
    <row r="2" spans="1:8" ht="15" thickBot="1">
      <c r="A2" s="19">
        <v>1</v>
      </c>
      <c r="B2" s="25" t="s">
        <v>22</v>
      </c>
      <c r="C2" s="20">
        <v>1080</v>
      </c>
      <c r="F2" t="s">
        <v>94</v>
      </c>
      <c r="G2" s="41" t="s">
        <v>94</v>
      </c>
      <c r="H2">
        <v>12</v>
      </c>
    </row>
    <row r="3" spans="1:8">
      <c r="A3" s="5">
        <v>2</v>
      </c>
      <c r="B3" s="26" t="s">
        <v>23</v>
      </c>
      <c r="C3" s="21">
        <v>1350</v>
      </c>
      <c r="F3" t="s">
        <v>83</v>
      </c>
      <c r="G3" s="42" t="s">
        <v>156</v>
      </c>
      <c r="H3" s="16" t="s">
        <v>95</v>
      </c>
    </row>
    <row r="4" spans="1:8">
      <c r="A4" s="5">
        <v>3</v>
      </c>
      <c r="B4" s="26" t="s">
        <v>24</v>
      </c>
      <c r="C4" s="21">
        <v>1800</v>
      </c>
      <c r="F4" t="s">
        <v>84</v>
      </c>
      <c r="G4" s="43" t="s">
        <v>151</v>
      </c>
      <c r="H4" s="16" t="s">
        <v>95</v>
      </c>
    </row>
    <row r="5" spans="1:8">
      <c r="A5" s="5">
        <v>4</v>
      </c>
      <c r="B5" s="26" t="s">
        <v>25</v>
      </c>
      <c r="C5" s="21">
        <v>2280</v>
      </c>
      <c r="F5" t="s">
        <v>85</v>
      </c>
      <c r="G5" s="43" t="s">
        <v>152</v>
      </c>
      <c r="H5" s="16" t="s">
        <v>95</v>
      </c>
    </row>
    <row r="6" spans="1:8">
      <c r="A6" s="5">
        <v>5</v>
      </c>
      <c r="B6" s="26" t="s">
        <v>26</v>
      </c>
      <c r="C6" s="21">
        <v>2820</v>
      </c>
      <c r="F6" t="s">
        <v>86</v>
      </c>
      <c r="G6" s="43" t="s">
        <v>153</v>
      </c>
      <c r="H6" s="16" t="s">
        <v>95</v>
      </c>
    </row>
    <row r="7" spans="1:8">
      <c r="A7" s="5">
        <v>6</v>
      </c>
      <c r="B7" s="26" t="s">
        <v>27</v>
      </c>
      <c r="C7" s="21">
        <v>3480</v>
      </c>
      <c r="F7" t="s">
        <v>87</v>
      </c>
      <c r="G7" s="43" t="s">
        <v>154</v>
      </c>
      <c r="H7" s="16" t="s">
        <v>95</v>
      </c>
    </row>
    <row r="8" spans="1:8">
      <c r="A8" s="5">
        <v>7</v>
      </c>
      <c r="B8" s="26" t="s">
        <v>28</v>
      </c>
      <c r="C8" s="21">
        <v>3510</v>
      </c>
      <c r="F8" t="s">
        <v>88</v>
      </c>
      <c r="G8" s="43" t="s">
        <v>155</v>
      </c>
      <c r="H8" s="16" t="s">
        <v>95</v>
      </c>
    </row>
    <row r="9" spans="1:8">
      <c r="A9" s="5">
        <v>8</v>
      </c>
      <c r="B9" s="26" t="s">
        <v>29</v>
      </c>
      <c r="C9" s="21">
        <v>4200</v>
      </c>
      <c r="F9" t="s">
        <v>89</v>
      </c>
      <c r="G9" s="43" t="s">
        <v>89</v>
      </c>
      <c r="H9" t="s">
        <v>97</v>
      </c>
    </row>
    <row r="10" spans="1:8">
      <c r="A10" s="5">
        <v>9</v>
      </c>
      <c r="B10" s="26" t="s">
        <v>30</v>
      </c>
      <c r="C10" s="21">
        <v>5520</v>
      </c>
      <c r="F10" t="s">
        <v>90</v>
      </c>
      <c r="G10" s="43" t="s">
        <v>90</v>
      </c>
      <c r="H10" t="s">
        <v>97</v>
      </c>
    </row>
    <row r="11" spans="1:8">
      <c r="A11" s="5">
        <v>10</v>
      </c>
      <c r="B11" s="26" t="s">
        <v>31</v>
      </c>
      <c r="C11" s="21">
        <v>5760</v>
      </c>
      <c r="F11" t="s">
        <v>91</v>
      </c>
      <c r="G11" s="43" t="s">
        <v>91</v>
      </c>
      <c r="H11" t="s">
        <v>97</v>
      </c>
    </row>
    <row r="12" spans="1:8">
      <c r="A12" s="5">
        <v>11</v>
      </c>
      <c r="B12" s="26" t="s">
        <v>32</v>
      </c>
      <c r="C12" s="21">
        <v>6300</v>
      </c>
      <c r="F12" t="s">
        <v>92</v>
      </c>
      <c r="G12" s="43" t="s">
        <v>157</v>
      </c>
      <c r="H12" t="s">
        <v>96</v>
      </c>
    </row>
    <row r="13" spans="1:8">
      <c r="A13" s="5">
        <v>12</v>
      </c>
      <c r="B13" s="26" t="s">
        <v>33</v>
      </c>
      <c r="C13" s="21">
        <v>6750</v>
      </c>
      <c r="F13" t="s">
        <v>78</v>
      </c>
      <c r="G13" s="43" t="s">
        <v>78</v>
      </c>
      <c r="H13" t="s">
        <v>95</v>
      </c>
    </row>
    <row r="14" spans="1:8">
      <c r="A14" s="5">
        <v>13</v>
      </c>
      <c r="B14" s="26" t="s">
        <v>34</v>
      </c>
      <c r="C14" s="21">
        <v>8400</v>
      </c>
      <c r="F14" t="s">
        <v>79</v>
      </c>
      <c r="G14" s="43" t="s">
        <v>79</v>
      </c>
      <c r="H14" s="16" t="s">
        <v>95</v>
      </c>
    </row>
    <row r="15" spans="1:8">
      <c r="A15" s="5">
        <v>14</v>
      </c>
      <c r="B15" s="26" t="s">
        <v>35</v>
      </c>
      <c r="C15" s="21">
        <v>10500</v>
      </c>
      <c r="F15" t="s">
        <v>80</v>
      </c>
      <c r="G15" s="43" t="s">
        <v>80</v>
      </c>
      <c r="H15" s="16" t="s">
        <v>95</v>
      </c>
    </row>
    <row r="16" spans="1:8">
      <c r="A16" s="5">
        <v>15</v>
      </c>
      <c r="B16" s="26" t="s">
        <v>36</v>
      </c>
      <c r="C16" s="21">
        <v>12600</v>
      </c>
      <c r="F16" t="s">
        <v>93</v>
      </c>
      <c r="G16" s="43" t="s">
        <v>93</v>
      </c>
      <c r="H16" s="16" t="s">
        <v>95</v>
      </c>
    </row>
    <row r="17" spans="1:8">
      <c r="A17" s="5">
        <v>16</v>
      </c>
      <c r="B17" s="26" t="s">
        <v>37</v>
      </c>
      <c r="C17" s="21">
        <v>15000</v>
      </c>
      <c r="F17" t="s">
        <v>81</v>
      </c>
      <c r="G17" s="44" t="s">
        <v>81</v>
      </c>
      <c r="H17" s="16" t="s">
        <v>95</v>
      </c>
    </row>
    <row r="18" spans="1:8">
      <c r="A18" s="5">
        <v>17</v>
      </c>
      <c r="B18" s="26" t="s">
        <v>38</v>
      </c>
      <c r="C18" s="21">
        <v>16800</v>
      </c>
      <c r="F18" t="s">
        <v>82</v>
      </c>
      <c r="G18" s="44" t="s">
        <v>82</v>
      </c>
      <c r="H18" t="s">
        <v>97</v>
      </c>
    </row>
    <row r="19" spans="1:8" ht="15" thickBot="1">
      <c r="A19" s="22">
        <v>18</v>
      </c>
      <c r="B19" s="27" t="s">
        <v>39</v>
      </c>
      <c r="C19" s="23">
        <v>21900</v>
      </c>
      <c r="F19">
        <v>944</v>
      </c>
      <c r="G19">
        <v>944</v>
      </c>
      <c r="H19" t="s">
        <v>95</v>
      </c>
    </row>
    <row r="20" spans="1:8" s="16" customFormat="1" ht="15" thickBot="1">
      <c r="A20" s="5">
        <v>19</v>
      </c>
      <c r="B20" s="26" t="s">
        <v>76</v>
      </c>
      <c r="C20" s="21">
        <v>0</v>
      </c>
    </row>
    <row r="21" spans="1:8">
      <c r="A21" s="19">
        <v>1</v>
      </c>
      <c r="B21" s="25" t="s">
        <v>53</v>
      </c>
      <c r="C21" s="20">
        <v>1600</v>
      </c>
    </row>
    <row r="22" spans="1:8" ht="15" customHeight="1" thickBot="1">
      <c r="A22" s="5">
        <v>2</v>
      </c>
      <c r="B22" s="26" t="s">
        <v>52</v>
      </c>
      <c r="C22" s="21">
        <v>944</v>
      </c>
    </row>
    <row r="23" spans="1:8" s="16" customFormat="1" ht="15" customHeight="1">
      <c r="A23" s="19">
        <v>3</v>
      </c>
      <c r="B23" s="26" t="s">
        <v>54</v>
      </c>
      <c r="C23" s="21">
        <v>735</v>
      </c>
    </row>
    <row r="24" spans="1:8" s="16" customFormat="1" ht="15" customHeight="1" thickBot="1">
      <c r="A24" s="5">
        <v>4</v>
      </c>
      <c r="B24" s="26" t="s">
        <v>58</v>
      </c>
      <c r="C24" s="21">
        <v>1465</v>
      </c>
    </row>
    <row r="25" spans="1:8" s="16" customFormat="1" ht="15" customHeight="1">
      <c r="A25" s="19">
        <v>5</v>
      </c>
      <c r="B25" s="26" t="s">
        <v>55</v>
      </c>
      <c r="C25" s="21">
        <v>307</v>
      </c>
    </row>
    <row r="26" spans="1:8" s="16" customFormat="1" ht="15" customHeight="1" thickBot="1">
      <c r="A26" s="5">
        <v>6</v>
      </c>
      <c r="B26" s="26" t="s">
        <v>56</v>
      </c>
      <c r="C26" s="21">
        <v>615</v>
      </c>
    </row>
    <row r="27" spans="1:8" s="16" customFormat="1" ht="15" customHeight="1">
      <c r="A27" s="19">
        <v>7</v>
      </c>
      <c r="B27" s="26" t="s">
        <v>57</v>
      </c>
      <c r="C27" s="21">
        <v>921</v>
      </c>
    </row>
    <row r="28" spans="1:8" ht="15" thickBot="1">
      <c r="A28" s="5">
        <v>8</v>
      </c>
      <c r="B28" s="26" t="s">
        <v>15</v>
      </c>
      <c r="C28" s="21">
        <v>361</v>
      </c>
    </row>
    <row r="29" spans="1:8" s="16" customFormat="1">
      <c r="A29" s="19">
        <v>9</v>
      </c>
      <c r="B29" s="26" t="s">
        <v>59</v>
      </c>
      <c r="C29" s="21">
        <v>850</v>
      </c>
    </row>
    <row r="30" spans="1:8" ht="15" thickBot="1">
      <c r="A30" s="5">
        <v>10</v>
      </c>
      <c r="B30" s="26" t="s">
        <v>16</v>
      </c>
      <c r="C30" s="21">
        <v>403</v>
      </c>
    </row>
    <row r="31" spans="1:8">
      <c r="A31" s="19">
        <v>11</v>
      </c>
      <c r="B31" s="26" t="s">
        <v>18</v>
      </c>
      <c r="C31" s="21">
        <v>775</v>
      </c>
    </row>
    <row r="32" spans="1:8" ht="15" thickBot="1">
      <c r="A32" s="5">
        <v>12</v>
      </c>
      <c r="B32" s="26" t="s">
        <v>17</v>
      </c>
      <c r="C32" s="21">
        <v>980</v>
      </c>
    </row>
    <row r="33" spans="1:3">
      <c r="A33" s="19">
        <v>13</v>
      </c>
      <c r="B33" s="26" t="s">
        <v>19</v>
      </c>
      <c r="C33" s="21">
        <v>700</v>
      </c>
    </row>
    <row r="34" spans="1:3" ht="15" thickBot="1">
      <c r="A34" s="5">
        <v>14</v>
      </c>
      <c r="B34" s="26" t="s">
        <v>20</v>
      </c>
      <c r="C34" s="21">
        <v>702</v>
      </c>
    </row>
    <row r="35" spans="1:3" ht="15" thickBot="1">
      <c r="A35" s="19">
        <v>15</v>
      </c>
      <c r="B35" s="27" t="s">
        <v>21</v>
      </c>
      <c r="C35" s="23">
        <v>935</v>
      </c>
    </row>
    <row r="36" spans="1:3" s="16" customFormat="1" ht="15" thickBot="1">
      <c r="A36" s="19">
        <v>16</v>
      </c>
      <c r="B36" s="26" t="s">
        <v>76</v>
      </c>
      <c r="C36" s="21">
        <v>0</v>
      </c>
    </row>
    <row r="37" spans="1:3">
      <c r="A37" s="19">
        <v>1</v>
      </c>
      <c r="B37" s="25" t="s">
        <v>45</v>
      </c>
      <c r="C37" s="20">
        <v>745</v>
      </c>
    </row>
    <row r="38" spans="1:3">
      <c r="A38" s="5">
        <v>2</v>
      </c>
      <c r="B38" s="26" t="s">
        <v>44</v>
      </c>
      <c r="C38" s="24">
        <v>640</v>
      </c>
    </row>
    <row r="39" spans="1:3">
      <c r="A39" s="5">
        <v>3</v>
      </c>
      <c r="B39" s="26" t="s">
        <v>43</v>
      </c>
      <c r="C39" s="21">
        <v>1205</v>
      </c>
    </row>
    <row r="40" spans="1:3">
      <c r="A40" s="5">
        <v>4</v>
      </c>
      <c r="B40" s="26" t="s">
        <v>42</v>
      </c>
      <c r="C40" s="24">
        <v>1385</v>
      </c>
    </row>
    <row r="41" spans="1:3">
      <c r="A41" s="5">
        <v>5</v>
      </c>
      <c r="B41" s="26" t="s">
        <v>41</v>
      </c>
      <c r="C41" s="21">
        <v>1650</v>
      </c>
    </row>
    <row r="42" spans="1:3">
      <c r="A42" s="5">
        <v>6</v>
      </c>
      <c r="B42" s="26" t="s">
        <v>46</v>
      </c>
      <c r="C42" s="24">
        <v>2236</v>
      </c>
    </row>
    <row r="43" spans="1:3">
      <c r="A43" s="5">
        <v>7</v>
      </c>
      <c r="B43" s="26" t="s">
        <v>47</v>
      </c>
      <c r="C43" s="21">
        <v>2514</v>
      </c>
    </row>
    <row r="44" spans="1:3">
      <c r="A44" s="5">
        <v>8</v>
      </c>
      <c r="B44" s="26" t="s">
        <v>48</v>
      </c>
      <c r="C44" s="24">
        <v>2856</v>
      </c>
    </row>
    <row r="45" spans="1:3">
      <c r="A45" s="5">
        <v>9</v>
      </c>
      <c r="B45" s="26" t="s">
        <v>49</v>
      </c>
      <c r="C45" s="21">
        <v>1320</v>
      </c>
    </row>
    <row r="46" spans="1:3" s="16" customFormat="1" ht="15" thickBot="1">
      <c r="A46" s="22">
        <v>10</v>
      </c>
      <c r="B46" s="27" t="s">
        <v>50</v>
      </c>
      <c r="C46" s="4">
        <v>1870</v>
      </c>
    </row>
    <row r="47" spans="1:3" ht="15" thickBot="1">
      <c r="A47" s="28">
        <v>11</v>
      </c>
      <c r="B47" s="32" t="s">
        <v>76</v>
      </c>
      <c r="C47" s="33">
        <v>0</v>
      </c>
    </row>
    <row r="48" spans="1:3">
      <c r="A48" s="35">
        <v>1</v>
      </c>
      <c r="B48" s="36" t="s">
        <v>100</v>
      </c>
      <c r="C48" s="37">
        <v>720</v>
      </c>
    </row>
    <row r="49" spans="1:3">
      <c r="A49" s="28">
        <v>2</v>
      </c>
      <c r="B49" s="32" t="s">
        <v>101</v>
      </c>
      <c r="C49" s="34">
        <v>900</v>
      </c>
    </row>
    <row r="50" spans="1:3">
      <c r="A50" s="28">
        <v>3</v>
      </c>
      <c r="B50" s="32" t="s">
        <v>60</v>
      </c>
      <c r="C50" s="33">
        <v>516</v>
      </c>
    </row>
    <row r="51" spans="1:3">
      <c r="A51" s="28">
        <v>4</v>
      </c>
      <c r="B51" s="32" t="s">
        <v>73</v>
      </c>
      <c r="C51" s="34">
        <v>650</v>
      </c>
    </row>
    <row r="52" spans="1:3">
      <c r="A52" s="28">
        <v>5</v>
      </c>
      <c r="B52" s="32" t="s">
        <v>61</v>
      </c>
      <c r="C52" s="33">
        <v>730</v>
      </c>
    </row>
    <row r="53" spans="1:3">
      <c r="A53" s="28">
        <v>6</v>
      </c>
      <c r="B53" s="32" t="s">
        <v>72</v>
      </c>
      <c r="C53" s="34">
        <v>840</v>
      </c>
    </row>
    <row r="54" spans="1:3">
      <c r="A54" s="28">
        <v>7</v>
      </c>
      <c r="B54" s="32" t="s">
        <v>62</v>
      </c>
      <c r="C54" s="33">
        <v>965</v>
      </c>
    </row>
    <row r="55" spans="1:3">
      <c r="A55" s="28">
        <v>8</v>
      </c>
      <c r="B55" s="32" t="s">
        <v>63</v>
      </c>
      <c r="C55" s="34">
        <v>1185</v>
      </c>
    </row>
    <row r="56" spans="1:3">
      <c r="A56" s="28">
        <v>9</v>
      </c>
      <c r="B56" s="32" t="s">
        <v>69</v>
      </c>
      <c r="C56" s="33">
        <v>1505</v>
      </c>
    </row>
    <row r="57" spans="1:3">
      <c r="A57" s="28">
        <v>10</v>
      </c>
      <c r="B57" s="32" t="s">
        <v>64</v>
      </c>
      <c r="C57" s="34">
        <v>1880</v>
      </c>
    </row>
    <row r="58" spans="1:3">
      <c r="A58" s="28">
        <v>11</v>
      </c>
      <c r="B58" s="32" t="s">
        <v>65</v>
      </c>
      <c r="C58" s="33">
        <v>355</v>
      </c>
    </row>
    <row r="59" spans="1:3">
      <c r="A59" s="28">
        <v>12</v>
      </c>
      <c r="B59" s="32" t="s">
        <v>74</v>
      </c>
      <c r="C59" s="34">
        <v>445</v>
      </c>
    </row>
    <row r="60" spans="1:3">
      <c r="A60" s="28">
        <v>13</v>
      </c>
      <c r="B60" s="32" t="s">
        <v>66</v>
      </c>
      <c r="C60" s="33">
        <v>500</v>
      </c>
    </row>
    <row r="61" spans="1:3">
      <c r="A61" s="28">
        <v>14</v>
      </c>
      <c r="B61" s="32" t="s">
        <v>75</v>
      </c>
      <c r="C61" s="34">
        <v>570</v>
      </c>
    </row>
    <row r="62" spans="1:3">
      <c r="A62" s="28">
        <v>15</v>
      </c>
      <c r="B62" s="32" t="s">
        <v>67</v>
      </c>
      <c r="C62" s="33">
        <v>635</v>
      </c>
    </row>
    <row r="63" spans="1:3">
      <c r="A63" s="28">
        <v>16</v>
      </c>
      <c r="B63" s="32" t="s">
        <v>68</v>
      </c>
      <c r="C63" s="34">
        <v>870</v>
      </c>
    </row>
    <row r="64" spans="1:3">
      <c r="A64" s="28">
        <v>17</v>
      </c>
      <c r="B64" s="32" t="s">
        <v>70</v>
      </c>
      <c r="C64" s="33">
        <v>1090</v>
      </c>
    </row>
    <row r="65" spans="1:3" ht="15" thickBot="1">
      <c r="A65" s="38">
        <v>18</v>
      </c>
      <c r="B65" s="39" t="s">
        <v>71</v>
      </c>
      <c r="C65" s="40">
        <v>1370</v>
      </c>
    </row>
    <row r="66" spans="1:3" s="16" customFormat="1">
      <c r="A66" s="28">
        <v>19</v>
      </c>
      <c r="B66" s="32" t="s">
        <v>76</v>
      </c>
      <c r="C66" s="33">
        <v>0</v>
      </c>
    </row>
    <row r="67" spans="1:3">
      <c r="A67" s="28"/>
    </row>
    <row r="68" spans="1:3">
      <c r="A68" s="2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26"/>
  <dimension ref="A1:DD97"/>
  <sheetViews>
    <sheetView topLeftCell="F1" zoomScale="70" zoomScaleNormal="70" workbookViewId="0">
      <selection activeCell="Y10" sqref="Y10"/>
    </sheetView>
  </sheetViews>
  <sheetFormatPr baseColWidth="10" defaultRowHeight="14.5"/>
  <cols>
    <col min="1" max="2" width="11.453125" style="50"/>
    <col min="3" max="3" width="9.1796875" customWidth="1"/>
    <col min="4" max="4" width="8.7265625" customWidth="1"/>
    <col min="5" max="5" width="8.54296875" customWidth="1"/>
    <col min="6" max="6" width="7.81640625" customWidth="1"/>
    <col min="7" max="7" width="8.54296875" customWidth="1"/>
    <col min="8" max="8" width="8.26953125" customWidth="1"/>
    <col min="9" max="9" width="8.1796875" customWidth="1"/>
    <col min="10" max="10" width="13.54296875" customWidth="1"/>
  </cols>
  <sheetData>
    <row r="1" spans="1:108" s="50" customFormat="1" ht="24" thickBot="1">
      <c r="A1" s="85" t="s">
        <v>173</v>
      </c>
      <c r="B1" s="54"/>
      <c r="C1" s="144" t="s">
        <v>161</v>
      </c>
      <c r="D1" s="144"/>
      <c r="E1" s="144"/>
      <c r="F1" s="144"/>
      <c r="G1" s="145"/>
      <c r="H1" s="1"/>
    </row>
    <row r="2" spans="1:108"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c r="AF2" s="7"/>
      <c r="AG2" s="7"/>
      <c r="AH2" s="7"/>
      <c r="AI2" s="7"/>
      <c r="AJ2" s="13"/>
      <c r="AK2" s="7"/>
      <c r="AL2" s="13"/>
      <c r="AM2" s="13"/>
      <c r="AN2" s="7"/>
      <c r="AO2" s="7"/>
      <c r="AP2" s="7"/>
      <c r="AQ2" s="7"/>
      <c r="AR2" s="7"/>
      <c r="AS2" s="7"/>
      <c r="AT2" s="13"/>
      <c r="AU2" s="7"/>
      <c r="AV2" s="13"/>
      <c r="AW2" s="13"/>
      <c r="AX2" s="7"/>
      <c r="AY2" s="7"/>
      <c r="AZ2" s="7"/>
      <c r="BA2" s="7"/>
      <c r="BB2" s="7"/>
      <c r="BC2" s="7"/>
      <c r="BD2" s="13"/>
      <c r="BE2" s="7"/>
      <c r="BF2" s="13"/>
      <c r="BG2" s="13"/>
      <c r="BH2" s="7"/>
      <c r="BI2" s="7"/>
      <c r="BJ2" s="7"/>
      <c r="BK2" s="7"/>
      <c r="BL2" s="7"/>
      <c r="BM2" s="7"/>
      <c r="BN2" s="13"/>
      <c r="BO2" s="7"/>
      <c r="BP2" s="13"/>
      <c r="BQ2" s="13"/>
      <c r="BR2" s="7"/>
      <c r="BS2" s="7"/>
      <c r="BT2" s="7"/>
      <c r="BU2" s="7"/>
      <c r="BV2" s="7"/>
      <c r="BW2" s="7"/>
      <c r="BX2" s="13"/>
      <c r="BY2" s="7"/>
      <c r="BZ2" s="13"/>
      <c r="CA2" s="13"/>
      <c r="CB2" s="7"/>
      <c r="CC2" s="7"/>
      <c r="CD2" s="7"/>
      <c r="CE2" s="7"/>
      <c r="CF2" s="7"/>
      <c r="CG2" s="7"/>
      <c r="CH2" s="13"/>
      <c r="CI2" s="7"/>
      <c r="CJ2" s="13"/>
      <c r="CK2" s="13"/>
      <c r="CL2" s="7"/>
      <c r="CM2" s="7"/>
      <c r="CN2" s="7"/>
      <c r="CO2" s="7"/>
      <c r="CP2" s="7"/>
      <c r="CQ2" s="7"/>
      <c r="CR2" s="13"/>
      <c r="CS2" s="7"/>
      <c r="CT2" s="13"/>
      <c r="CU2" s="13"/>
      <c r="CV2" s="7"/>
      <c r="CW2" s="7"/>
      <c r="CX2" s="7"/>
      <c r="CY2" s="7"/>
      <c r="CZ2" s="7"/>
      <c r="DA2" s="7"/>
      <c r="DB2" s="7"/>
      <c r="DC2" s="7"/>
      <c r="DD2" s="7"/>
    </row>
    <row r="3" spans="1:108">
      <c r="A3" s="146" t="s">
        <v>160</v>
      </c>
      <c r="B3" s="60">
        <v>-10</v>
      </c>
      <c r="C3" s="7">
        <v>0</v>
      </c>
      <c r="D3" s="7">
        <v>0</v>
      </c>
      <c r="E3" s="7">
        <v>0</v>
      </c>
      <c r="F3" s="7">
        <v>0</v>
      </c>
      <c r="G3" s="7">
        <v>0</v>
      </c>
      <c r="H3" s="7">
        <v>0</v>
      </c>
      <c r="I3" s="7">
        <v>0</v>
      </c>
      <c r="J3" s="7">
        <v>0</v>
      </c>
      <c r="K3">
        <v>0</v>
      </c>
      <c r="L3" s="84">
        <v>0</v>
      </c>
      <c r="M3" s="84">
        <v>0</v>
      </c>
      <c r="N3" s="84">
        <v>0</v>
      </c>
      <c r="O3" s="84">
        <v>0</v>
      </c>
      <c r="P3" s="84">
        <v>0</v>
      </c>
      <c r="Q3" s="84">
        <v>0</v>
      </c>
      <c r="R3" s="84">
        <v>0</v>
      </c>
      <c r="S3" s="84">
        <v>0</v>
      </c>
      <c r="T3" s="84">
        <v>0</v>
      </c>
      <c r="U3" s="84">
        <v>0</v>
      </c>
      <c r="V3" s="84">
        <v>0</v>
      </c>
    </row>
    <row r="4" spans="1:108">
      <c r="A4" s="146"/>
      <c r="B4" s="61">
        <v>-9.5</v>
      </c>
      <c r="C4" s="7">
        <v>0</v>
      </c>
      <c r="D4" s="7">
        <v>0</v>
      </c>
      <c r="E4" s="7">
        <v>0</v>
      </c>
      <c r="F4" s="7">
        <v>0</v>
      </c>
      <c r="G4" s="7">
        <v>0</v>
      </c>
      <c r="H4" s="7">
        <v>0</v>
      </c>
      <c r="I4" s="7">
        <v>0</v>
      </c>
      <c r="J4" s="7">
        <v>0</v>
      </c>
      <c r="K4" s="84">
        <v>0</v>
      </c>
      <c r="L4" s="84">
        <v>0</v>
      </c>
      <c r="M4" s="84">
        <v>0</v>
      </c>
      <c r="N4" s="84">
        <v>0</v>
      </c>
      <c r="O4" s="84">
        <v>0</v>
      </c>
      <c r="P4" s="84">
        <v>0</v>
      </c>
      <c r="Q4" s="84">
        <v>0</v>
      </c>
      <c r="R4" s="84">
        <v>0</v>
      </c>
      <c r="S4" s="84">
        <v>0</v>
      </c>
      <c r="T4" s="84">
        <v>0</v>
      </c>
      <c r="U4" s="84">
        <v>0</v>
      </c>
      <c r="V4" s="84">
        <v>0</v>
      </c>
    </row>
    <row r="5" spans="1:108">
      <c r="A5" s="146"/>
      <c r="B5" s="61">
        <v>-9</v>
      </c>
      <c r="C5" s="7">
        <v>0</v>
      </c>
      <c r="D5" s="7">
        <v>0</v>
      </c>
      <c r="E5" s="7">
        <v>0</v>
      </c>
      <c r="F5" s="7">
        <v>0</v>
      </c>
      <c r="G5" s="7">
        <v>0</v>
      </c>
      <c r="H5" s="7">
        <v>0</v>
      </c>
      <c r="I5" s="7">
        <v>0</v>
      </c>
      <c r="J5" s="7">
        <v>0</v>
      </c>
      <c r="K5" s="84">
        <v>0</v>
      </c>
      <c r="L5" s="84">
        <v>0</v>
      </c>
      <c r="M5" s="84">
        <v>0</v>
      </c>
      <c r="N5" s="84">
        <v>0</v>
      </c>
      <c r="O5" s="84">
        <v>0</v>
      </c>
      <c r="P5" s="84">
        <v>0</v>
      </c>
      <c r="Q5" s="84">
        <v>0</v>
      </c>
      <c r="R5" s="84">
        <v>0</v>
      </c>
      <c r="S5" s="84">
        <v>0</v>
      </c>
      <c r="T5" s="84">
        <v>0</v>
      </c>
      <c r="U5" s="84">
        <v>0</v>
      </c>
      <c r="V5" s="84">
        <v>0</v>
      </c>
    </row>
    <row r="6" spans="1:108">
      <c r="A6" s="146"/>
      <c r="B6" s="61">
        <v>-8.5</v>
      </c>
      <c r="C6" s="7">
        <v>0</v>
      </c>
      <c r="D6" s="7">
        <v>0</v>
      </c>
      <c r="E6" s="7">
        <v>0</v>
      </c>
      <c r="F6" s="7">
        <v>0</v>
      </c>
      <c r="G6" s="7">
        <v>0</v>
      </c>
      <c r="H6" s="7">
        <v>0</v>
      </c>
      <c r="I6" s="7">
        <v>0</v>
      </c>
      <c r="J6" s="7">
        <v>0</v>
      </c>
      <c r="K6" s="84">
        <v>0</v>
      </c>
      <c r="L6" s="84">
        <v>0</v>
      </c>
      <c r="M6" s="84">
        <v>0</v>
      </c>
      <c r="N6" s="84">
        <v>0</v>
      </c>
      <c r="O6" s="84">
        <v>0</v>
      </c>
      <c r="P6" s="84">
        <v>0</v>
      </c>
      <c r="Q6" s="84">
        <v>0</v>
      </c>
      <c r="R6" s="84">
        <v>0</v>
      </c>
      <c r="S6" s="84">
        <v>0</v>
      </c>
      <c r="T6" s="84">
        <v>0</v>
      </c>
      <c r="U6" s="84">
        <v>0</v>
      </c>
      <c r="V6" s="84">
        <v>0</v>
      </c>
    </row>
    <row r="7" spans="1:108">
      <c r="A7" s="146"/>
      <c r="B7" s="61">
        <v>-8</v>
      </c>
      <c r="C7" s="7">
        <v>0</v>
      </c>
      <c r="D7" s="7">
        <v>0</v>
      </c>
      <c r="E7" s="7">
        <v>0</v>
      </c>
      <c r="F7" s="7">
        <v>0</v>
      </c>
      <c r="G7" s="7">
        <v>0</v>
      </c>
      <c r="H7" s="7">
        <v>0</v>
      </c>
      <c r="I7" s="7">
        <v>0</v>
      </c>
      <c r="J7" s="7">
        <v>0</v>
      </c>
      <c r="K7" s="84">
        <v>0</v>
      </c>
      <c r="L7" s="84">
        <v>0</v>
      </c>
      <c r="M7" s="84">
        <v>0</v>
      </c>
      <c r="N7" s="84">
        <v>0</v>
      </c>
      <c r="O7" s="84">
        <v>0</v>
      </c>
      <c r="P7" s="84">
        <v>0</v>
      </c>
      <c r="Q7" s="84">
        <v>0</v>
      </c>
      <c r="R7" s="84">
        <v>0</v>
      </c>
      <c r="S7" s="84">
        <v>0</v>
      </c>
      <c r="T7" s="84">
        <v>0</v>
      </c>
      <c r="U7" s="84">
        <v>0</v>
      </c>
      <c r="V7" s="84">
        <v>0</v>
      </c>
    </row>
    <row r="8" spans="1:108" ht="15" thickBot="1">
      <c r="A8" s="146"/>
      <c r="B8" s="61">
        <v>-7.5</v>
      </c>
      <c r="C8" s="7">
        <v>0</v>
      </c>
      <c r="D8" s="7">
        <v>0</v>
      </c>
      <c r="E8" s="7">
        <v>0</v>
      </c>
      <c r="F8" s="7">
        <v>0</v>
      </c>
      <c r="G8" s="7">
        <v>0</v>
      </c>
      <c r="H8" s="7">
        <v>0</v>
      </c>
      <c r="I8" s="7">
        <v>0</v>
      </c>
      <c r="J8" s="7">
        <v>0</v>
      </c>
      <c r="K8" s="84">
        <v>0</v>
      </c>
      <c r="L8" s="84">
        <v>0</v>
      </c>
      <c r="M8" s="84">
        <v>0</v>
      </c>
      <c r="N8" s="84">
        <v>0</v>
      </c>
      <c r="O8" s="84">
        <v>0</v>
      </c>
      <c r="P8" s="84">
        <v>0</v>
      </c>
      <c r="Q8" s="84">
        <v>0</v>
      </c>
      <c r="R8" s="84">
        <v>0</v>
      </c>
      <c r="S8" s="84">
        <v>0</v>
      </c>
      <c r="T8" s="84">
        <v>0</v>
      </c>
      <c r="U8" s="84">
        <v>0</v>
      </c>
      <c r="V8" s="84">
        <v>0</v>
      </c>
    </row>
    <row r="9" spans="1:108" ht="15" thickBot="1">
      <c r="A9" s="147"/>
      <c r="B9" s="60">
        <v>-7</v>
      </c>
      <c r="C9" s="7">
        <v>0</v>
      </c>
      <c r="D9" s="7">
        <v>0</v>
      </c>
      <c r="E9" s="7">
        <v>0</v>
      </c>
      <c r="F9" s="7">
        <v>0</v>
      </c>
      <c r="G9" s="7">
        <v>0</v>
      </c>
      <c r="H9" s="7">
        <v>0</v>
      </c>
      <c r="I9" s="7">
        <v>0</v>
      </c>
      <c r="J9" s="7">
        <v>0</v>
      </c>
      <c r="K9" s="84">
        <v>0</v>
      </c>
      <c r="L9" s="84">
        <v>0</v>
      </c>
      <c r="M9" s="84">
        <v>0</v>
      </c>
      <c r="N9" s="84">
        <v>0</v>
      </c>
      <c r="O9" s="84">
        <v>0</v>
      </c>
      <c r="P9" s="84">
        <v>0</v>
      </c>
      <c r="Q9" s="84">
        <v>0</v>
      </c>
      <c r="R9" s="84">
        <v>0</v>
      </c>
      <c r="S9" s="84">
        <v>0</v>
      </c>
      <c r="T9" s="84">
        <v>0</v>
      </c>
      <c r="U9" s="84">
        <v>0</v>
      </c>
      <c r="V9" s="84">
        <v>0</v>
      </c>
      <c r="X9">
        <v>1</v>
      </c>
      <c r="Y9" s="53" t="s">
        <v>158</v>
      </c>
      <c r="Z9" s="54" t="s">
        <v>159</v>
      </c>
      <c r="AA9" s="55" t="s">
        <v>160</v>
      </c>
    </row>
    <row r="10" spans="1:108" ht="15" thickBot="1">
      <c r="A10" s="1"/>
      <c r="B10" s="60">
        <v>-6.5</v>
      </c>
      <c r="C10" s="7">
        <v>0</v>
      </c>
      <c r="D10" s="7">
        <v>0</v>
      </c>
      <c r="E10" s="7">
        <v>0</v>
      </c>
      <c r="F10" s="7">
        <v>0</v>
      </c>
      <c r="G10" s="7">
        <v>0</v>
      </c>
      <c r="H10" s="7">
        <v>0</v>
      </c>
      <c r="I10" s="7">
        <v>0</v>
      </c>
      <c r="J10" s="7">
        <v>0</v>
      </c>
      <c r="K10" s="84">
        <v>0</v>
      </c>
      <c r="L10" s="84">
        <v>0</v>
      </c>
      <c r="M10" s="84">
        <v>0</v>
      </c>
      <c r="N10" s="84">
        <v>0</v>
      </c>
      <c r="O10" s="84">
        <v>0</v>
      </c>
      <c r="P10" s="84">
        <v>0</v>
      </c>
      <c r="Q10" s="84">
        <v>0</v>
      </c>
      <c r="R10" s="84">
        <v>0</v>
      </c>
      <c r="S10" s="84">
        <v>0</v>
      </c>
      <c r="T10" s="84">
        <v>0</v>
      </c>
      <c r="U10" s="84">
        <v>0</v>
      </c>
      <c r="V10" s="84">
        <v>0</v>
      </c>
      <c r="Y10" s="68">
        <f ca="1">OFFSET($B$2,MATCH($AA$10,$B$3:$B$820,0),MATCH($Z$10,$C$2:$V$2,0))</f>
        <v>0</v>
      </c>
      <c r="Z10" s="59">
        <f>'FO-PRE-04'!F22</f>
        <v>6</v>
      </c>
      <c r="AA10" s="69">
        <f>'FO-PRE-04'!G22</f>
        <v>1</v>
      </c>
    </row>
    <row r="11" spans="1:108">
      <c r="A11" s="1"/>
      <c r="B11" s="61">
        <v>-6</v>
      </c>
      <c r="C11" s="7">
        <v>0</v>
      </c>
      <c r="D11" s="7">
        <v>0</v>
      </c>
      <c r="E11" s="7">
        <v>0</v>
      </c>
      <c r="F11" s="7">
        <v>0</v>
      </c>
      <c r="G11" s="7">
        <v>0</v>
      </c>
      <c r="H11" s="7">
        <v>0</v>
      </c>
      <c r="I11" s="7">
        <v>0</v>
      </c>
      <c r="J11" s="7">
        <v>0</v>
      </c>
      <c r="K11" s="84">
        <v>0</v>
      </c>
      <c r="L11" s="84">
        <v>0</v>
      </c>
      <c r="M11" s="84">
        <v>0</v>
      </c>
      <c r="N11" s="84">
        <v>0</v>
      </c>
      <c r="O11" s="84">
        <v>0</v>
      </c>
      <c r="P11" s="84">
        <v>0</v>
      </c>
      <c r="Q11" s="84">
        <v>0</v>
      </c>
      <c r="R11" s="84">
        <v>0</v>
      </c>
      <c r="S11" s="84">
        <v>0</v>
      </c>
      <c r="T11" s="84">
        <v>0</v>
      </c>
      <c r="U11" s="84">
        <v>0</v>
      </c>
      <c r="V11" s="84">
        <v>0</v>
      </c>
      <c r="X11">
        <v>2</v>
      </c>
      <c r="Y11" s="53" t="s">
        <v>158</v>
      </c>
      <c r="Z11" s="54" t="s">
        <v>159</v>
      </c>
      <c r="AA11" s="55" t="s">
        <v>160</v>
      </c>
    </row>
    <row r="12" spans="1:108" ht="15" thickBot="1">
      <c r="B12" s="61">
        <v>-5.5</v>
      </c>
      <c r="C12" s="7">
        <v>0</v>
      </c>
      <c r="D12" s="7">
        <v>0</v>
      </c>
      <c r="E12" s="7">
        <v>0</v>
      </c>
      <c r="F12" s="7">
        <v>0</v>
      </c>
      <c r="G12" s="7">
        <v>0</v>
      </c>
      <c r="H12" s="7">
        <v>0</v>
      </c>
      <c r="I12" s="7">
        <v>0</v>
      </c>
      <c r="J12" s="7">
        <v>0</v>
      </c>
      <c r="K12" s="84">
        <v>0</v>
      </c>
      <c r="L12" s="84">
        <v>0</v>
      </c>
      <c r="M12" s="84">
        <v>0</v>
      </c>
      <c r="N12" s="84">
        <v>0</v>
      </c>
      <c r="O12" s="84">
        <v>0</v>
      </c>
      <c r="P12" s="84">
        <v>0</v>
      </c>
      <c r="Q12" s="84">
        <v>0</v>
      </c>
      <c r="R12" s="84">
        <v>0</v>
      </c>
      <c r="S12" s="84">
        <v>0</v>
      </c>
      <c r="T12" s="84">
        <v>0</v>
      </c>
      <c r="U12" s="84">
        <v>0</v>
      </c>
      <c r="V12" s="84">
        <v>0</v>
      </c>
      <c r="Y12" s="68">
        <f ca="1">(OFFSET($B$2,MATCH($AA$12,$B$3:$B$43,0),MATCH($Z$12,$C$2:$V$2,0)))</f>
        <v>960</v>
      </c>
      <c r="Z12" s="59">
        <f>'FO-PRE-04'!F23</f>
        <v>4</v>
      </c>
      <c r="AA12" s="69">
        <f>'FO-PRE-04'!G23</f>
        <v>2</v>
      </c>
    </row>
    <row r="13" spans="1:108">
      <c r="B13" s="61">
        <v>-5</v>
      </c>
      <c r="C13" s="7">
        <v>0</v>
      </c>
      <c r="D13" s="7">
        <v>0</v>
      </c>
      <c r="E13" s="7">
        <v>0</v>
      </c>
      <c r="F13" s="7">
        <v>0</v>
      </c>
      <c r="G13" s="7">
        <v>0</v>
      </c>
      <c r="H13" s="7">
        <v>0</v>
      </c>
      <c r="I13" s="7">
        <v>0</v>
      </c>
      <c r="J13" s="7">
        <v>0</v>
      </c>
      <c r="K13" s="84">
        <v>0</v>
      </c>
      <c r="L13" s="84">
        <v>0</v>
      </c>
      <c r="M13" s="84">
        <v>0</v>
      </c>
      <c r="N13" s="84">
        <v>0</v>
      </c>
      <c r="O13" s="84">
        <v>0</v>
      </c>
      <c r="P13" s="84">
        <v>0</v>
      </c>
      <c r="Q13" s="84">
        <v>0</v>
      </c>
      <c r="R13" s="84">
        <v>0</v>
      </c>
      <c r="S13" s="84">
        <v>0</v>
      </c>
      <c r="T13" s="84">
        <v>0</v>
      </c>
      <c r="U13" s="84">
        <v>0</v>
      </c>
      <c r="V13" s="84">
        <v>0</v>
      </c>
      <c r="X13">
        <v>3</v>
      </c>
      <c r="Y13" s="53" t="s">
        <v>158</v>
      </c>
      <c r="Z13" s="54" t="s">
        <v>159</v>
      </c>
      <c r="AA13" s="55" t="s">
        <v>160</v>
      </c>
    </row>
    <row r="14" spans="1:108" ht="15" thickBot="1">
      <c r="B14" s="61">
        <v>-4.5</v>
      </c>
      <c r="C14" s="7">
        <v>0</v>
      </c>
      <c r="D14" s="7">
        <v>0</v>
      </c>
      <c r="E14" s="7">
        <v>0</v>
      </c>
      <c r="F14" s="7">
        <v>0</v>
      </c>
      <c r="G14" s="7">
        <v>0</v>
      </c>
      <c r="H14" s="7">
        <v>0</v>
      </c>
      <c r="I14" s="7">
        <v>0</v>
      </c>
      <c r="J14" s="7">
        <v>0</v>
      </c>
      <c r="K14" s="84">
        <v>0</v>
      </c>
      <c r="L14" s="84">
        <v>0</v>
      </c>
      <c r="M14" s="84">
        <v>0</v>
      </c>
      <c r="N14" s="84">
        <v>0</v>
      </c>
      <c r="O14" s="84">
        <v>0</v>
      </c>
      <c r="P14" s="84">
        <v>0</v>
      </c>
      <c r="Q14" s="84">
        <v>0</v>
      </c>
      <c r="R14" s="84">
        <v>0</v>
      </c>
      <c r="S14" s="84">
        <v>0</v>
      </c>
      <c r="T14" s="84">
        <v>0</v>
      </c>
      <c r="U14" s="84">
        <v>0</v>
      </c>
      <c r="V14" s="84">
        <v>0</v>
      </c>
      <c r="X14" s="7"/>
      <c r="Y14" s="56">
        <f ca="1">((OFFSET($B$2,MATCH($AA$10,$B$3:$B$820,0),MATCH($Z$10,$C$2:$V$2,0))))</f>
        <v>0</v>
      </c>
      <c r="Z14" s="57">
        <f>'FO-PRE-04'!F24</f>
        <v>6</v>
      </c>
      <c r="AA14" s="58">
        <f>'FO-PRE-04'!G24</f>
        <v>2</v>
      </c>
    </row>
    <row r="15" spans="1:108" ht="15" thickBot="1">
      <c r="B15" s="62">
        <v>-4</v>
      </c>
      <c r="C15" s="13">
        <v>0</v>
      </c>
      <c r="D15" s="13">
        <v>0</v>
      </c>
      <c r="E15" s="13">
        <v>0</v>
      </c>
      <c r="F15" s="13">
        <v>0</v>
      </c>
      <c r="G15" s="13">
        <v>0</v>
      </c>
      <c r="H15" s="13">
        <v>0</v>
      </c>
      <c r="I15" s="13">
        <v>0</v>
      </c>
      <c r="J15" s="13">
        <v>0</v>
      </c>
      <c r="K15" s="84">
        <v>0</v>
      </c>
      <c r="L15" s="84">
        <v>0</v>
      </c>
      <c r="M15" s="84">
        <v>0</v>
      </c>
      <c r="N15" s="84">
        <v>0</v>
      </c>
      <c r="O15" s="84">
        <v>0</v>
      </c>
      <c r="P15" s="84">
        <v>0</v>
      </c>
      <c r="Q15" s="84">
        <v>0</v>
      </c>
      <c r="R15" s="84">
        <v>0</v>
      </c>
      <c r="S15" s="84">
        <v>0</v>
      </c>
      <c r="T15" s="84">
        <v>0</v>
      </c>
      <c r="U15" s="84">
        <v>0</v>
      </c>
      <c r="V15" s="84">
        <v>0</v>
      </c>
      <c r="X15" s="7">
        <v>4</v>
      </c>
      <c r="Y15" s="53" t="s">
        <v>158</v>
      </c>
      <c r="Z15" s="54" t="s">
        <v>159</v>
      </c>
      <c r="AA15" s="55" t="s">
        <v>160</v>
      </c>
    </row>
    <row r="16" spans="1:108" ht="15" thickBot="1">
      <c r="B16" s="60">
        <v>-3.5</v>
      </c>
      <c r="C16" s="13">
        <v>0</v>
      </c>
      <c r="D16" s="13">
        <v>0</v>
      </c>
      <c r="E16" s="13">
        <v>0</v>
      </c>
      <c r="F16" s="13">
        <v>0</v>
      </c>
      <c r="G16" s="86">
        <v>0</v>
      </c>
      <c r="H16" s="86">
        <v>0</v>
      </c>
      <c r="I16" s="13">
        <v>0</v>
      </c>
      <c r="J16" s="13">
        <v>0</v>
      </c>
      <c r="K16" s="84">
        <v>0</v>
      </c>
      <c r="L16" s="84">
        <v>0</v>
      </c>
      <c r="M16" s="84">
        <v>0</v>
      </c>
      <c r="N16" s="84">
        <v>0</v>
      </c>
      <c r="O16" s="84">
        <v>0</v>
      </c>
      <c r="P16" s="84">
        <v>0</v>
      </c>
      <c r="Q16" s="84">
        <v>0</v>
      </c>
      <c r="R16" s="84">
        <v>0</v>
      </c>
      <c r="S16" s="84">
        <v>0</v>
      </c>
      <c r="T16" s="84">
        <v>0</v>
      </c>
      <c r="U16" s="84">
        <v>0</v>
      </c>
      <c r="V16" s="84">
        <v>0</v>
      </c>
      <c r="Y16" s="56">
        <f ca="1">((OFFSET($B$2,MATCH($AA$10,$B$3:$B$820,0),MATCH($Z$10,$C$2:$V$2,0))))</f>
        <v>0</v>
      </c>
      <c r="Z16" s="57">
        <f>'FO-PRE-04'!F25</f>
        <v>4</v>
      </c>
      <c r="AA16" s="58">
        <f>'FO-PRE-04'!G25</f>
        <v>2</v>
      </c>
    </row>
    <row r="17" spans="2:27" ht="15" thickBot="1">
      <c r="B17" s="60">
        <v>-3</v>
      </c>
      <c r="C17" s="13">
        <v>0</v>
      </c>
      <c r="D17" s="13">
        <v>0</v>
      </c>
      <c r="E17" s="13">
        <v>0</v>
      </c>
      <c r="F17" s="13">
        <v>0</v>
      </c>
      <c r="G17" s="86">
        <v>0</v>
      </c>
      <c r="H17" s="86">
        <v>0</v>
      </c>
      <c r="I17" s="13">
        <v>0</v>
      </c>
      <c r="J17" s="13">
        <v>0</v>
      </c>
      <c r="K17" s="84">
        <v>0</v>
      </c>
      <c r="L17" s="84">
        <v>0</v>
      </c>
      <c r="M17" s="84">
        <v>0</v>
      </c>
      <c r="N17" s="84">
        <v>0</v>
      </c>
      <c r="O17" s="84">
        <v>0</v>
      </c>
      <c r="P17" s="84">
        <v>0</v>
      </c>
      <c r="Q17" s="84">
        <v>0</v>
      </c>
      <c r="R17" s="84">
        <v>0</v>
      </c>
      <c r="S17" s="84">
        <v>0</v>
      </c>
      <c r="T17" s="84">
        <v>0</v>
      </c>
      <c r="U17" s="84">
        <v>0</v>
      </c>
      <c r="V17" s="84">
        <v>0</v>
      </c>
      <c r="X17">
        <v>5</v>
      </c>
      <c r="Y17" s="53" t="s">
        <v>158</v>
      </c>
      <c r="Z17" s="54" t="s">
        <v>159</v>
      </c>
      <c r="AA17" s="55" t="s">
        <v>160</v>
      </c>
    </row>
    <row r="18" spans="2:27" ht="15" thickBot="1">
      <c r="B18" s="60">
        <v>-2.5</v>
      </c>
      <c r="C18" s="13">
        <v>0</v>
      </c>
      <c r="D18" s="13">
        <v>0</v>
      </c>
      <c r="E18" s="13">
        <v>0</v>
      </c>
      <c r="F18" s="13">
        <v>0</v>
      </c>
      <c r="G18" s="7">
        <v>0</v>
      </c>
      <c r="H18" s="13">
        <v>0</v>
      </c>
      <c r="I18" s="13">
        <v>0</v>
      </c>
      <c r="J18" s="7">
        <v>0</v>
      </c>
      <c r="K18" s="84">
        <v>0</v>
      </c>
      <c r="L18" s="84">
        <v>0</v>
      </c>
      <c r="M18" s="84">
        <v>0</v>
      </c>
      <c r="N18" s="84">
        <v>0</v>
      </c>
      <c r="O18" s="84">
        <v>0</v>
      </c>
      <c r="P18" s="84">
        <v>0</v>
      </c>
      <c r="Q18" s="84">
        <v>0</v>
      </c>
      <c r="R18" s="84">
        <v>0</v>
      </c>
      <c r="S18" s="84">
        <v>0</v>
      </c>
      <c r="T18" s="84">
        <v>0</v>
      </c>
      <c r="U18" s="84">
        <v>0</v>
      </c>
      <c r="V18" s="84">
        <v>0</v>
      </c>
      <c r="Y18" s="56">
        <f ca="1">((OFFSET($B$2,MATCH($AA$10,$B$3:$B$820,0),MATCH($Z$10,$C$2:$V$2,0))))</f>
        <v>0</v>
      </c>
      <c r="Z18" s="57">
        <f>'FO-PRE-04'!F26</f>
        <v>6</v>
      </c>
      <c r="AA18" s="58">
        <f>'FO-PRE-04'!G26</f>
        <v>8</v>
      </c>
    </row>
    <row r="19" spans="2:27">
      <c r="B19" s="61">
        <v>-2</v>
      </c>
      <c r="C19" s="13">
        <v>0</v>
      </c>
      <c r="D19" s="13">
        <v>2930</v>
      </c>
      <c r="E19" s="13">
        <v>1990</v>
      </c>
      <c r="F19" s="13">
        <v>1990</v>
      </c>
      <c r="G19" s="7">
        <v>1210</v>
      </c>
      <c r="H19" s="13">
        <v>1210</v>
      </c>
      <c r="I19" s="13">
        <v>0</v>
      </c>
      <c r="J19" s="7">
        <v>0</v>
      </c>
      <c r="K19" s="84">
        <v>0</v>
      </c>
      <c r="L19" s="84">
        <v>0</v>
      </c>
      <c r="M19" s="84">
        <v>0</v>
      </c>
      <c r="N19" s="84">
        <v>0</v>
      </c>
      <c r="O19" s="84">
        <v>0</v>
      </c>
      <c r="P19" s="84">
        <v>0</v>
      </c>
      <c r="Q19" s="84">
        <v>0</v>
      </c>
      <c r="R19" s="84">
        <v>0</v>
      </c>
      <c r="S19" s="84">
        <v>0</v>
      </c>
      <c r="T19" s="84">
        <v>0</v>
      </c>
      <c r="U19" s="84">
        <v>0</v>
      </c>
      <c r="V19" s="84">
        <v>0</v>
      </c>
    </row>
    <row r="20" spans="2:27">
      <c r="B20" s="61">
        <v>-1.5</v>
      </c>
      <c r="C20" s="13">
        <v>0</v>
      </c>
      <c r="D20" s="13">
        <v>2150</v>
      </c>
      <c r="E20" s="13">
        <v>1990</v>
      </c>
      <c r="F20" s="13">
        <v>1990</v>
      </c>
      <c r="G20" s="86">
        <v>1210</v>
      </c>
      <c r="H20" s="13">
        <v>1210</v>
      </c>
      <c r="I20" s="13">
        <v>0</v>
      </c>
      <c r="J20" s="7">
        <v>0</v>
      </c>
      <c r="K20" s="84">
        <v>0</v>
      </c>
      <c r="L20" s="84">
        <v>0</v>
      </c>
      <c r="M20" s="84">
        <v>0</v>
      </c>
      <c r="N20" s="84">
        <v>0</v>
      </c>
      <c r="O20" s="84">
        <v>0</v>
      </c>
      <c r="P20" s="84">
        <v>0</v>
      </c>
      <c r="Q20" s="84">
        <v>0</v>
      </c>
      <c r="R20" s="84">
        <v>0</v>
      </c>
      <c r="S20" s="84">
        <v>0</v>
      </c>
      <c r="T20" s="84">
        <v>0</v>
      </c>
      <c r="U20" s="84">
        <v>0</v>
      </c>
      <c r="V20" s="84">
        <v>0</v>
      </c>
    </row>
    <row r="21" spans="2:27">
      <c r="B21" s="61">
        <v>-1</v>
      </c>
      <c r="C21" s="13">
        <v>0</v>
      </c>
      <c r="D21" s="13">
        <v>2150</v>
      </c>
      <c r="E21" s="13">
        <v>2150</v>
      </c>
      <c r="F21" s="13">
        <v>2650</v>
      </c>
      <c r="G21" s="7">
        <v>1670</v>
      </c>
      <c r="H21" s="13">
        <v>1670</v>
      </c>
      <c r="I21" s="13">
        <v>0</v>
      </c>
      <c r="J21" s="7">
        <v>0</v>
      </c>
      <c r="K21" s="84">
        <v>0</v>
      </c>
      <c r="L21" s="84">
        <v>0</v>
      </c>
      <c r="M21" s="84">
        <v>0</v>
      </c>
      <c r="N21" s="84">
        <v>0</v>
      </c>
      <c r="O21" s="84">
        <v>0</v>
      </c>
      <c r="P21" s="84">
        <v>0</v>
      </c>
      <c r="Q21" s="84">
        <v>0</v>
      </c>
      <c r="R21" s="84">
        <v>0</v>
      </c>
      <c r="S21" s="84">
        <v>0</v>
      </c>
      <c r="T21" s="84">
        <v>0</v>
      </c>
      <c r="U21" s="84">
        <v>0</v>
      </c>
      <c r="V21" s="84">
        <v>0</v>
      </c>
    </row>
    <row r="22" spans="2:27">
      <c r="B22" s="61">
        <v>-0.5</v>
      </c>
      <c r="C22" s="13">
        <v>0</v>
      </c>
      <c r="D22" s="13">
        <v>0</v>
      </c>
      <c r="E22" s="13">
        <v>0</v>
      </c>
      <c r="F22" s="13">
        <v>0</v>
      </c>
      <c r="G22" s="7">
        <v>0</v>
      </c>
      <c r="H22" s="13">
        <v>1670</v>
      </c>
      <c r="I22" s="13">
        <v>0</v>
      </c>
      <c r="J22">
        <v>0</v>
      </c>
      <c r="K22" s="84">
        <v>0</v>
      </c>
      <c r="L22" s="84">
        <v>0</v>
      </c>
      <c r="M22" s="84">
        <v>0</v>
      </c>
      <c r="N22" s="84">
        <v>0</v>
      </c>
      <c r="O22" s="84">
        <v>0</v>
      </c>
      <c r="P22" s="84">
        <v>0</v>
      </c>
      <c r="Q22" s="84">
        <v>0</v>
      </c>
      <c r="R22" s="84">
        <v>0</v>
      </c>
      <c r="S22" s="84">
        <v>0</v>
      </c>
      <c r="T22" s="84">
        <v>0</v>
      </c>
      <c r="U22" s="84">
        <v>0</v>
      </c>
      <c r="V22" s="84">
        <v>0</v>
      </c>
    </row>
    <row r="23" spans="2:27" ht="15" thickBot="1">
      <c r="B23" s="61">
        <v>0</v>
      </c>
      <c r="C23" s="13">
        <v>0</v>
      </c>
      <c r="D23" s="13">
        <v>0</v>
      </c>
      <c r="E23" s="13">
        <v>0</v>
      </c>
      <c r="F23" s="13">
        <v>0</v>
      </c>
      <c r="G23" s="86">
        <v>0</v>
      </c>
      <c r="H23">
        <v>1900</v>
      </c>
      <c r="I23">
        <v>880</v>
      </c>
      <c r="J23">
        <v>880</v>
      </c>
      <c r="K23" s="84">
        <v>0</v>
      </c>
      <c r="L23" s="84">
        <v>0</v>
      </c>
      <c r="M23" s="84">
        <v>0</v>
      </c>
      <c r="N23" s="84">
        <v>0</v>
      </c>
      <c r="O23" s="84">
        <v>0</v>
      </c>
      <c r="P23" s="84">
        <v>0</v>
      </c>
      <c r="Q23" s="84">
        <v>0</v>
      </c>
      <c r="R23" s="84">
        <v>0</v>
      </c>
      <c r="S23" s="84">
        <v>0</v>
      </c>
      <c r="T23" s="84">
        <v>0</v>
      </c>
      <c r="U23" s="84">
        <v>0</v>
      </c>
      <c r="V23" s="84">
        <v>0</v>
      </c>
    </row>
    <row r="24" spans="2:27">
      <c r="B24" s="60">
        <v>0.5</v>
      </c>
      <c r="C24" s="13">
        <v>0</v>
      </c>
      <c r="D24" s="13">
        <v>0</v>
      </c>
      <c r="E24" s="13">
        <v>0</v>
      </c>
      <c r="F24" s="13">
        <v>0</v>
      </c>
      <c r="G24" s="7">
        <v>0</v>
      </c>
      <c r="H24">
        <v>1680</v>
      </c>
      <c r="I24">
        <v>880</v>
      </c>
      <c r="J24">
        <v>880</v>
      </c>
      <c r="K24" s="84">
        <v>0</v>
      </c>
      <c r="L24" s="84">
        <v>0</v>
      </c>
      <c r="M24" s="84">
        <v>0</v>
      </c>
      <c r="N24" s="84">
        <v>0</v>
      </c>
      <c r="O24" s="84">
        <v>0</v>
      </c>
      <c r="P24" s="84">
        <v>0</v>
      </c>
      <c r="Q24" s="84">
        <v>0</v>
      </c>
      <c r="R24" s="84">
        <v>0</v>
      </c>
      <c r="S24" s="84">
        <v>0</v>
      </c>
      <c r="T24" s="84">
        <v>0</v>
      </c>
      <c r="U24" s="84">
        <v>0</v>
      </c>
      <c r="V24" s="84">
        <v>0</v>
      </c>
    </row>
    <row r="25" spans="2:27">
      <c r="B25" s="61">
        <v>1</v>
      </c>
      <c r="C25" s="13">
        <v>0</v>
      </c>
      <c r="D25" s="13">
        <v>0</v>
      </c>
      <c r="E25" s="13">
        <v>0</v>
      </c>
      <c r="F25" s="13">
        <v>0</v>
      </c>
      <c r="G25" s="7">
        <v>0</v>
      </c>
      <c r="H25">
        <v>1680</v>
      </c>
      <c r="I25">
        <v>920</v>
      </c>
      <c r="J25">
        <v>920</v>
      </c>
      <c r="K25" s="84">
        <v>0</v>
      </c>
      <c r="L25" s="84">
        <v>0</v>
      </c>
      <c r="M25" s="84">
        <v>0</v>
      </c>
      <c r="N25" s="84">
        <v>0</v>
      </c>
      <c r="O25" s="84">
        <v>0</v>
      </c>
      <c r="P25" s="84">
        <v>0</v>
      </c>
      <c r="Q25" s="84">
        <v>0</v>
      </c>
      <c r="R25" s="84">
        <v>0</v>
      </c>
      <c r="S25" s="84">
        <v>0</v>
      </c>
      <c r="T25" s="84">
        <v>0</v>
      </c>
      <c r="U25" s="84">
        <v>0</v>
      </c>
      <c r="V25" s="84">
        <v>0</v>
      </c>
    </row>
    <row r="26" spans="2:27">
      <c r="B26" s="61">
        <v>1.5</v>
      </c>
      <c r="C26" s="13">
        <v>0</v>
      </c>
      <c r="D26" s="13">
        <v>0</v>
      </c>
      <c r="E26" s="13">
        <v>0</v>
      </c>
      <c r="F26" s="13">
        <v>0</v>
      </c>
      <c r="G26" s="86">
        <v>0</v>
      </c>
      <c r="H26">
        <v>1210</v>
      </c>
      <c r="I26">
        <v>920</v>
      </c>
      <c r="J26">
        <v>920</v>
      </c>
      <c r="K26" s="84">
        <v>0</v>
      </c>
      <c r="L26" s="84">
        <v>0</v>
      </c>
      <c r="M26" s="84">
        <v>0</v>
      </c>
      <c r="N26" s="84">
        <v>0</v>
      </c>
      <c r="O26" s="84">
        <v>0</v>
      </c>
      <c r="P26" s="84">
        <v>0</v>
      </c>
      <c r="Q26" s="84">
        <v>0</v>
      </c>
      <c r="R26" s="84">
        <v>0</v>
      </c>
      <c r="S26" s="84">
        <v>0</v>
      </c>
      <c r="T26" s="84">
        <v>0</v>
      </c>
      <c r="U26" s="84">
        <v>0</v>
      </c>
      <c r="V26" s="84">
        <v>0</v>
      </c>
    </row>
    <row r="27" spans="2:27">
      <c r="B27" s="61">
        <v>2</v>
      </c>
      <c r="C27" s="13">
        <v>0</v>
      </c>
      <c r="D27" s="13">
        <v>0</v>
      </c>
      <c r="E27" s="13">
        <v>0</v>
      </c>
      <c r="F27" s="13">
        <v>0</v>
      </c>
      <c r="G27" s="7">
        <v>0</v>
      </c>
      <c r="H27">
        <v>1210</v>
      </c>
      <c r="I27">
        <v>960</v>
      </c>
      <c r="J27">
        <v>960</v>
      </c>
      <c r="K27" s="84">
        <v>0</v>
      </c>
      <c r="L27" s="84">
        <v>0</v>
      </c>
      <c r="M27" s="84">
        <v>0</v>
      </c>
      <c r="N27" s="84">
        <v>0</v>
      </c>
      <c r="O27" s="84">
        <v>0</v>
      </c>
      <c r="P27" s="84">
        <v>0</v>
      </c>
      <c r="Q27" s="84">
        <v>0</v>
      </c>
      <c r="R27" s="84">
        <v>0</v>
      </c>
      <c r="S27" s="84">
        <v>0</v>
      </c>
      <c r="T27" s="84">
        <v>0</v>
      </c>
      <c r="U27" s="84">
        <v>0</v>
      </c>
      <c r="V27" s="84">
        <v>0</v>
      </c>
    </row>
    <row r="28" spans="2:27">
      <c r="B28" s="61">
        <v>2.5</v>
      </c>
      <c r="C28" s="13">
        <v>0</v>
      </c>
      <c r="D28" s="13">
        <v>0</v>
      </c>
      <c r="E28" s="13">
        <v>0</v>
      </c>
      <c r="F28" s="13">
        <v>0</v>
      </c>
      <c r="G28" s="7">
        <v>0</v>
      </c>
      <c r="H28" s="84">
        <v>0</v>
      </c>
      <c r="I28" s="84">
        <v>0</v>
      </c>
      <c r="J28">
        <v>960</v>
      </c>
      <c r="K28" s="84">
        <v>0</v>
      </c>
      <c r="L28" s="84">
        <v>0</v>
      </c>
      <c r="M28" s="84">
        <v>0</v>
      </c>
      <c r="N28" s="84">
        <v>0</v>
      </c>
      <c r="O28" s="84">
        <v>0</v>
      </c>
      <c r="P28" s="84">
        <v>0</v>
      </c>
      <c r="Q28" s="84">
        <v>0</v>
      </c>
      <c r="R28" s="84">
        <v>0</v>
      </c>
      <c r="S28" s="84">
        <v>0</v>
      </c>
      <c r="T28" s="84">
        <v>0</v>
      </c>
      <c r="U28" s="84">
        <v>0</v>
      </c>
      <c r="V28" s="84">
        <v>0</v>
      </c>
    </row>
    <row r="29" spans="2:27" ht="15" thickBot="1">
      <c r="B29" s="61">
        <v>3</v>
      </c>
      <c r="C29" s="13">
        <v>0</v>
      </c>
      <c r="D29" s="13">
        <v>0</v>
      </c>
      <c r="E29" s="13">
        <v>0</v>
      </c>
      <c r="F29" s="13">
        <v>0</v>
      </c>
      <c r="G29" s="86">
        <v>0</v>
      </c>
      <c r="H29">
        <v>0</v>
      </c>
      <c r="I29" s="84">
        <v>0</v>
      </c>
      <c r="J29">
        <v>820</v>
      </c>
      <c r="K29" s="84">
        <v>0</v>
      </c>
      <c r="L29" s="84">
        <v>0</v>
      </c>
      <c r="M29" s="84">
        <v>0</v>
      </c>
      <c r="N29" s="84">
        <v>0</v>
      </c>
      <c r="O29" s="84">
        <v>0</v>
      </c>
      <c r="P29" s="84">
        <v>0</v>
      </c>
      <c r="Q29" s="84">
        <v>0</v>
      </c>
      <c r="R29" s="84">
        <v>0</v>
      </c>
      <c r="S29" s="84">
        <v>0</v>
      </c>
      <c r="T29" s="84">
        <v>0</v>
      </c>
      <c r="U29" s="84">
        <v>0</v>
      </c>
      <c r="V29" s="84">
        <v>0</v>
      </c>
    </row>
    <row r="30" spans="2:27" ht="15" thickBot="1">
      <c r="B30" s="60">
        <v>3.5</v>
      </c>
      <c r="C30">
        <v>0</v>
      </c>
      <c r="D30" s="84">
        <v>0</v>
      </c>
      <c r="E30" s="84">
        <v>0</v>
      </c>
      <c r="F30" s="84">
        <v>0</v>
      </c>
      <c r="G30" s="84">
        <v>0</v>
      </c>
      <c r="H30" s="84">
        <v>0</v>
      </c>
      <c r="I30" s="84">
        <v>0</v>
      </c>
      <c r="J30" s="84">
        <v>0</v>
      </c>
      <c r="K30" s="84">
        <v>0</v>
      </c>
      <c r="L30" s="84">
        <v>0</v>
      </c>
      <c r="M30" s="84">
        <v>0</v>
      </c>
      <c r="N30" s="84">
        <v>0</v>
      </c>
      <c r="O30" s="84">
        <v>0</v>
      </c>
      <c r="P30" s="84">
        <v>0</v>
      </c>
      <c r="Q30" s="84">
        <v>0</v>
      </c>
      <c r="R30" s="84">
        <v>0</v>
      </c>
      <c r="S30" s="84">
        <v>0</v>
      </c>
      <c r="T30" s="84">
        <v>0</v>
      </c>
      <c r="U30" s="84">
        <v>0</v>
      </c>
      <c r="V30" s="84">
        <v>0</v>
      </c>
    </row>
    <row r="31" spans="2:27">
      <c r="B31" s="60">
        <v>4</v>
      </c>
      <c r="C31" s="84">
        <v>0</v>
      </c>
      <c r="D31" s="84">
        <v>0</v>
      </c>
      <c r="E31" s="84">
        <v>0</v>
      </c>
      <c r="F31" s="84">
        <v>0</v>
      </c>
      <c r="G31" s="84">
        <v>0</v>
      </c>
      <c r="H31" s="84">
        <v>0</v>
      </c>
      <c r="I31" s="84">
        <v>0</v>
      </c>
      <c r="J31" s="84">
        <v>0</v>
      </c>
      <c r="K31" s="84">
        <v>0</v>
      </c>
      <c r="L31" s="84">
        <v>0</v>
      </c>
      <c r="M31" s="84">
        <v>0</v>
      </c>
      <c r="N31" s="84">
        <v>0</v>
      </c>
      <c r="O31" s="84">
        <v>0</v>
      </c>
      <c r="P31" s="84">
        <v>0</v>
      </c>
      <c r="Q31" s="84">
        <v>0</v>
      </c>
      <c r="R31" s="84">
        <v>0</v>
      </c>
      <c r="S31" s="84">
        <v>0</v>
      </c>
      <c r="T31" s="84">
        <v>0</v>
      </c>
      <c r="U31" s="84">
        <v>0</v>
      </c>
      <c r="V31" s="84">
        <v>0</v>
      </c>
    </row>
    <row r="32" spans="2:27">
      <c r="B32" s="61">
        <v>4.5</v>
      </c>
      <c r="C32" s="84">
        <v>0</v>
      </c>
      <c r="D32" s="84">
        <v>0</v>
      </c>
      <c r="E32" s="84">
        <v>0</v>
      </c>
      <c r="F32" s="84">
        <v>0</v>
      </c>
      <c r="G32" s="84">
        <v>0</v>
      </c>
      <c r="H32" s="84">
        <v>0</v>
      </c>
      <c r="I32" s="84">
        <v>0</v>
      </c>
      <c r="J32" s="84">
        <v>0</v>
      </c>
      <c r="K32" s="84">
        <v>0</v>
      </c>
      <c r="L32" s="84">
        <v>0</v>
      </c>
      <c r="M32" s="84">
        <v>0</v>
      </c>
      <c r="N32" s="84">
        <v>0</v>
      </c>
      <c r="O32" s="84">
        <v>0</v>
      </c>
      <c r="P32" s="84">
        <v>0</v>
      </c>
      <c r="Q32" s="84">
        <v>0</v>
      </c>
      <c r="R32" s="84">
        <v>0</v>
      </c>
      <c r="S32" s="84">
        <v>0</v>
      </c>
      <c r="T32" s="84">
        <v>0</v>
      </c>
      <c r="U32" s="84">
        <v>0</v>
      </c>
      <c r="V32" s="84">
        <v>0</v>
      </c>
    </row>
    <row r="33" spans="1:22">
      <c r="B33" s="61">
        <v>5</v>
      </c>
      <c r="C33" s="84">
        <v>0</v>
      </c>
      <c r="D33" s="84">
        <v>0</v>
      </c>
      <c r="E33" s="84">
        <v>0</v>
      </c>
      <c r="F33" s="84">
        <v>0</v>
      </c>
      <c r="G33" s="84">
        <v>0</v>
      </c>
      <c r="H33" s="84">
        <v>0</v>
      </c>
      <c r="I33" s="84">
        <v>0</v>
      </c>
      <c r="J33" s="84">
        <v>0</v>
      </c>
      <c r="K33" s="84">
        <v>0</v>
      </c>
      <c r="L33" s="84">
        <v>0</v>
      </c>
      <c r="M33" s="84">
        <v>0</v>
      </c>
      <c r="N33" s="84">
        <v>0</v>
      </c>
      <c r="O33" s="84">
        <v>0</v>
      </c>
      <c r="P33" s="84">
        <v>0</v>
      </c>
      <c r="Q33" s="84">
        <v>0</v>
      </c>
      <c r="R33" s="84">
        <v>0</v>
      </c>
      <c r="S33" s="84">
        <v>0</v>
      </c>
      <c r="T33" s="84">
        <v>0</v>
      </c>
      <c r="U33" s="84">
        <v>0</v>
      </c>
      <c r="V33" s="84">
        <v>0</v>
      </c>
    </row>
    <row r="34" spans="1:22">
      <c r="B34" s="61">
        <v>5.5</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row>
    <row r="35" spans="1:22">
      <c r="B35" s="61">
        <v>6</v>
      </c>
      <c r="C35" s="84">
        <v>0</v>
      </c>
      <c r="D35" s="84">
        <v>0</v>
      </c>
      <c r="E35" s="84">
        <v>0</v>
      </c>
      <c r="F35" s="84">
        <v>0</v>
      </c>
      <c r="G35" s="84">
        <v>0</v>
      </c>
      <c r="H35" s="84">
        <v>0</v>
      </c>
      <c r="I35" s="84">
        <v>0</v>
      </c>
      <c r="J35" s="84">
        <v>0</v>
      </c>
      <c r="K35" s="84">
        <v>0</v>
      </c>
      <c r="L35" s="84">
        <v>0</v>
      </c>
      <c r="M35" s="84">
        <v>0</v>
      </c>
      <c r="N35" s="84">
        <v>0</v>
      </c>
      <c r="O35" s="84">
        <v>0</v>
      </c>
      <c r="P35" s="84">
        <v>0</v>
      </c>
      <c r="Q35" s="84">
        <v>0</v>
      </c>
      <c r="R35" s="84">
        <v>0</v>
      </c>
      <c r="S35" s="84">
        <v>0</v>
      </c>
      <c r="T35" s="84">
        <v>0</v>
      </c>
      <c r="U35" s="84">
        <v>0</v>
      </c>
      <c r="V35" s="84">
        <v>0</v>
      </c>
    </row>
    <row r="36" spans="1:22" ht="15" thickBot="1">
      <c r="B36" s="61">
        <v>6.5</v>
      </c>
      <c r="C36" s="84">
        <v>0</v>
      </c>
      <c r="D36" s="84">
        <v>0</v>
      </c>
      <c r="E36" s="84">
        <v>0</v>
      </c>
      <c r="F36" s="84">
        <v>0</v>
      </c>
      <c r="G36" s="84">
        <v>0</v>
      </c>
      <c r="H36" s="84">
        <v>0</v>
      </c>
      <c r="I36" s="84">
        <v>0</v>
      </c>
      <c r="J36" s="84">
        <v>0</v>
      </c>
      <c r="K36" s="84">
        <v>0</v>
      </c>
      <c r="L36" s="84">
        <v>0</v>
      </c>
      <c r="M36" s="84">
        <v>0</v>
      </c>
      <c r="N36" s="84">
        <v>0</v>
      </c>
      <c r="O36" s="84">
        <v>0</v>
      </c>
      <c r="P36" s="84">
        <v>0</v>
      </c>
      <c r="Q36" s="84">
        <v>0</v>
      </c>
      <c r="R36" s="84">
        <v>0</v>
      </c>
      <c r="S36" s="84">
        <v>0</v>
      </c>
      <c r="T36" s="84">
        <v>0</v>
      </c>
      <c r="U36" s="84">
        <v>0</v>
      </c>
      <c r="V36" s="84">
        <v>0</v>
      </c>
    </row>
    <row r="37" spans="1:22" ht="15" thickBot="1">
      <c r="B37" s="60">
        <v>7</v>
      </c>
      <c r="C37" s="84">
        <v>0</v>
      </c>
      <c r="D37" s="84">
        <v>0</v>
      </c>
      <c r="E37" s="84">
        <v>0</v>
      </c>
      <c r="F37" s="84">
        <v>0</v>
      </c>
      <c r="G37" s="84">
        <v>0</v>
      </c>
      <c r="H37" s="84">
        <v>0</v>
      </c>
      <c r="I37" s="84">
        <v>0</v>
      </c>
      <c r="J37" s="84">
        <v>0</v>
      </c>
      <c r="K37" s="84">
        <v>0</v>
      </c>
      <c r="L37" s="84">
        <v>0</v>
      </c>
      <c r="M37" s="84">
        <v>0</v>
      </c>
      <c r="N37" s="84">
        <v>0</v>
      </c>
      <c r="O37" s="84">
        <v>0</v>
      </c>
      <c r="P37" s="84">
        <v>0</v>
      </c>
      <c r="Q37" s="84">
        <v>0</v>
      </c>
      <c r="R37" s="84">
        <v>0</v>
      </c>
      <c r="S37" s="84">
        <v>0</v>
      </c>
      <c r="T37" s="84">
        <v>0</v>
      </c>
      <c r="U37" s="84">
        <v>0</v>
      </c>
      <c r="V37" s="84">
        <v>0</v>
      </c>
    </row>
    <row r="38" spans="1:22" ht="15" thickBot="1">
      <c r="B38" s="60">
        <v>7.5</v>
      </c>
      <c r="C38" s="84">
        <v>0</v>
      </c>
      <c r="D38" s="84">
        <v>0</v>
      </c>
      <c r="E38" s="84">
        <v>0</v>
      </c>
      <c r="F38" s="84">
        <v>0</v>
      </c>
      <c r="G38" s="84">
        <v>0</v>
      </c>
      <c r="H38" s="84">
        <v>0</v>
      </c>
      <c r="I38" s="84">
        <v>0</v>
      </c>
      <c r="J38" s="84">
        <v>0</v>
      </c>
      <c r="K38" s="84">
        <v>0</v>
      </c>
      <c r="L38" s="84">
        <v>0</v>
      </c>
      <c r="M38" s="84">
        <v>0</v>
      </c>
      <c r="N38" s="84">
        <v>0</v>
      </c>
      <c r="O38" s="84">
        <v>0</v>
      </c>
      <c r="P38" s="84">
        <v>0</v>
      </c>
      <c r="Q38" s="84">
        <v>0</v>
      </c>
      <c r="R38" s="84">
        <v>0</v>
      </c>
      <c r="S38" s="84">
        <v>0</v>
      </c>
      <c r="T38" s="84">
        <v>0</v>
      </c>
      <c r="U38" s="84">
        <v>0</v>
      </c>
      <c r="V38" s="84">
        <v>0</v>
      </c>
    </row>
    <row r="39" spans="1:22">
      <c r="B39" s="60">
        <v>8</v>
      </c>
      <c r="C39" s="84">
        <v>0</v>
      </c>
      <c r="D39" s="84">
        <v>0</v>
      </c>
      <c r="E39" s="84">
        <v>0</v>
      </c>
      <c r="F39" s="84">
        <v>0</v>
      </c>
      <c r="G39" s="84">
        <v>0</v>
      </c>
      <c r="H39" s="84">
        <v>0</v>
      </c>
      <c r="I39" s="84">
        <v>0</v>
      </c>
      <c r="J39" s="84">
        <v>0</v>
      </c>
      <c r="K39" s="84">
        <v>0</v>
      </c>
      <c r="L39" s="84">
        <v>0</v>
      </c>
      <c r="M39" s="84">
        <v>0</v>
      </c>
      <c r="N39" s="84">
        <v>0</v>
      </c>
      <c r="O39" s="84">
        <v>0</v>
      </c>
      <c r="P39" s="84">
        <v>0</v>
      </c>
      <c r="Q39" s="84">
        <v>0</v>
      </c>
      <c r="R39" s="84">
        <v>0</v>
      </c>
      <c r="S39" s="84">
        <v>0</v>
      </c>
      <c r="T39" s="84">
        <v>0</v>
      </c>
      <c r="U39" s="84">
        <v>0</v>
      </c>
      <c r="V39" s="84">
        <v>0</v>
      </c>
    </row>
    <row r="40" spans="1:22">
      <c r="B40" s="61">
        <v>8.5</v>
      </c>
      <c r="C40" s="84">
        <v>0</v>
      </c>
      <c r="D40" s="84">
        <v>0</v>
      </c>
      <c r="E40" s="84">
        <v>0</v>
      </c>
      <c r="F40" s="84">
        <v>0</v>
      </c>
      <c r="G40" s="84">
        <v>0</v>
      </c>
      <c r="H40" s="84">
        <v>0</v>
      </c>
      <c r="I40" s="84">
        <v>0</v>
      </c>
      <c r="J40" s="84">
        <v>0</v>
      </c>
      <c r="K40" s="84">
        <v>0</v>
      </c>
      <c r="L40" s="84">
        <v>0</v>
      </c>
      <c r="M40" s="84">
        <v>0</v>
      </c>
      <c r="N40" s="84">
        <v>0</v>
      </c>
      <c r="O40" s="84">
        <v>0</v>
      </c>
      <c r="P40" s="84">
        <v>0</v>
      </c>
      <c r="Q40" s="84">
        <v>0</v>
      </c>
      <c r="R40" s="84">
        <v>0</v>
      </c>
      <c r="S40" s="84">
        <v>0</v>
      </c>
      <c r="T40" s="84">
        <v>0</v>
      </c>
      <c r="U40" s="84">
        <v>0</v>
      </c>
      <c r="V40" s="84">
        <v>0</v>
      </c>
    </row>
    <row r="41" spans="1:22">
      <c r="B41" s="61">
        <v>9</v>
      </c>
      <c r="C41" s="84">
        <v>0</v>
      </c>
      <c r="D41" s="84">
        <v>0</v>
      </c>
      <c r="E41" s="84">
        <v>0</v>
      </c>
      <c r="F41" s="84">
        <v>0</v>
      </c>
      <c r="G41" s="84">
        <v>0</v>
      </c>
      <c r="H41" s="84">
        <v>0</v>
      </c>
      <c r="I41" s="84">
        <v>0</v>
      </c>
      <c r="J41" s="84">
        <v>0</v>
      </c>
      <c r="K41" s="84">
        <v>0</v>
      </c>
      <c r="L41" s="84">
        <v>0</v>
      </c>
      <c r="M41" s="84">
        <v>0</v>
      </c>
      <c r="N41" s="84">
        <v>0</v>
      </c>
      <c r="O41" s="84">
        <v>0</v>
      </c>
      <c r="P41" s="84">
        <v>0</v>
      </c>
      <c r="Q41" s="84">
        <v>0</v>
      </c>
      <c r="R41" s="84">
        <v>0</v>
      </c>
      <c r="S41" s="84">
        <v>0</v>
      </c>
      <c r="T41" s="84">
        <v>0</v>
      </c>
      <c r="U41" s="84">
        <v>0</v>
      </c>
      <c r="V41" s="84">
        <v>0</v>
      </c>
    </row>
    <row r="42" spans="1:22">
      <c r="B42" s="61">
        <v>9.5</v>
      </c>
      <c r="C42" s="84">
        <v>0</v>
      </c>
      <c r="D42" s="84">
        <v>0</v>
      </c>
      <c r="E42" s="84">
        <v>0</v>
      </c>
      <c r="F42" s="84">
        <v>0</v>
      </c>
      <c r="G42" s="84">
        <v>0</v>
      </c>
      <c r="H42" s="84">
        <v>0</v>
      </c>
      <c r="I42" s="84">
        <v>0</v>
      </c>
      <c r="J42" s="84">
        <v>0</v>
      </c>
      <c r="K42" s="84">
        <v>0</v>
      </c>
      <c r="L42" s="84">
        <v>0</v>
      </c>
      <c r="M42" s="84">
        <v>0</v>
      </c>
      <c r="N42" s="84">
        <v>0</v>
      </c>
      <c r="O42" s="84">
        <v>0</v>
      </c>
      <c r="P42" s="84">
        <v>0</v>
      </c>
      <c r="Q42" s="84">
        <v>0</v>
      </c>
      <c r="R42" s="84">
        <v>0</v>
      </c>
      <c r="S42" s="84">
        <v>0</v>
      </c>
      <c r="T42" s="84">
        <v>0</v>
      </c>
      <c r="U42" s="84">
        <v>0</v>
      </c>
      <c r="V42" s="84">
        <v>0</v>
      </c>
    </row>
    <row r="43" spans="1:22">
      <c r="B43" s="61">
        <v>10</v>
      </c>
      <c r="C43">
        <v>0</v>
      </c>
      <c r="D43" s="84">
        <v>0</v>
      </c>
      <c r="E43" s="84">
        <v>0</v>
      </c>
      <c r="F43" s="84">
        <v>0</v>
      </c>
      <c r="G43" s="84">
        <v>0</v>
      </c>
      <c r="H43" s="84">
        <v>0</v>
      </c>
      <c r="I43" s="84">
        <v>0</v>
      </c>
      <c r="J43" s="84">
        <v>0</v>
      </c>
      <c r="K43" s="84">
        <v>0</v>
      </c>
      <c r="L43" s="84">
        <v>0</v>
      </c>
      <c r="M43" s="84">
        <v>0</v>
      </c>
      <c r="N43" s="84">
        <v>0</v>
      </c>
      <c r="O43" s="84">
        <v>0</v>
      </c>
      <c r="P43" s="84">
        <v>0</v>
      </c>
      <c r="Q43" s="84">
        <v>0</v>
      </c>
      <c r="R43" s="84">
        <v>0</v>
      </c>
      <c r="S43" s="84">
        <v>0</v>
      </c>
      <c r="T43" s="84">
        <v>0</v>
      </c>
      <c r="U43" s="84">
        <v>0</v>
      </c>
      <c r="V43" s="84">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c r="W49" s="84"/>
      <c r="X49" s="84"/>
      <c r="Y49" s="84"/>
      <c r="Z49" s="84"/>
      <c r="AA49" s="84"/>
      <c r="AB49" s="84"/>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c r="W51" s="84"/>
      <c r="X51" s="84"/>
      <c r="Y51" s="84"/>
      <c r="Z51" s="84"/>
      <c r="AA51" s="84"/>
      <c r="AB51" s="84"/>
    </row>
    <row r="52" spans="1:29">
      <c r="A52" s="82"/>
      <c r="B52" s="7"/>
      <c r="C52" s="7"/>
      <c r="D52" s="7"/>
      <c r="E52" s="7"/>
      <c r="F52" s="7"/>
      <c r="G52" s="7"/>
      <c r="H52" s="7"/>
      <c r="I52" s="7"/>
      <c r="J52" s="7"/>
      <c r="K52" s="7"/>
      <c r="L52" s="7"/>
      <c r="M52" s="7"/>
      <c r="N52" s="7"/>
      <c r="O52" s="7"/>
      <c r="P52" s="7"/>
      <c r="Q52" s="7"/>
      <c r="R52" s="7"/>
      <c r="S52" s="7"/>
      <c r="T52" s="7"/>
      <c r="U52" s="7"/>
      <c r="V52" s="7"/>
      <c r="W52" s="84"/>
      <c r="X52" s="84"/>
      <c r="Y52" s="84"/>
      <c r="Z52" s="84"/>
      <c r="AA52" s="84"/>
      <c r="AB52" s="84"/>
    </row>
    <row r="53" spans="1:29">
      <c r="A53" s="82"/>
      <c r="B53" s="7"/>
      <c r="C53" s="7"/>
      <c r="D53" s="7"/>
      <c r="E53" s="7"/>
      <c r="F53" s="7"/>
      <c r="G53" s="7"/>
      <c r="H53" s="7"/>
      <c r="I53" s="7"/>
      <c r="J53" s="7"/>
      <c r="K53" s="7"/>
      <c r="L53" s="7"/>
      <c r="M53" s="7"/>
      <c r="N53" s="7"/>
      <c r="O53" s="7"/>
      <c r="P53" s="7"/>
      <c r="Q53" s="7"/>
      <c r="R53" s="7"/>
      <c r="S53" s="7"/>
      <c r="T53" s="7"/>
      <c r="U53" s="7"/>
      <c r="V53" s="7"/>
      <c r="W53" s="84"/>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W54" s="84"/>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W55" s="84"/>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W56" s="84"/>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W57" s="84"/>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W58" s="84"/>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W59" s="84"/>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W60" s="84"/>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W61" s="84"/>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W62" s="84"/>
      <c r="X62" s="7"/>
      <c r="Y62" s="7"/>
      <c r="Z62" s="7"/>
      <c r="AA62" s="7"/>
      <c r="AB62" s="7"/>
      <c r="AC62" s="7"/>
    </row>
    <row r="63" spans="1:29">
      <c r="A63" s="7"/>
      <c r="B63" s="7"/>
      <c r="C63" s="13"/>
      <c r="D63" s="13"/>
      <c r="E63" s="13"/>
      <c r="F63" s="13"/>
      <c r="G63" s="13"/>
      <c r="H63" s="13"/>
      <c r="I63" s="13"/>
      <c r="J63" s="13"/>
      <c r="K63" s="7"/>
      <c r="L63" s="7"/>
      <c r="M63" s="7"/>
      <c r="N63" s="7"/>
      <c r="O63" s="7"/>
      <c r="P63" s="7"/>
      <c r="Q63" s="7"/>
      <c r="R63" s="7"/>
      <c r="S63" s="7"/>
      <c r="T63" s="7"/>
      <c r="U63" s="7"/>
      <c r="V63" s="7"/>
      <c r="W63" s="84"/>
      <c r="X63" s="7"/>
      <c r="Y63" s="7"/>
      <c r="Z63" s="7"/>
      <c r="AA63" s="7"/>
      <c r="AB63" s="7"/>
      <c r="AC63" s="7"/>
    </row>
    <row r="64" spans="1:29">
      <c r="A64" s="7"/>
      <c r="B64" s="7"/>
      <c r="C64" s="13"/>
      <c r="D64" s="13"/>
      <c r="E64" s="13"/>
      <c r="F64" s="13"/>
      <c r="G64" s="86"/>
      <c r="H64" s="86"/>
      <c r="I64" s="13"/>
      <c r="J64" s="13"/>
      <c r="K64" s="7"/>
      <c r="L64" s="7"/>
      <c r="M64" s="7"/>
      <c r="N64" s="7"/>
      <c r="O64" s="7"/>
      <c r="P64" s="7"/>
      <c r="Q64" s="7"/>
      <c r="R64" s="7"/>
      <c r="S64" s="7"/>
      <c r="T64" s="7"/>
      <c r="U64" s="7"/>
      <c r="V64" s="7"/>
      <c r="W64" s="84"/>
      <c r="X64" s="7"/>
      <c r="Y64" s="7"/>
      <c r="Z64" s="7"/>
      <c r="AA64" s="7"/>
      <c r="AB64" s="7"/>
      <c r="AC64" s="7"/>
    </row>
    <row r="65" spans="1:29">
      <c r="A65" s="7"/>
      <c r="B65" s="7"/>
      <c r="C65" s="7"/>
      <c r="D65" s="7"/>
      <c r="E65" s="7"/>
      <c r="F65" s="13"/>
      <c r="G65" s="86"/>
      <c r="H65" s="86"/>
      <c r="I65" s="13"/>
      <c r="J65" s="13"/>
      <c r="K65" s="7"/>
      <c r="L65" s="7"/>
      <c r="M65" s="7"/>
      <c r="N65" s="7"/>
      <c r="O65" s="7"/>
      <c r="P65" s="7"/>
      <c r="Q65" s="7"/>
      <c r="R65" s="7"/>
      <c r="S65" s="7"/>
      <c r="T65" s="7"/>
      <c r="U65" s="7"/>
      <c r="V65" s="7"/>
      <c r="W65" s="84"/>
      <c r="X65" s="7"/>
      <c r="Y65" s="7"/>
      <c r="Z65" s="7"/>
      <c r="AA65" s="7"/>
      <c r="AB65" s="7"/>
      <c r="AC65" s="7"/>
    </row>
    <row r="66" spans="1:29">
      <c r="A66" s="7"/>
      <c r="B66" s="7"/>
      <c r="C66" s="7"/>
      <c r="D66" s="7"/>
      <c r="E66" s="7"/>
      <c r="F66" s="7"/>
      <c r="G66" s="7"/>
      <c r="H66" s="13"/>
      <c r="I66" s="13"/>
      <c r="J66" s="7"/>
      <c r="K66" s="7"/>
      <c r="L66" s="7"/>
      <c r="M66" s="7"/>
      <c r="N66" s="7"/>
      <c r="O66" s="7"/>
      <c r="P66" s="7"/>
      <c r="Q66" s="7"/>
      <c r="R66" s="7"/>
      <c r="S66" s="7"/>
      <c r="T66" s="7"/>
      <c r="U66" s="7"/>
      <c r="V66" s="7"/>
      <c r="W66" s="84"/>
      <c r="X66" s="7"/>
      <c r="Y66" s="7"/>
      <c r="Z66" s="7"/>
      <c r="AA66" s="7"/>
      <c r="AB66" s="7"/>
      <c r="AC66" s="7"/>
    </row>
    <row r="67" spans="1:29">
      <c r="A67" s="7"/>
      <c r="B67" s="7"/>
      <c r="C67" s="7"/>
      <c r="D67" s="7"/>
      <c r="E67" s="7"/>
      <c r="F67" s="7"/>
      <c r="G67" s="7"/>
      <c r="H67" s="13"/>
      <c r="I67" s="13"/>
      <c r="J67" s="7"/>
      <c r="K67" s="7"/>
      <c r="L67" s="7"/>
      <c r="M67" s="7"/>
      <c r="N67" s="7"/>
      <c r="O67" s="7"/>
      <c r="P67" s="7"/>
      <c r="Q67" s="7"/>
      <c r="R67" s="7"/>
      <c r="S67" s="7"/>
      <c r="T67" s="7"/>
      <c r="U67" s="7"/>
      <c r="V67" s="7"/>
      <c r="W67" s="84"/>
      <c r="X67" s="7"/>
      <c r="Y67" s="7"/>
      <c r="Z67" s="7"/>
      <c r="AA67" s="7"/>
      <c r="AB67" s="7"/>
      <c r="AC67" s="7"/>
    </row>
    <row r="68" spans="1:29">
      <c r="A68" s="7"/>
      <c r="B68" s="7"/>
      <c r="C68" s="7"/>
      <c r="D68" s="7"/>
      <c r="E68" s="7"/>
      <c r="F68" s="7"/>
      <c r="G68" s="7"/>
      <c r="H68" s="7"/>
      <c r="I68" s="13"/>
      <c r="J68" s="7"/>
      <c r="K68" s="7"/>
      <c r="L68" s="7"/>
      <c r="M68" s="7"/>
      <c r="N68" s="7"/>
      <c r="O68" s="7"/>
      <c r="P68" s="7"/>
      <c r="Q68" s="7"/>
      <c r="R68" s="7"/>
      <c r="S68" s="7"/>
      <c r="T68" s="7"/>
      <c r="U68" s="7"/>
      <c r="V68" s="7"/>
      <c r="W68" s="84"/>
      <c r="X68" s="7"/>
      <c r="Y68" s="7"/>
      <c r="Z68" s="7"/>
      <c r="AA68" s="7"/>
      <c r="AB68" s="7"/>
      <c r="AC68" s="7"/>
    </row>
    <row r="69" spans="1:29">
      <c r="A69" s="7"/>
      <c r="B69" s="7"/>
      <c r="C69" s="7"/>
      <c r="D69" s="7"/>
      <c r="E69" s="7"/>
      <c r="F69" s="7"/>
      <c r="G69" s="7"/>
      <c r="H69" s="7"/>
      <c r="I69" s="13"/>
      <c r="J69" s="7"/>
      <c r="K69" s="7"/>
      <c r="L69" s="7"/>
      <c r="M69" s="7"/>
      <c r="N69" s="7"/>
      <c r="O69" s="7"/>
      <c r="P69" s="7"/>
      <c r="Q69" s="7"/>
      <c r="R69" s="7"/>
      <c r="S69" s="7"/>
      <c r="T69" s="7"/>
      <c r="U69" s="7"/>
      <c r="V69" s="7"/>
      <c r="W69" s="84"/>
      <c r="X69" s="7"/>
      <c r="Y69" s="7"/>
      <c r="Z69" s="7"/>
      <c r="AA69" s="7"/>
      <c r="AB69" s="7"/>
      <c r="AC69" s="7"/>
    </row>
    <row r="70" spans="1:29">
      <c r="A70" s="7"/>
      <c r="B70" s="7"/>
      <c r="C70" s="7"/>
      <c r="D70" s="7"/>
      <c r="E70" s="7"/>
      <c r="F70" s="7"/>
      <c r="G70" s="7"/>
      <c r="H70" s="7"/>
      <c r="I70" s="13"/>
      <c r="J70" s="7"/>
      <c r="K70" s="7"/>
      <c r="L70" s="7"/>
      <c r="M70" s="7"/>
      <c r="N70" s="7"/>
      <c r="O70" s="7"/>
      <c r="P70" s="7"/>
      <c r="Q70" s="7"/>
      <c r="R70" s="7"/>
      <c r="S70" s="7"/>
      <c r="T70" s="7"/>
      <c r="U70" s="7"/>
      <c r="V70" s="7"/>
      <c r="W70" s="84"/>
      <c r="X70" s="7"/>
      <c r="Y70" s="7"/>
      <c r="Z70" s="7"/>
      <c r="AA70" s="7"/>
      <c r="AB70" s="7"/>
      <c r="AC70" s="7"/>
    </row>
    <row r="71" spans="1:29">
      <c r="A71" s="7"/>
      <c r="B71" s="7"/>
      <c r="C71" s="7"/>
      <c r="D71" s="7"/>
      <c r="E71" s="7"/>
      <c r="F71" s="7"/>
      <c r="G71" s="7"/>
      <c r="H71" s="7"/>
      <c r="I71" s="7"/>
      <c r="J71" s="7"/>
      <c r="K71" s="7"/>
      <c r="L71" s="7"/>
      <c r="M71" s="7"/>
      <c r="N71" s="7"/>
      <c r="O71" s="7"/>
      <c r="P71" s="7"/>
      <c r="Q71" s="7"/>
      <c r="R71" s="7"/>
      <c r="S71" s="7"/>
      <c r="T71" s="7"/>
      <c r="U71" s="7"/>
      <c r="V71" s="7"/>
      <c r="W71" s="84"/>
      <c r="X71" s="7"/>
      <c r="Y71" s="7"/>
      <c r="Z71" s="7"/>
      <c r="AA71" s="7"/>
      <c r="AB71" s="7"/>
      <c r="AC71" s="7"/>
    </row>
    <row r="72" spans="1:29">
      <c r="A72" s="7"/>
      <c r="B72" s="7"/>
      <c r="C72" s="7"/>
      <c r="D72" s="7"/>
      <c r="E72" s="7"/>
      <c r="F72" s="7"/>
      <c r="G72" s="7"/>
      <c r="H72" s="7"/>
      <c r="I72" s="7"/>
      <c r="J72" s="7"/>
      <c r="K72" s="7"/>
      <c r="L72" s="7"/>
      <c r="M72" s="7"/>
      <c r="N72" s="7"/>
      <c r="O72" s="7"/>
      <c r="P72" s="7"/>
      <c r="Q72" s="7"/>
      <c r="R72" s="7"/>
      <c r="S72" s="7"/>
      <c r="T72" s="7"/>
      <c r="U72" s="7"/>
      <c r="V72" s="7"/>
      <c r="W72" s="84"/>
      <c r="X72" s="7"/>
      <c r="Y72" s="7"/>
      <c r="Z72" s="7"/>
      <c r="AA72" s="7"/>
      <c r="AB72" s="7"/>
      <c r="AC72" s="7"/>
    </row>
    <row r="73" spans="1:29">
      <c r="A73" s="7"/>
      <c r="B73" s="7"/>
      <c r="C73" s="7"/>
      <c r="D73" s="7"/>
      <c r="E73" s="7"/>
      <c r="F73" s="7"/>
      <c r="G73" s="7"/>
      <c r="H73" s="7"/>
      <c r="I73" s="7"/>
      <c r="J73" s="7"/>
      <c r="K73" s="7"/>
      <c r="L73" s="7"/>
      <c r="M73" s="7"/>
      <c r="N73" s="7"/>
      <c r="O73" s="7"/>
      <c r="P73" s="7"/>
      <c r="Q73" s="7"/>
      <c r="R73" s="7"/>
      <c r="S73" s="7"/>
      <c r="T73" s="7"/>
      <c r="U73" s="7"/>
      <c r="V73" s="7"/>
      <c r="W73" s="84"/>
      <c r="X73" s="7"/>
      <c r="Y73" s="7"/>
      <c r="Z73" s="7"/>
      <c r="AA73" s="7"/>
      <c r="AB73" s="7"/>
      <c r="AC73" s="7"/>
    </row>
    <row r="74" spans="1:29">
      <c r="A74" s="7"/>
      <c r="B74" s="7"/>
      <c r="C74" s="7"/>
      <c r="D74" s="7"/>
      <c r="E74" s="7"/>
      <c r="F74" s="7"/>
      <c r="G74" s="7"/>
      <c r="H74" s="7"/>
      <c r="I74" s="7"/>
      <c r="J74" s="7"/>
      <c r="K74" s="7"/>
      <c r="L74" s="7"/>
      <c r="M74" s="7"/>
      <c r="N74" s="7"/>
      <c r="O74" s="7"/>
      <c r="P74" s="7"/>
      <c r="Q74" s="7"/>
      <c r="R74" s="7"/>
      <c r="S74" s="7"/>
      <c r="T74" s="7"/>
      <c r="U74" s="7"/>
      <c r="V74" s="7"/>
      <c r="W74" s="84"/>
      <c r="X74" s="7"/>
      <c r="Y74" s="7"/>
      <c r="Z74" s="7"/>
      <c r="AA74" s="7"/>
      <c r="AB74" s="7"/>
      <c r="AC74" s="7"/>
    </row>
    <row r="75" spans="1:29">
      <c r="A75" s="7"/>
      <c r="B75" s="7"/>
      <c r="C75" s="7"/>
      <c r="D75" s="7"/>
      <c r="E75" s="7"/>
      <c r="F75" s="7"/>
      <c r="G75" s="7"/>
      <c r="H75" s="7"/>
      <c r="I75" s="7"/>
      <c r="J75" s="7"/>
      <c r="K75" s="7"/>
      <c r="L75" s="7"/>
      <c r="M75" s="7"/>
      <c r="N75" s="7"/>
      <c r="O75" s="7"/>
      <c r="P75" s="7"/>
      <c r="Q75" s="7"/>
      <c r="R75" s="7"/>
      <c r="S75" s="7"/>
      <c r="T75" s="7"/>
      <c r="U75" s="7"/>
      <c r="V75" s="7"/>
      <c r="W75" s="84"/>
      <c r="X75" s="7"/>
      <c r="Y75" s="7"/>
      <c r="Z75" s="7"/>
      <c r="AA75" s="7"/>
      <c r="AB75" s="7"/>
      <c r="AC75" s="7"/>
    </row>
    <row r="76" spans="1:29">
      <c r="A76" s="7"/>
      <c r="B76" s="7"/>
      <c r="C76" s="7"/>
      <c r="D76" s="7"/>
      <c r="E76" s="7"/>
      <c r="F76" s="7"/>
      <c r="G76" s="7"/>
      <c r="H76" s="7"/>
      <c r="I76" s="7"/>
      <c r="J76" s="7"/>
      <c r="K76" s="7"/>
      <c r="L76" s="7"/>
      <c r="M76" s="7"/>
      <c r="N76" s="7"/>
      <c r="O76" s="7"/>
      <c r="P76" s="7"/>
      <c r="Q76" s="7"/>
      <c r="R76" s="7"/>
      <c r="S76" s="7"/>
      <c r="T76" s="7"/>
      <c r="U76" s="7"/>
      <c r="V76" s="7"/>
      <c r="W76" s="84"/>
      <c r="X76" s="84"/>
      <c r="Y76" s="84"/>
      <c r="Z76" s="84"/>
      <c r="AA76" s="84"/>
      <c r="AB76" s="84"/>
    </row>
    <row r="77" spans="1:29">
      <c r="A77" s="7"/>
      <c r="B77" s="7"/>
      <c r="C77" s="7"/>
      <c r="D77" s="7"/>
      <c r="E77" s="7"/>
      <c r="F77" s="7"/>
      <c r="G77" s="7"/>
      <c r="H77" s="7"/>
      <c r="I77" s="7"/>
      <c r="J77" s="7"/>
      <c r="K77" s="7"/>
      <c r="L77" s="7"/>
      <c r="M77" s="7"/>
      <c r="N77" s="7"/>
      <c r="O77" s="7"/>
      <c r="P77" s="7"/>
      <c r="Q77" s="7"/>
      <c r="R77" s="7"/>
      <c r="S77" s="7"/>
      <c r="T77" s="7"/>
      <c r="U77" s="7"/>
      <c r="V77" s="7"/>
      <c r="W77" s="84"/>
      <c r="X77" s="84"/>
      <c r="Y77" s="84"/>
      <c r="Z77" s="84"/>
      <c r="AA77" s="84"/>
      <c r="AB77" s="84"/>
    </row>
    <row r="78" spans="1:29">
      <c r="A78" s="7"/>
      <c r="B78" s="7"/>
      <c r="C78" s="7"/>
      <c r="D78" s="7"/>
      <c r="E78" s="7"/>
      <c r="F78" s="7"/>
      <c r="G78" s="7"/>
      <c r="H78" s="7"/>
      <c r="I78" s="7"/>
      <c r="J78" s="7"/>
      <c r="K78" s="7"/>
      <c r="L78" s="7"/>
      <c r="M78" s="7"/>
      <c r="N78" s="7"/>
      <c r="O78" s="7"/>
      <c r="P78" s="7"/>
      <c r="Q78" s="7"/>
      <c r="R78" s="7"/>
      <c r="S78" s="7"/>
      <c r="T78" s="7"/>
      <c r="U78" s="7"/>
      <c r="V78" s="7"/>
      <c r="W78" s="84"/>
      <c r="X78" s="84"/>
      <c r="Y78" s="84"/>
      <c r="Z78" s="84"/>
      <c r="AA78" s="84"/>
      <c r="AB78" s="84"/>
    </row>
    <row r="79" spans="1:29">
      <c r="A79" s="7"/>
      <c r="B79" s="7"/>
      <c r="C79" s="7"/>
      <c r="D79" s="7"/>
      <c r="E79" s="7"/>
      <c r="F79" s="7"/>
      <c r="G79" s="7"/>
      <c r="H79" s="7"/>
      <c r="I79" s="7"/>
      <c r="J79" s="7"/>
      <c r="K79" s="7"/>
      <c r="L79" s="7"/>
      <c r="M79" s="7"/>
      <c r="N79" s="7"/>
      <c r="O79" s="7"/>
      <c r="P79" s="7"/>
      <c r="Q79" s="7"/>
      <c r="R79" s="7"/>
      <c r="S79" s="7"/>
      <c r="T79" s="7"/>
      <c r="U79" s="7"/>
      <c r="V79" s="7"/>
      <c r="W79" s="84"/>
      <c r="X79" s="84"/>
      <c r="Y79" s="84"/>
      <c r="Z79" s="84"/>
      <c r="AA79" s="84"/>
      <c r="AB79" s="84"/>
    </row>
    <row r="80" spans="1:29">
      <c r="A80" s="7"/>
      <c r="B80" s="7"/>
      <c r="C80" s="7"/>
      <c r="D80" s="7"/>
      <c r="E80" s="7"/>
      <c r="F80" s="7"/>
      <c r="G80" s="7"/>
      <c r="H80" s="7"/>
      <c r="I80" s="7"/>
      <c r="J80" s="7"/>
      <c r="K80" s="7"/>
      <c r="L80" s="7"/>
      <c r="M80" s="7"/>
      <c r="N80" s="7"/>
      <c r="O80" s="7"/>
      <c r="P80" s="7"/>
      <c r="Q80" s="7"/>
      <c r="R80" s="7"/>
      <c r="S80" s="7"/>
      <c r="T80" s="7"/>
      <c r="U80" s="7"/>
      <c r="V80" s="7"/>
      <c r="W80" s="84"/>
      <c r="X80" s="84"/>
      <c r="Y80" s="84"/>
      <c r="Z80" s="84"/>
      <c r="AA80" s="84"/>
      <c r="AB80" s="84"/>
    </row>
    <row r="81" spans="1:28">
      <c r="A81" s="7"/>
      <c r="B81" s="7"/>
      <c r="C81" s="7"/>
      <c r="D81" s="7"/>
      <c r="E81" s="7"/>
      <c r="F81" s="7"/>
      <c r="G81" s="7"/>
      <c r="H81" s="7"/>
      <c r="I81" s="7"/>
      <c r="J81" s="7"/>
      <c r="K81" s="7"/>
      <c r="L81" s="7"/>
      <c r="M81" s="7"/>
      <c r="N81" s="7"/>
      <c r="O81" s="7"/>
      <c r="P81" s="7"/>
      <c r="Q81" s="7"/>
      <c r="R81" s="7"/>
      <c r="S81" s="7"/>
      <c r="T81" s="7"/>
      <c r="U81" s="7"/>
      <c r="V81" s="7"/>
      <c r="W81" s="84"/>
      <c r="X81" s="84"/>
      <c r="Y81" s="84"/>
      <c r="Z81" s="84"/>
      <c r="AA81" s="84"/>
      <c r="AB81" s="84"/>
    </row>
    <row r="82" spans="1:28">
      <c r="A82" s="7"/>
      <c r="B82" s="7"/>
      <c r="C82" s="7"/>
      <c r="D82" s="7"/>
      <c r="E82" s="7"/>
      <c r="F82" s="7"/>
      <c r="G82" s="7"/>
      <c r="H82" s="7"/>
      <c r="I82" s="7"/>
      <c r="J82" s="7"/>
      <c r="K82" s="7"/>
      <c r="L82" s="7"/>
      <c r="M82" s="7"/>
      <c r="N82" s="7"/>
      <c r="O82" s="7"/>
      <c r="P82" s="7"/>
      <c r="Q82" s="7"/>
      <c r="R82" s="7"/>
      <c r="S82" s="7"/>
      <c r="T82" s="7"/>
      <c r="U82" s="7"/>
      <c r="V82" s="7"/>
      <c r="W82" s="84"/>
      <c r="X82" s="84"/>
      <c r="Y82" s="84"/>
      <c r="Z82" s="84"/>
      <c r="AA82" s="84"/>
      <c r="AB82" s="84"/>
    </row>
    <row r="83" spans="1:28">
      <c r="A83" s="7"/>
      <c r="B83" s="7"/>
      <c r="C83" s="7"/>
      <c r="D83" s="7"/>
      <c r="E83" s="7"/>
      <c r="F83" s="7"/>
      <c r="G83" s="7"/>
      <c r="H83" s="7"/>
      <c r="I83" s="7"/>
      <c r="J83" s="7"/>
      <c r="K83" s="7"/>
      <c r="L83" s="7"/>
      <c r="M83" s="7"/>
      <c r="N83" s="7"/>
      <c r="O83" s="7"/>
      <c r="P83" s="7"/>
      <c r="Q83" s="7"/>
      <c r="R83" s="7"/>
      <c r="S83" s="7"/>
      <c r="T83" s="7"/>
      <c r="U83" s="7"/>
      <c r="V83" s="7"/>
      <c r="W83" s="84"/>
      <c r="X83" s="84"/>
      <c r="Y83" s="84"/>
      <c r="Z83" s="84"/>
      <c r="AA83" s="84"/>
      <c r="AB83" s="84"/>
    </row>
    <row r="84" spans="1:28">
      <c r="A84" s="7"/>
      <c r="B84" s="7"/>
      <c r="C84" s="7"/>
      <c r="D84" s="7"/>
      <c r="E84" s="7"/>
      <c r="F84" s="7"/>
      <c r="G84" s="7"/>
      <c r="H84" s="7"/>
      <c r="I84" s="7"/>
      <c r="J84" s="7"/>
      <c r="K84" s="7"/>
      <c r="L84" s="7"/>
      <c r="M84" s="7"/>
      <c r="N84" s="7"/>
      <c r="O84" s="7"/>
      <c r="P84" s="7"/>
      <c r="Q84" s="7"/>
      <c r="R84" s="7"/>
      <c r="S84" s="7"/>
      <c r="T84" s="7"/>
      <c r="U84" s="7"/>
      <c r="V84" s="7"/>
      <c r="W84" s="84"/>
      <c r="X84" s="84"/>
      <c r="Y84" s="84"/>
      <c r="Z84" s="84"/>
      <c r="AA84" s="84"/>
      <c r="AB84" s="84"/>
    </row>
    <row r="85" spans="1:28">
      <c r="A85" s="7"/>
      <c r="B85" s="7"/>
      <c r="C85" s="7"/>
      <c r="D85" s="7"/>
      <c r="E85" s="7"/>
      <c r="F85" s="7"/>
      <c r="G85" s="7"/>
      <c r="H85" s="7"/>
      <c r="I85" s="7"/>
      <c r="J85" s="7"/>
      <c r="K85" s="7"/>
      <c r="L85" s="7"/>
      <c r="M85" s="7"/>
      <c r="N85" s="7"/>
      <c r="O85" s="7"/>
      <c r="P85" s="7"/>
      <c r="Q85" s="7"/>
      <c r="R85" s="7"/>
      <c r="S85" s="7"/>
      <c r="T85" s="7"/>
      <c r="U85" s="7"/>
      <c r="V85" s="7"/>
      <c r="W85" s="84"/>
      <c r="X85" s="84"/>
      <c r="Y85" s="84"/>
      <c r="Z85" s="84"/>
      <c r="AA85" s="84"/>
      <c r="AB85" s="84"/>
    </row>
    <row r="86" spans="1:28">
      <c r="A86" s="7"/>
      <c r="B86" s="7"/>
      <c r="C86" s="7"/>
      <c r="D86" s="7"/>
      <c r="E86" s="7"/>
      <c r="F86" s="7"/>
      <c r="G86" s="7"/>
      <c r="H86" s="7"/>
      <c r="I86" s="7"/>
      <c r="J86" s="7"/>
      <c r="K86" s="7"/>
      <c r="L86" s="7"/>
      <c r="M86" s="7"/>
      <c r="N86" s="7"/>
      <c r="O86" s="7"/>
      <c r="P86" s="7"/>
      <c r="Q86" s="7"/>
      <c r="R86" s="7"/>
      <c r="S86" s="7"/>
      <c r="T86" s="7"/>
      <c r="U86" s="7"/>
      <c r="V86" s="7"/>
      <c r="W86" s="84"/>
      <c r="X86" s="84"/>
      <c r="Y86" s="84"/>
      <c r="Z86" s="84"/>
      <c r="AA86" s="84"/>
      <c r="AB86" s="84"/>
    </row>
    <row r="87" spans="1:28">
      <c r="A87" s="7"/>
      <c r="B87" s="7"/>
      <c r="C87" s="7"/>
      <c r="D87" s="7"/>
      <c r="E87" s="7"/>
      <c r="F87" s="7"/>
      <c r="G87" s="7"/>
      <c r="H87" s="7"/>
      <c r="I87" s="7"/>
      <c r="J87" s="7"/>
      <c r="K87" s="7"/>
      <c r="L87" s="7"/>
      <c r="M87" s="7"/>
      <c r="N87" s="7"/>
      <c r="O87" s="7"/>
      <c r="P87" s="7"/>
      <c r="Q87" s="7"/>
      <c r="R87" s="7"/>
      <c r="S87" s="7"/>
      <c r="T87" s="7"/>
      <c r="U87" s="7"/>
      <c r="V87" s="7"/>
      <c r="W87" s="84"/>
      <c r="X87" s="84"/>
      <c r="Y87" s="84"/>
      <c r="Z87" s="84"/>
      <c r="AA87" s="84"/>
      <c r="AB87" s="84"/>
    </row>
    <row r="88" spans="1:28">
      <c r="A88" s="7"/>
      <c r="B88" s="7"/>
      <c r="C88" s="7"/>
      <c r="D88" s="7"/>
      <c r="E88" s="7"/>
      <c r="F88" s="7"/>
      <c r="G88" s="7"/>
      <c r="H88" s="7"/>
      <c r="I88" s="7"/>
      <c r="J88" s="7"/>
      <c r="K88" s="7"/>
      <c r="L88" s="7"/>
      <c r="M88" s="7"/>
      <c r="N88" s="7"/>
      <c r="O88" s="7"/>
      <c r="P88" s="7"/>
      <c r="Q88" s="7"/>
      <c r="R88" s="7"/>
      <c r="S88" s="7"/>
      <c r="T88" s="7"/>
      <c r="U88" s="7"/>
      <c r="V88" s="7"/>
      <c r="W88" s="84"/>
      <c r="X88" s="84"/>
      <c r="Y88" s="84"/>
      <c r="Z88" s="84"/>
      <c r="AA88" s="84"/>
      <c r="AB88" s="84"/>
    </row>
    <row r="89" spans="1:28">
      <c r="A89" s="7"/>
      <c r="B89" s="7"/>
      <c r="C89" s="7"/>
      <c r="D89" s="7"/>
      <c r="E89" s="7"/>
      <c r="F89" s="7"/>
      <c r="G89" s="7"/>
      <c r="H89" s="7"/>
      <c r="I89" s="7"/>
      <c r="J89" s="7"/>
      <c r="K89" s="7"/>
      <c r="L89" s="7"/>
      <c r="M89" s="7"/>
      <c r="N89" s="7"/>
      <c r="O89" s="7"/>
      <c r="P89" s="7"/>
      <c r="Q89" s="7"/>
      <c r="R89" s="7"/>
      <c r="S89" s="7"/>
      <c r="T89" s="7"/>
      <c r="U89" s="7"/>
      <c r="V89" s="7"/>
      <c r="W89" s="84"/>
      <c r="X89" s="84"/>
      <c r="Y89" s="84"/>
      <c r="Z89" s="84"/>
      <c r="AA89" s="84"/>
      <c r="AB89" s="84"/>
    </row>
    <row r="90" spans="1:28">
      <c r="A90" s="7"/>
      <c r="B90" s="7"/>
      <c r="C90" s="7"/>
      <c r="D90" s="7"/>
      <c r="E90" s="7"/>
      <c r="F90" s="7"/>
      <c r="G90" s="7"/>
      <c r="H90" s="7"/>
      <c r="I90" s="7"/>
      <c r="J90" s="7"/>
      <c r="K90" s="7"/>
      <c r="L90" s="7"/>
      <c r="M90" s="7"/>
      <c r="N90" s="7"/>
      <c r="O90" s="7"/>
      <c r="P90" s="7"/>
      <c r="Q90" s="7"/>
      <c r="R90" s="7"/>
      <c r="S90" s="7"/>
      <c r="T90" s="7"/>
      <c r="U90" s="7"/>
      <c r="V90" s="7"/>
      <c r="W90" s="84"/>
      <c r="X90" s="84"/>
      <c r="Y90" s="84"/>
      <c r="Z90" s="84"/>
      <c r="AA90" s="84"/>
      <c r="AB90" s="84"/>
    </row>
    <row r="91" spans="1:28">
      <c r="A91" s="7"/>
      <c r="B91" s="7"/>
      <c r="C91" s="7"/>
      <c r="D91" s="7"/>
      <c r="E91" s="7"/>
      <c r="F91" s="7"/>
      <c r="G91" s="7"/>
      <c r="H91" s="7"/>
      <c r="I91" s="7"/>
      <c r="J91" s="7"/>
      <c r="K91" s="7"/>
      <c r="L91" s="7"/>
      <c r="M91" s="7"/>
      <c r="N91" s="7"/>
      <c r="O91" s="7"/>
      <c r="P91" s="7"/>
      <c r="Q91" s="7"/>
      <c r="R91" s="7"/>
      <c r="S91" s="7"/>
      <c r="T91" s="7"/>
      <c r="U91" s="7"/>
      <c r="V91" s="7"/>
      <c r="W91" s="84"/>
      <c r="X91" s="84"/>
      <c r="Y91" s="84"/>
      <c r="Z91" s="84"/>
      <c r="AA91" s="84"/>
      <c r="AB91" s="84"/>
    </row>
    <row r="92" spans="1:28">
      <c r="A92" s="7"/>
      <c r="B92" s="7"/>
      <c r="C92" s="7"/>
      <c r="D92" s="7"/>
      <c r="E92" s="7"/>
      <c r="F92" s="7"/>
      <c r="G92" s="7"/>
      <c r="H92" s="7"/>
      <c r="I92" s="7"/>
      <c r="J92" s="7"/>
      <c r="K92" s="7"/>
      <c r="L92" s="7"/>
      <c r="M92" s="7"/>
      <c r="N92" s="7"/>
      <c r="O92" s="7"/>
      <c r="P92" s="7"/>
      <c r="Q92" s="7"/>
      <c r="R92" s="7"/>
      <c r="S92" s="7"/>
      <c r="T92" s="7"/>
      <c r="U92" s="7"/>
      <c r="V92" s="7"/>
    </row>
    <row r="93" spans="1:28">
      <c r="A93" s="7"/>
      <c r="B93" s="7"/>
      <c r="C93" s="7"/>
      <c r="D93" s="7"/>
      <c r="E93" s="7"/>
      <c r="F93" s="7"/>
      <c r="G93" s="7"/>
      <c r="H93" s="7"/>
      <c r="I93" s="7"/>
      <c r="J93" s="7"/>
      <c r="K93" s="7"/>
      <c r="L93" s="7"/>
      <c r="M93" s="7"/>
      <c r="N93" s="7"/>
      <c r="O93" s="7"/>
      <c r="P93" s="7"/>
      <c r="Q93" s="7"/>
      <c r="R93" s="7"/>
      <c r="S93" s="7"/>
      <c r="T93" s="7"/>
      <c r="U93" s="7"/>
      <c r="V93" s="7"/>
    </row>
    <row r="94" spans="1:28">
      <c r="A94" s="7"/>
      <c r="B94" s="7"/>
      <c r="C94" s="7"/>
      <c r="D94" s="7"/>
      <c r="E94" s="7"/>
      <c r="F94" s="7"/>
      <c r="G94" s="7"/>
      <c r="H94" s="7"/>
      <c r="I94" s="7"/>
      <c r="J94" s="7"/>
      <c r="K94" s="7"/>
      <c r="L94" s="7"/>
      <c r="M94" s="7"/>
      <c r="N94" s="7"/>
      <c r="O94" s="7"/>
      <c r="P94" s="7"/>
      <c r="Q94" s="7"/>
      <c r="R94" s="7"/>
      <c r="S94" s="7"/>
      <c r="T94" s="7"/>
      <c r="U94" s="7"/>
      <c r="V94" s="7"/>
    </row>
    <row r="95" spans="1:28">
      <c r="A95" s="7"/>
      <c r="B95" s="7"/>
      <c r="C95" s="7"/>
      <c r="D95" s="7"/>
      <c r="E95" s="7"/>
      <c r="F95" s="7"/>
      <c r="G95" s="7"/>
      <c r="H95" s="7"/>
      <c r="I95" s="7"/>
      <c r="J95" s="7"/>
      <c r="K95" s="7"/>
      <c r="L95" s="7"/>
      <c r="M95" s="7"/>
      <c r="N95" s="7"/>
      <c r="O95" s="7"/>
      <c r="P95" s="7"/>
      <c r="Q95" s="7"/>
      <c r="R95" s="7"/>
      <c r="S95" s="7"/>
      <c r="T95" s="7"/>
      <c r="U95" s="7"/>
      <c r="V95" s="7"/>
    </row>
    <row r="96" spans="1:28">
      <c r="A96" s="7"/>
      <c r="B96" s="7"/>
      <c r="C96" s="7"/>
      <c r="D96" s="7"/>
      <c r="E96" s="7"/>
      <c r="F96" s="7"/>
      <c r="G96" s="7"/>
      <c r="H96" s="7"/>
      <c r="I96" s="7"/>
      <c r="J96" s="7"/>
      <c r="K96" s="7"/>
      <c r="L96" s="7"/>
      <c r="M96" s="7"/>
      <c r="N96" s="7"/>
      <c r="O96" s="7"/>
      <c r="P96" s="7"/>
      <c r="Q96" s="7"/>
      <c r="R96" s="7"/>
      <c r="S96" s="7"/>
      <c r="T96" s="7"/>
      <c r="U96" s="7"/>
      <c r="V96" s="7"/>
    </row>
    <row r="97" spans="1:22">
      <c r="A97" s="7"/>
      <c r="B97" s="7"/>
      <c r="C97" s="7"/>
      <c r="D97" s="7"/>
      <c r="E97" s="7"/>
      <c r="F97" s="7"/>
      <c r="G97" s="7"/>
      <c r="H97" s="7"/>
      <c r="I97" s="7"/>
      <c r="J97" s="7"/>
      <c r="K97" s="7"/>
      <c r="L97" s="7"/>
      <c r="M97" s="7"/>
      <c r="N97" s="7"/>
      <c r="O97" s="7"/>
      <c r="P97" s="7"/>
      <c r="Q97" s="7"/>
      <c r="R97" s="7"/>
      <c r="S97" s="7"/>
      <c r="T97" s="7"/>
      <c r="U97" s="7"/>
      <c r="V97" s="7"/>
    </row>
  </sheetData>
  <mergeCells count="2">
    <mergeCell ref="C1:G1"/>
    <mergeCell ref="A3:A9"/>
  </mergeCell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4"/>
  <dimension ref="A1:AE62"/>
  <sheetViews>
    <sheetView topLeftCell="M1" zoomScale="80" zoomScaleNormal="80" workbookViewId="0">
      <selection activeCell="Y10" sqref="Y10"/>
    </sheetView>
  </sheetViews>
  <sheetFormatPr baseColWidth="10" defaultRowHeight="14.5"/>
  <sheetData>
    <row r="1" spans="1:31" ht="24" thickBot="1">
      <c r="A1" s="85"/>
      <c r="B1" s="88" t="s">
        <v>157</v>
      </c>
      <c r="C1" s="144" t="s">
        <v>161</v>
      </c>
      <c r="D1" s="144"/>
      <c r="E1" s="144"/>
      <c r="F1" s="144"/>
      <c r="G1" s="145"/>
      <c r="H1" s="1"/>
      <c r="I1" s="84"/>
      <c r="J1" s="84"/>
      <c r="K1" s="84"/>
      <c r="L1" s="84"/>
      <c r="M1" s="84"/>
      <c r="N1" s="84"/>
      <c r="O1" s="84"/>
      <c r="P1" s="84"/>
      <c r="Q1" s="84"/>
      <c r="R1" s="84"/>
      <c r="S1" s="84"/>
      <c r="T1" s="84"/>
      <c r="U1" s="84"/>
      <c r="V1" s="84"/>
      <c r="W1" s="84"/>
      <c r="X1" s="84"/>
      <c r="Y1" s="84"/>
      <c r="Z1" s="84"/>
      <c r="AA1" s="84"/>
      <c r="AB1" s="84"/>
      <c r="AC1" s="84"/>
      <c r="AD1" s="84"/>
      <c r="AE1" s="84"/>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84">
        <v>0</v>
      </c>
      <c r="V3" s="84">
        <v>0</v>
      </c>
      <c r="W3" s="84"/>
      <c r="X3" s="84"/>
      <c r="Y3" s="84"/>
      <c r="Z3" s="84"/>
      <c r="AA3" s="84"/>
      <c r="AB3" s="84"/>
      <c r="AC3" s="84"/>
      <c r="AD3" s="84"/>
      <c r="AE3" s="84"/>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84">
        <v>0</v>
      </c>
      <c r="V4" s="84">
        <v>0</v>
      </c>
      <c r="W4" s="84"/>
      <c r="X4" s="84"/>
      <c r="Y4" s="84"/>
      <c r="Z4" s="84"/>
      <c r="AA4" s="84"/>
      <c r="AB4" s="84"/>
      <c r="AC4" s="84"/>
      <c r="AD4" s="84"/>
      <c r="AE4" s="84"/>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84">
        <v>0</v>
      </c>
      <c r="V5" s="84">
        <v>0</v>
      </c>
      <c r="W5" s="84"/>
      <c r="X5" s="84"/>
      <c r="Y5" s="84"/>
      <c r="Z5" s="84"/>
      <c r="AA5" s="84"/>
      <c r="AB5" s="84"/>
      <c r="AC5" s="84"/>
      <c r="AD5" s="84"/>
      <c r="AE5" s="84"/>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84">
        <v>0</v>
      </c>
      <c r="V6" s="84">
        <v>0</v>
      </c>
      <c r="W6" s="84"/>
      <c r="X6" s="84"/>
      <c r="Y6" s="84"/>
      <c r="Z6" s="84"/>
      <c r="AA6" s="84"/>
      <c r="AB6" s="84"/>
      <c r="AC6" s="84"/>
      <c r="AD6" s="84"/>
      <c r="AE6" s="84"/>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84">
        <v>0</v>
      </c>
      <c r="V7" s="84">
        <v>0</v>
      </c>
      <c r="W7" s="84"/>
      <c r="X7" s="84"/>
      <c r="Y7" s="84"/>
      <c r="Z7" s="84"/>
      <c r="AA7" s="84"/>
      <c r="AB7" s="84"/>
      <c r="AC7" s="84"/>
      <c r="AD7" s="84"/>
      <c r="AE7" s="84"/>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84">
        <v>0</v>
      </c>
      <c r="V8" s="84">
        <v>0</v>
      </c>
      <c r="W8" s="84"/>
      <c r="X8" s="84"/>
      <c r="Y8" s="84"/>
      <c r="Z8" s="84"/>
      <c r="AA8" s="84"/>
      <c r="AB8" s="84"/>
      <c r="AC8" s="84"/>
      <c r="AD8" s="84"/>
      <c r="AE8" s="84"/>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84">
        <v>0</v>
      </c>
      <c r="V9" s="84">
        <v>0</v>
      </c>
      <c r="W9" s="84"/>
      <c r="X9" s="84">
        <v>1</v>
      </c>
      <c r="Y9" s="53" t="s">
        <v>158</v>
      </c>
      <c r="Z9" s="54" t="s">
        <v>159</v>
      </c>
      <c r="AA9" s="55" t="s">
        <v>160</v>
      </c>
      <c r="AB9" s="84"/>
      <c r="AC9" s="84"/>
      <c r="AD9" s="84"/>
      <c r="AE9" s="84"/>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84">
        <v>0</v>
      </c>
      <c r="V10" s="84">
        <v>0</v>
      </c>
      <c r="W10" s="84"/>
      <c r="X10" s="84"/>
      <c r="Y10" s="68">
        <f ca="1">OFFSET($B$2,MATCH($AA$10,$B$3:$B$820,0),MATCH($Z$10,$C$2:$V$2,0))</f>
        <v>11100</v>
      </c>
      <c r="Z10" s="59">
        <f>'FO-PRE-04'!F22</f>
        <v>6</v>
      </c>
      <c r="AA10" s="69">
        <f>'FO-PRE-04'!G22</f>
        <v>1</v>
      </c>
      <c r="AB10" s="84"/>
      <c r="AC10" s="84"/>
      <c r="AD10" s="84"/>
      <c r="AE10" s="84"/>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84">
        <v>0</v>
      </c>
      <c r="V11" s="84">
        <v>0</v>
      </c>
      <c r="W11" s="84"/>
      <c r="X11" s="84">
        <v>2</v>
      </c>
      <c r="Y11" s="53" t="s">
        <v>158</v>
      </c>
      <c r="Z11" s="54" t="s">
        <v>159</v>
      </c>
      <c r="AA11" s="55" t="s">
        <v>160</v>
      </c>
      <c r="AB11" s="84"/>
      <c r="AC11" s="84"/>
      <c r="AD11" s="84"/>
      <c r="AE11" s="84"/>
    </row>
    <row r="12" spans="1:31" ht="15" thickBot="1">
      <c r="A12" s="84"/>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84">
        <v>0</v>
      </c>
      <c r="V12" s="84">
        <v>0</v>
      </c>
      <c r="W12" s="84"/>
      <c r="X12" s="84"/>
      <c r="Y12" s="68">
        <f ca="1">(OFFSET($B$2,MATCH($AA$12,$B$3:$B$43,0),MATCH($Z$12,$C$2:$V$2,0)))</f>
        <v>13400</v>
      </c>
      <c r="Z12" s="59">
        <f>'FO-PRE-04'!F23</f>
        <v>4</v>
      </c>
      <c r="AA12" s="69">
        <f>'FO-PRE-04'!G23</f>
        <v>2</v>
      </c>
      <c r="AB12" s="84"/>
      <c r="AC12" s="84"/>
      <c r="AD12" s="84"/>
      <c r="AE12" s="84"/>
    </row>
    <row r="13" spans="1:31">
      <c r="A13" s="84"/>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84">
        <v>0</v>
      </c>
      <c r="V13" s="84">
        <v>0</v>
      </c>
      <c r="W13" s="84"/>
      <c r="X13" s="84">
        <v>3</v>
      </c>
      <c r="Y13" s="53" t="s">
        <v>158</v>
      </c>
      <c r="Z13" s="54" t="s">
        <v>159</v>
      </c>
      <c r="AA13" s="55" t="s">
        <v>160</v>
      </c>
      <c r="AB13" s="84"/>
      <c r="AC13" s="84"/>
      <c r="AD13" s="84"/>
      <c r="AE13" s="84"/>
    </row>
    <row r="14" spans="1:31" ht="15" thickBot="1">
      <c r="A14" s="84"/>
      <c r="B14" s="61">
        <v>-4.5</v>
      </c>
      <c r="C14" s="7">
        <v>0</v>
      </c>
      <c r="D14" s="7">
        <v>0</v>
      </c>
      <c r="E14" s="7">
        <v>0</v>
      </c>
      <c r="F14" s="7">
        <v>0</v>
      </c>
      <c r="G14" s="7">
        <v>0</v>
      </c>
      <c r="H14" s="13">
        <v>16590</v>
      </c>
      <c r="I14" s="13">
        <v>13060</v>
      </c>
      <c r="J14" s="13">
        <v>13060</v>
      </c>
      <c r="K14" s="13">
        <v>9530</v>
      </c>
      <c r="L14" s="13">
        <v>9530</v>
      </c>
      <c r="M14" s="13">
        <v>9530</v>
      </c>
      <c r="N14" s="13">
        <v>9530</v>
      </c>
      <c r="O14" s="13">
        <v>0</v>
      </c>
      <c r="P14" s="13">
        <v>0</v>
      </c>
      <c r="Q14" s="13">
        <v>0</v>
      </c>
      <c r="R14" s="13">
        <v>0</v>
      </c>
      <c r="S14" s="13">
        <v>0</v>
      </c>
      <c r="T14" s="13">
        <v>0</v>
      </c>
      <c r="U14" s="84">
        <v>0</v>
      </c>
      <c r="V14" s="84">
        <v>0</v>
      </c>
      <c r="W14" s="84"/>
      <c r="X14" s="7"/>
      <c r="Y14" s="56">
        <f ca="1">((OFFSET($B$2,MATCH($AA$10,$B$3:$B$820,0),MATCH($Z$10,$C$2:$V$2,0))))</f>
        <v>11100</v>
      </c>
      <c r="Z14" s="57">
        <f>'FO-PRE-04'!F24</f>
        <v>6</v>
      </c>
      <c r="AA14" s="58">
        <f>'FO-PRE-04'!G24</f>
        <v>2</v>
      </c>
      <c r="AB14" s="84"/>
      <c r="AC14" s="84"/>
      <c r="AD14" s="84"/>
      <c r="AE14" s="84"/>
    </row>
    <row r="15" spans="1:31" ht="15" thickBot="1">
      <c r="A15" s="84"/>
      <c r="B15" s="62">
        <v>-4</v>
      </c>
      <c r="C15" s="13">
        <v>0</v>
      </c>
      <c r="D15" s="13">
        <v>0</v>
      </c>
      <c r="E15" s="13">
        <v>0</v>
      </c>
      <c r="F15" s="13">
        <v>0</v>
      </c>
      <c r="G15" s="13">
        <v>0</v>
      </c>
      <c r="H15" s="13">
        <v>14360</v>
      </c>
      <c r="I15" s="13">
        <v>13060</v>
      </c>
      <c r="J15" s="13">
        <v>13060</v>
      </c>
      <c r="K15" s="13">
        <v>9530</v>
      </c>
      <c r="L15" s="13">
        <v>9530</v>
      </c>
      <c r="M15" s="13">
        <v>9530</v>
      </c>
      <c r="N15" s="13">
        <v>9530</v>
      </c>
      <c r="O15" s="84">
        <v>0</v>
      </c>
      <c r="P15" s="13">
        <v>0</v>
      </c>
      <c r="Q15" s="84">
        <v>0</v>
      </c>
      <c r="R15" s="13">
        <v>0</v>
      </c>
      <c r="S15" s="13">
        <v>0</v>
      </c>
      <c r="T15" s="13">
        <v>0</v>
      </c>
      <c r="U15" s="84">
        <v>0</v>
      </c>
      <c r="V15" s="84">
        <v>0</v>
      </c>
      <c r="W15" s="84"/>
      <c r="X15" s="7">
        <v>4</v>
      </c>
      <c r="Y15" s="53" t="s">
        <v>158</v>
      </c>
      <c r="Z15" s="54" t="s">
        <v>159</v>
      </c>
      <c r="AA15" s="55" t="s">
        <v>160</v>
      </c>
      <c r="AB15" s="84"/>
      <c r="AC15" s="84"/>
      <c r="AD15" s="84"/>
      <c r="AE15" s="84"/>
    </row>
    <row r="16" spans="1:31" ht="15" thickBot="1">
      <c r="A16" s="84"/>
      <c r="B16" s="60">
        <v>-3.5</v>
      </c>
      <c r="C16" s="13">
        <v>0</v>
      </c>
      <c r="D16" s="13">
        <v>0</v>
      </c>
      <c r="E16" s="13">
        <v>0</v>
      </c>
      <c r="F16" s="13">
        <v>0</v>
      </c>
      <c r="G16" s="86">
        <v>0</v>
      </c>
      <c r="H16" s="86">
        <v>14360</v>
      </c>
      <c r="I16" s="13">
        <v>13060</v>
      </c>
      <c r="J16" s="13">
        <v>13060</v>
      </c>
      <c r="K16" s="84">
        <v>9530</v>
      </c>
      <c r="L16" s="84">
        <v>9530</v>
      </c>
      <c r="M16" s="84">
        <v>9530</v>
      </c>
      <c r="N16" s="84">
        <v>9530</v>
      </c>
      <c r="O16" s="84">
        <v>0</v>
      </c>
      <c r="P16" s="13">
        <v>0</v>
      </c>
      <c r="Q16" s="84">
        <v>0</v>
      </c>
      <c r="R16" s="13">
        <v>0</v>
      </c>
      <c r="S16" s="13">
        <v>0</v>
      </c>
      <c r="T16" s="13">
        <v>0</v>
      </c>
      <c r="U16" s="84">
        <v>0</v>
      </c>
      <c r="V16" s="84">
        <v>0</v>
      </c>
      <c r="W16" s="84"/>
      <c r="X16" s="84"/>
      <c r="Y16" s="56">
        <f ca="1">((OFFSET($B$2,MATCH($AA$10,$B$3:$B$820,0),MATCH($Z$10,$C$2:$V$2,0))))</f>
        <v>11100</v>
      </c>
      <c r="Z16" s="57">
        <f>'FO-PRE-04'!F25</f>
        <v>4</v>
      </c>
      <c r="AA16" s="58">
        <f>'FO-PRE-04'!G25</f>
        <v>2</v>
      </c>
      <c r="AB16" s="84"/>
      <c r="AC16" s="84"/>
      <c r="AD16" s="84"/>
      <c r="AE16" s="84"/>
    </row>
    <row r="17" spans="1:31" ht="15" thickBot="1">
      <c r="A17" s="84"/>
      <c r="B17" s="60">
        <v>-3</v>
      </c>
      <c r="C17" s="13">
        <v>0</v>
      </c>
      <c r="D17" s="13">
        <v>0</v>
      </c>
      <c r="E17" s="13">
        <v>0</v>
      </c>
      <c r="F17" s="13">
        <v>0</v>
      </c>
      <c r="G17" s="86">
        <v>0</v>
      </c>
      <c r="H17" s="86">
        <v>14360</v>
      </c>
      <c r="I17" s="86">
        <v>14360</v>
      </c>
      <c r="J17" s="13">
        <v>15610</v>
      </c>
      <c r="K17" s="84">
        <v>11010</v>
      </c>
      <c r="L17" s="84">
        <v>11010</v>
      </c>
      <c r="M17" s="84">
        <v>11010</v>
      </c>
      <c r="N17" s="84">
        <v>11010</v>
      </c>
      <c r="O17" s="84">
        <v>7890</v>
      </c>
      <c r="P17" s="84">
        <v>7890</v>
      </c>
      <c r="Q17" s="84">
        <v>7890</v>
      </c>
      <c r="R17" s="13">
        <v>0</v>
      </c>
      <c r="S17" s="13">
        <v>0</v>
      </c>
      <c r="T17" s="13">
        <v>0</v>
      </c>
      <c r="U17" s="84">
        <v>0</v>
      </c>
      <c r="V17" s="84">
        <v>0</v>
      </c>
      <c r="W17" s="84"/>
      <c r="X17" s="84">
        <v>5</v>
      </c>
      <c r="Y17" s="53" t="s">
        <v>158</v>
      </c>
      <c r="Z17" s="54" t="s">
        <v>159</v>
      </c>
      <c r="AA17" s="55" t="s">
        <v>160</v>
      </c>
      <c r="AB17" s="84"/>
      <c r="AC17" s="84"/>
      <c r="AD17" s="84"/>
      <c r="AE17" s="84"/>
    </row>
    <row r="18" spans="1:31" ht="15" thickBot="1">
      <c r="A18" s="84"/>
      <c r="B18" s="60">
        <v>-2.5</v>
      </c>
      <c r="C18" s="13">
        <v>0</v>
      </c>
      <c r="D18" s="13">
        <v>0</v>
      </c>
      <c r="E18" s="13">
        <v>0</v>
      </c>
      <c r="F18" s="13">
        <v>0</v>
      </c>
      <c r="G18" s="7">
        <v>0</v>
      </c>
      <c r="H18" s="13">
        <v>9710</v>
      </c>
      <c r="I18" s="13">
        <v>9710</v>
      </c>
      <c r="J18" s="13">
        <v>15610</v>
      </c>
      <c r="K18" s="84">
        <v>11010</v>
      </c>
      <c r="L18" s="84">
        <v>11010</v>
      </c>
      <c r="M18" s="84">
        <v>11010</v>
      </c>
      <c r="N18" s="84">
        <v>11010</v>
      </c>
      <c r="O18" s="84">
        <v>7890</v>
      </c>
      <c r="P18" s="84">
        <v>7890</v>
      </c>
      <c r="Q18" s="84">
        <v>7890</v>
      </c>
      <c r="R18" s="13">
        <v>0</v>
      </c>
      <c r="S18" s="13">
        <v>0</v>
      </c>
      <c r="T18" s="13">
        <v>0</v>
      </c>
      <c r="U18" s="84">
        <v>0</v>
      </c>
      <c r="V18" s="84">
        <v>0</v>
      </c>
      <c r="W18" s="84"/>
      <c r="X18" s="84"/>
      <c r="Y18" s="56">
        <f ca="1">((OFFSET($B$2,MATCH($AA$10,$B$3:$B$820,0),MATCH($Z$10,$C$2:$V$2,0))))</f>
        <v>11100</v>
      </c>
      <c r="Z18" s="57">
        <f>'FO-PRE-04'!F26</f>
        <v>6</v>
      </c>
      <c r="AA18" s="58">
        <f>'FO-PRE-04'!G26</f>
        <v>8</v>
      </c>
      <c r="AB18" s="84"/>
      <c r="AC18" s="84"/>
      <c r="AD18" s="84"/>
      <c r="AE18" s="84"/>
    </row>
    <row r="19" spans="1:31">
      <c r="A19" s="84"/>
      <c r="B19" s="61">
        <v>-2</v>
      </c>
      <c r="C19" s="13">
        <v>0</v>
      </c>
      <c r="D19" s="13">
        <v>0</v>
      </c>
      <c r="E19" s="13">
        <v>0</v>
      </c>
      <c r="F19" s="13">
        <v>0</v>
      </c>
      <c r="G19" s="7">
        <v>0</v>
      </c>
      <c r="H19" s="13">
        <v>9710</v>
      </c>
      <c r="I19" s="13">
        <v>9710</v>
      </c>
      <c r="J19" s="13">
        <v>15610</v>
      </c>
      <c r="K19" s="84">
        <v>11010</v>
      </c>
      <c r="L19" s="84">
        <v>11010</v>
      </c>
      <c r="M19" s="84">
        <v>11010</v>
      </c>
      <c r="N19" s="84">
        <v>11010</v>
      </c>
      <c r="O19" s="84">
        <v>7830</v>
      </c>
      <c r="P19" s="84">
        <v>7830</v>
      </c>
      <c r="Q19" s="84">
        <v>7830</v>
      </c>
      <c r="R19" s="13">
        <v>0</v>
      </c>
      <c r="S19" s="13">
        <v>0</v>
      </c>
      <c r="T19" s="13">
        <v>0</v>
      </c>
      <c r="U19" s="84">
        <v>0</v>
      </c>
      <c r="V19" s="84">
        <v>0</v>
      </c>
      <c r="W19" s="84"/>
      <c r="X19" s="84"/>
      <c r="Y19" s="84"/>
      <c r="Z19" s="84"/>
      <c r="AA19" s="84"/>
      <c r="AB19" s="84"/>
      <c r="AC19" s="84"/>
      <c r="AD19" s="84"/>
      <c r="AE19" s="84"/>
    </row>
    <row r="20" spans="1:31">
      <c r="A20" s="84"/>
      <c r="B20" s="61">
        <v>-1.5</v>
      </c>
      <c r="C20" s="13">
        <v>0</v>
      </c>
      <c r="D20" s="13">
        <v>0</v>
      </c>
      <c r="E20" s="13">
        <v>0</v>
      </c>
      <c r="F20" s="13">
        <v>0</v>
      </c>
      <c r="G20" s="86">
        <v>0</v>
      </c>
      <c r="H20" s="13">
        <v>9710</v>
      </c>
      <c r="I20" s="13">
        <v>9710</v>
      </c>
      <c r="J20" s="13">
        <v>16770</v>
      </c>
      <c r="K20" s="84">
        <v>10980</v>
      </c>
      <c r="L20" s="84">
        <v>10980</v>
      </c>
      <c r="M20" s="84">
        <v>10980</v>
      </c>
      <c r="N20" s="84">
        <v>10980</v>
      </c>
      <c r="O20" s="84">
        <v>7830</v>
      </c>
      <c r="P20" s="84">
        <v>7830</v>
      </c>
      <c r="Q20" s="84">
        <v>7830</v>
      </c>
      <c r="R20" s="13">
        <v>0</v>
      </c>
      <c r="S20" s="13">
        <v>0</v>
      </c>
      <c r="T20" s="13">
        <v>0</v>
      </c>
      <c r="U20" s="84">
        <v>0</v>
      </c>
      <c r="V20" s="84">
        <v>0</v>
      </c>
      <c r="W20" s="84"/>
      <c r="X20" s="84"/>
      <c r="Y20" s="84"/>
      <c r="Z20" s="84"/>
      <c r="AA20" s="84"/>
      <c r="AB20" s="84"/>
      <c r="AC20" s="84"/>
      <c r="AD20" s="84"/>
      <c r="AE20" s="84"/>
    </row>
    <row r="21" spans="1:31">
      <c r="A21" s="84"/>
      <c r="B21" s="61">
        <v>-1</v>
      </c>
      <c r="C21" s="13">
        <v>0</v>
      </c>
      <c r="D21" s="13">
        <v>0</v>
      </c>
      <c r="E21" s="13">
        <v>0</v>
      </c>
      <c r="F21" s="13">
        <v>0</v>
      </c>
      <c r="G21" s="7">
        <v>0</v>
      </c>
      <c r="H21" s="7">
        <v>0</v>
      </c>
      <c r="I21" s="7">
        <v>0</v>
      </c>
      <c r="J21" s="13">
        <v>16770</v>
      </c>
      <c r="K21" s="84">
        <v>10980</v>
      </c>
      <c r="L21" s="84">
        <v>10980</v>
      </c>
      <c r="M21" s="84">
        <v>10980</v>
      </c>
      <c r="N21" s="84">
        <v>10980</v>
      </c>
      <c r="O21" s="84">
        <v>7830</v>
      </c>
      <c r="P21" s="84">
        <v>7830</v>
      </c>
      <c r="Q21" s="84">
        <v>7830</v>
      </c>
      <c r="R21" s="13">
        <v>0</v>
      </c>
      <c r="S21" s="13">
        <v>0</v>
      </c>
      <c r="T21" s="13">
        <v>0</v>
      </c>
      <c r="U21" s="84">
        <v>0</v>
      </c>
      <c r="V21" s="84">
        <v>0</v>
      </c>
      <c r="W21" s="84"/>
      <c r="X21" s="84"/>
      <c r="Y21" s="84"/>
      <c r="Z21" s="84"/>
      <c r="AA21" s="84"/>
      <c r="AB21" s="84"/>
      <c r="AC21" s="84"/>
      <c r="AD21" s="84"/>
      <c r="AE21" s="84"/>
    </row>
    <row r="22" spans="1:31">
      <c r="A22" s="84"/>
      <c r="B22" s="61">
        <v>-0.5</v>
      </c>
      <c r="C22" s="13">
        <v>0</v>
      </c>
      <c r="D22" s="13">
        <v>0</v>
      </c>
      <c r="E22" s="13">
        <v>0</v>
      </c>
      <c r="F22" s="13">
        <v>0</v>
      </c>
      <c r="G22" s="7">
        <v>0</v>
      </c>
      <c r="H22" s="7">
        <v>0</v>
      </c>
      <c r="I22" s="7">
        <v>0</v>
      </c>
      <c r="J22" s="13">
        <v>16770</v>
      </c>
      <c r="K22" s="84">
        <v>10980</v>
      </c>
      <c r="L22" s="84">
        <v>10980</v>
      </c>
      <c r="M22" s="84">
        <v>10980</v>
      </c>
      <c r="N22" s="84">
        <v>10980</v>
      </c>
      <c r="O22" s="84">
        <v>7890</v>
      </c>
      <c r="P22" s="84">
        <v>7890</v>
      </c>
      <c r="Q22" s="84">
        <v>7890</v>
      </c>
      <c r="R22" s="13">
        <v>0</v>
      </c>
      <c r="S22" s="13">
        <v>0</v>
      </c>
      <c r="T22" s="13">
        <v>0</v>
      </c>
      <c r="U22" s="84">
        <v>0</v>
      </c>
      <c r="V22" s="84">
        <v>0</v>
      </c>
      <c r="W22" s="84"/>
      <c r="X22" s="84"/>
      <c r="Y22" s="84"/>
      <c r="Z22" s="84"/>
      <c r="AA22" s="84"/>
      <c r="AB22" s="84"/>
      <c r="AC22" s="84"/>
      <c r="AD22" s="84"/>
      <c r="AE22" s="84"/>
    </row>
    <row r="23" spans="1:31" ht="15" thickBot="1">
      <c r="A23" s="84"/>
      <c r="B23" s="61">
        <v>0</v>
      </c>
      <c r="C23" s="13">
        <v>0</v>
      </c>
      <c r="D23" s="13">
        <v>0</v>
      </c>
      <c r="E23" s="13">
        <v>0</v>
      </c>
      <c r="F23" s="13">
        <v>0</v>
      </c>
      <c r="G23" s="86">
        <v>0</v>
      </c>
      <c r="H23" s="86">
        <v>0</v>
      </c>
      <c r="I23" s="86">
        <v>0</v>
      </c>
      <c r="J23" s="13">
        <v>16870</v>
      </c>
      <c r="K23" s="84">
        <v>11100</v>
      </c>
      <c r="L23" s="84">
        <v>11100</v>
      </c>
      <c r="M23" s="84">
        <v>11100</v>
      </c>
      <c r="N23" s="84">
        <v>11100</v>
      </c>
      <c r="O23" s="84">
        <v>7890</v>
      </c>
      <c r="P23" s="84">
        <v>7890</v>
      </c>
      <c r="Q23" s="84">
        <v>7890</v>
      </c>
      <c r="R23" s="13">
        <v>0</v>
      </c>
      <c r="S23" s="13">
        <v>0</v>
      </c>
      <c r="T23" s="13">
        <v>0</v>
      </c>
      <c r="U23" s="84">
        <v>0</v>
      </c>
      <c r="V23" s="84">
        <v>0</v>
      </c>
      <c r="W23" s="84"/>
      <c r="X23" s="84"/>
      <c r="Y23" s="84"/>
      <c r="Z23" s="84"/>
      <c r="AA23" s="84"/>
      <c r="AB23" s="84"/>
      <c r="AC23" s="84"/>
      <c r="AD23" s="84"/>
      <c r="AE23" s="84"/>
    </row>
    <row r="24" spans="1:31">
      <c r="A24" s="84"/>
      <c r="B24" s="60">
        <v>0.5</v>
      </c>
      <c r="C24" s="13">
        <v>0</v>
      </c>
      <c r="D24" s="13">
        <v>0</v>
      </c>
      <c r="E24" s="13">
        <v>0</v>
      </c>
      <c r="F24" s="13">
        <v>0</v>
      </c>
      <c r="G24" s="7">
        <v>0</v>
      </c>
      <c r="H24" s="7">
        <v>0</v>
      </c>
      <c r="I24" s="7">
        <v>0</v>
      </c>
      <c r="J24" s="13">
        <v>15870</v>
      </c>
      <c r="K24" s="84">
        <v>11100</v>
      </c>
      <c r="L24" s="84">
        <v>11100</v>
      </c>
      <c r="M24" s="84">
        <v>11100</v>
      </c>
      <c r="N24" s="84">
        <v>11100</v>
      </c>
      <c r="O24" s="84">
        <v>7890</v>
      </c>
      <c r="P24" s="84">
        <v>7890</v>
      </c>
      <c r="Q24" s="84">
        <v>7890</v>
      </c>
      <c r="R24" s="13">
        <v>0</v>
      </c>
      <c r="S24" s="13">
        <v>0</v>
      </c>
      <c r="T24" s="13">
        <v>0</v>
      </c>
      <c r="U24" s="84">
        <v>0</v>
      </c>
      <c r="V24" s="84">
        <v>0</v>
      </c>
      <c r="W24" s="84"/>
      <c r="X24" s="84"/>
      <c r="Y24" s="84"/>
      <c r="Z24" s="84"/>
      <c r="AA24" s="84"/>
      <c r="AB24" s="84"/>
      <c r="AC24" s="84"/>
      <c r="AD24" s="84"/>
      <c r="AE24" s="84"/>
    </row>
    <row r="25" spans="1:31">
      <c r="A25" s="84"/>
      <c r="B25" s="61">
        <v>1</v>
      </c>
      <c r="C25" s="13">
        <v>0</v>
      </c>
      <c r="D25" s="13">
        <v>0</v>
      </c>
      <c r="E25" s="13">
        <v>0</v>
      </c>
      <c r="F25" s="13">
        <v>0</v>
      </c>
      <c r="G25" s="7">
        <v>0</v>
      </c>
      <c r="H25" s="7">
        <v>0</v>
      </c>
      <c r="I25" s="7">
        <v>0</v>
      </c>
      <c r="J25" s="13">
        <v>15870</v>
      </c>
      <c r="K25" s="84">
        <v>11100</v>
      </c>
      <c r="L25" s="84">
        <v>11100</v>
      </c>
      <c r="M25" s="84">
        <v>11100</v>
      </c>
      <c r="N25" s="84">
        <v>11100</v>
      </c>
      <c r="O25" s="84">
        <v>7890</v>
      </c>
      <c r="P25" s="84">
        <v>7890</v>
      </c>
      <c r="Q25" s="84">
        <v>7890</v>
      </c>
      <c r="R25" s="13">
        <v>0</v>
      </c>
      <c r="S25" s="13">
        <v>0</v>
      </c>
      <c r="T25" s="13">
        <v>0</v>
      </c>
      <c r="U25" s="84">
        <v>0</v>
      </c>
      <c r="V25" s="84">
        <v>0</v>
      </c>
      <c r="W25" s="84"/>
      <c r="X25" s="84"/>
      <c r="Y25" s="84"/>
      <c r="Z25" s="84"/>
      <c r="AA25" s="84"/>
      <c r="AB25" s="84"/>
      <c r="AC25" s="84"/>
      <c r="AD25" s="84"/>
      <c r="AE25" s="84"/>
    </row>
    <row r="26" spans="1:31">
      <c r="A26" s="84"/>
      <c r="B26" s="61">
        <v>1.5</v>
      </c>
      <c r="C26" s="13">
        <v>0</v>
      </c>
      <c r="D26" s="13">
        <v>0</v>
      </c>
      <c r="E26" s="13">
        <v>0</v>
      </c>
      <c r="F26" s="13">
        <v>0</v>
      </c>
      <c r="G26" s="86">
        <v>0</v>
      </c>
      <c r="H26" s="86">
        <v>0</v>
      </c>
      <c r="I26" s="86">
        <v>0</v>
      </c>
      <c r="J26" s="13">
        <v>15870</v>
      </c>
      <c r="K26" s="84">
        <v>11370</v>
      </c>
      <c r="L26" s="84">
        <v>11370</v>
      </c>
      <c r="M26" s="84">
        <v>11370</v>
      </c>
      <c r="N26" s="84">
        <v>11370</v>
      </c>
      <c r="O26" s="84">
        <v>8050</v>
      </c>
      <c r="P26" s="84">
        <v>8050</v>
      </c>
      <c r="Q26" s="84">
        <v>8050</v>
      </c>
      <c r="R26" s="84">
        <v>6090</v>
      </c>
      <c r="S26" s="84">
        <v>6090</v>
      </c>
      <c r="T26" s="84">
        <v>6090</v>
      </c>
      <c r="U26" s="84">
        <v>0</v>
      </c>
      <c r="V26" s="84">
        <v>0</v>
      </c>
      <c r="W26" s="84"/>
      <c r="X26" s="84"/>
      <c r="Y26" s="84"/>
      <c r="Z26" s="84"/>
      <c r="AA26" s="84"/>
      <c r="AB26" s="84"/>
      <c r="AC26" s="84"/>
      <c r="AD26" s="84"/>
      <c r="AE26" s="84"/>
    </row>
    <row r="27" spans="1:31">
      <c r="A27" s="84"/>
      <c r="B27" s="61">
        <v>2</v>
      </c>
      <c r="C27" s="13">
        <v>0</v>
      </c>
      <c r="D27" s="13">
        <v>0</v>
      </c>
      <c r="E27" s="13">
        <v>0</v>
      </c>
      <c r="F27" s="13">
        <v>0</v>
      </c>
      <c r="G27" s="7">
        <v>0</v>
      </c>
      <c r="H27" s="7">
        <v>0</v>
      </c>
      <c r="I27" s="7">
        <v>0</v>
      </c>
      <c r="J27" s="13">
        <v>13400</v>
      </c>
      <c r="K27" s="84">
        <v>10050</v>
      </c>
      <c r="L27" s="84">
        <v>10050</v>
      </c>
      <c r="M27" s="84">
        <v>10050</v>
      </c>
      <c r="N27" s="84">
        <v>10050</v>
      </c>
      <c r="O27" s="84">
        <v>8250</v>
      </c>
      <c r="P27" s="84">
        <v>8250</v>
      </c>
      <c r="Q27" s="84">
        <v>8250</v>
      </c>
      <c r="R27" s="84">
        <v>5530</v>
      </c>
      <c r="S27" s="84">
        <v>5530</v>
      </c>
      <c r="T27" s="84">
        <v>5530</v>
      </c>
      <c r="U27" s="84">
        <v>0</v>
      </c>
      <c r="V27" s="84">
        <v>0</v>
      </c>
      <c r="W27" s="84"/>
      <c r="X27" s="84"/>
      <c r="Y27" s="84"/>
      <c r="Z27" s="84"/>
      <c r="AA27" s="84"/>
      <c r="AB27" s="84"/>
      <c r="AC27" s="84"/>
      <c r="AD27" s="84"/>
      <c r="AE27" s="84"/>
    </row>
    <row r="28" spans="1:31">
      <c r="A28" s="84"/>
      <c r="B28" s="61">
        <v>2.5</v>
      </c>
      <c r="C28" s="13">
        <v>0</v>
      </c>
      <c r="D28" s="13">
        <v>0</v>
      </c>
      <c r="E28" s="13">
        <v>0</v>
      </c>
      <c r="F28" s="13">
        <v>0</v>
      </c>
      <c r="G28" s="7">
        <v>0</v>
      </c>
      <c r="H28" s="7">
        <v>0</v>
      </c>
      <c r="I28" s="7">
        <v>0</v>
      </c>
      <c r="J28" s="13">
        <v>13400</v>
      </c>
      <c r="K28" s="84">
        <v>10050</v>
      </c>
      <c r="L28" s="84">
        <v>10050</v>
      </c>
      <c r="M28" s="84">
        <v>10050</v>
      </c>
      <c r="N28" s="84">
        <v>10050</v>
      </c>
      <c r="O28" s="84">
        <v>8250</v>
      </c>
      <c r="P28" s="84">
        <v>8250</v>
      </c>
      <c r="Q28" s="84">
        <v>8250</v>
      </c>
      <c r="R28" s="84">
        <v>5530</v>
      </c>
      <c r="S28" s="84">
        <v>5530</v>
      </c>
      <c r="T28" s="84">
        <v>5530</v>
      </c>
      <c r="U28" s="84">
        <v>0</v>
      </c>
      <c r="V28" s="84">
        <v>0</v>
      </c>
      <c r="W28" s="84"/>
      <c r="X28" s="84"/>
      <c r="Y28" s="84"/>
      <c r="Z28" s="84"/>
      <c r="AA28" s="84"/>
      <c r="AB28" s="84"/>
      <c r="AC28" s="84"/>
      <c r="AD28" s="84"/>
      <c r="AE28" s="84"/>
    </row>
    <row r="29" spans="1:31" ht="15" thickBot="1">
      <c r="A29" s="84"/>
      <c r="B29" s="61">
        <v>3</v>
      </c>
      <c r="C29" s="13">
        <v>0</v>
      </c>
      <c r="D29" s="13">
        <v>0</v>
      </c>
      <c r="E29" s="13">
        <v>0</v>
      </c>
      <c r="F29" s="13">
        <v>0</v>
      </c>
      <c r="G29" s="86">
        <v>0</v>
      </c>
      <c r="H29" s="86">
        <v>0</v>
      </c>
      <c r="I29" s="86">
        <v>0</v>
      </c>
      <c r="J29" s="13">
        <v>13400</v>
      </c>
      <c r="K29" s="84">
        <v>10050</v>
      </c>
      <c r="L29" s="84">
        <v>10050</v>
      </c>
      <c r="M29" s="84">
        <v>10050</v>
      </c>
      <c r="N29" s="84">
        <v>10050</v>
      </c>
      <c r="O29" s="84">
        <v>8250</v>
      </c>
      <c r="P29" s="84">
        <v>8250</v>
      </c>
      <c r="Q29" s="84">
        <v>8250</v>
      </c>
      <c r="R29" s="84">
        <v>5530</v>
      </c>
      <c r="S29" s="84">
        <v>5530</v>
      </c>
      <c r="T29" s="84">
        <v>5530</v>
      </c>
      <c r="U29" s="84">
        <v>0</v>
      </c>
      <c r="V29" s="84">
        <v>0</v>
      </c>
      <c r="W29" s="84"/>
      <c r="X29" s="84"/>
      <c r="Y29" s="84"/>
      <c r="Z29" s="84"/>
      <c r="AA29" s="84"/>
      <c r="AB29" s="84"/>
      <c r="AC29" s="84"/>
      <c r="AD29" s="84"/>
      <c r="AE29" s="84"/>
    </row>
    <row r="30" spans="1:31" ht="15" thickBot="1">
      <c r="A30" s="84"/>
      <c r="B30" s="60">
        <v>3.5</v>
      </c>
      <c r="C30" s="84">
        <v>0</v>
      </c>
      <c r="D30" s="84">
        <v>0</v>
      </c>
      <c r="E30" s="84">
        <v>0</v>
      </c>
      <c r="F30" s="84">
        <v>0</v>
      </c>
      <c r="G30" s="84">
        <v>0</v>
      </c>
      <c r="H30" s="84">
        <v>0</v>
      </c>
      <c r="I30" s="84">
        <v>0</v>
      </c>
      <c r="J30" s="84">
        <v>0</v>
      </c>
      <c r="K30" s="84">
        <v>0</v>
      </c>
      <c r="L30" s="84">
        <v>0</v>
      </c>
      <c r="M30" s="84">
        <v>0</v>
      </c>
      <c r="N30" s="84">
        <v>8640</v>
      </c>
      <c r="O30" s="84">
        <v>7780</v>
      </c>
      <c r="P30" s="84">
        <v>7780</v>
      </c>
      <c r="Q30" s="84">
        <v>7780</v>
      </c>
      <c r="R30" s="84">
        <v>0</v>
      </c>
      <c r="S30" s="84">
        <v>0</v>
      </c>
      <c r="T30" s="84">
        <v>0</v>
      </c>
      <c r="U30" s="84">
        <v>0</v>
      </c>
      <c r="V30" s="84">
        <v>0</v>
      </c>
      <c r="W30" s="84"/>
      <c r="X30" s="84"/>
      <c r="Y30" s="84"/>
      <c r="Z30" s="84"/>
      <c r="AA30" s="84"/>
      <c r="AB30" s="84"/>
      <c r="AC30" s="84"/>
      <c r="AD30" s="84"/>
      <c r="AE30" s="84"/>
    </row>
    <row r="31" spans="1:31">
      <c r="A31" s="84"/>
      <c r="B31" s="60">
        <v>4</v>
      </c>
      <c r="C31" s="84">
        <v>0</v>
      </c>
      <c r="D31" s="84">
        <v>0</v>
      </c>
      <c r="E31" s="84">
        <v>0</v>
      </c>
      <c r="F31" s="84">
        <v>0</v>
      </c>
      <c r="G31" s="84">
        <v>0</v>
      </c>
      <c r="H31" s="84">
        <v>0</v>
      </c>
      <c r="I31" s="84">
        <v>0</v>
      </c>
      <c r="J31" s="84">
        <v>0</v>
      </c>
      <c r="K31" s="84">
        <v>0</v>
      </c>
      <c r="L31" s="84">
        <v>0</v>
      </c>
      <c r="M31" s="84">
        <v>0</v>
      </c>
      <c r="N31" s="84">
        <v>8640</v>
      </c>
      <c r="O31" s="84">
        <v>7780</v>
      </c>
      <c r="P31" s="84">
        <v>7780</v>
      </c>
      <c r="Q31" s="84">
        <v>7780</v>
      </c>
      <c r="R31" s="84">
        <v>0</v>
      </c>
      <c r="S31" s="84">
        <v>0</v>
      </c>
      <c r="T31" s="84">
        <v>0</v>
      </c>
      <c r="U31" s="84">
        <v>0</v>
      </c>
      <c r="V31" s="84">
        <v>0</v>
      </c>
      <c r="W31" s="84"/>
      <c r="X31" s="84"/>
      <c r="Y31" s="84"/>
      <c r="Z31" s="84"/>
      <c r="AA31" s="84"/>
      <c r="AB31" s="84"/>
      <c r="AC31" s="84"/>
      <c r="AD31" s="84"/>
      <c r="AE31" s="84"/>
    </row>
    <row r="32" spans="1:31">
      <c r="A32" s="84"/>
      <c r="B32" s="61">
        <v>4.5</v>
      </c>
      <c r="C32" s="84">
        <v>0</v>
      </c>
      <c r="D32" s="84">
        <v>0</v>
      </c>
      <c r="E32" s="84">
        <v>0</v>
      </c>
      <c r="F32" s="84">
        <v>0</v>
      </c>
      <c r="G32" s="84">
        <v>0</v>
      </c>
      <c r="H32" s="84">
        <v>0</v>
      </c>
      <c r="I32" s="84">
        <v>0</v>
      </c>
      <c r="J32" s="84">
        <v>0</v>
      </c>
      <c r="K32" s="84">
        <v>0</v>
      </c>
      <c r="L32" s="84">
        <v>0</v>
      </c>
      <c r="M32" s="84">
        <v>0</v>
      </c>
      <c r="N32" s="84">
        <v>8640</v>
      </c>
      <c r="O32" s="84">
        <v>7780</v>
      </c>
      <c r="P32" s="84">
        <v>7780</v>
      </c>
      <c r="Q32" s="84">
        <v>7780</v>
      </c>
      <c r="R32" s="84">
        <v>0</v>
      </c>
      <c r="S32" s="84">
        <v>0</v>
      </c>
      <c r="T32" s="84">
        <v>0</v>
      </c>
      <c r="U32" s="84">
        <v>0</v>
      </c>
      <c r="V32" s="84">
        <v>0</v>
      </c>
      <c r="W32" s="84"/>
      <c r="X32" s="84"/>
      <c r="Y32" s="84"/>
      <c r="Z32" s="84"/>
      <c r="AA32" s="84"/>
      <c r="AB32" s="84"/>
      <c r="AC32" s="84"/>
      <c r="AD32" s="84"/>
      <c r="AE32" s="84"/>
    </row>
    <row r="33" spans="1:31">
      <c r="A33" s="84"/>
      <c r="B33" s="61">
        <v>5</v>
      </c>
      <c r="C33" s="84">
        <v>0</v>
      </c>
      <c r="D33" s="84">
        <v>0</v>
      </c>
      <c r="E33" s="84">
        <v>0</v>
      </c>
      <c r="F33" s="84">
        <v>0</v>
      </c>
      <c r="G33" s="84">
        <v>0</v>
      </c>
      <c r="H33" s="7">
        <v>0</v>
      </c>
      <c r="I33" s="7">
        <v>0</v>
      </c>
      <c r="J33" s="84">
        <v>0</v>
      </c>
      <c r="K33" s="84">
        <v>0</v>
      </c>
      <c r="L33" s="84">
        <v>0</v>
      </c>
      <c r="M33" s="84">
        <v>0</v>
      </c>
      <c r="N33" s="84">
        <v>0</v>
      </c>
      <c r="O33" s="84">
        <v>7380</v>
      </c>
      <c r="P33" s="84">
        <v>7380</v>
      </c>
      <c r="Q33" s="84">
        <v>7380</v>
      </c>
      <c r="R33" s="84">
        <v>0</v>
      </c>
      <c r="S33" s="84">
        <v>0</v>
      </c>
      <c r="T33" s="84">
        <v>0</v>
      </c>
      <c r="U33" s="84">
        <v>0</v>
      </c>
      <c r="V33" s="84">
        <v>0</v>
      </c>
      <c r="W33" s="84"/>
      <c r="X33" s="84"/>
      <c r="Y33" s="84"/>
      <c r="Z33" s="84"/>
      <c r="AA33" s="84"/>
      <c r="AB33" s="84"/>
      <c r="AC33" s="84"/>
      <c r="AD33" s="84"/>
      <c r="AE33" s="84"/>
    </row>
    <row r="34" spans="1:31">
      <c r="A34" s="84"/>
      <c r="B34" s="61">
        <v>5.5</v>
      </c>
      <c r="C34" s="84">
        <v>0</v>
      </c>
      <c r="D34" s="84">
        <v>0</v>
      </c>
      <c r="E34" s="84">
        <v>0</v>
      </c>
      <c r="F34" s="84">
        <v>0</v>
      </c>
      <c r="G34" s="84">
        <v>0</v>
      </c>
      <c r="H34" s="7">
        <v>0</v>
      </c>
      <c r="I34" s="7">
        <v>0</v>
      </c>
      <c r="J34" s="84">
        <v>0</v>
      </c>
      <c r="K34" s="84">
        <v>0</v>
      </c>
      <c r="L34" s="84">
        <v>0</v>
      </c>
      <c r="M34" s="84">
        <v>0</v>
      </c>
      <c r="N34" s="84">
        <v>0</v>
      </c>
      <c r="O34" s="84">
        <v>0</v>
      </c>
      <c r="P34" s="84">
        <v>7380</v>
      </c>
      <c r="Q34" s="84">
        <v>7380</v>
      </c>
      <c r="R34" s="84">
        <v>0</v>
      </c>
      <c r="S34" s="84">
        <v>0</v>
      </c>
      <c r="T34" s="84">
        <v>0</v>
      </c>
      <c r="U34" s="84">
        <v>0</v>
      </c>
      <c r="V34" s="84">
        <v>0</v>
      </c>
      <c r="W34" s="84"/>
      <c r="X34" s="84"/>
      <c r="Y34" s="84"/>
      <c r="Z34" s="84"/>
      <c r="AA34" s="84"/>
      <c r="AB34" s="84"/>
      <c r="AC34" s="84"/>
      <c r="AD34" s="84"/>
      <c r="AE34" s="84"/>
    </row>
    <row r="35" spans="1:31">
      <c r="A35" s="84"/>
      <c r="B35" s="61">
        <v>6</v>
      </c>
      <c r="C35" s="84">
        <v>0</v>
      </c>
      <c r="D35" s="84">
        <v>0</v>
      </c>
      <c r="E35" s="84">
        <v>0</v>
      </c>
      <c r="F35" s="84">
        <v>0</v>
      </c>
      <c r="G35" s="84">
        <v>0</v>
      </c>
      <c r="H35" s="86">
        <v>0</v>
      </c>
      <c r="I35" s="86">
        <v>0</v>
      </c>
      <c r="J35" s="84">
        <v>0</v>
      </c>
      <c r="K35" s="84">
        <v>0</v>
      </c>
      <c r="L35" s="84">
        <v>0</v>
      </c>
      <c r="M35" s="84">
        <v>0</v>
      </c>
      <c r="N35" s="84">
        <v>0</v>
      </c>
      <c r="O35" s="84">
        <v>0</v>
      </c>
      <c r="P35" s="84">
        <v>0</v>
      </c>
      <c r="Q35" s="84">
        <v>7380</v>
      </c>
      <c r="R35" s="84">
        <v>0</v>
      </c>
      <c r="S35" s="84">
        <v>0</v>
      </c>
      <c r="T35" s="84">
        <v>0</v>
      </c>
      <c r="U35" s="84">
        <v>0</v>
      </c>
      <c r="V35" s="84">
        <v>0</v>
      </c>
      <c r="W35" s="84"/>
      <c r="X35" s="84"/>
      <c r="Y35" s="84"/>
      <c r="Z35" s="84"/>
      <c r="AA35" s="84"/>
      <c r="AB35" s="84"/>
      <c r="AC35" s="84"/>
      <c r="AD35" s="84"/>
      <c r="AE35" s="84"/>
    </row>
    <row r="36" spans="1:31" ht="15" thickBot="1">
      <c r="A36" s="84"/>
      <c r="B36" s="61">
        <v>6.5</v>
      </c>
      <c r="C36" s="84">
        <v>0</v>
      </c>
      <c r="D36" s="84">
        <v>0</v>
      </c>
      <c r="E36" s="84">
        <v>0</v>
      </c>
      <c r="F36" s="84">
        <v>0</v>
      </c>
      <c r="G36" s="84">
        <v>0</v>
      </c>
      <c r="H36" s="7">
        <v>0</v>
      </c>
      <c r="I36" s="7">
        <v>0</v>
      </c>
      <c r="J36" s="84">
        <v>0</v>
      </c>
      <c r="K36" s="84">
        <v>0</v>
      </c>
      <c r="L36" s="84">
        <v>0</v>
      </c>
      <c r="M36" s="84">
        <v>0</v>
      </c>
      <c r="N36" s="84">
        <v>0</v>
      </c>
      <c r="O36" s="84">
        <v>0</v>
      </c>
      <c r="P36" s="84">
        <v>0</v>
      </c>
      <c r="Q36" s="84">
        <v>0</v>
      </c>
      <c r="R36" s="84">
        <v>0</v>
      </c>
      <c r="S36" s="84">
        <v>0</v>
      </c>
      <c r="T36" s="84">
        <v>0</v>
      </c>
      <c r="U36" s="84">
        <v>0</v>
      </c>
      <c r="V36" s="84">
        <v>0</v>
      </c>
      <c r="W36" s="84"/>
      <c r="X36" s="84"/>
      <c r="Y36" s="84"/>
      <c r="Z36" s="84"/>
      <c r="AA36" s="84"/>
      <c r="AB36" s="84"/>
      <c r="AC36" s="84"/>
      <c r="AD36" s="84"/>
      <c r="AE36" s="84"/>
    </row>
    <row r="37" spans="1:31" ht="15" thickBot="1">
      <c r="A37" s="84"/>
      <c r="B37" s="60">
        <v>7</v>
      </c>
      <c r="C37" s="84">
        <v>0</v>
      </c>
      <c r="D37" s="84">
        <v>0</v>
      </c>
      <c r="E37" s="84">
        <v>0</v>
      </c>
      <c r="F37" s="84">
        <v>0</v>
      </c>
      <c r="G37" s="84">
        <v>0</v>
      </c>
      <c r="H37" s="7">
        <v>0</v>
      </c>
      <c r="I37" s="7">
        <v>0</v>
      </c>
      <c r="J37" s="84">
        <v>0</v>
      </c>
      <c r="K37" s="84">
        <v>0</v>
      </c>
      <c r="L37" s="84">
        <v>0</v>
      </c>
      <c r="M37" s="84">
        <v>0</v>
      </c>
      <c r="N37" s="84">
        <v>0</v>
      </c>
      <c r="O37" s="84">
        <v>0</v>
      </c>
      <c r="P37" s="84">
        <v>0</v>
      </c>
      <c r="Q37" s="84">
        <v>0</v>
      </c>
      <c r="R37" s="84">
        <v>0</v>
      </c>
      <c r="S37" s="84">
        <v>0</v>
      </c>
      <c r="T37" s="84">
        <v>0</v>
      </c>
      <c r="U37" s="84">
        <v>0</v>
      </c>
      <c r="V37" s="84">
        <v>0</v>
      </c>
      <c r="W37" s="84"/>
      <c r="X37" s="84"/>
      <c r="Y37" s="84"/>
      <c r="Z37" s="84"/>
      <c r="AA37" s="84"/>
      <c r="AB37" s="84"/>
      <c r="AC37" s="84"/>
      <c r="AD37" s="84"/>
      <c r="AE37" s="84"/>
    </row>
    <row r="38" spans="1:31" ht="15" thickBot="1">
      <c r="A38" s="84"/>
      <c r="B38" s="60">
        <v>7.5</v>
      </c>
      <c r="C38" s="84">
        <v>0</v>
      </c>
      <c r="D38" s="84">
        <v>0</v>
      </c>
      <c r="E38" s="84">
        <v>0</v>
      </c>
      <c r="F38" s="84">
        <v>0</v>
      </c>
      <c r="G38" s="84">
        <v>0</v>
      </c>
      <c r="H38" s="86">
        <v>0</v>
      </c>
      <c r="I38" s="86">
        <v>0</v>
      </c>
      <c r="J38" s="84">
        <v>0</v>
      </c>
      <c r="K38" s="84">
        <v>0</v>
      </c>
      <c r="L38" s="84">
        <v>0</v>
      </c>
      <c r="M38" s="84">
        <v>0</v>
      </c>
      <c r="N38" s="84">
        <v>0</v>
      </c>
      <c r="O38" s="84">
        <v>0</v>
      </c>
      <c r="P38" s="84">
        <v>0</v>
      </c>
      <c r="Q38" s="84">
        <v>0</v>
      </c>
      <c r="R38" s="84">
        <v>0</v>
      </c>
      <c r="S38" s="84">
        <v>0</v>
      </c>
      <c r="T38" s="84">
        <v>0</v>
      </c>
      <c r="U38" s="84">
        <v>0</v>
      </c>
      <c r="V38" s="84">
        <v>0</v>
      </c>
      <c r="W38" s="84"/>
      <c r="X38" s="84"/>
      <c r="Y38" s="84"/>
      <c r="Z38" s="84"/>
      <c r="AA38" s="84"/>
      <c r="AB38" s="84"/>
      <c r="AC38" s="84"/>
      <c r="AD38" s="84"/>
      <c r="AE38" s="84"/>
    </row>
    <row r="39" spans="1:31">
      <c r="A39" s="84"/>
      <c r="B39" s="60">
        <v>8</v>
      </c>
      <c r="C39" s="84">
        <v>0</v>
      </c>
      <c r="D39" s="84">
        <v>0</v>
      </c>
      <c r="E39" s="84">
        <v>0</v>
      </c>
      <c r="F39" s="84">
        <v>0</v>
      </c>
      <c r="G39" s="84">
        <v>0</v>
      </c>
      <c r="H39" s="7">
        <v>0</v>
      </c>
      <c r="I39" s="7">
        <v>0</v>
      </c>
      <c r="J39" s="84">
        <v>0</v>
      </c>
      <c r="K39" s="84">
        <v>0</v>
      </c>
      <c r="L39" s="84">
        <v>0</v>
      </c>
      <c r="M39" s="84">
        <v>0</v>
      </c>
      <c r="N39" s="84">
        <v>0</v>
      </c>
      <c r="O39" s="84">
        <v>0</v>
      </c>
      <c r="P39" s="84">
        <v>0</v>
      </c>
      <c r="Q39" s="84">
        <v>0</v>
      </c>
      <c r="R39" s="84">
        <v>0</v>
      </c>
      <c r="S39" s="84">
        <v>0</v>
      </c>
      <c r="T39" s="84">
        <v>0</v>
      </c>
      <c r="U39" s="84">
        <v>0</v>
      </c>
      <c r="V39" s="84">
        <v>0</v>
      </c>
      <c r="W39" s="84"/>
      <c r="X39" s="84"/>
      <c r="Y39" s="84"/>
      <c r="Z39" s="84"/>
      <c r="AA39" s="84"/>
      <c r="AB39" s="84"/>
      <c r="AC39" s="84"/>
      <c r="AD39" s="84"/>
      <c r="AE39" s="84"/>
    </row>
    <row r="40" spans="1:31">
      <c r="A40" s="84"/>
      <c r="B40" s="61">
        <v>8.5</v>
      </c>
      <c r="C40" s="84">
        <v>0</v>
      </c>
      <c r="D40" s="84">
        <v>0</v>
      </c>
      <c r="E40" s="84">
        <v>0</v>
      </c>
      <c r="F40" s="84">
        <v>0</v>
      </c>
      <c r="G40" s="84">
        <v>0</v>
      </c>
      <c r="H40" s="7">
        <v>0</v>
      </c>
      <c r="I40" s="7">
        <v>0</v>
      </c>
      <c r="J40" s="84">
        <v>0</v>
      </c>
      <c r="K40" s="84">
        <v>0</v>
      </c>
      <c r="L40" s="84">
        <v>0</v>
      </c>
      <c r="M40" s="84">
        <v>0</v>
      </c>
      <c r="N40" s="84">
        <v>0</v>
      </c>
      <c r="O40" s="84">
        <v>0</v>
      </c>
      <c r="P40" s="84">
        <v>0</v>
      </c>
      <c r="Q40" s="84">
        <v>0</v>
      </c>
      <c r="R40" s="84">
        <v>0</v>
      </c>
      <c r="S40" s="84">
        <v>0</v>
      </c>
      <c r="T40" s="84">
        <v>0</v>
      </c>
      <c r="U40" s="84">
        <v>0</v>
      </c>
      <c r="V40" s="84">
        <v>0</v>
      </c>
      <c r="W40" s="84"/>
      <c r="X40" s="84"/>
      <c r="Y40" s="84"/>
      <c r="Z40" s="84"/>
      <c r="AA40" s="84"/>
      <c r="AB40" s="84"/>
      <c r="AC40" s="84"/>
      <c r="AD40" s="84"/>
      <c r="AE40" s="84"/>
    </row>
    <row r="41" spans="1:31">
      <c r="A41" s="84"/>
      <c r="B41" s="61">
        <v>9</v>
      </c>
      <c r="C41" s="84">
        <v>0</v>
      </c>
      <c r="D41" s="84">
        <v>0</v>
      </c>
      <c r="E41" s="84">
        <v>0</v>
      </c>
      <c r="F41" s="84">
        <v>0</v>
      </c>
      <c r="G41" s="84">
        <v>0</v>
      </c>
      <c r="H41" s="86">
        <v>0</v>
      </c>
      <c r="I41" s="86">
        <v>0</v>
      </c>
      <c r="J41" s="84">
        <v>0</v>
      </c>
      <c r="K41" s="84">
        <v>0</v>
      </c>
      <c r="L41" s="84">
        <v>0</v>
      </c>
      <c r="M41" s="84">
        <v>0</v>
      </c>
      <c r="N41" s="84">
        <v>0</v>
      </c>
      <c r="O41" s="84">
        <v>0</v>
      </c>
      <c r="P41" s="84">
        <v>0</v>
      </c>
      <c r="Q41" s="84">
        <v>0</v>
      </c>
      <c r="R41" s="84">
        <v>0</v>
      </c>
      <c r="S41" s="84">
        <v>0</v>
      </c>
      <c r="T41" s="84">
        <v>0</v>
      </c>
      <c r="U41" s="84">
        <v>0</v>
      </c>
      <c r="V41" s="84">
        <v>0</v>
      </c>
      <c r="W41" s="84"/>
      <c r="X41" s="84"/>
      <c r="Y41" s="84"/>
      <c r="Z41" s="84"/>
      <c r="AA41" s="84"/>
      <c r="AB41" s="84"/>
      <c r="AC41" s="84"/>
      <c r="AD41" s="84"/>
      <c r="AE41" s="84"/>
    </row>
    <row r="42" spans="1:31">
      <c r="A42" s="84"/>
      <c r="B42" s="61">
        <v>9.5</v>
      </c>
      <c r="C42" s="84">
        <v>0</v>
      </c>
      <c r="D42" s="84">
        <v>0</v>
      </c>
      <c r="E42" s="84">
        <v>0</v>
      </c>
      <c r="F42" s="84">
        <v>0</v>
      </c>
      <c r="G42" s="84">
        <v>0</v>
      </c>
      <c r="H42" s="84">
        <v>0</v>
      </c>
      <c r="I42" s="84">
        <v>0</v>
      </c>
      <c r="J42" s="84">
        <v>0</v>
      </c>
      <c r="K42" s="84">
        <v>0</v>
      </c>
      <c r="L42" s="84">
        <v>0</v>
      </c>
      <c r="M42" s="84">
        <v>0</v>
      </c>
      <c r="N42" s="84">
        <v>0</v>
      </c>
      <c r="O42" s="84">
        <v>0</v>
      </c>
      <c r="P42" s="84">
        <v>0</v>
      </c>
      <c r="Q42" s="84">
        <v>0</v>
      </c>
      <c r="R42" s="84">
        <v>0</v>
      </c>
      <c r="S42" s="84">
        <v>0</v>
      </c>
      <c r="T42" s="84">
        <v>0</v>
      </c>
      <c r="U42" s="84">
        <v>0</v>
      </c>
      <c r="V42" s="84">
        <v>0</v>
      </c>
      <c r="W42" s="84"/>
      <c r="X42" s="84"/>
      <c r="Y42" s="84"/>
      <c r="Z42" s="84"/>
      <c r="AA42" s="84"/>
      <c r="AB42" s="84"/>
      <c r="AC42" s="84"/>
      <c r="AD42" s="84"/>
      <c r="AE42" s="84"/>
    </row>
    <row r="43" spans="1:31">
      <c r="A43" s="84"/>
      <c r="B43" s="61">
        <v>10</v>
      </c>
      <c r="C43" s="84">
        <v>0</v>
      </c>
      <c r="D43" s="84">
        <v>0</v>
      </c>
      <c r="E43" s="84">
        <v>0</v>
      </c>
      <c r="F43" s="84">
        <v>0</v>
      </c>
      <c r="G43" s="84">
        <v>0</v>
      </c>
      <c r="H43" s="84">
        <v>0</v>
      </c>
      <c r="I43" s="84">
        <v>0</v>
      </c>
      <c r="J43" s="84">
        <v>0</v>
      </c>
      <c r="K43" s="84">
        <v>0</v>
      </c>
      <c r="L43" s="84">
        <v>0</v>
      </c>
      <c r="M43" s="84">
        <v>0</v>
      </c>
      <c r="N43" s="84">
        <v>0</v>
      </c>
      <c r="O43" s="84">
        <v>0</v>
      </c>
      <c r="P43" s="84">
        <v>0</v>
      </c>
      <c r="Q43" s="84">
        <v>0</v>
      </c>
      <c r="R43" s="84">
        <v>0</v>
      </c>
      <c r="S43" s="84">
        <v>0</v>
      </c>
      <c r="T43" s="84">
        <v>0</v>
      </c>
      <c r="U43" s="84">
        <v>0</v>
      </c>
      <c r="V43" s="84">
        <v>0</v>
      </c>
      <c r="W43" s="84"/>
      <c r="X43" s="84"/>
      <c r="Y43" s="84"/>
      <c r="Z43" s="84"/>
      <c r="AA43" s="84"/>
      <c r="AB43" s="84"/>
      <c r="AC43" s="84"/>
      <c r="AD43" s="84"/>
      <c r="AE43" s="84"/>
    </row>
    <row r="44" spans="1:31">
      <c r="A44" s="7"/>
      <c r="B44" s="13"/>
      <c r="C44" s="7"/>
      <c r="D44" s="84"/>
      <c r="E44" s="84"/>
      <c r="F44" s="84"/>
      <c r="G44" s="84"/>
      <c r="H44" s="84"/>
      <c r="I44" s="84"/>
      <c r="J44" s="84"/>
      <c r="K44" s="84"/>
      <c r="L44" s="84"/>
      <c r="M44" s="84"/>
      <c r="N44" s="84"/>
      <c r="O44" s="84"/>
      <c r="P44" s="84"/>
      <c r="Q44" s="84"/>
      <c r="R44" s="84"/>
      <c r="S44" s="84"/>
      <c r="T44" s="84"/>
      <c r="U44" s="84"/>
      <c r="V44" s="84"/>
      <c r="W44" s="84"/>
      <c r="X44" s="84"/>
      <c r="Y44" s="84"/>
      <c r="Z44" s="84"/>
      <c r="AA44" s="84"/>
      <c r="AB44" s="84"/>
      <c r="AC44" s="84"/>
      <c r="AD44" s="84"/>
      <c r="AE44" s="84"/>
    </row>
    <row r="45" spans="1:31">
      <c r="A45" s="7"/>
      <c r="B45" s="13"/>
      <c r="C45" s="7"/>
      <c r="D45" s="84"/>
      <c r="E45" s="84"/>
      <c r="F45" s="84"/>
      <c r="G45" s="84"/>
      <c r="H45" s="84"/>
      <c r="I45" s="84"/>
      <c r="J45" s="84"/>
      <c r="K45" s="84"/>
      <c r="L45" s="84"/>
      <c r="M45" s="84"/>
      <c r="N45" s="84"/>
      <c r="O45" s="84"/>
      <c r="P45" s="84"/>
      <c r="Q45" s="84"/>
      <c r="R45" s="84"/>
      <c r="S45" s="84"/>
      <c r="T45" s="84"/>
      <c r="U45" s="84"/>
      <c r="V45" s="84"/>
      <c r="W45" s="84"/>
      <c r="X45" s="84"/>
      <c r="Y45" s="84"/>
      <c r="Z45" s="84"/>
      <c r="AA45" s="84"/>
      <c r="AB45" s="84"/>
      <c r="AC45" s="84"/>
      <c r="AD45" s="84"/>
      <c r="AE45" s="84"/>
    </row>
    <row r="46" spans="1:31">
      <c r="A46" s="7"/>
      <c r="B46" s="13"/>
      <c r="C46" s="7"/>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row>
    <row r="47" spans="1:31">
      <c r="A47" s="7"/>
      <c r="B47" s="13"/>
      <c r="C47" s="7"/>
      <c r="D47" s="7"/>
      <c r="E47" s="7"/>
      <c r="F47" s="7"/>
      <c r="G47" s="7"/>
      <c r="H47" s="7"/>
      <c r="I47" s="7"/>
      <c r="J47" s="7"/>
      <c r="K47" s="7"/>
      <c r="L47" s="7"/>
      <c r="M47" s="7"/>
      <c r="N47" s="7"/>
      <c r="O47" s="7"/>
      <c r="P47" s="7"/>
      <c r="Q47" s="7"/>
      <c r="R47" s="7"/>
      <c r="S47" s="7"/>
      <c r="T47" s="7"/>
      <c r="U47" s="7"/>
      <c r="V47" s="7"/>
      <c r="W47" s="84"/>
      <c r="X47" s="84"/>
      <c r="Y47" s="84"/>
      <c r="Z47" s="84"/>
      <c r="AA47" s="84"/>
      <c r="AB47" s="84"/>
      <c r="AC47" s="84"/>
      <c r="AD47" s="84"/>
      <c r="AE47" s="84"/>
    </row>
    <row r="48" spans="1:31">
      <c r="A48" s="7"/>
      <c r="B48" s="13"/>
      <c r="C48" s="7"/>
      <c r="D48" s="7"/>
      <c r="E48" s="7"/>
      <c r="F48" s="7"/>
      <c r="G48" s="7"/>
      <c r="H48" s="7"/>
      <c r="I48" s="7"/>
      <c r="J48" s="7"/>
      <c r="K48" s="7"/>
      <c r="L48" s="7"/>
      <c r="M48" s="7"/>
      <c r="N48" s="7"/>
      <c r="O48" s="7"/>
      <c r="P48" s="7"/>
      <c r="Q48" s="7"/>
      <c r="R48" s="7"/>
      <c r="S48" s="7"/>
      <c r="T48" s="7"/>
      <c r="U48" s="7"/>
      <c r="V48" s="7"/>
      <c r="W48" s="84"/>
      <c r="X48" s="84"/>
      <c r="Y48" s="84"/>
      <c r="Z48" s="84"/>
      <c r="AA48" s="84"/>
      <c r="AB48" s="84"/>
      <c r="AC48" s="84"/>
      <c r="AD48" s="84"/>
      <c r="AE48" s="84"/>
    </row>
    <row r="49" spans="1:31" ht="23.5">
      <c r="A49" s="87"/>
      <c r="B49" s="7"/>
      <c r="C49" s="6"/>
      <c r="D49" s="6"/>
      <c r="E49" s="6"/>
      <c r="F49" s="6"/>
      <c r="G49" s="6"/>
      <c r="H49" s="6"/>
      <c r="I49" s="7"/>
      <c r="J49" s="7"/>
      <c r="K49" s="7"/>
      <c r="L49" s="7"/>
      <c r="M49" s="7"/>
      <c r="N49" s="7"/>
      <c r="O49" s="7"/>
      <c r="P49" s="7"/>
      <c r="Q49" s="7"/>
      <c r="R49" s="7"/>
      <c r="S49" s="7"/>
      <c r="T49" s="7"/>
      <c r="U49" s="7"/>
      <c r="V49" s="7"/>
      <c r="W49" s="84"/>
      <c r="X49" s="84"/>
      <c r="Y49" s="84"/>
      <c r="Z49" s="84"/>
      <c r="AA49" s="84"/>
      <c r="AB49" s="84"/>
      <c r="AC49" s="84"/>
      <c r="AD49" s="84"/>
      <c r="AE49" s="84"/>
    </row>
    <row r="50" spans="1:31">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c r="AC50" s="84"/>
      <c r="AD50" s="84"/>
      <c r="AE50" s="84"/>
    </row>
    <row r="51" spans="1:31">
      <c r="A51" s="82"/>
      <c r="B51" s="7"/>
      <c r="C51" s="7"/>
      <c r="D51" s="7"/>
      <c r="E51" s="7"/>
      <c r="F51" s="7"/>
      <c r="G51" s="7"/>
      <c r="H51" s="7"/>
      <c r="I51" s="7"/>
      <c r="J51" s="7"/>
      <c r="K51" s="7"/>
      <c r="L51" s="7"/>
      <c r="M51" s="7"/>
      <c r="N51" s="7"/>
      <c r="O51" s="7"/>
      <c r="P51" s="7"/>
      <c r="Q51" s="7"/>
      <c r="R51" s="7"/>
      <c r="S51" s="7"/>
      <c r="T51" s="7"/>
      <c r="U51" s="7"/>
      <c r="V51" s="7"/>
      <c r="W51" s="84"/>
      <c r="X51" s="84"/>
      <c r="Y51" s="84"/>
      <c r="Z51" s="84"/>
      <c r="AA51" s="84"/>
      <c r="AB51" s="84"/>
      <c r="AC51" s="84"/>
      <c r="AD51" s="84"/>
      <c r="AE51" s="84"/>
    </row>
    <row r="52" spans="1:31">
      <c r="A52" s="82"/>
      <c r="B52" s="7"/>
      <c r="C52" s="7"/>
      <c r="D52" s="7"/>
      <c r="E52" s="7"/>
      <c r="F52" s="7"/>
      <c r="G52" s="7"/>
      <c r="H52" s="7"/>
      <c r="I52" s="7"/>
      <c r="J52" s="7"/>
      <c r="K52" s="7"/>
      <c r="L52" s="7"/>
      <c r="M52" s="7"/>
      <c r="N52" s="7"/>
      <c r="O52" s="7"/>
      <c r="P52" s="7"/>
      <c r="Q52" s="7"/>
      <c r="R52" s="7"/>
      <c r="S52" s="7"/>
      <c r="T52" s="7"/>
      <c r="U52" s="7"/>
      <c r="V52" s="7"/>
      <c r="W52" s="84"/>
      <c r="X52" s="84"/>
      <c r="Y52" s="84"/>
      <c r="Z52" s="84"/>
      <c r="AA52" s="84"/>
      <c r="AB52" s="84"/>
      <c r="AC52" s="84"/>
      <c r="AD52" s="84"/>
      <c r="AE52" s="84"/>
    </row>
    <row r="53" spans="1:31">
      <c r="A53" s="82"/>
      <c r="B53" s="7"/>
      <c r="C53" s="7"/>
      <c r="D53" s="7"/>
      <c r="E53" s="7"/>
      <c r="F53" s="7"/>
      <c r="G53" s="7"/>
      <c r="H53" s="7"/>
      <c r="I53" s="7"/>
      <c r="J53" s="7"/>
      <c r="K53" s="7"/>
      <c r="L53" s="7"/>
      <c r="M53" s="7"/>
      <c r="N53" s="7"/>
      <c r="O53" s="7"/>
      <c r="P53" s="7"/>
      <c r="Q53" s="7"/>
      <c r="R53" s="7"/>
      <c r="S53" s="7"/>
      <c r="T53" s="7"/>
      <c r="U53" s="7"/>
      <c r="V53" s="7"/>
      <c r="W53" s="84"/>
      <c r="X53" s="7"/>
      <c r="Y53" s="7"/>
      <c r="Z53" s="7"/>
      <c r="AA53" s="7"/>
      <c r="AB53" s="7"/>
      <c r="AC53" s="7"/>
      <c r="AD53" s="84"/>
      <c r="AE53" s="84"/>
    </row>
    <row r="54" spans="1:31">
      <c r="A54" s="82"/>
      <c r="B54" s="7"/>
      <c r="C54" s="7"/>
      <c r="D54" s="7"/>
      <c r="E54" s="7"/>
      <c r="F54" s="7"/>
      <c r="G54" s="7"/>
      <c r="H54" s="7"/>
      <c r="I54" s="7"/>
      <c r="J54" s="7"/>
      <c r="K54" s="7"/>
      <c r="L54" s="7"/>
      <c r="M54" s="7"/>
      <c r="N54" s="7"/>
      <c r="O54" s="7"/>
      <c r="P54" s="7"/>
      <c r="Q54" s="7"/>
      <c r="R54" s="7"/>
      <c r="S54" s="7"/>
      <c r="T54" s="7"/>
      <c r="U54" s="7"/>
      <c r="V54" s="7"/>
      <c r="W54" s="84"/>
      <c r="X54" s="7"/>
      <c r="Y54" s="7"/>
      <c r="Z54" s="7"/>
      <c r="AA54" s="7"/>
      <c r="AB54" s="7"/>
      <c r="AC54" s="7"/>
      <c r="AD54" s="84"/>
      <c r="AE54" s="84"/>
    </row>
    <row r="55" spans="1:31">
      <c r="A55" s="82"/>
      <c r="B55" s="7"/>
      <c r="C55" s="7"/>
      <c r="D55" s="7"/>
      <c r="E55" s="7"/>
      <c r="F55" s="7"/>
      <c r="G55" s="7"/>
      <c r="H55" s="7"/>
      <c r="I55" s="7"/>
      <c r="J55" s="7"/>
      <c r="K55" s="7"/>
      <c r="L55" s="7"/>
      <c r="M55" s="7"/>
      <c r="N55" s="7"/>
      <c r="O55" s="7"/>
      <c r="P55" s="7"/>
      <c r="Q55" s="7"/>
      <c r="R55" s="7"/>
      <c r="S55" s="7"/>
      <c r="T55" s="7"/>
      <c r="U55" s="7"/>
      <c r="V55" s="7"/>
      <c r="W55" s="84"/>
      <c r="X55" s="7"/>
      <c r="Y55" s="7"/>
      <c r="Z55" s="7"/>
      <c r="AA55" s="7"/>
      <c r="AB55" s="7"/>
      <c r="AC55" s="7"/>
      <c r="AD55" s="84"/>
      <c r="AE55" s="84"/>
    </row>
    <row r="56" spans="1:31">
      <c r="A56" s="82"/>
      <c r="B56" s="7"/>
      <c r="C56" s="7"/>
      <c r="D56" s="7"/>
      <c r="E56" s="7"/>
      <c r="F56" s="7"/>
      <c r="G56" s="7"/>
      <c r="H56" s="7"/>
      <c r="I56" s="7"/>
      <c r="J56" s="7"/>
      <c r="K56" s="7"/>
      <c r="L56" s="7"/>
      <c r="M56" s="7"/>
      <c r="N56" s="7"/>
      <c r="O56" s="7"/>
      <c r="P56" s="7"/>
      <c r="Q56" s="7"/>
      <c r="R56" s="7"/>
      <c r="S56" s="7"/>
      <c r="T56" s="7"/>
      <c r="U56" s="7"/>
      <c r="V56" s="7"/>
      <c r="W56" s="84"/>
      <c r="X56" s="7"/>
      <c r="Y56" s="7"/>
      <c r="Z56" s="7"/>
      <c r="AA56" s="7"/>
      <c r="AB56" s="7"/>
      <c r="AC56" s="7"/>
      <c r="AD56" s="84"/>
      <c r="AE56" s="84"/>
    </row>
    <row r="57" spans="1:31">
      <c r="A57" s="82"/>
      <c r="B57" s="7"/>
      <c r="C57" s="7"/>
      <c r="D57" s="7"/>
      <c r="E57" s="7"/>
      <c r="F57" s="7"/>
      <c r="G57" s="7"/>
      <c r="H57" s="7"/>
      <c r="I57" s="7"/>
      <c r="J57" s="7"/>
      <c r="K57" s="7"/>
      <c r="L57" s="7"/>
      <c r="M57" s="7"/>
      <c r="N57" s="7"/>
      <c r="O57" s="7"/>
      <c r="P57" s="7"/>
      <c r="Q57" s="7"/>
      <c r="R57" s="7"/>
      <c r="S57" s="7"/>
      <c r="T57" s="7"/>
      <c r="U57" s="7"/>
      <c r="V57" s="7"/>
      <c r="W57" s="84"/>
      <c r="X57" s="7"/>
      <c r="Y57" s="7"/>
      <c r="Z57" s="7"/>
      <c r="AA57" s="7"/>
      <c r="AB57" s="7"/>
      <c r="AC57" s="7"/>
      <c r="AD57" s="84"/>
      <c r="AE57" s="84"/>
    </row>
    <row r="58" spans="1:31">
      <c r="A58" s="6"/>
      <c r="B58" s="7"/>
      <c r="C58" s="7"/>
      <c r="D58" s="7"/>
      <c r="E58" s="7"/>
      <c r="F58" s="7"/>
      <c r="G58" s="7"/>
      <c r="H58" s="7"/>
      <c r="I58" s="7"/>
      <c r="J58" s="7"/>
      <c r="K58" s="7"/>
      <c r="L58" s="7"/>
      <c r="M58" s="7"/>
      <c r="N58" s="7"/>
      <c r="O58" s="7"/>
      <c r="P58" s="7"/>
      <c r="Q58" s="7"/>
      <c r="R58" s="7"/>
      <c r="S58" s="7"/>
      <c r="T58" s="7"/>
      <c r="U58" s="7"/>
      <c r="V58" s="7"/>
      <c r="W58" s="84"/>
      <c r="X58" s="7"/>
      <c r="Y58" s="7"/>
      <c r="Z58" s="7"/>
      <c r="AA58" s="7"/>
      <c r="AB58" s="7"/>
      <c r="AC58" s="7"/>
      <c r="AD58" s="84"/>
      <c r="AE58" s="84"/>
    </row>
    <row r="59" spans="1:31">
      <c r="A59" s="6"/>
      <c r="B59" s="7"/>
      <c r="C59" s="7"/>
      <c r="D59" s="7"/>
      <c r="E59" s="7"/>
      <c r="F59" s="7"/>
      <c r="G59" s="7"/>
      <c r="H59" s="7"/>
      <c r="I59" s="7"/>
      <c r="J59" s="7"/>
      <c r="K59" s="7"/>
      <c r="L59" s="7"/>
      <c r="M59" s="7"/>
      <c r="N59" s="7"/>
      <c r="O59" s="7"/>
      <c r="P59" s="7"/>
      <c r="Q59" s="7"/>
      <c r="R59" s="7"/>
      <c r="S59" s="7"/>
      <c r="T59" s="7"/>
      <c r="U59" s="7"/>
      <c r="V59" s="7"/>
      <c r="W59" s="84"/>
      <c r="X59" s="7"/>
      <c r="Y59" s="7"/>
      <c r="Z59" s="7"/>
      <c r="AA59" s="7"/>
      <c r="AB59" s="7"/>
      <c r="AC59" s="7"/>
      <c r="AD59" s="84"/>
      <c r="AE59" s="84"/>
    </row>
    <row r="60" spans="1:31">
      <c r="A60" s="7"/>
      <c r="B60" s="7"/>
      <c r="C60" s="7"/>
      <c r="D60" s="7"/>
      <c r="E60" s="7"/>
      <c r="F60" s="7"/>
      <c r="G60" s="7"/>
      <c r="H60" s="7"/>
      <c r="I60" s="7"/>
      <c r="J60" s="7"/>
      <c r="K60" s="7"/>
      <c r="L60" s="7"/>
      <c r="M60" s="7"/>
      <c r="N60" s="7"/>
      <c r="O60" s="7"/>
      <c r="P60" s="7"/>
      <c r="Q60" s="7"/>
      <c r="R60" s="7"/>
      <c r="S60" s="7"/>
      <c r="T60" s="7"/>
      <c r="U60" s="7"/>
      <c r="V60" s="7"/>
      <c r="W60" s="84"/>
      <c r="X60" s="7"/>
      <c r="Y60" s="7"/>
      <c r="Z60" s="7"/>
      <c r="AA60" s="7"/>
      <c r="AB60" s="7"/>
      <c r="AC60" s="7"/>
      <c r="AD60" s="84"/>
      <c r="AE60" s="84"/>
    </row>
    <row r="61" spans="1:31">
      <c r="A61" s="7"/>
      <c r="B61" s="7"/>
      <c r="C61" s="7"/>
      <c r="D61" s="7"/>
      <c r="E61" s="7"/>
      <c r="F61" s="7"/>
      <c r="G61" s="7"/>
      <c r="H61" s="7"/>
      <c r="I61" s="7"/>
      <c r="J61" s="7"/>
      <c r="K61" s="7"/>
      <c r="L61" s="7"/>
      <c r="M61" s="7"/>
      <c r="N61" s="7"/>
      <c r="O61" s="7"/>
      <c r="P61" s="7"/>
      <c r="Q61" s="7"/>
      <c r="R61" s="7"/>
      <c r="S61" s="7"/>
      <c r="T61" s="7"/>
      <c r="U61" s="7"/>
      <c r="V61" s="7"/>
      <c r="W61" s="84"/>
      <c r="X61" s="7"/>
      <c r="Y61" s="7"/>
      <c r="Z61" s="7"/>
      <c r="AA61" s="7"/>
      <c r="AB61" s="7"/>
      <c r="AC61" s="7"/>
      <c r="AD61" s="84"/>
      <c r="AE61" s="84"/>
    </row>
    <row r="62" spans="1:31">
      <c r="A62" s="7"/>
      <c r="B62" s="7"/>
      <c r="C62" s="7"/>
      <c r="D62" s="7"/>
      <c r="E62" s="7"/>
      <c r="F62" s="7"/>
      <c r="G62" s="7"/>
      <c r="H62" s="7"/>
      <c r="I62" s="7"/>
      <c r="J62" s="7"/>
      <c r="K62" s="7"/>
      <c r="L62" s="7"/>
      <c r="M62" s="7"/>
      <c r="N62" s="7"/>
      <c r="O62" s="7"/>
      <c r="P62" s="7"/>
      <c r="Q62" s="7"/>
      <c r="R62" s="7"/>
      <c r="S62" s="7"/>
      <c r="T62" s="7"/>
      <c r="U62" s="7"/>
      <c r="V62" s="7"/>
      <c r="W62" s="84"/>
      <c r="X62" s="7"/>
      <c r="Y62" s="7"/>
      <c r="Z62" s="7"/>
      <c r="AA62" s="7"/>
      <c r="AB62" s="7"/>
      <c r="AC62" s="7"/>
      <c r="AD62" s="84"/>
      <c r="AE62" s="84"/>
    </row>
  </sheetData>
  <mergeCells count="2">
    <mergeCell ref="C1:G1"/>
    <mergeCell ref="A3:A9"/>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7"/>
  <dimension ref="A1:AA46"/>
  <sheetViews>
    <sheetView topLeftCell="J1" zoomScale="70" zoomScaleNormal="70" workbookViewId="0"/>
  </sheetViews>
  <sheetFormatPr baseColWidth="10" defaultRowHeight="14.5"/>
  <sheetData>
    <row r="1" spans="1:27">
      <c r="A1" s="53" t="s">
        <v>184</v>
      </c>
      <c r="B1" s="54">
        <v>946</v>
      </c>
      <c r="C1" s="54" t="s">
        <v>161</v>
      </c>
      <c r="D1" s="54"/>
      <c r="E1" s="54"/>
      <c r="F1" s="54"/>
      <c r="G1" s="54"/>
      <c r="H1" s="54"/>
      <c r="I1" s="54"/>
      <c r="J1" s="54"/>
      <c r="K1" s="54"/>
      <c r="L1" s="54"/>
      <c r="M1" s="54"/>
      <c r="N1" s="54"/>
      <c r="O1" s="54"/>
      <c r="P1" s="54"/>
      <c r="Q1" s="54"/>
      <c r="R1" s="54"/>
      <c r="S1" s="54"/>
      <c r="T1" s="54"/>
      <c r="U1" s="54"/>
      <c r="V1" s="55"/>
    </row>
    <row r="2" spans="1:27">
      <c r="A2" s="3"/>
      <c r="B2" s="2"/>
      <c r="C2" s="100">
        <v>0.5</v>
      </c>
      <c r="D2" s="100">
        <v>1</v>
      </c>
      <c r="E2" s="100">
        <v>1.5</v>
      </c>
      <c r="F2" s="100">
        <v>2</v>
      </c>
      <c r="G2" s="100">
        <v>2.5</v>
      </c>
      <c r="H2" s="100">
        <v>3</v>
      </c>
      <c r="I2" s="100">
        <v>3.5</v>
      </c>
      <c r="J2" s="100">
        <v>4</v>
      </c>
      <c r="K2" s="100">
        <v>4.5</v>
      </c>
      <c r="L2" s="100">
        <v>5</v>
      </c>
      <c r="M2" s="100">
        <v>5.5</v>
      </c>
      <c r="N2" s="100">
        <v>6</v>
      </c>
      <c r="O2" s="100">
        <v>6.5</v>
      </c>
      <c r="P2" s="100">
        <v>7</v>
      </c>
      <c r="Q2" s="100">
        <v>7.5</v>
      </c>
      <c r="R2" s="100">
        <v>8</v>
      </c>
      <c r="S2" s="100">
        <v>8.5</v>
      </c>
      <c r="T2" s="100">
        <v>9</v>
      </c>
      <c r="U2" s="100">
        <v>9.5</v>
      </c>
      <c r="V2" s="102">
        <v>10</v>
      </c>
    </row>
    <row r="3" spans="1:27">
      <c r="A3" s="3" t="s">
        <v>160</v>
      </c>
      <c r="B3" s="100">
        <v>-10</v>
      </c>
      <c r="C3" s="93">
        <v>0</v>
      </c>
      <c r="D3" s="93">
        <v>0</v>
      </c>
      <c r="E3" s="93">
        <v>0</v>
      </c>
      <c r="F3" s="93">
        <v>0</v>
      </c>
      <c r="G3" s="93">
        <v>0</v>
      </c>
      <c r="H3" s="93">
        <v>0</v>
      </c>
      <c r="I3" s="93">
        <v>0</v>
      </c>
      <c r="J3" s="93">
        <v>0</v>
      </c>
      <c r="K3" s="93">
        <v>0</v>
      </c>
      <c r="L3" s="93">
        <v>0</v>
      </c>
      <c r="M3" s="93">
        <v>0</v>
      </c>
      <c r="N3" s="93">
        <v>0</v>
      </c>
      <c r="O3" s="93">
        <v>0</v>
      </c>
      <c r="P3" s="93">
        <v>0</v>
      </c>
      <c r="Q3" s="93">
        <v>0</v>
      </c>
      <c r="R3" s="93">
        <v>0</v>
      </c>
      <c r="S3" s="93">
        <v>0</v>
      </c>
      <c r="T3" s="93">
        <v>0</v>
      </c>
      <c r="U3" s="93">
        <v>0</v>
      </c>
      <c r="V3" s="93">
        <v>0</v>
      </c>
    </row>
    <row r="4" spans="1:27">
      <c r="A4" s="3"/>
      <c r="B4" s="100">
        <v>-9.5</v>
      </c>
      <c r="C4" s="93">
        <v>0</v>
      </c>
      <c r="D4" s="93">
        <v>0</v>
      </c>
      <c r="E4" s="93">
        <v>0</v>
      </c>
      <c r="F4" s="93">
        <v>0</v>
      </c>
      <c r="G4" s="93">
        <v>0</v>
      </c>
      <c r="H4" s="93">
        <v>0</v>
      </c>
      <c r="I4" s="93">
        <v>0</v>
      </c>
      <c r="J4" s="93">
        <v>0</v>
      </c>
      <c r="K4" s="93">
        <v>0</v>
      </c>
      <c r="L4" s="93">
        <v>0</v>
      </c>
      <c r="M4" s="93">
        <v>0</v>
      </c>
      <c r="N4" s="93">
        <v>0</v>
      </c>
      <c r="O4" s="93">
        <v>0</v>
      </c>
      <c r="P4" s="93">
        <v>0</v>
      </c>
      <c r="Q4" s="93">
        <v>0</v>
      </c>
      <c r="R4" s="93">
        <v>0</v>
      </c>
      <c r="S4" s="93">
        <v>0</v>
      </c>
      <c r="T4" s="93">
        <v>0</v>
      </c>
      <c r="U4" s="93">
        <v>0</v>
      </c>
      <c r="V4" s="93">
        <v>0</v>
      </c>
    </row>
    <row r="5" spans="1:27">
      <c r="A5" s="3"/>
      <c r="B5" s="100">
        <v>-9</v>
      </c>
      <c r="C5" s="93">
        <v>0</v>
      </c>
      <c r="D5" s="93">
        <v>0</v>
      </c>
      <c r="E5" s="93">
        <v>0</v>
      </c>
      <c r="F5" s="93">
        <v>0</v>
      </c>
      <c r="G5" s="93">
        <v>0</v>
      </c>
      <c r="H5" s="93">
        <v>0</v>
      </c>
      <c r="I5" s="93">
        <v>0</v>
      </c>
      <c r="J5" s="93">
        <v>0</v>
      </c>
      <c r="K5" s="93">
        <v>0</v>
      </c>
      <c r="L5" s="93">
        <v>0</v>
      </c>
      <c r="M5" s="93">
        <v>0</v>
      </c>
      <c r="N5" s="93">
        <v>0</v>
      </c>
      <c r="O5" s="93">
        <v>0</v>
      </c>
      <c r="P5" s="93">
        <v>0</v>
      </c>
      <c r="Q5" s="93">
        <v>0</v>
      </c>
      <c r="R5" s="93">
        <v>0</v>
      </c>
      <c r="S5" s="93">
        <v>0</v>
      </c>
      <c r="T5" s="93">
        <v>0</v>
      </c>
      <c r="U5" s="93">
        <v>0</v>
      </c>
      <c r="V5" s="93">
        <v>0</v>
      </c>
    </row>
    <row r="6" spans="1:27">
      <c r="A6" s="3"/>
      <c r="B6" s="100">
        <v>-8.5</v>
      </c>
      <c r="C6" s="93">
        <v>0</v>
      </c>
      <c r="D6" s="93">
        <v>0</v>
      </c>
      <c r="E6" s="93">
        <v>0</v>
      </c>
      <c r="F6" s="93">
        <v>0</v>
      </c>
      <c r="G6" s="93">
        <v>0</v>
      </c>
      <c r="H6" s="93">
        <v>0</v>
      </c>
      <c r="I6" s="93">
        <v>0</v>
      </c>
      <c r="J6" s="93">
        <v>0</v>
      </c>
      <c r="K6" s="93">
        <v>0</v>
      </c>
      <c r="L6" s="93">
        <v>0</v>
      </c>
      <c r="M6" s="93">
        <v>0</v>
      </c>
      <c r="N6" s="93">
        <v>0</v>
      </c>
      <c r="O6" s="93">
        <v>0</v>
      </c>
      <c r="P6" s="93">
        <v>0</v>
      </c>
      <c r="Q6" s="93">
        <v>0</v>
      </c>
      <c r="R6" s="93">
        <v>0</v>
      </c>
      <c r="S6" s="93">
        <v>0</v>
      </c>
      <c r="T6" s="93">
        <v>0</v>
      </c>
      <c r="U6" s="93">
        <v>0</v>
      </c>
      <c r="V6" s="93">
        <v>0</v>
      </c>
    </row>
    <row r="7" spans="1:27">
      <c r="A7" s="3"/>
      <c r="B7" s="100">
        <v>-8</v>
      </c>
      <c r="C7" s="93">
        <v>0</v>
      </c>
      <c r="D7" s="93">
        <v>0</v>
      </c>
      <c r="E7" s="93">
        <v>0</v>
      </c>
      <c r="F7" s="93">
        <v>0</v>
      </c>
      <c r="G7" s="93">
        <v>0</v>
      </c>
      <c r="H7" s="93">
        <v>0</v>
      </c>
      <c r="I7" s="93">
        <v>0</v>
      </c>
      <c r="J7" s="93">
        <v>0</v>
      </c>
      <c r="K7" s="93">
        <v>0</v>
      </c>
      <c r="L7" s="93">
        <v>0</v>
      </c>
      <c r="M7" s="93">
        <v>0</v>
      </c>
      <c r="N7" s="93">
        <v>0</v>
      </c>
      <c r="O7" s="93">
        <v>0</v>
      </c>
      <c r="P7" s="93">
        <v>0</v>
      </c>
      <c r="Q7" s="93">
        <v>0</v>
      </c>
      <c r="R7" s="93">
        <v>0</v>
      </c>
      <c r="S7" s="93">
        <v>0</v>
      </c>
      <c r="T7" s="93">
        <v>0</v>
      </c>
      <c r="U7" s="93">
        <v>0</v>
      </c>
      <c r="V7" s="93">
        <v>0</v>
      </c>
    </row>
    <row r="8" spans="1:27">
      <c r="A8" s="3"/>
      <c r="B8" s="100">
        <v>-7.5</v>
      </c>
      <c r="C8" s="93">
        <v>0</v>
      </c>
      <c r="D8" s="93">
        <v>0</v>
      </c>
      <c r="E8" s="93">
        <v>0</v>
      </c>
      <c r="F8" s="93">
        <v>0</v>
      </c>
      <c r="G8" s="93">
        <v>0</v>
      </c>
      <c r="H8" s="93">
        <v>0</v>
      </c>
      <c r="I8" s="93">
        <v>0</v>
      </c>
      <c r="J8" s="93">
        <v>0</v>
      </c>
      <c r="K8" s="93">
        <v>0</v>
      </c>
      <c r="L8" s="93">
        <v>0</v>
      </c>
      <c r="M8" s="93">
        <v>0</v>
      </c>
      <c r="N8" s="93">
        <v>0</v>
      </c>
      <c r="O8" s="93">
        <v>0</v>
      </c>
      <c r="P8" s="93">
        <v>0</v>
      </c>
      <c r="Q8" s="93">
        <v>0</v>
      </c>
      <c r="R8" s="93">
        <v>0</v>
      </c>
      <c r="S8" s="93">
        <v>0</v>
      </c>
      <c r="T8" s="93">
        <v>0</v>
      </c>
      <c r="U8" s="93">
        <v>0</v>
      </c>
      <c r="V8" s="93">
        <v>0</v>
      </c>
    </row>
    <row r="9" spans="1:27">
      <c r="A9" s="3"/>
      <c r="B9" s="100">
        <v>-7</v>
      </c>
      <c r="C9" s="93">
        <v>0</v>
      </c>
      <c r="D9" s="93">
        <v>0</v>
      </c>
      <c r="E9" s="93">
        <v>0</v>
      </c>
      <c r="F9" s="93">
        <v>0</v>
      </c>
      <c r="G9" s="93">
        <v>0</v>
      </c>
      <c r="H9" s="93">
        <v>0</v>
      </c>
      <c r="I9" s="93">
        <v>0</v>
      </c>
      <c r="J9" s="93">
        <v>0</v>
      </c>
      <c r="K9" s="93">
        <v>0</v>
      </c>
      <c r="L9" s="93">
        <v>0</v>
      </c>
      <c r="M9" s="93">
        <v>0</v>
      </c>
      <c r="N9" s="93">
        <v>0</v>
      </c>
      <c r="O9" s="93">
        <v>0</v>
      </c>
      <c r="P9" s="93">
        <v>0</v>
      </c>
      <c r="Q9" s="93">
        <v>0</v>
      </c>
      <c r="R9" s="93">
        <v>0</v>
      </c>
      <c r="S9" s="93">
        <v>0</v>
      </c>
      <c r="T9" s="93">
        <v>0</v>
      </c>
      <c r="U9" s="93">
        <v>0</v>
      </c>
      <c r="V9" s="93">
        <v>0</v>
      </c>
      <c r="X9">
        <v>1</v>
      </c>
      <c r="Y9" t="s">
        <v>158</v>
      </c>
      <c r="Z9" t="s">
        <v>159</v>
      </c>
      <c r="AA9" t="s">
        <v>160</v>
      </c>
    </row>
    <row r="10" spans="1:27">
      <c r="A10" s="3"/>
      <c r="B10" s="100">
        <v>-6.5</v>
      </c>
      <c r="C10" s="93">
        <v>0</v>
      </c>
      <c r="D10" s="93">
        <v>0</v>
      </c>
      <c r="E10" s="93">
        <v>0</v>
      </c>
      <c r="F10" s="93">
        <v>0</v>
      </c>
      <c r="G10" s="93">
        <v>0</v>
      </c>
      <c r="H10" s="93">
        <v>0</v>
      </c>
      <c r="I10" s="93">
        <v>0</v>
      </c>
      <c r="J10" s="93">
        <v>0</v>
      </c>
      <c r="K10" s="93">
        <v>0</v>
      </c>
      <c r="L10" s="93">
        <v>0</v>
      </c>
      <c r="M10" s="93">
        <v>0</v>
      </c>
      <c r="N10" s="93">
        <v>0</v>
      </c>
      <c r="O10" s="93">
        <v>0</v>
      </c>
      <c r="P10" s="93">
        <v>0</v>
      </c>
      <c r="Q10" s="93">
        <v>0</v>
      </c>
      <c r="R10" s="93">
        <v>0</v>
      </c>
      <c r="S10" s="93">
        <v>0</v>
      </c>
      <c r="T10" s="93">
        <v>0</v>
      </c>
      <c r="U10" s="93">
        <v>0</v>
      </c>
      <c r="V10" s="93">
        <v>0</v>
      </c>
      <c r="Y10">
        <f ca="1">OFFSET($B$2,MATCH($AA$10,$B$3:$B$43,0),MATCH($Z$10,$C$2:$V$2,0))</f>
        <v>13100</v>
      </c>
      <c r="Z10">
        <f>'FO-PRE-04'!F22</f>
        <v>6</v>
      </c>
      <c r="AA10">
        <f>'FO-PRE-04'!G22</f>
        <v>1</v>
      </c>
    </row>
    <row r="11" spans="1:27">
      <c r="A11" s="3"/>
      <c r="B11" s="100">
        <v>-6</v>
      </c>
      <c r="C11" s="93">
        <v>0</v>
      </c>
      <c r="D11" s="93">
        <v>0</v>
      </c>
      <c r="E11" s="93">
        <v>0</v>
      </c>
      <c r="F11" s="93">
        <v>0</v>
      </c>
      <c r="G11" s="93">
        <v>0</v>
      </c>
      <c r="H11" s="93">
        <v>0</v>
      </c>
      <c r="I11" s="93">
        <v>0</v>
      </c>
      <c r="J11" s="93">
        <v>0</v>
      </c>
      <c r="K11" s="93">
        <v>0</v>
      </c>
      <c r="L11" s="93">
        <v>0</v>
      </c>
      <c r="M11" s="93">
        <v>0</v>
      </c>
      <c r="N11" s="93">
        <v>0</v>
      </c>
      <c r="O11" s="93">
        <v>0</v>
      </c>
      <c r="P11" s="93">
        <v>0</v>
      </c>
      <c r="Q11" s="93">
        <v>0</v>
      </c>
      <c r="R11" s="93">
        <v>0</v>
      </c>
      <c r="S11" s="93">
        <v>0</v>
      </c>
      <c r="T11" s="93">
        <v>0</v>
      </c>
      <c r="U11" s="93">
        <v>0</v>
      </c>
      <c r="V11" s="93">
        <v>0</v>
      </c>
      <c r="X11">
        <v>2</v>
      </c>
      <c r="Y11" t="s">
        <v>158</v>
      </c>
      <c r="Z11" t="s">
        <v>159</v>
      </c>
      <c r="AA11" t="s">
        <v>160</v>
      </c>
    </row>
    <row r="12" spans="1:27">
      <c r="A12" s="3"/>
      <c r="B12" s="100">
        <v>-5.5</v>
      </c>
      <c r="C12" s="93">
        <v>0</v>
      </c>
      <c r="D12" s="93">
        <v>0</v>
      </c>
      <c r="E12" s="93">
        <v>0</v>
      </c>
      <c r="F12" s="93">
        <v>0</v>
      </c>
      <c r="G12" s="93">
        <v>0</v>
      </c>
      <c r="H12" s="93">
        <v>0</v>
      </c>
      <c r="I12" s="93">
        <v>0</v>
      </c>
      <c r="J12" s="93">
        <v>0</v>
      </c>
      <c r="K12" s="93">
        <v>0</v>
      </c>
      <c r="L12" s="93">
        <v>0</v>
      </c>
      <c r="M12" s="93">
        <v>0</v>
      </c>
      <c r="N12" s="93">
        <v>0</v>
      </c>
      <c r="O12" s="93">
        <v>0</v>
      </c>
      <c r="P12" s="93">
        <v>0</v>
      </c>
      <c r="Q12" s="93">
        <v>0</v>
      </c>
      <c r="R12" s="93">
        <v>0</v>
      </c>
      <c r="S12" s="93">
        <v>0</v>
      </c>
      <c r="T12" s="93">
        <v>0</v>
      </c>
      <c r="U12" s="93">
        <v>0</v>
      </c>
      <c r="V12" s="93">
        <v>0</v>
      </c>
      <c r="Y12">
        <f ca="1">(OFFSET($B$2,MATCH($AA$12,$B$3:$B$43,0),MATCH($Z$12,$C$2:$V$2,0)))</f>
        <v>0</v>
      </c>
      <c r="Z12">
        <f>'FO-PRE-04'!F23</f>
        <v>4</v>
      </c>
      <c r="AA12">
        <f>'FO-PRE-04'!G23</f>
        <v>2</v>
      </c>
    </row>
    <row r="13" spans="1:27">
      <c r="A13" s="3"/>
      <c r="B13" s="100">
        <v>-5</v>
      </c>
      <c r="C13" s="93">
        <v>0</v>
      </c>
      <c r="D13" s="93">
        <v>0</v>
      </c>
      <c r="E13" s="93">
        <v>0</v>
      </c>
      <c r="F13" s="93">
        <v>0</v>
      </c>
      <c r="G13" s="93">
        <v>0</v>
      </c>
      <c r="H13" s="93">
        <v>0</v>
      </c>
      <c r="I13" s="93">
        <v>0</v>
      </c>
      <c r="J13" s="93">
        <v>0</v>
      </c>
      <c r="K13" s="93">
        <v>0</v>
      </c>
      <c r="L13" s="93">
        <v>0</v>
      </c>
      <c r="M13" s="93">
        <v>0</v>
      </c>
      <c r="N13" s="93">
        <v>0</v>
      </c>
      <c r="O13" s="93">
        <v>0</v>
      </c>
      <c r="P13" s="93">
        <v>0</v>
      </c>
      <c r="Q13" s="93">
        <v>0</v>
      </c>
      <c r="R13" s="93">
        <v>0</v>
      </c>
      <c r="S13" s="93">
        <v>0</v>
      </c>
      <c r="T13" s="93">
        <v>0</v>
      </c>
      <c r="U13" s="93">
        <v>0</v>
      </c>
      <c r="V13" s="93">
        <v>0</v>
      </c>
      <c r="X13">
        <v>3</v>
      </c>
      <c r="Y13" t="s">
        <v>158</v>
      </c>
      <c r="Z13" t="s">
        <v>159</v>
      </c>
      <c r="AA13" t="s">
        <v>160</v>
      </c>
    </row>
    <row r="14" spans="1:27">
      <c r="A14" s="3"/>
      <c r="B14" s="100">
        <v>-4.5</v>
      </c>
      <c r="C14" s="93">
        <v>0</v>
      </c>
      <c r="D14" s="93">
        <v>0</v>
      </c>
      <c r="E14" s="93">
        <v>0</v>
      </c>
      <c r="F14" s="93">
        <v>0</v>
      </c>
      <c r="G14" s="93">
        <v>0</v>
      </c>
      <c r="H14" s="93">
        <v>14900</v>
      </c>
      <c r="I14" s="93">
        <v>11900</v>
      </c>
      <c r="J14" s="93">
        <v>11900</v>
      </c>
      <c r="K14" s="93">
        <v>11900</v>
      </c>
      <c r="L14" s="93">
        <v>10500</v>
      </c>
      <c r="M14" s="93">
        <v>10500</v>
      </c>
      <c r="N14" s="93">
        <v>10500</v>
      </c>
      <c r="O14" s="93">
        <v>0</v>
      </c>
      <c r="P14" s="93">
        <v>0</v>
      </c>
      <c r="Q14" s="93">
        <v>0</v>
      </c>
      <c r="R14" s="93">
        <v>0</v>
      </c>
      <c r="S14" s="93">
        <v>0</v>
      </c>
      <c r="T14" s="93">
        <v>0</v>
      </c>
      <c r="U14" s="93">
        <v>0</v>
      </c>
      <c r="V14" s="93">
        <v>0</v>
      </c>
      <c r="Y14">
        <f ca="1">((OFFSET($B$2,MATCH($AA$10,$B$3:$B$43,0),MATCH($Z$10,$C$2:$V$2,0))))</f>
        <v>13100</v>
      </c>
      <c r="Z14">
        <f>'FO-PRE-04'!F24</f>
        <v>6</v>
      </c>
      <c r="AA14">
        <f>'FO-PRE-04'!G24</f>
        <v>2</v>
      </c>
    </row>
    <row r="15" spans="1:27">
      <c r="A15" s="3"/>
      <c r="B15" s="100">
        <v>-4</v>
      </c>
      <c r="C15" s="93">
        <v>0</v>
      </c>
      <c r="D15" s="93">
        <v>0</v>
      </c>
      <c r="E15" s="93">
        <v>0</v>
      </c>
      <c r="F15" s="93">
        <v>0</v>
      </c>
      <c r="G15" s="93">
        <v>0</v>
      </c>
      <c r="H15" s="93">
        <v>14900</v>
      </c>
      <c r="I15" s="93">
        <v>11900</v>
      </c>
      <c r="J15" s="93">
        <v>11900</v>
      </c>
      <c r="K15" s="93">
        <v>11900</v>
      </c>
      <c r="L15" s="93">
        <v>10500</v>
      </c>
      <c r="M15" s="93">
        <v>10500</v>
      </c>
      <c r="N15" s="93">
        <v>10500</v>
      </c>
      <c r="O15" s="93">
        <v>0</v>
      </c>
      <c r="P15" s="93">
        <v>0</v>
      </c>
      <c r="Q15" s="93">
        <v>0</v>
      </c>
      <c r="R15" s="93">
        <v>0</v>
      </c>
      <c r="S15" s="93">
        <v>0</v>
      </c>
      <c r="T15" s="93">
        <v>0</v>
      </c>
      <c r="U15" s="93">
        <v>0</v>
      </c>
      <c r="V15" s="93">
        <v>0</v>
      </c>
      <c r="X15">
        <v>4</v>
      </c>
      <c r="Y15" t="s">
        <v>158</v>
      </c>
      <c r="Z15" t="s">
        <v>159</v>
      </c>
      <c r="AA15" t="s">
        <v>160</v>
      </c>
    </row>
    <row r="16" spans="1:27">
      <c r="A16" s="3"/>
      <c r="B16" s="100">
        <v>-3.5</v>
      </c>
      <c r="C16" s="93">
        <v>0</v>
      </c>
      <c r="D16" s="93">
        <v>0</v>
      </c>
      <c r="E16" s="93">
        <v>0</v>
      </c>
      <c r="F16" s="93">
        <v>0</v>
      </c>
      <c r="G16" s="93">
        <v>0</v>
      </c>
      <c r="H16" s="93">
        <v>14900</v>
      </c>
      <c r="I16" s="93">
        <v>11900</v>
      </c>
      <c r="J16" s="93">
        <v>11900</v>
      </c>
      <c r="K16" s="93">
        <v>11900</v>
      </c>
      <c r="L16" s="93">
        <v>10500</v>
      </c>
      <c r="M16" s="93">
        <v>10500</v>
      </c>
      <c r="N16" s="93">
        <v>10500</v>
      </c>
      <c r="O16" s="93">
        <v>0</v>
      </c>
      <c r="P16" s="93">
        <v>0</v>
      </c>
      <c r="Q16" s="93">
        <v>0</v>
      </c>
      <c r="R16" s="93">
        <v>0</v>
      </c>
      <c r="S16" s="93">
        <v>0</v>
      </c>
      <c r="T16" s="93">
        <v>0</v>
      </c>
      <c r="U16" s="93">
        <v>0</v>
      </c>
      <c r="V16" s="93">
        <v>0</v>
      </c>
      <c r="Y16">
        <f ca="1">((OFFSET($B$2,MATCH($AA$10,$B$3:$B$43,0),MATCH($Z$10,$C$2:$V$2,0))))</f>
        <v>13100</v>
      </c>
      <c r="Z16">
        <f>'FO-PRE-04'!F25</f>
        <v>4</v>
      </c>
      <c r="AA16">
        <f>'FO-PRE-04'!G25</f>
        <v>2</v>
      </c>
    </row>
    <row r="17" spans="1:27">
      <c r="A17" s="3"/>
      <c r="B17" s="100">
        <v>-3</v>
      </c>
      <c r="C17" s="93">
        <v>0</v>
      </c>
      <c r="D17" s="93">
        <v>0</v>
      </c>
      <c r="E17" s="93">
        <v>0</v>
      </c>
      <c r="F17" s="93">
        <v>0</v>
      </c>
      <c r="G17" s="93">
        <v>0</v>
      </c>
      <c r="H17" s="93">
        <v>19900</v>
      </c>
      <c r="I17" s="93">
        <v>15300</v>
      </c>
      <c r="J17" s="93">
        <v>15300</v>
      </c>
      <c r="K17" s="93">
        <v>15300</v>
      </c>
      <c r="L17" s="93">
        <v>11900</v>
      </c>
      <c r="M17" s="93">
        <v>11900</v>
      </c>
      <c r="N17" s="93">
        <v>11900</v>
      </c>
      <c r="O17" s="93">
        <v>9100</v>
      </c>
      <c r="P17" s="93">
        <v>9100</v>
      </c>
      <c r="Q17" s="93">
        <v>9100</v>
      </c>
      <c r="R17" s="93">
        <v>8100</v>
      </c>
      <c r="S17" s="93">
        <v>8100</v>
      </c>
      <c r="T17" s="93">
        <v>8100</v>
      </c>
      <c r="U17" s="93">
        <v>0</v>
      </c>
      <c r="V17" s="93">
        <v>0</v>
      </c>
      <c r="X17">
        <v>5</v>
      </c>
      <c r="Y17" t="s">
        <v>158</v>
      </c>
      <c r="Z17" t="s">
        <v>159</v>
      </c>
      <c r="AA17" t="s">
        <v>160</v>
      </c>
    </row>
    <row r="18" spans="1:27">
      <c r="A18" s="3"/>
      <c r="B18" s="100">
        <v>-2.5</v>
      </c>
      <c r="C18" s="93">
        <v>0</v>
      </c>
      <c r="D18" s="93">
        <v>0</v>
      </c>
      <c r="E18" s="93">
        <v>0</v>
      </c>
      <c r="F18" s="93">
        <v>0</v>
      </c>
      <c r="G18" s="93">
        <v>0</v>
      </c>
      <c r="H18" s="93">
        <v>12600</v>
      </c>
      <c r="I18" s="93">
        <v>12600</v>
      </c>
      <c r="J18" s="93">
        <v>12600</v>
      </c>
      <c r="K18" s="93">
        <v>15300</v>
      </c>
      <c r="L18" s="93">
        <v>11900</v>
      </c>
      <c r="M18" s="93">
        <v>11900</v>
      </c>
      <c r="N18" s="93">
        <v>11900</v>
      </c>
      <c r="O18" s="93">
        <v>9100</v>
      </c>
      <c r="P18" s="93">
        <v>9100</v>
      </c>
      <c r="Q18" s="93">
        <v>9100</v>
      </c>
      <c r="R18" s="93">
        <v>8100</v>
      </c>
      <c r="S18" s="93">
        <v>8100</v>
      </c>
      <c r="T18" s="93">
        <v>8100</v>
      </c>
      <c r="U18" s="93">
        <v>0</v>
      </c>
      <c r="V18" s="93">
        <v>0</v>
      </c>
      <c r="Y18">
        <f ca="1">((OFFSET($B$2,MATCH($AA$10,$B$3:$B$43,0),MATCH($Z$10,$C$2:$V$2,0))))</f>
        <v>13100</v>
      </c>
      <c r="Z18">
        <f>'FO-PRE-04'!F26</f>
        <v>6</v>
      </c>
      <c r="AA18">
        <f>'FO-PRE-04'!G26</f>
        <v>8</v>
      </c>
    </row>
    <row r="19" spans="1:27">
      <c r="A19" s="3"/>
      <c r="B19" s="100">
        <v>-2</v>
      </c>
      <c r="C19" s="93">
        <v>0</v>
      </c>
      <c r="D19" s="93">
        <v>0</v>
      </c>
      <c r="E19" s="93">
        <v>0</v>
      </c>
      <c r="F19" s="93">
        <v>0</v>
      </c>
      <c r="G19" s="93">
        <v>0</v>
      </c>
      <c r="H19" s="93">
        <v>12600</v>
      </c>
      <c r="I19" s="93">
        <v>12600</v>
      </c>
      <c r="J19" s="93">
        <v>12600</v>
      </c>
      <c r="K19" s="93">
        <v>15300</v>
      </c>
      <c r="L19" s="93">
        <v>11900</v>
      </c>
      <c r="M19" s="93">
        <v>11900</v>
      </c>
      <c r="N19" s="93">
        <v>11900</v>
      </c>
      <c r="O19" s="93">
        <v>9100</v>
      </c>
      <c r="P19" s="93">
        <v>9100</v>
      </c>
      <c r="Q19" s="93">
        <v>9100</v>
      </c>
      <c r="R19" s="93">
        <v>8100</v>
      </c>
      <c r="S19" s="93">
        <v>8100</v>
      </c>
      <c r="T19" s="93">
        <v>8100</v>
      </c>
      <c r="U19" s="93">
        <v>0</v>
      </c>
      <c r="V19" s="93">
        <v>0</v>
      </c>
    </row>
    <row r="20" spans="1:27">
      <c r="A20" s="3"/>
      <c r="B20" s="100">
        <v>-1.5</v>
      </c>
      <c r="C20" s="93">
        <v>0</v>
      </c>
      <c r="D20" s="93">
        <v>0</v>
      </c>
      <c r="E20" s="93">
        <v>0</v>
      </c>
      <c r="F20" s="93">
        <v>0</v>
      </c>
      <c r="G20" s="93">
        <v>0</v>
      </c>
      <c r="H20" s="93">
        <v>12600</v>
      </c>
      <c r="I20" s="93">
        <v>12600</v>
      </c>
      <c r="J20" s="93">
        <v>12600</v>
      </c>
      <c r="K20" s="93">
        <v>17300</v>
      </c>
      <c r="L20" s="93">
        <v>13000</v>
      </c>
      <c r="M20" s="93">
        <v>13000</v>
      </c>
      <c r="N20" s="93">
        <v>13000</v>
      </c>
      <c r="O20" s="93">
        <v>10200</v>
      </c>
      <c r="P20" s="93">
        <v>10200</v>
      </c>
      <c r="Q20" s="93">
        <v>10200</v>
      </c>
      <c r="R20" s="93">
        <v>8400</v>
      </c>
      <c r="S20" s="93">
        <v>8400</v>
      </c>
      <c r="T20" s="93">
        <v>8400</v>
      </c>
      <c r="U20" s="93">
        <v>0</v>
      </c>
      <c r="V20" s="93">
        <v>0</v>
      </c>
    </row>
    <row r="21" spans="1:27">
      <c r="A21" s="3"/>
      <c r="B21" s="100">
        <v>-1</v>
      </c>
      <c r="C21" s="93">
        <v>0</v>
      </c>
      <c r="D21" s="93">
        <v>0</v>
      </c>
      <c r="E21" s="93">
        <v>0</v>
      </c>
      <c r="F21" s="93">
        <v>0</v>
      </c>
      <c r="G21" s="93">
        <v>0</v>
      </c>
      <c r="H21" s="93">
        <v>0</v>
      </c>
      <c r="I21" s="93">
        <v>0</v>
      </c>
      <c r="J21" s="93">
        <v>0</v>
      </c>
      <c r="K21" s="93">
        <v>17300</v>
      </c>
      <c r="L21" s="93">
        <v>13000</v>
      </c>
      <c r="M21" s="93">
        <v>13000</v>
      </c>
      <c r="N21" s="93">
        <v>13000</v>
      </c>
      <c r="O21" s="93">
        <v>10200</v>
      </c>
      <c r="P21" s="93">
        <v>10200</v>
      </c>
      <c r="Q21" s="93">
        <v>10200</v>
      </c>
      <c r="R21" s="93">
        <v>8400</v>
      </c>
      <c r="S21" s="93">
        <v>8400</v>
      </c>
      <c r="T21" s="93">
        <v>8400</v>
      </c>
      <c r="U21" s="93">
        <v>0</v>
      </c>
      <c r="V21" s="93">
        <v>0</v>
      </c>
    </row>
    <row r="22" spans="1:27">
      <c r="A22" s="3"/>
      <c r="B22" s="100">
        <v>-0.5</v>
      </c>
      <c r="C22" s="93">
        <v>0</v>
      </c>
      <c r="D22" s="93">
        <v>0</v>
      </c>
      <c r="E22" s="93">
        <v>0</v>
      </c>
      <c r="F22" s="93">
        <v>0</v>
      </c>
      <c r="G22" s="93">
        <v>0</v>
      </c>
      <c r="H22" s="93">
        <v>0</v>
      </c>
      <c r="I22" s="93">
        <v>0</v>
      </c>
      <c r="J22" s="93">
        <v>0</v>
      </c>
      <c r="K22" s="93">
        <v>17300</v>
      </c>
      <c r="L22" s="93">
        <v>13000</v>
      </c>
      <c r="M22" s="93">
        <v>13000</v>
      </c>
      <c r="N22" s="93">
        <v>13000</v>
      </c>
      <c r="O22" s="93">
        <v>10200</v>
      </c>
      <c r="P22" s="93">
        <v>10200</v>
      </c>
      <c r="Q22" s="93">
        <v>10200</v>
      </c>
      <c r="R22" s="93">
        <v>8400</v>
      </c>
      <c r="S22" s="93">
        <v>8400</v>
      </c>
      <c r="T22" s="93">
        <v>8400</v>
      </c>
      <c r="U22" s="93">
        <v>0</v>
      </c>
      <c r="V22" s="93">
        <v>0</v>
      </c>
    </row>
    <row r="23" spans="1:27">
      <c r="A23" s="3"/>
      <c r="B23" s="100">
        <v>0</v>
      </c>
      <c r="C23" s="93">
        <v>0</v>
      </c>
      <c r="D23" s="93">
        <v>0</v>
      </c>
      <c r="E23" s="93">
        <v>0</v>
      </c>
      <c r="F23" s="93">
        <v>0</v>
      </c>
      <c r="G23" s="93">
        <v>0</v>
      </c>
      <c r="H23" s="93">
        <v>0</v>
      </c>
      <c r="I23" s="93">
        <v>0</v>
      </c>
      <c r="J23" s="93">
        <v>0</v>
      </c>
      <c r="K23" s="93">
        <v>18400</v>
      </c>
      <c r="L23" s="93">
        <v>13400</v>
      </c>
      <c r="M23" s="93">
        <v>13400</v>
      </c>
      <c r="N23" s="93">
        <v>13400</v>
      </c>
      <c r="O23" s="93">
        <v>10500</v>
      </c>
      <c r="P23" s="93">
        <v>10500</v>
      </c>
      <c r="Q23" s="93">
        <v>10500</v>
      </c>
      <c r="R23" s="93">
        <v>8600</v>
      </c>
      <c r="S23" s="93">
        <v>8600</v>
      </c>
      <c r="T23" s="93">
        <v>8600</v>
      </c>
      <c r="U23" s="93">
        <v>0</v>
      </c>
      <c r="V23" s="93">
        <v>0</v>
      </c>
    </row>
    <row r="24" spans="1:27">
      <c r="A24" s="3"/>
      <c r="B24" s="100">
        <v>0.5</v>
      </c>
      <c r="C24" s="93">
        <v>0</v>
      </c>
      <c r="D24" s="93">
        <v>0</v>
      </c>
      <c r="E24" s="93">
        <v>0</v>
      </c>
      <c r="F24" s="93">
        <v>0</v>
      </c>
      <c r="G24" s="93">
        <v>0</v>
      </c>
      <c r="H24" s="93">
        <v>0</v>
      </c>
      <c r="I24" s="93">
        <v>0</v>
      </c>
      <c r="J24" s="93">
        <v>0</v>
      </c>
      <c r="K24" s="93">
        <v>18200</v>
      </c>
      <c r="L24" s="93">
        <v>13100</v>
      </c>
      <c r="M24" s="93">
        <v>13100</v>
      </c>
      <c r="N24" s="93">
        <v>13100</v>
      </c>
      <c r="O24" s="93">
        <v>10300</v>
      </c>
      <c r="P24" s="93">
        <v>10300</v>
      </c>
      <c r="Q24" s="93">
        <v>10300</v>
      </c>
      <c r="R24" s="93">
        <v>8500</v>
      </c>
      <c r="S24" s="93">
        <v>8500</v>
      </c>
      <c r="T24" s="93">
        <v>8500</v>
      </c>
      <c r="U24" s="93">
        <v>0</v>
      </c>
      <c r="V24" s="93">
        <v>0</v>
      </c>
    </row>
    <row r="25" spans="1:27">
      <c r="A25" s="3"/>
      <c r="B25" s="100">
        <v>1</v>
      </c>
      <c r="C25" s="93">
        <v>0</v>
      </c>
      <c r="D25" s="93">
        <v>0</v>
      </c>
      <c r="E25" s="93">
        <v>0</v>
      </c>
      <c r="F25" s="93">
        <v>0</v>
      </c>
      <c r="G25" s="93">
        <v>0</v>
      </c>
      <c r="H25" s="93">
        <v>0</v>
      </c>
      <c r="I25" s="93">
        <v>0</v>
      </c>
      <c r="J25" s="93">
        <v>0</v>
      </c>
      <c r="K25" s="93">
        <v>18200</v>
      </c>
      <c r="L25" s="93">
        <v>13100</v>
      </c>
      <c r="M25" s="93">
        <v>13100</v>
      </c>
      <c r="N25" s="93">
        <v>13100</v>
      </c>
      <c r="O25" s="93">
        <v>10300</v>
      </c>
      <c r="P25" s="93">
        <v>10300</v>
      </c>
      <c r="Q25" s="93">
        <v>10300</v>
      </c>
      <c r="R25" s="93">
        <v>8500</v>
      </c>
      <c r="S25" s="93">
        <v>8500</v>
      </c>
      <c r="T25" s="93">
        <v>8500</v>
      </c>
      <c r="U25" s="93">
        <v>0</v>
      </c>
      <c r="V25" s="93">
        <v>0</v>
      </c>
    </row>
    <row r="26" spans="1:27">
      <c r="A26" s="3"/>
      <c r="B26" s="100">
        <v>1.5</v>
      </c>
      <c r="C26" s="93">
        <v>0</v>
      </c>
      <c r="D26" s="93">
        <v>0</v>
      </c>
      <c r="E26" s="93">
        <v>0</v>
      </c>
      <c r="F26" s="93">
        <v>0</v>
      </c>
      <c r="G26" s="93">
        <v>0</v>
      </c>
      <c r="H26" s="93">
        <v>0</v>
      </c>
      <c r="I26" s="93">
        <v>0</v>
      </c>
      <c r="J26" s="93">
        <v>0</v>
      </c>
      <c r="K26" s="93">
        <v>18200</v>
      </c>
      <c r="L26" s="93">
        <v>13100</v>
      </c>
      <c r="M26" s="93">
        <v>13100</v>
      </c>
      <c r="N26" s="93">
        <v>13100</v>
      </c>
      <c r="O26" s="93">
        <v>10300</v>
      </c>
      <c r="P26" s="93">
        <v>10300</v>
      </c>
      <c r="Q26" s="93">
        <v>10300</v>
      </c>
      <c r="R26" s="93">
        <v>8500</v>
      </c>
      <c r="S26" s="93">
        <v>8500</v>
      </c>
      <c r="T26" s="93">
        <v>8500</v>
      </c>
      <c r="U26" s="93">
        <v>0</v>
      </c>
      <c r="V26" s="93">
        <v>0</v>
      </c>
    </row>
    <row r="27" spans="1:27">
      <c r="A27" s="3"/>
      <c r="B27" s="100">
        <v>2</v>
      </c>
      <c r="C27" s="93">
        <v>0</v>
      </c>
      <c r="D27" s="93">
        <v>0</v>
      </c>
      <c r="E27" s="93">
        <v>0</v>
      </c>
      <c r="F27" s="93">
        <v>0</v>
      </c>
      <c r="G27" s="93">
        <v>0</v>
      </c>
      <c r="H27" s="93">
        <v>0</v>
      </c>
      <c r="I27" s="93">
        <v>0</v>
      </c>
      <c r="J27" s="93">
        <v>0</v>
      </c>
      <c r="K27" s="93">
        <v>16400</v>
      </c>
      <c r="L27" s="93">
        <v>11800</v>
      </c>
      <c r="M27" s="93">
        <v>11800</v>
      </c>
      <c r="N27" s="93">
        <v>11800</v>
      </c>
      <c r="O27" s="93">
        <v>9700</v>
      </c>
      <c r="P27" s="93">
        <v>9700</v>
      </c>
      <c r="Q27" s="93">
        <v>9700</v>
      </c>
      <c r="R27" s="93">
        <v>7900</v>
      </c>
      <c r="S27" s="93">
        <v>7900</v>
      </c>
      <c r="T27" s="93">
        <v>7900</v>
      </c>
      <c r="U27" s="93">
        <v>0</v>
      </c>
      <c r="V27" s="93">
        <v>0</v>
      </c>
    </row>
    <row r="28" spans="1:27">
      <c r="A28" s="3"/>
      <c r="B28" s="100">
        <v>2.5</v>
      </c>
      <c r="C28" s="93">
        <v>0</v>
      </c>
      <c r="D28" s="93">
        <v>0</v>
      </c>
      <c r="E28" s="93">
        <v>0</v>
      </c>
      <c r="F28" s="93">
        <v>0</v>
      </c>
      <c r="G28" s="93">
        <v>0</v>
      </c>
      <c r="H28" s="93">
        <v>0</v>
      </c>
      <c r="I28" s="93">
        <v>0</v>
      </c>
      <c r="J28" s="93">
        <v>0</v>
      </c>
      <c r="K28" s="93">
        <v>16400</v>
      </c>
      <c r="L28" s="93">
        <v>11800</v>
      </c>
      <c r="M28" s="93">
        <v>11800</v>
      </c>
      <c r="N28" s="93">
        <v>11800</v>
      </c>
      <c r="O28" s="93">
        <v>9700</v>
      </c>
      <c r="P28" s="93">
        <v>9700</v>
      </c>
      <c r="Q28" s="93">
        <v>9700</v>
      </c>
      <c r="R28" s="93">
        <v>7900</v>
      </c>
      <c r="S28" s="93">
        <v>7900</v>
      </c>
      <c r="T28" s="93">
        <v>7900</v>
      </c>
      <c r="U28" s="93">
        <v>0</v>
      </c>
      <c r="V28" s="93">
        <v>0</v>
      </c>
    </row>
    <row r="29" spans="1:27">
      <c r="A29" s="3"/>
      <c r="B29" s="100">
        <v>3</v>
      </c>
      <c r="C29" s="93">
        <v>0</v>
      </c>
      <c r="D29" s="93">
        <v>0</v>
      </c>
      <c r="E29" s="93">
        <v>0</v>
      </c>
      <c r="F29" s="93">
        <v>0</v>
      </c>
      <c r="G29" s="93">
        <v>0</v>
      </c>
      <c r="H29" s="93">
        <v>0</v>
      </c>
      <c r="I29" s="93">
        <v>0</v>
      </c>
      <c r="J29" s="93">
        <v>0</v>
      </c>
      <c r="K29" s="93">
        <v>16400</v>
      </c>
      <c r="L29" s="93">
        <v>11800</v>
      </c>
      <c r="M29" s="93">
        <v>11800</v>
      </c>
      <c r="N29" s="93">
        <v>11800</v>
      </c>
      <c r="O29" s="93">
        <v>9700</v>
      </c>
      <c r="P29" s="93">
        <v>9700</v>
      </c>
      <c r="Q29" s="93">
        <v>9700</v>
      </c>
      <c r="R29" s="93">
        <v>7900</v>
      </c>
      <c r="S29" s="93">
        <v>7900</v>
      </c>
      <c r="T29" s="93">
        <v>7900</v>
      </c>
      <c r="U29" s="93">
        <v>0</v>
      </c>
      <c r="V29" s="93">
        <v>0</v>
      </c>
    </row>
    <row r="30" spans="1:27">
      <c r="A30" s="3"/>
      <c r="B30" s="100">
        <v>3.5</v>
      </c>
      <c r="C30" s="93">
        <v>0</v>
      </c>
      <c r="D30" s="93">
        <v>0</v>
      </c>
      <c r="E30" s="93">
        <v>0</v>
      </c>
      <c r="F30" s="93">
        <v>0</v>
      </c>
      <c r="G30" s="93">
        <v>0</v>
      </c>
      <c r="H30" s="93">
        <v>0</v>
      </c>
      <c r="I30" s="93">
        <v>0</v>
      </c>
      <c r="J30" s="93">
        <v>0</v>
      </c>
      <c r="K30" s="93">
        <v>13400</v>
      </c>
      <c r="L30" s="93">
        <v>9200</v>
      </c>
      <c r="M30" s="93">
        <v>9200</v>
      </c>
      <c r="N30" s="93">
        <v>9200</v>
      </c>
      <c r="O30" s="93">
        <v>9000</v>
      </c>
      <c r="P30" s="93">
        <v>9000</v>
      </c>
      <c r="Q30" s="93">
        <v>9000</v>
      </c>
      <c r="R30" s="93">
        <v>0</v>
      </c>
      <c r="S30" s="93">
        <v>0</v>
      </c>
      <c r="T30" s="93">
        <v>0</v>
      </c>
      <c r="U30" s="93">
        <v>0</v>
      </c>
      <c r="V30" s="93">
        <v>0</v>
      </c>
    </row>
    <row r="31" spans="1:27">
      <c r="A31" s="3"/>
      <c r="B31" s="100">
        <v>4</v>
      </c>
      <c r="C31" s="93">
        <v>0</v>
      </c>
      <c r="D31" s="93">
        <v>0</v>
      </c>
      <c r="E31" s="93">
        <v>0</v>
      </c>
      <c r="F31" s="93">
        <v>0</v>
      </c>
      <c r="G31" s="93">
        <v>0</v>
      </c>
      <c r="H31" s="93">
        <v>0</v>
      </c>
      <c r="I31" s="93">
        <v>0</v>
      </c>
      <c r="J31" s="93">
        <v>0</v>
      </c>
      <c r="K31" s="93">
        <v>13400</v>
      </c>
      <c r="L31" s="93">
        <v>9200</v>
      </c>
      <c r="M31" s="93">
        <v>9200</v>
      </c>
      <c r="N31" s="93">
        <v>9200</v>
      </c>
      <c r="O31" s="93">
        <v>9000</v>
      </c>
      <c r="P31" s="93">
        <v>9000</v>
      </c>
      <c r="Q31" s="93">
        <v>9000</v>
      </c>
      <c r="R31" s="93">
        <v>0</v>
      </c>
      <c r="S31" s="93">
        <v>0</v>
      </c>
      <c r="T31" s="93">
        <v>0</v>
      </c>
      <c r="U31" s="93">
        <v>0</v>
      </c>
      <c r="V31" s="93">
        <v>0</v>
      </c>
    </row>
    <row r="32" spans="1:27" ht="15" thickBot="1">
      <c r="A32" s="3"/>
      <c r="B32" s="100">
        <v>4.5</v>
      </c>
      <c r="C32" s="93">
        <v>0</v>
      </c>
      <c r="D32" s="93">
        <v>0</v>
      </c>
      <c r="E32" s="93">
        <v>0</v>
      </c>
      <c r="F32" s="93">
        <v>0</v>
      </c>
      <c r="G32" s="93">
        <v>0</v>
      </c>
      <c r="H32" s="93">
        <v>0</v>
      </c>
      <c r="I32" s="93">
        <v>0</v>
      </c>
      <c r="J32" s="93">
        <v>0</v>
      </c>
      <c r="K32" s="93">
        <v>13400</v>
      </c>
      <c r="L32" s="93">
        <v>9200</v>
      </c>
      <c r="M32" s="93">
        <v>9200</v>
      </c>
      <c r="N32" s="93">
        <v>9200</v>
      </c>
      <c r="O32" s="93">
        <v>9000</v>
      </c>
      <c r="P32" s="93">
        <v>9000</v>
      </c>
      <c r="Q32" s="93">
        <v>9000</v>
      </c>
      <c r="R32" s="96">
        <v>0</v>
      </c>
      <c r="S32" s="96">
        <v>0</v>
      </c>
      <c r="T32" s="96">
        <v>0</v>
      </c>
      <c r="U32" s="93">
        <v>0</v>
      </c>
      <c r="V32" s="93">
        <v>0</v>
      </c>
    </row>
    <row r="33" spans="1:22" ht="15" thickBot="1">
      <c r="A33" s="3"/>
      <c r="B33" s="100">
        <v>5</v>
      </c>
      <c r="C33" s="93">
        <v>0</v>
      </c>
      <c r="D33" s="93">
        <v>0</v>
      </c>
      <c r="E33" s="93">
        <v>0</v>
      </c>
      <c r="F33" s="93">
        <v>0</v>
      </c>
      <c r="G33" s="93">
        <v>0</v>
      </c>
      <c r="H33" s="93">
        <v>0</v>
      </c>
      <c r="I33" s="93">
        <v>0</v>
      </c>
      <c r="J33" s="93">
        <v>0</v>
      </c>
      <c r="K33" s="93">
        <v>0</v>
      </c>
      <c r="L33" s="93">
        <v>0</v>
      </c>
      <c r="M33" s="93">
        <v>0</v>
      </c>
      <c r="N33" s="93">
        <v>0</v>
      </c>
      <c r="O33" s="93">
        <v>0</v>
      </c>
      <c r="P33" s="93">
        <v>0</v>
      </c>
      <c r="Q33" s="93">
        <v>8500</v>
      </c>
      <c r="R33" s="96">
        <v>0</v>
      </c>
      <c r="S33" s="96">
        <v>0</v>
      </c>
      <c r="T33" s="96">
        <v>0</v>
      </c>
      <c r="U33" s="93">
        <v>0</v>
      </c>
      <c r="V33" s="93">
        <v>0</v>
      </c>
    </row>
    <row r="34" spans="1:22" ht="15" thickBot="1">
      <c r="A34" s="3"/>
      <c r="B34" s="100">
        <v>5.5</v>
      </c>
      <c r="C34" s="93">
        <v>0</v>
      </c>
      <c r="D34" s="93">
        <v>0</v>
      </c>
      <c r="E34" s="93">
        <v>0</v>
      </c>
      <c r="F34" s="93">
        <v>0</v>
      </c>
      <c r="G34" s="93">
        <v>0</v>
      </c>
      <c r="H34" s="93">
        <v>0</v>
      </c>
      <c r="I34" s="93">
        <v>0</v>
      </c>
      <c r="J34" s="93">
        <v>0</v>
      </c>
      <c r="K34" s="93">
        <v>0</v>
      </c>
      <c r="L34" s="93">
        <v>0</v>
      </c>
      <c r="M34" s="93">
        <v>0</v>
      </c>
      <c r="N34" s="93">
        <v>0</v>
      </c>
      <c r="O34" s="93">
        <v>0</v>
      </c>
      <c r="P34" s="93">
        <v>0</v>
      </c>
      <c r="Q34" s="93">
        <v>8500</v>
      </c>
      <c r="R34" s="96">
        <v>0</v>
      </c>
      <c r="S34" s="96">
        <v>0</v>
      </c>
      <c r="T34" s="96">
        <v>0</v>
      </c>
      <c r="U34" s="93">
        <v>0</v>
      </c>
      <c r="V34" s="93">
        <v>0</v>
      </c>
    </row>
    <row r="35" spans="1:22" ht="15" thickBot="1">
      <c r="A35" s="3"/>
      <c r="B35" s="100">
        <v>6</v>
      </c>
      <c r="C35" s="93">
        <v>0</v>
      </c>
      <c r="D35" s="93">
        <v>0</v>
      </c>
      <c r="E35" s="93">
        <v>0</v>
      </c>
      <c r="F35" s="93">
        <v>0</v>
      </c>
      <c r="G35" s="93">
        <v>0</v>
      </c>
      <c r="H35" s="93">
        <v>0</v>
      </c>
      <c r="I35" s="93">
        <v>0</v>
      </c>
      <c r="J35" s="93">
        <v>0</v>
      </c>
      <c r="K35" s="93">
        <v>0</v>
      </c>
      <c r="L35" s="93">
        <v>0</v>
      </c>
      <c r="M35" s="93">
        <v>0</v>
      </c>
      <c r="N35" s="93">
        <v>0</v>
      </c>
      <c r="O35" s="93">
        <v>0</v>
      </c>
      <c r="P35" s="93">
        <v>0</v>
      </c>
      <c r="Q35" s="93">
        <v>8500</v>
      </c>
      <c r="R35" s="96">
        <v>0</v>
      </c>
      <c r="S35" s="96">
        <v>0</v>
      </c>
      <c r="T35" s="96">
        <v>0</v>
      </c>
      <c r="U35" s="93">
        <v>0</v>
      </c>
      <c r="V35" s="93">
        <v>0</v>
      </c>
    </row>
    <row r="36" spans="1:22" ht="15" thickBot="1">
      <c r="A36" s="3"/>
      <c r="B36" s="100">
        <v>6.5</v>
      </c>
      <c r="C36" s="93">
        <v>0</v>
      </c>
      <c r="D36" s="93">
        <v>0</v>
      </c>
      <c r="E36" s="93">
        <v>0</v>
      </c>
      <c r="F36" s="93">
        <v>0</v>
      </c>
      <c r="G36" s="93">
        <v>0</v>
      </c>
      <c r="H36" s="93">
        <v>0</v>
      </c>
      <c r="I36" s="93">
        <v>0</v>
      </c>
      <c r="J36" s="93">
        <v>0</v>
      </c>
      <c r="K36" s="93">
        <v>0</v>
      </c>
      <c r="L36" s="93">
        <v>0</v>
      </c>
      <c r="M36" s="93">
        <v>0</v>
      </c>
      <c r="N36" s="93">
        <v>0</v>
      </c>
      <c r="O36" s="93">
        <v>0</v>
      </c>
      <c r="P36" s="93">
        <v>0</v>
      </c>
      <c r="Q36" s="93">
        <v>8400</v>
      </c>
      <c r="R36" s="96">
        <v>0</v>
      </c>
      <c r="S36" s="96">
        <v>0</v>
      </c>
      <c r="T36" s="96">
        <v>0</v>
      </c>
      <c r="U36" s="93">
        <v>0</v>
      </c>
      <c r="V36" s="93">
        <v>0</v>
      </c>
    </row>
    <row r="37" spans="1:22" ht="15" thickBot="1">
      <c r="A37" s="3"/>
      <c r="B37" s="100">
        <v>7</v>
      </c>
      <c r="C37" s="93">
        <v>0</v>
      </c>
      <c r="D37" s="93">
        <v>0</v>
      </c>
      <c r="E37" s="93">
        <v>0</v>
      </c>
      <c r="F37" s="93">
        <v>0</v>
      </c>
      <c r="G37" s="93">
        <v>0</v>
      </c>
      <c r="H37" s="93">
        <v>0</v>
      </c>
      <c r="I37" s="93">
        <v>0</v>
      </c>
      <c r="J37" s="93">
        <v>0</v>
      </c>
      <c r="K37" s="93">
        <v>0</v>
      </c>
      <c r="L37" s="93">
        <v>0</v>
      </c>
      <c r="M37" s="93">
        <v>0</v>
      </c>
      <c r="N37" s="93">
        <v>0</v>
      </c>
      <c r="O37" s="93">
        <v>0</v>
      </c>
      <c r="P37" s="93">
        <v>0</v>
      </c>
      <c r="Q37" s="93">
        <v>8400</v>
      </c>
      <c r="R37" s="96">
        <v>0</v>
      </c>
      <c r="S37" s="96">
        <v>0</v>
      </c>
      <c r="T37" s="96">
        <v>0</v>
      </c>
      <c r="U37" s="93">
        <v>0</v>
      </c>
      <c r="V37" s="93">
        <v>0</v>
      </c>
    </row>
    <row r="38" spans="1:22" ht="15" thickBot="1">
      <c r="A38" s="3"/>
      <c r="B38" s="100">
        <v>7.5</v>
      </c>
      <c r="C38" s="93">
        <v>0</v>
      </c>
      <c r="D38" s="93">
        <v>0</v>
      </c>
      <c r="E38" s="93">
        <v>0</v>
      </c>
      <c r="F38" s="93">
        <v>0</v>
      </c>
      <c r="G38" s="93">
        <v>0</v>
      </c>
      <c r="H38" s="93">
        <v>0</v>
      </c>
      <c r="I38" s="93">
        <v>0</v>
      </c>
      <c r="J38" s="93">
        <v>0</v>
      </c>
      <c r="K38" s="93">
        <v>0</v>
      </c>
      <c r="L38" s="93">
        <v>0</v>
      </c>
      <c r="M38" s="93">
        <v>0</v>
      </c>
      <c r="N38" s="93">
        <v>0</v>
      </c>
      <c r="O38" s="93">
        <v>0</v>
      </c>
      <c r="P38" s="93">
        <v>0</v>
      </c>
      <c r="Q38" s="93">
        <v>8400</v>
      </c>
      <c r="R38" s="96">
        <v>0</v>
      </c>
      <c r="S38" s="96">
        <v>0</v>
      </c>
      <c r="T38" s="96">
        <v>0</v>
      </c>
      <c r="U38" s="93">
        <v>0</v>
      </c>
      <c r="V38" s="93">
        <v>0</v>
      </c>
    </row>
    <row r="39" spans="1:22" ht="15" thickBot="1">
      <c r="A39" s="3"/>
      <c r="B39" s="100">
        <v>8</v>
      </c>
      <c r="C39" s="93">
        <v>0</v>
      </c>
      <c r="D39" s="93">
        <v>0</v>
      </c>
      <c r="E39" s="93">
        <v>0</v>
      </c>
      <c r="F39" s="93">
        <v>0</v>
      </c>
      <c r="G39" s="93">
        <v>0</v>
      </c>
      <c r="H39" s="93">
        <v>0</v>
      </c>
      <c r="I39" s="93">
        <v>0</v>
      </c>
      <c r="J39" s="93">
        <v>0</v>
      </c>
      <c r="K39" s="93">
        <v>0</v>
      </c>
      <c r="L39" s="93">
        <v>0</v>
      </c>
      <c r="M39" s="93">
        <v>0</v>
      </c>
      <c r="N39" s="93">
        <v>0</v>
      </c>
      <c r="O39" s="93">
        <v>0</v>
      </c>
      <c r="P39" s="93">
        <v>0</v>
      </c>
      <c r="Q39" s="93">
        <v>0</v>
      </c>
      <c r="R39" s="96">
        <v>0</v>
      </c>
      <c r="S39" s="96">
        <v>0</v>
      </c>
      <c r="T39" s="96">
        <v>0</v>
      </c>
      <c r="U39" s="93">
        <v>0</v>
      </c>
      <c r="V39" s="93">
        <v>0</v>
      </c>
    </row>
    <row r="40" spans="1:22" ht="15" thickBot="1">
      <c r="A40" s="3"/>
      <c r="B40" s="100">
        <v>8.5</v>
      </c>
      <c r="C40" s="93">
        <v>0</v>
      </c>
      <c r="D40" s="93">
        <v>0</v>
      </c>
      <c r="E40" s="93">
        <v>0</v>
      </c>
      <c r="F40" s="93">
        <v>0</v>
      </c>
      <c r="G40" s="93">
        <v>0</v>
      </c>
      <c r="H40" s="93">
        <v>0</v>
      </c>
      <c r="I40" s="93">
        <v>0</v>
      </c>
      <c r="J40" s="93">
        <v>0</v>
      </c>
      <c r="K40" s="93">
        <v>0</v>
      </c>
      <c r="L40" s="93">
        <v>0</v>
      </c>
      <c r="M40" s="93">
        <v>0</v>
      </c>
      <c r="N40" s="93">
        <v>0</v>
      </c>
      <c r="O40" s="93">
        <v>0</v>
      </c>
      <c r="P40" s="93">
        <v>0</v>
      </c>
      <c r="Q40" s="93">
        <v>0</v>
      </c>
      <c r="R40" s="96">
        <v>0</v>
      </c>
      <c r="S40" s="96">
        <v>0</v>
      </c>
      <c r="T40" s="96">
        <v>0</v>
      </c>
      <c r="U40" s="93">
        <v>0</v>
      </c>
      <c r="V40" s="93">
        <v>0</v>
      </c>
    </row>
    <row r="41" spans="1:22" ht="15" thickBot="1">
      <c r="A41" s="3"/>
      <c r="B41" s="100">
        <v>9</v>
      </c>
      <c r="C41" s="93">
        <v>0</v>
      </c>
      <c r="D41" s="93">
        <v>0</v>
      </c>
      <c r="E41" s="93">
        <v>0</v>
      </c>
      <c r="F41" s="93">
        <v>0</v>
      </c>
      <c r="G41" s="93">
        <v>0</v>
      </c>
      <c r="H41" s="93">
        <v>0</v>
      </c>
      <c r="I41" s="93">
        <v>0</v>
      </c>
      <c r="J41" s="93">
        <v>0</v>
      </c>
      <c r="K41" s="93">
        <v>0</v>
      </c>
      <c r="L41" s="93">
        <v>0</v>
      </c>
      <c r="M41" s="93">
        <v>0</v>
      </c>
      <c r="N41" s="93">
        <v>0</v>
      </c>
      <c r="O41" s="93">
        <v>6300</v>
      </c>
      <c r="P41" s="93">
        <v>6300</v>
      </c>
      <c r="Q41" s="93">
        <v>0</v>
      </c>
      <c r="R41" s="96">
        <v>0</v>
      </c>
      <c r="S41" s="96">
        <v>0</v>
      </c>
      <c r="T41" s="96">
        <v>0</v>
      </c>
      <c r="U41" s="93">
        <v>0</v>
      </c>
      <c r="V41" s="93">
        <v>0</v>
      </c>
    </row>
    <row r="42" spans="1:22" ht="15" thickBot="1">
      <c r="A42" s="3"/>
      <c r="B42" s="100">
        <v>9.5</v>
      </c>
      <c r="C42" s="93">
        <v>0</v>
      </c>
      <c r="D42" s="93">
        <v>0</v>
      </c>
      <c r="E42" s="93">
        <v>0</v>
      </c>
      <c r="F42" s="93">
        <v>0</v>
      </c>
      <c r="G42" s="93">
        <v>0</v>
      </c>
      <c r="H42" s="96">
        <v>0</v>
      </c>
      <c r="I42" s="96">
        <v>0</v>
      </c>
      <c r="J42" s="96">
        <v>0</v>
      </c>
      <c r="K42" s="96">
        <v>0</v>
      </c>
      <c r="L42" s="96">
        <v>0</v>
      </c>
      <c r="M42" s="96">
        <v>0</v>
      </c>
      <c r="N42" s="96">
        <v>0</v>
      </c>
      <c r="O42" s="96">
        <v>0</v>
      </c>
      <c r="P42" s="96">
        <v>0</v>
      </c>
      <c r="Q42" s="96">
        <v>0</v>
      </c>
      <c r="R42" s="96">
        <v>0</v>
      </c>
      <c r="S42" s="96" t="s">
        <v>174</v>
      </c>
      <c r="T42" s="96">
        <v>0</v>
      </c>
      <c r="U42" s="96">
        <v>0</v>
      </c>
      <c r="V42" s="96">
        <v>0</v>
      </c>
    </row>
    <row r="43" spans="1:22" ht="15" thickBot="1">
      <c r="A43" s="56"/>
      <c r="B43" s="101">
        <v>10</v>
      </c>
      <c r="C43" s="93">
        <v>0</v>
      </c>
      <c r="D43" s="93">
        <v>0</v>
      </c>
      <c r="E43" s="93">
        <v>0</v>
      </c>
      <c r="F43" s="93">
        <v>0</v>
      </c>
      <c r="G43" s="93">
        <v>0</v>
      </c>
      <c r="H43" s="96">
        <v>0</v>
      </c>
      <c r="I43" s="96">
        <v>0</v>
      </c>
      <c r="J43" s="96">
        <v>0</v>
      </c>
      <c r="K43" s="96">
        <v>0</v>
      </c>
      <c r="L43" s="96">
        <v>0</v>
      </c>
      <c r="M43" s="96">
        <v>0</v>
      </c>
      <c r="N43" s="96">
        <v>0</v>
      </c>
      <c r="O43" s="96">
        <v>0</v>
      </c>
      <c r="P43" s="96">
        <v>0</v>
      </c>
      <c r="Q43" s="96">
        <v>0</v>
      </c>
      <c r="R43" s="96">
        <v>0</v>
      </c>
      <c r="S43" s="96" t="s">
        <v>162</v>
      </c>
      <c r="T43" s="96">
        <v>0</v>
      </c>
      <c r="U43" s="96">
        <v>0</v>
      </c>
      <c r="V43" s="96">
        <v>0</v>
      </c>
    </row>
    <row r="44" spans="1:22">
      <c r="S44" t="s">
        <v>162</v>
      </c>
    </row>
    <row r="46" spans="1:22">
      <c r="S46" s="103" t="s">
        <v>175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8"/>
  <dimension ref="A1:AH51"/>
  <sheetViews>
    <sheetView topLeftCell="U1" zoomScale="70" zoomScaleNormal="70" workbookViewId="0">
      <selection activeCell="AF10" sqref="AF10"/>
    </sheetView>
  </sheetViews>
  <sheetFormatPr baseColWidth="10" defaultColWidth="11.453125" defaultRowHeight="14.5"/>
  <cols>
    <col min="1" max="16384" width="11.453125" style="94"/>
  </cols>
  <sheetData>
    <row r="1" spans="1:34">
      <c r="A1" s="53"/>
      <c r="B1" s="54" t="s">
        <v>176</v>
      </c>
      <c r="C1" s="54" t="s">
        <v>161</v>
      </c>
      <c r="D1" s="54"/>
      <c r="E1" s="54"/>
      <c r="F1" s="54"/>
      <c r="G1" s="54"/>
      <c r="H1" s="54"/>
      <c r="I1" s="54"/>
      <c r="J1" s="54"/>
      <c r="K1" s="54"/>
      <c r="L1" s="54"/>
      <c r="M1" s="54"/>
      <c r="N1" s="54"/>
      <c r="O1" s="54"/>
      <c r="P1" s="54"/>
      <c r="Q1" s="54"/>
      <c r="R1" s="54"/>
      <c r="S1" s="54"/>
      <c r="T1" s="54"/>
      <c r="U1" s="54"/>
      <c r="V1" s="55"/>
    </row>
    <row r="2" spans="1:34">
      <c r="A2" s="3"/>
      <c r="B2" s="2"/>
      <c r="C2" s="100">
        <v>0.5</v>
      </c>
      <c r="D2" s="100">
        <v>1</v>
      </c>
      <c r="E2" s="100">
        <v>1.5</v>
      </c>
      <c r="F2" s="100">
        <v>2</v>
      </c>
      <c r="G2" s="100">
        <v>2.5</v>
      </c>
      <c r="H2" s="100">
        <v>3</v>
      </c>
      <c r="I2" s="100">
        <v>3.5</v>
      </c>
      <c r="J2" s="100">
        <v>4</v>
      </c>
      <c r="K2" s="100">
        <v>4.5</v>
      </c>
      <c r="L2" s="100">
        <v>5</v>
      </c>
      <c r="M2" s="100">
        <v>5.5</v>
      </c>
      <c r="N2" s="100">
        <v>6</v>
      </c>
      <c r="O2" s="100">
        <v>6.5</v>
      </c>
      <c r="P2" s="100">
        <v>7</v>
      </c>
      <c r="Q2" s="100">
        <v>7.5</v>
      </c>
      <c r="R2" s="100">
        <v>8</v>
      </c>
      <c r="S2" s="100">
        <v>8.5</v>
      </c>
      <c r="T2" s="100">
        <v>9</v>
      </c>
      <c r="U2" s="100">
        <v>9.5</v>
      </c>
      <c r="V2" s="102">
        <v>10</v>
      </c>
      <c r="W2" s="100">
        <v>10.5</v>
      </c>
      <c r="X2" s="100">
        <v>11</v>
      </c>
      <c r="Y2" s="102">
        <v>11.5</v>
      </c>
      <c r="Z2" s="100">
        <v>12</v>
      </c>
      <c r="AA2" s="100">
        <v>12.5</v>
      </c>
      <c r="AB2" s="102">
        <v>13</v>
      </c>
      <c r="AC2" s="100">
        <v>13.5</v>
      </c>
    </row>
    <row r="3" spans="1:34">
      <c r="A3" s="3"/>
      <c r="B3" s="100">
        <v>-10.5</v>
      </c>
      <c r="C3" s="93">
        <v>0</v>
      </c>
      <c r="D3" s="93">
        <v>0</v>
      </c>
      <c r="E3" s="93">
        <v>0</v>
      </c>
      <c r="F3" s="93">
        <v>0</v>
      </c>
      <c r="G3" s="93">
        <v>0</v>
      </c>
      <c r="H3" s="93">
        <v>0</v>
      </c>
      <c r="I3" s="93">
        <v>0</v>
      </c>
      <c r="J3" s="93">
        <v>0</v>
      </c>
      <c r="K3" s="93">
        <v>0</v>
      </c>
      <c r="L3" s="93">
        <v>0</v>
      </c>
      <c r="M3" s="93">
        <v>0</v>
      </c>
      <c r="N3" s="100">
        <v>3600</v>
      </c>
      <c r="O3" s="100">
        <v>2900</v>
      </c>
      <c r="P3" s="100">
        <v>2900</v>
      </c>
      <c r="Q3" s="100">
        <v>2900</v>
      </c>
      <c r="R3" s="100">
        <v>0</v>
      </c>
      <c r="S3" s="100">
        <v>0</v>
      </c>
      <c r="T3" s="100">
        <v>0</v>
      </c>
      <c r="U3" s="100">
        <v>0</v>
      </c>
      <c r="V3" s="100">
        <v>0</v>
      </c>
      <c r="W3" s="100">
        <v>0</v>
      </c>
      <c r="X3" s="100">
        <v>0</v>
      </c>
      <c r="Y3" s="100">
        <v>0</v>
      </c>
      <c r="Z3" s="100">
        <v>0</v>
      </c>
      <c r="AA3" s="100">
        <v>0</v>
      </c>
      <c r="AB3" s="100">
        <v>0</v>
      </c>
      <c r="AC3" s="100">
        <v>0</v>
      </c>
    </row>
    <row r="4" spans="1:34">
      <c r="A4" s="3" t="s">
        <v>160</v>
      </c>
      <c r="B4" s="100">
        <v>-10</v>
      </c>
      <c r="C4" s="93">
        <v>0</v>
      </c>
      <c r="D4" s="93">
        <v>0</v>
      </c>
      <c r="E4" s="93">
        <v>0</v>
      </c>
      <c r="F4" s="93">
        <v>0</v>
      </c>
      <c r="G4" s="93">
        <v>0</v>
      </c>
      <c r="H4" s="93">
        <v>0</v>
      </c>
      <c r="I4" s="93">
        <v>0</v>
      </c>
      <c r="J4" s="93">
        <v>0</v>
      </c>
      <c r="K4" s="93">
        <v>0</v>
      </c>
      <c r="L4" s="93">
        <v>0</v>
      </c>
      <c r="M4" s="93">
        <v>0</v>
      </c>
      <c r="N4" s="100">
        <v>3600</v>
      </c>
      <c r="O4" s="100">
        <v>2900</v>
      </c>
      <c r="P4" s="100">
        <v>2900</v>
      </c>
      <c r="Q4" s="100">
        <v>2900</v>
      </c>
      <c r="R4" s="100">
        <v>0</v>
      </c>
      <c r="S4" s="100">
        <v>0</v>
      </c>
      <c r="T4" s="100">
        <v>0</v>
      </c>
      <c r="U4" s="100">
        <v>0</v>
      </c>
      <c r="V4" s="100">
        <v>0</v>
      </c>
      <c r="W4" s="100">
        <v>0</v>
      </c>
      <c r="X4" s="100">
        <v>0</v>
      </c>
      <c r="Y4" s="100">
        <v>0</v>
      </c>
      <c r="Z4" s="100">
        <v>0</v>
      </c>
      <c r="AA4" s="100">
        <v>0</v>
      </c>
      <c r="AB4" s="100">
        <v>0</v>
      </c>
      <c r="AC4" s="100">
        <v>0</v>
      </c>
    </row>
    <row r="5" spans="1:34">
      <c r="A5" s="3"/>
      <c r="B5" s="100">
        <v>-9.5</v>
      </c>
      <c r="C5" s="93">
        <v>0</v>
      </c>
      <c r="D5" s="93">
        <v>0</v>
      </c>
      <c r="E5" s="93">
        <v>0</v>
      </c>
      <c r="F5" s="93">
        <v>0</v>
      </c>
      <c r="G5" s="93">
        <v>0</v>
      </c>
      <c r="H5" s="93">
        <v>0</v>
      </c>
      <c r="I5" s="93">
        <v>0</v>
      </c>
      <c r="J5" s="93">
        <v>0</v>
      </c>
      <c r="K5" s="93">
        <v>0</v>
      </c>
      <c r="L5" s="93">
        <v>0</v>
      </c>
      <c r="M5" s="93">
        <v>0</v>
      </c>
      <c r="N5" s="100">
        <v>3600</v>
      </c>
      <c r="O5" s="100">
        <v>2900</v>
      </c>
      <c r="P5" s="100">
        <v>2900</v>
      </c>
      <c r="Q5" s="100">
        <v>2900</v>
      </c>
      <c r="R5" s="100">
        <v>0</v>
      </c>
      <c r="S5" s="100">
        <v>0</v>
      </c>
      <c r="T5" s="100">
        <v>0</v>
      </c>
      <c r="U5" s="100">
        <v>0</v>
      </c>
      <c r="V5" s="100">
        <v>0</v>
      </c>
      <c r="W5" s="100">
        <v>0</v>
      </c>
      <c r="X5" s="100">
        <v>0</v>
      </c>
      <c r="Y5" s="100">
        <v>0</v>
      </c>
      <c r="Z5" s="100">
        <v>0</v>
      </c>
      <c r="AA5" s="100">
        <v>0</v>
      </c>
      <c r="AB5" s="100">
        <v>0</v>
      </c>
      <c r="AC5" s="100">
        <v>0</v>
      </c>
    </row>
    <row r="6" spans="1:34">
      <c r="A6" s="3"/>
      <c r="B6" s="100">
        <v>-9</v>
      </c>
      <c r="C6" s="93">
        <v>0</v>
      </c>
      <c r="D6" s="93">
        <v>0</v>
      </c>
      <c r="E6" s="93">
        <v>0</v>
      </c>
      <c r="F6" s="93">
        <v>0</v>
      </c>
      <c r="G6" s="93">
        <v>0</v>
      </c>
      <c r="H6" s="93">
        <v>8500</v>
      </c>
      <c r="I6" s="93">
        <v>6500</v>
      </c>
      <c r="J6" s="93">
        <v>6500</v>
      </c>
      <c r="K6" s="93">
        <v>6500</v>
      </c>
      <c r="L6" s="93">
        <v>5200</v>
      </c>
      <c r="M6" s="93">
        <v>5200</v>
      </c>
      <c r="N6" s="93">
        <v>5200</v>
      </c>
      <c r="O6" s="93">
        <v>4200</v>
      </c>
      <c r="P6" s="93">
        <v>4200</v>
      </c>
      <c r="Q6" s="93">
        <v>4200</v>
      </c>
      <c r="R6" s="93">
        <v>3400</v>
      </c>
      <c r="S6" s="93">
        <v>3400</v>
      </c>
      <c r="T6" s="93">
        <v>3400</v>
      </c>
      <c r="U6" s="100">
        <v>0</v>
      </c>
      <c r="V6" s="100">
        <v>0</v>
      </c>
      <c r="W6" s="100">
        <v>0</v>
      </c>
      <c r="X6" s="100">
        <v>0</v>
      </c>
      <c r="Y6" s="100">
        <v>0</v>
      </c>
      <c r="Z6" s="100">
        <v>0</v>
      </c>
      <c r="AA6" s="100">
        <v>0</v>
      </c>
      <c r="AB6" s="100">
        <v>0</v>
      </c>
      <c r="AC6" s="100">
        <v>0</v>
      </c>
    </row>
    <row r="7" spans="1:34">
      <c r="A7" s="3"/>
      <c r="B7" s="100">
        <v>-8.5</v>
      </c>
      <c r="C7" s="93">
        <v>0</v>
      </c>
      <c r="D7" s="93">
        <v>0</v>
      </c>
      <c r="E7" s="93">
        <v>0</v>
      </c>
      <c r="F7" s="93">
        <v>0</v>
      </c>
      <c r="G7" s="93">
        <v>0</v>
      </c>
      <c r="H7" s="93">
        <v>8500</v>
      </c>
      <c r="I7" s="93">
        <v>6500</v>
      </c>
      <c r="J7" s="93">
        <v>6500</v>
      </c>
      <c r="K7" s="93">
        <v>6500</v>
      </c>
      <c r="L7" s="93">
        <v>5200</v>
      </c>
      <c r="M7" s="93">
        <v>5200</v>
      </c>
      <c r="N7" s="93">
        <v>5200</v>
      </c>
      <c r="O7" s="93">
        <v>4200</v>
      </c>
      <c r="P7" s="93">
        <v>4200</v>
      </c>
      <c r="Q7" s="93">
        <v>4200</v>
      </c>
      <c r="R7" s="93">
        <v>3400</v>
      </c>
      <c r="S7" s="93">
        <v>3400</v>
      </c>
      <c r="T7" s="93">
        <v>3400</v>
      </c>
      <c r="U7" s="100">
        <v>0</v>
      </c>
      <c r="V7" s="100">
        <v>0</v>
      </c>
      <c r="W7" s="100">
        <v>0</v>
      </c>
      <c r="X7" s="100">
        <v>0</v>
      </c>
      <c r="Y7" s="100">
        <v>0</v>
      </c>
      <c r="Z7" s="100">
        <v>0</v>
      </c>
      <c r="AA7" s="100">
        <v>0</v>
      </c>
      <c r="AB7" s="100">
        <v>0</v>
      </c>
      <c r="AC7" s="100">
        <v>0</v>
      </c>
    </row>
    <row r="8" spans="1:34">
      <c r="A8" s="3"/>
      <c r="B8" s="100">
        <v>-8</v>
      </c>
      <c r="C8" s="93">
        <v>0</v>
      </c>
      <c r="D8" s="93">
        <v>0</v>
      </c>
      <c r="E8" s="93">
        <v>0</v>
      </c>
      <c r="F8" s="93">
        <v>0</v>
      </c>
      <c r="G8" s="93">
        <v>0</v>
      </c>
      <c r="H8" s="93">
        <v>8500</v>
      </c>
      <c r="I8" s="93">
        <v>6500</v>
      </c>
      <c r="J8" s="93">
        <v>6500</v>
      </c>
      <c r="K8" s="93">
        <v>6500</v>
      </c>
      <c r="L8" s="93">
        <v>5200</v>
      </c>
      <c r="M8" s="93">
        <v>5200</v>
      </c>
      <c r="N8" s="93">
        <v>5200</v>
      </c>
      <c r="O8" s="93">
        <v>4200</v>
      </c>
      <c r="P8" s="93">
        <v>4200</v>
      </c>
      <c r="Q8" s="93">
        <v>4200</v>
      </c>
      <c r="R8" s="93">
        <v>3400</v>
      </c>
      <c r="S8" s="93">
        <v>3400</v>
      </c>
      <c r="T8" s="93">
        <v>3400</v>
      </c>
      <c r="U8" s="100">
        <v>0</v>
      </c>
      <c r="V8" s="100">
        <v>0</v>
      </c>
      <c r="W8" s="100">
        <v>0</v>
      </c>
      <c r="X8" s="100">
        <v>0</v>
      </c>
      <c r="Y8" s="100">
        <v>0</v>
      </c>
      <c r="Z8" s="100">
        <v>0</v>
      </c>
      <c r="AA8" s="100">
        <v>0</v>
      </c>
      <c r="AB8" s="100">
        <v>0</v>
      </c>
      <c r="AC8" s="100">
        <v>0</v>
      </c>
    </row>
    <row r="9" spans="1:34">
      <c r="A9" s="3"/>
      <c r="B9" s="100">
        <v>-7.5</v>
      </c>
      <c r="C9" s="93">
        <v>0</v>
      </c>
      <c r="D9" s="93">
        <v>0</v>
      </c>
      <c r="E9" s="93">
        <v>0</v>
      </c>
      <c r="F9" s="93">
        <v>0</v>
      </c>
      <c r="G9" s="93">
        <v>0</v>
      </c>
      <c r="H9" s="93">
        <v>8800</v>
      </c>
      <c r="I9" s="93">
        <v>8100</v>
      </c>
      <c r="J9" s="93">
        <v>8100</v>
      </c>
      <c r="K9" s="93">
        <v>8100</v>
      </c>
      <c r="L9" s="93">
        <v>6300</v>
      </c>
      <c r="M9" s="93">
        <v>6300</v>
      </c>
      <c r="N9" s="93">
        <v>6300</v>
      </c>
      <c r="O9" s="93">
        <v>5100</v>
      </c>
      <c r="P9" s="93">
        <v>5100</v>
      </c>
      <c r="Q9" s="93">
        <v>5100</v>
      </c>
      <c r="R9" s="93">
        <v>4200</v>
      </c>
      <c r="S9" s="93">
        <v>4200</v>
      </c>
      <c r="T9" s="93">
        <v>4200</v>
      </c>
      <c r="U9" s="2">
        <v>3400</v>
      </c>
      <c r="V9" s="2">
        <v>3400</v>
      </c>
      <c r="W9" s="2">
        <v>3400</v>
      </c>
      <c r="X9" s="100">
        <v>0</v>
      </c>
      <c r="Y9" s="100">
        <v>0</v>
      </c>
      <c r="Z9" s="100">
        <v>0</v>
      </c>
      <c r="AA9" s="100">
        <v>0</v>
      </c>
      <c r="AB9" s="100">
        <v>0</v>
      </c>
      <c r="AC9" s="100">
        <v>0</v>
      </c>
      <c r="AE9" s="94">
        <v>1</v>
      </c>
      <c r="AF9" s="94" t="s">
        <v>158</v>
      </c>
      <c r="AG9" s="94" t="s">
        <v>159</v>
      </c>
      <c r="AH9" s="94" t="s">
        <v>160</v>
      </c>
    </row>
    <row r="10" spans="1:34">
      <c r="A10" s="3"/>
      <c r="B10" s="100">
        <v>-7</v>
      </c>
      <c r="C10" s="93">
        <v>0</v>
      </c>
      <c r="D10" s="93">
        <v>0</v>
      </c>
      <c r="E10" s="93">
        <v>0</v>
      </c>
      <c r="F10" s="93">
        <v>0</v>
      </c>
      <c r="G10" s="93">
        <v>0</v>
      </c>
      <c r="H10" s="93">
        <v>8800</v>
      </c>
      <c r="I10" s="93">
        <v>8100</v>
      </c>
      <c r="J10" s="93">
        <v>8100</v>
      </c>
      <c r="K10" s="93">
        <v>8100</v>
      </c>
      <c r="L10" s="93">
        <v>6300</v>
      </c>
      <c r="M10" s="93">
        <v>6300</v>
      </c>
      <c r="N10" s="93">
        <v>6300</v>
      </c>
      <c r="O10" s="93">
        <v>5100</v>
      </c>
      <c r="P10" s="93">
        <v>5100</v>
      </c>
      <c r="Q10" s="93">
        <v>5100</v>
      </c>
      <c r="R10" s="93">
        <v>4200</v>
      </c>
      <c r="S10" s="93">
        <v>4200</v>
      </c>
      <c r="T10" s="93">
        <v>4200</v>
      </c>
      <c r="U10" s="2">
        <v>3400</v>
      </c>
      <c r="V10" s="2">
        <v>3400</v>
      </c>
      <c r="W10" s="2">
        <v>3400</v>
      </c>
      <c r="X10" s="100">
        <v>0</v>
      </c>
      <c r="Y10" s="100">
        <v>0</v>
      </c>
      <c r="Z10" s="100">
        <v>0</v>
      </c>
      <c r="AA10" s="100">
        <v>0</v>
      </c>
      <c r="AB10" s="100">
        <v>0</v>
      </c>
      <c r="AC10" s="100">
        <v>0</v>
      </c>
      <c r="AF10" s="94">
        <f ca="1">OFFSET($B$2,MATCH($AH$10,$B$3:$B$51,0),MATCH($AG$10,$C$2:$AC$2,0))</f>
        <v>6700</v>
      </c>
      <c r="AG10" s="94">
        <f>'FO-PRE-04'!F22</f>
        <v>6</v>
      </c>
      <c r="AH10" s="94">
        <f>'FO-PRE-04'!G22</f>
        <v>1</v>
      </c>
    </row>
    <row r="11" spans="1:34">
      <c r="A11" s="3"/>
      <c r="B11" s="100">
        <v>-6.5</v>
      </c>
      <c r="C11" s="93">
        <v>0</v>
      </c>
      <c r="D11" s="93">
        <v>0</v>
      </c>
      <c r="E11" s="93">
        <v>0</v>
      </c>
      <c r="F11" s="93">
        <v>0</v>
      </c>
      <c r="G11" s="93">
        <v>0</v>
      </c>
      <c r="H11" s="93">
        <v>8800</v>
      </c>
      <c r="I11" s="93">
        <v>8100</v>
      </c>
      <c r="J11" s="93">
        <v>8100</v>
      </c>
      <c r="K11" s="93">
        <v>8100</v>
      </c>
      <c r="L11" s="93">
        <v>6300</v>
      </c>
      <c r="M11" s="93">
        <v>6300</v>
      </c>
      <c r="N11" s="93">
        <v>6300</v>
      </c>
      <c r="O11" s="93">
        <v>5100</v>
      </c>
      <c r="P11" s="93">
        <v>5100</v>
      </c>
      <c r="Q11" s="93">
        <v>5100</v>
      </c>
      <c r="R11" s="93">
        <v>4200</v>
      </c>
      <c r="S11" s="93">
        <v>4200</v>
      </c>
      <c r="T11" s="93">
        <v>4200</v>
      </c>
      <c r="U11" s="2">
        <v>3400</v>
      </c>
      <c r="V11" s="2">
        <v>3400</v>
      </c>
      <c r="W11" s="2">
        <v>3400</v>
      </c>
      <c r="X11" s="100">
        <v>0</v>
      </c>
      <c r="Y11" s="100">
        <v>0</v>
      </c>
      <c r="Z11" s="100">
        <v>0</v>
      </c>
      <c r="AA11" s="100">
        <v>0</v>
      </c>
      <c r="AB11" s="100">
        <v>0</v>
      </c>
      <c r="AC11" s="100">
        <v>0</v>
      </c>
      <c r="AE11" s="94">
        <v>2</v>
      </c>
      <c r="AF11" s="94" t="s">
        <v>158</v>
      </c>
      <c r="AG11" s="94" t="s">
        <v>159</v>
      </c>
      <c r="AH11" s="94" t="s">
        <v>160</v>
      </c>
    </row>
    <row r="12" spans="1:34">
      <c r="A12" s="3"/>
      <c r="B12" s="100">
        <v>-6</v>
      </c>
      <c r="C12" s="93">
        <v>0</v>
      </c>
      <c r="D12" s="93">
        <v>0</v>
      </c>
      <c r="E12" s="93">
        <v>0</v>
      </c>
      <c r="F12" s="93">
        <v>0</v>
      </c>
      <c r="G12" s="93">
        <v>0</v>
      </c>
      <c r="H12" s="93">
        <v>7400</v>
      </c>
      <c r="I12" s="93">
        <v>7400</v>
      </c>
      <c r="J12" s="93">
        <v>7400</v>
      </c>
      <c r="K12" s="93">
        <v>9200</v>
      </c>
      <c r="L12" s="93">
        <v>7100</v>
      </c>
      <c r="M12" s="93">
        <v>7100</v>
      </c>
      <c r="N12" s="93">
        <v>7100</v>
      </c>
      <c r="O12" s="93">
        <v>5500</v>
      </c>
      <c r="P12" s="93">
        <v>5500</v>
      </c>
      <c r="Q12" s="93">
        <v>5500</v>
      </c>
      <c r="R12" s="93">
        <v>4200</v>
      </c>
      <c r="S12" s="93">
        <v>4200</v>
      </c>
      <c r="T12" s="93">
        <v>4200</v>
      </c>
      <c r="U12" s="2">
        <v>3400</v>
      </c>
      <c r="V12" s="2">
        <v>3400</v>
      </c>
      <c r="W12" s="2">
        <v>3400</v>
      </c>
      <c r="X12" s="2">
        <v>2800</v>
      </c>
      <c r="Y12" s="2">
        <v>2800</v>
      </c>
      <c r="Z12" s="2">
        <v>2800</v>
      </c>
      <c r="AA12" s="100">
        <v>0</v>
      </c>
      <c r="AB12" s="100">
        <v>0</v>
      </c>
      <c r="AC12" s="100">
        <v>0</v>
      </c>
      <c r="AF12" s="94">
        <f ca="1">(OFFSET($B$2,MATCH($AH$12,$B$3:$B$51,0),MATCH($AG$12,$C$2:$AC$2,0)))</f>
        <v>3400</v>
      </c>
      <c r="AG12" s="94">
        <f>'FO-PRE-04'!F23</f>
        <v>4</v>
      </c>
      <c r="AH12" s="94">
        <f>'FO-PRE-04'!G23</f>
        <v>2</v>
      </c>
    </row>
    <row r="13" spans="1:34">
      <c r="A13" s="3"/>
      <c r="B13" s="100">
        <v>-5.5</v>
      </c>
      <c r="C13" s="93">
        <v>0</v>
      </c>
      <c r="D13" s="93">
        <v>0</v>
      </c>
      <c r="E13" s="93">
        <v>0</v>
      </c>
      <c r="F13" s="93">
        <v>0</v>
      </c>
      <c r="G13" s="93">
        <v>0</v>
      </c>
      <c r="H13" s="93">
        <v>7400</v>
      </c>
      <c r="I13" s="93">
        <v>7400</v>
      </c>
      <c r="J13" s="93">
        <v>7400</v>
      </c>
      <c r="K13" s="93">
        <v>8500</v>
      </c>
      <c r="L13" s="93">
        <v>7100</v>
      </c>
      <c r="M13" s="93">
        <v>7100</v>
      </c>
      <c r="N13" s="93">
        <v>7100</v>
      </c>
      <c r="O13" s="93">
        <v>5500</v>
      </c>
      <c r="P13" s="93">
        <v>5500</v>
      </c>
      <c r="Q13" s="93">
        <v>5500</v>
      </c>
      <c r="R13" s="93">
        <v>4200</v>
      </c>
      <c r="S13" s="93">
        <v>4200</v>
      </c>
      <c r="T13" s="93">
        <v>4200</v>
      </c>
      <c r="U13" s="2">
        <v>3400</v>
      </c>
      <c r="V13" s="2">
        <v>3400</v>
      </c>
      <c r="W13" s="2">
        <v>3400</v>
      </c>
      <c r="X13" s="2">
        <v>2800</v>
      </c>
      <c r="Y13" s="2">
        <v>2800</v>
      </c>
      <c r="Z13" s="2">
        <v>2800</v>
      </c>
      <c r="AA13" s="100">
        <v>0</v>
      </c>
      <c r="AB13" s="100">
        <v>0</v>
      </c>
      <c r="AC13" s="100">
        <v>0</v>
      </c>
      <c r="AE13" s="94">
        <v>3</v>
      </c>
      <c r="AF13" s="94" t="s">
        <v>158</v>
      </c>
      <c r="AG13" s="94" t="s">
        <v>159</v>
      </c>
      <c r="AH13" s="94" t="s">
        <v>160</v>
      </c>
    </row>
    <row r="14" spans="1:34">
      <c r="A14" s="3"/>
      <c r="B14" s="100">
        <v>-5</v>
      </c>
      <c r="C14" s="93">
        <v>0</v>
      </c>
      <c r="D14" s="93">
        <v>0</v>
      </c>
      <c r="E14" s="93">
        <v>0</v>
      </c>
      <c r="F14" s="93">
        <v>0</v>
      </c>
      <c r="G14" s="93">
        <v>0</v>
      </c>
      <c r="H14" s="93">
        <v>7400</v>
      </c>
      <c r="I14" s="93">
        <v>7400</v>
      </c>
      <c r="J14" s="93">
        <v>7400</v>
      </c>
      <c r="K14" s="93">
        <v>8500</v>
      </c>
      <c r="L14" s="93">
        <v>7100</v>
      </c>
      <c r="M14" s="93">
        <v>7100</v>
      </c>
      <c r="N14" s="93">
        <v>7100</v>
      </c>
      <c r="O14" s="93">
        <v>5500</v>
      </c>
      <c r="P14" s="93">
        <v>5500</v>
      </c>
      <c r="Q14" s="93">
        <v>5500</v>
      </c>
      <c r="R14" s="93">
        <v>4200</v>
      </c>
      <c r="S14" s="93">
        <v>4200</v>
      </c>
      <c r="T14" s="93">
        <v>4200</v>
      </c>
      <c r="U14" s="2">
        <v>3400</v>
      </c>
      <c r="V14" s="2">
        <v>3400</v>
      </c>
      <c r="W14" s="2">
        <v>3400</v>
      </c>
      <c r="X14" s="2">
        <v>2800</v>
      </c>
      <c r="Y14" s="2">
        <v>2800</v>
      </c>
      <c r="Z14" s="2">
        <v>2800</v>
      </c>
      <c r="AA14" s="100">
        <v>0</v>
      </c>
      <c r="AB14" s="100">
        <v>0</v>
      </c>
      <c r="AC14" s="100">
        <v>0</v>
      </c>
      <c r="AF14" s="94">
        <f ca="1">((OFFSET($B$2,MATCH($AH$10,$B$3:$B$51,0),MATCH($AG$10,$C$2:$AC$2,0))))</f>
        <v>6700</v>
      </c>
      <c r="AG14" s="94">
        <f>'FO-PRE-04'!F24</f>
        <v>6</v>
      </c>
      <c r="AH14" s="94">
        <f>'FO-PRE-04'!G24</f>
        <v>2</v>
      </c>
    </row>
    <row r="15" spans="1:34">
      <c r="A15" s="3"/>
      <c r="B15" s="100">
        <v>-4.5</v>
      </c>
      <c r="C15" s="93">
        <v>0</v>
      </c>
      <c r="D15" s="93">
        <v>0</v>
      </c>
      <c r="E15" s="93">
        <v>0</v>
      </c>
      <c r="F15" s="93">
        <v>0</v>
      </c>
      <c r="G15" s="93">
        <v>0</v>
      </c>
      <c r="H15" s="93">
        <v>6200</v>
      </c>
      <c r="I15" s="93">
        <v>6200</v>
      </c>
      <c r="J15" s="93">
        <v>6200</v>
      </c>
      <c r="K15" s="93">
        <v>8500</v>
      </c>
      <c r="L15" s="93">
        <v>7600</v>
      </c>
      <c r="M15" s="93">
        <v>7600</v>
      </c>
      <c r="N15" s="93">
        <v>7600</v>
      </c>
      <c r="O15" s="93">
        <v>5500</v>
      </c>
      <c r="P15" s="93">
        <v>5500</v>
      </c>
      <c r="Q15" s="93">
        <v>5500</v>
      </c>
      <c r="R15" s="93">
        <v>4200</v>
      </c>
      <c r="S15" s="93">
        <v>4200</v>
      </c>
      <c r="T15" s="93">
        <v>4200</v>
      </c>
      <c r="U15" s="2">
        <v>3400</v>
      </c>
      <c r="V15" s="2">
        <v>3400</v>
      </c>
      <c r="W15" s="2">
        <v>3400</v>
      </c>
      <c r="X15" s="2">
        <v>2800</v>
      </c>
      <c r="Y15" s="2">
        <v>2800</v>
      </c>
      <c r="Z15" s="2">
        <v>2800</v>
      </c>
      <c r="AA15" s="100">
        <v>0</v>
      </c>
      <c r="AB15" s="100">
        <v>0</v>
      </c>
      <c r="AC15" s="100">
        <v>0</v>
      </c>
      <c r="AE15" s="94">
        <v>4</v>
      </c>
      <c r="AF15" s="94" t="s">
        <v>158</v>
      </c>
      <c r="AG15" s="94" t="s">
        <v>159</v>
      </c>
      <c r="AH15" s="94" t="s">
        <v>160</v>
      </c>
    </row>
    <row r="16" spans="1:34">
      <c r="A16" s="3"/>
      <c r="B16" s="100">
        <v>-4</v>
      </c>
      <c r="C16" s="93">
        <v>0</v>
      </c>
      <c r="D16" s="93">
        <v>0</v>
      </c>
      <c r="E16" s="93">
        <v>0</v>
      </c>
      <c r="F16" s="93">
        <v>0</v>
      </c>
      <c r="G16" s="93">
        <v>0</v>
      </c>
      <c r="H16" s="93">
        <v>6200</v>
      </c>
      <c r="I16" s="93">
        <v>6200</v>
      </c>
      <c r="J16" s="93">
        <v>6200</v>
      </c>
      <c r="K16" s="93">
        <v>7500</v>
      </c>
      <c r="L16" s="93">
        <v>7500</v>
      </c>
      <c r="M16" s="93">
        <v>7500</v>
      </c>
      <c r="N16" s="93">
        <v>7600</v>
      </c>
      <c r="O16" s="93">
        <v>5500</v>
      </c>
      <c r="P16" s="93">
        <v>5500</v>
      </c>
      <c r="Q16" s="93">
        <v>5500</v>
      </c>
      <c r="R16" s="93">
        <v>4200</v>
      </c>
      <c r="S16" s="93">
        <v>4200</v>
      </c>
      <c r="T16" s="93">
        <v>4200</v>
      </c>
      <c r="U16" s="2">
        <v>3400</v>
      </c>
      <c r="V16" s="2">
        <v>3400</v>
      </c>
      <c r="W16" s="2">
        <v>3400</v>
      </c>
      <c r="X16" s="2">
        <v>2800</v>
      </c>
      <c r="Y16" s="2">
        <v>2800</v>
      </c>
      <c r="Z16" s="2">
        <v>2800</v>
      </c>
      <c r="AA16" s="100">
        <v>0</v>
      </c>
      <c r="AB16" s="100">
        <v>0</v>
      </c>
      <c r="AC16" s="100">
        <v>0</v>
      </c>
      <c r="AF16" s="94">
        <f ca="1">((OFFSET($B$2,MATCH($AH$10,$B$3:$B$51,0),MATCH($AG$10,$C$2:$AC$2,0))))</f>
        <v>6700</v>
      </c>
      <c r="AG16" s="94">
        <f>'FO-PRE-04'!F25</f>
        <v>4</v>
      </c>
      <c r="AH16" s="94">
        <f>'FO-PRE-04'!G25</f>
        <v>2</v>
      </c>
    </row>
    <row r="17" spans="1:34">
      <c r="A17" s="3"/>
      <c r="B17" s="100">
        <v>-3.5</v>
      </c>
      <c r="C17" s="93">
        <v>0</v>
      </c>
      <c r="D17" s="93">
        <v>0</v>
      </c>
      <c r="E17" s="93">
        <v>0</v>
      </c>
      <c r="F17" s="93">
        <v>0</v>
      </c>
      <c r="G17" s="93">
        <v>0</v>
      </c>
      <c r="H17" s="93">
        <v>6200</v>
      </c>
      <c r="I17" s="93">
        <v>6200</v>
      </c>
      <c r="J17" s="93">
        <v>6200</v>
      </c>
      <c r="K17" s="93">
        <v>7500</v>
      </c>
      <c r="L17" s="93">
        <v>7500</v>
      </c>
      <c r="M17" s="93">
        <v>7500</v>
      </c>
      <c r="N17" s="93">
        <v>7600</v>
      </c>
      <c r="O17" s="93">
        <v>5500</v>
      </c>
      <c r="P17" s="93">
        <v>5500</v>
      </c>
      <c r="Q17" s="93">
        <v>5500</v>
      </c>
      <c r="R17" s="93">
        <v>4200</v>
      </c>
      <c r="S17" s="93">
        <v>4200</v>
      </c>
      <c r="T17" s="93">
        <v>4200</v>
      </c>
      <c r="U17" s="2">
        <v>3400</v>
      </c>
      <c r="V17" s="2">
        <v>3400</v>
      </c>
      <c r="W17" s="2">
        <v>3400</v>
      </c>
      <c r="X17" s="2">
        <v>2800</v>
      </c>
      <c r="Y17" s="2">
        <v>2800</v>
      </c>
      <c r="Z17" s="2">
        <v>2800</v>
      </c>
      <c r="AA17" s="100">
        <v>0</v>
      </c>
      <c r="AB17" s="100">
        <v>0</v>
      </c>
      <c r="AC17" s="100">
        <v>0</v>
      </c>
      <c r="AE17" s="94">
        <v>5</v>
      </c>
      <c r="AF17" s="94" t="s">
        <v>158</v>
      </c>
      <c r="AG17" s="94" t="s">
        <v>159</v>
      </c>
      <c r="AH17" s="94" t="s">
        <v>160</v>
      </c>
    </row>
    <row r="18" spans="1:34">
      <c r="A18" s="3"/>
      <c r="B18" s="100">
        <v>-3</v>
      </c>
      <c r="C18" s="93">
        <v>0</v>
      </c>
      <c r="D18" s="93">
        <v>0</v>
      </c>
      <c r="E18" s="93">
        <v>0</v>
      </c>
      <c r="F18" s="93">
        <v>0</v>
      </c>
      <c r="G18" s="93">
        <v>0</v>
      </c>
      <c r="H18" s="93">
        <v>5100</v>
      </c>
      <c r="I18" s="93">
        <v>5100</v>
      </c>
      <c r="J18" s="93">
        <v>5100</v>
      </c>
      <c r="K18" s="93">
        <v>7500</v>
      </c>
      <c r="L18" s="93">
        <v>7500</v>
      </c>
      <c r="M18" s="93">
        <v>7500</v>
      </c>
      <c r="N18" s="93">
        <v>7800</v>
      </c>
      <c r="O18" s="93">
        <v>5600</v>
      </c>
      <c r="P18" s="93">
        <v>5600</v>
      </c>
      <c r="Q18" s="93">
        <v>5600</v>
      </c>
      <c r="R18" s="93">
        <v>4300</v>
      </c>
      <c r="S18" s="93">
        <v>4300</v>
      </c>
      <c r="T18" s="93">
        <v>4300</v>
      </c>
      <c r="U18" s="2">
        <v>3400</v>
      </c>
      <c r="V18" s="2">
        <v>3400</v>
      </c>
      <c r="W18" s="2">
        <v>3400</v>
      </c>
      <c r="X18" s="2">
        <v>2800</v>
      </c>
      <c r="Y18" s="2">
        <v>2800</v>
      </c>
      <c r="Z18" s="2">
        <v>2800</v>
      </c>
      <c r="AA18" s="2">
        <v>2400</v>
      </c>
      <c r="AB18" s="2">
        <v>2400</v>
      </c>
      <c r="AC18" s="2">
        <v>2400</v>
      </c>
      <c r="AF18" s="94">
        <f ca="1">((OFFSET($B$2,MATCH($AH$10,$B$3:$B$51,0),MATCH($AG$10,$C$2:$AC$2,0))))</f>
        <v>6700</v>
      </c>
      <c r="AG18" s="94">
        <f>'FO-PRE-04'!F26</f>
        <v>6</v>
      </c>
      <c r="AH18" s="94">
        <f>'FO-PRE-04'!G26</f>
        <v>8</v>
      </c>
    </row>
    <row r="19" spans="1:34">
      <c r="A19" s="3"/>
      <c r="B19" s="100">
        <v>-2.5</v>
      </c>
      <c r="C19" s="93">
        <v>0</v>
      </c>
      <c r="D19" s="93">
        <v>0</v>
      </c>
      <c r="E19" s="93">
        <v>0</v>
      </c>
      <c r="F19" s="93">
        <v>0</v>
      </c>
      <c r="G19" s="93">
        <v>0</v>
      </c>
      <c r="H19" s="93">
        <v>5100</v>
      </c>
      <c r="I19" s="93">
        <v>4100</v>
      </c>
      <c r="J19" s="93">
        <v>4100</v>
      </c>
      <c r="K19" s="93">
        <v>6900</v>
      </c>
      <c r="L19" s="93">
        <v>6900</v>
      </c>
      <c r="M19" s="93">
        <v>6900</v>
      </c>
      <c r="N19" s="93">
        <v>7700</v>
      </c>
      <c r="O19" s="93">
        <v>5600</v>
      </c>
      <c r="P19" s="93">
        <v>5600</v>
      </c>
      <c r="Q19" s="93">
        <v>5600</v>
      </c>
      <c r="R19" s="93">
        <v>4300</v>
      </c>
      <c r="S19" s="93">
        <v>4300</v>
      </c>
      <c r="T19" s="93">
        <v>4300</v>
      </c>
      <c r="U19" s="2">
        <v>3400</v>
      </c>
      <c r="V19" s="2">
        <v>3400</v>
      </c>
      <c r="W19" s="2">
        <v>3400</v>
      </c>
      <c r="X19" s="2">
        <v>2800</v>
      </c>
      <c r="Y19" s="2">
        <v>2800</v>
      </c>
      <c r="Z19" s="2">
        <v>2800</v>
      </c>
      <c r="AA19" s="2">
        <v>2400</v>
      </c>
      <c r="AB19" s="2">
        <v>2400</v>
      </c>
      <c r="AC19" s="2">
        <v>2400</v>
      </c>
    </row>
    <row r="20" spans="1:34">
      <c r="A20" s="3"/>
      <c r="B20" s="100">
        <v>-2</v>
      </c>
      <c r="C20" s="93">
        <v>0</v>
      </c>
      <c r="D20" s="93">
        <v>0</v>
      </c>
      <c r="E20" s="93">
        <v>0</v>
      </c>
      <c r="F20" s="93">
        <v>0</v>
      </c>
      <c r="G20" s="93">
        <v>0</v>
      </c>
      <c r="H20" s="93">
        <v>5100</v>
      </c>
      <c r="I20" s="93">
        <v>4100</v>
      </c>
      <c r="J20" s="93">
        <v>4100</v>
      </c>
      <c r="K20" s="93">
        <v>6900</v>
      </c>
      <c r="L20" s="93">
        <v>6900</v>
      </c>
      <c r="M20" s="93">
        <v>6900</v>
      </c>
      <c r="N20" s="93">
        <v>7700</v>
      </c>
      <c r="O20" s="93">
        <v>5600</v>
      </c>
      <c r="P20" s="93">
        <v>5600</v>
      </c>
      <c r="Q20" s="93">
        <v>5600</v>
      </c>
      <c r="R20" s="93">
        <v>4300</v>
      </c>
      <c r="S20" s="93">
        <v>4300</v>
      </c>
      <c r="T20" s="93">
        <v>4300</v>
      </c>
      <c r="U20" s="2">
        <v>3400</v>
      </c>
      <c r="V20" s="2">
        <v>3400</v>
      </c>
      <c r="W20" s="2">
        <v>3400</v>
      </c>
      <c r="X20" s="2">
        <v>2800</v>
      </c>
      <c r="Y20" s="2">
        <v>2800</v>
      </c>
      <c r="Z20" s="2">
        <v>2800</v>
      </c>
      <c r="AA20" s="2">
        <v>2400</v>
      </c>
      <c r="AB20" s="2">
        <v>2400</v>
      </c>
      <c r="AC20" s="2">
        <v>2400</v>
      </c>
    </row>
    <row r="21" spans="1:34">
      <c r="A21" s="3"/>
      <c r="B21" s="100">
        <v>-1.5</v>
      </c>
      <c r="C21" s="93">
        <v>0</v>
      </c>
      <c r="D21" s="93">
        <v>0</v>
      </c>
      <c r="E21" s="93">
        <v>0</v>
      </c>
      <c r="F21" s="93">
        <v>0</v>
      </c>
      <c r="G21" s="93">
        <v>0</v>
      </c>
      <c r="H21" s="93">
        <v>4100</v>
      </c>
      <c r="I21" s="93">
        <v>4100</v>
      </c>
      <c r="J21" s="93">
        <v>4100</v>
      </c>
      <c r="K21" s="93">
        <v>6900</v>
      </c>
      <c r="L21" s="93">
        <v>6900</v>
      </c>
      <c r="M21" s="93">
        <v>6900</v>
      </c>
      <c r="N21" s="93">
        <v>7700</v>
      </c>
      <c r="O21" s="93">
        <v>5800</v>
      </c>
      <c r="P21" s="93">
        <v>5800</v>
      </c>
      <c r="Q21" s="93">
        <v>5800</v>
      </c>
      <c r="R21" s="93">
        <v>4500</v>
      </c>
      <c r="S21" s="93">
        <v>4500</v>
      </c>
      <c r="T21" s="93">
        <v>4500</v>
      </c>
      <c r="U21" s="2">
        <v>3600</v>
      </c>
      <c r="V21" s="2">
        <v>3600</v>
      </c>
      <c r="W21" s="2">
        <v>3600</v>
      </c>
      <c r="X21" s="2">
        <v>2900</v>
      </c>
      <c r="Y21" s="2">
        <v>2900</v>
      </c>
      <c r="Z21" s="2">
        <v>2900</v>
      </c>
      <c r="AA21" s="2">
        <v>2400</v>
      </c>
      <c r="AB21" s="2">
        <v>2400</v>
      </c>
      <c r="AC21" s="2">
        <v>2400</v>
      </c>
    </row>
    <row r="22" spans="1:34">
      <c r="A22" s="3"/>
      <c r="B22" s="100">
        <v>-1</v>
      </c>
      <c r="C22" s="93">
        <v>0</v>
      </c>
      <c r="D22" s="93">
        <v>0</v>
      </c>
      <c r="E22" s="93">
        <v>0</v>
      </c>
      <c r="F22" s="93">
        <v>0</v>
      </c>
      <c r="G22" s="93">
        <v>0</v>
      </c>
      <c r="H22" s="93">
        <v>4100</v>
      </c>
      <c r="I22" s="93">
        <v>4100</v>
      </c>
      <c r="J22" s="93">
        <v>4100</v>
      </c>
      <c r="K22" s="93">
        <v>6900</v>
      </c>
      <c r="L22" s="93">
        <v>6900</v>
      </c>
      <c r="M22" s="93">
        <v>6900</v>
      </c>
      <c r="N22" s="93">
        <v>7400</v>
      </c>
      <c r="O22" s="93">
        <v>5700</v>
      </c>
      <c r="P22" s="93">
        <v>5700</v>
      </c>
      <c r="Q22" s="93">
        <v>5700</v>
      </c>
      <c r="R22" s="93">
        <v>4500</v>
      </c>
      <c r="S22" s="93">
        <v>4500</v>
      </c>
      <c r="T22" s="93">
        <v>4500</v>
      </c>
      <c r="U22" s="2">
        <v>3600</v>
      </c>
      <c r="V22" s="2">
        <v>3600</v>
      </c>
      <c r="W22" s="2">
        <v>3600</v>
      </c>
      <c r="X22" s="2">
        <v>2900</v>
      </c>
      <c r="Y22" s="2">
        <v>2900</v>
      </c>
      <c r="Z22" s="2">
        <v>2900</v>
      </c>
      <c r="AA22" s="2">
        <v>2400</v>
      </c>
      <c r="AB22" s="2">
        <v>2400</v>
      </c>
      <c r="AC22" s="2">
        <v>2400</v>
      </c>
    </row>
    <row r="23" spans="1:34">
      <c r="A23" s="3"/>
      <c r="B23" s="100">
        <v>-0.5</v>
      </c>
      <c r="C23" s="93">
        <v>0</v>
      </c>
      <c r="D23" s="93">
        <v>0</v>
      </c>
      <c r="E23" s="93">
        <v>0</v>
      </c>
      <c r="F23" s="93">
        <v>0</v>
      </c>
      <c r="G23" s="93">
        <v>0</v>
      </c>
      <c r="H23" s="93">
        <v>4100</v>
      </c>
      <c r="I23" s="93">
        <v>4100</v>
      </c>
      <c r="J23" s="93">
        <v>4100</v>
      </c>
      <c r="K23" s="93">
        <v>6900</v>
      </c>
      <c r="L23" s="93">
        <v>6900</v>
      </c>
      <c r="M23" s="93">
        <v>6900</v>
      </c>
      <c r="N23" s="93">
        <v>7400</v>
      </c>
      <c r="O23" s="93">
        <v>5700</v>
      </c>
      <c r="P23" s="93">
        <v>5700</v>
      </c>
      <c r="Q23" s="93">
        <v>5700</v>
      </c>
      <c r="R23" s="93">
        <v>4500</v>
      </c>
      <c r="S23" s="93">
        <v>4500</v>
      </c>
      <c r="T23" s="93">
        <v>4500</v>
      </c>
      <c r="U23" s="2">
        <v>3600</v>
      </c>
      <c r="V23" s="2">
        <v>3600</v>
      </c>
      <c r="W23" s="2">
        <v>3600</v>
      </c>
      <c r="X23" s="2">
        <v>2900</v>
      </c>
      <c r="Y23" s="2">
        <v>2900</v>
      </c>
      <c r="Z23" s="2">
        <v>2900</v>
      </c>
      <c r="AA23" s="2">
        <v>2400</v>
      </c>
      <c r="AB23" s="2">
        <v>2400</v>
      </c>
      <c r="AC23" s="2">
        <v>2400</v>
      </c>
    </row>
    <row r="24" spans="1:34">
      <c r="A24" s="3"/>
      <c r="B24" s="100">
        <v>0</v>
      </c>
      <c r="C24" s="93">
        <v>0</v>
      </c>
      <c r="D24" s="93">
        <v>0</v>
      </c>
      <c r="E24" s="93">
        <v>0</v>
      </c>
      <c r="F24" s="93">
        <v>0</v>
      </c>
      <c r="G24" s="93">
        <v>0</v>
      </c>
      <c r="H24" s="93">
        <v>3400</v>
      </c>
      <c r="I24" s="93">
        <v>3400</v>
      </c>
      <c r="J24" s="93">
        <v>3400</v>
      </c>
      <c r="K24" s="93">
        <v>7400</v>
      </c>
      <c r="L24" s="93">
        <v>7400</v>
      </c>
      <c r="M24" s="93">
        <v>7400</v>
      </c>
      <c r="N24" s="93">
        <v>7400</v>
      </c>
      <c r="O24" s="93">
        <v>5700</v>
      </c>
      <c r="P24" s="93">
        <v>5700</v>
      </c>
      <c r="Q24" s="93">
        <v>5700</v>
      </c>
      <c r="R24" s="93">
        <v>4600</v>
      </c>
      <c r="S24" s="93">
        <v>4600</v>
      </c>
      <c r="T24" s="93">
        <v>4600</v>
      </c>
      <c r="U24" s="2">
        <v>3700</v>
      </c>
      <c r="V24" s="2">
        <v>3700</v>
      </c>
      <c r="W24" s="2">
        <v>3700</v>
      </c>
      <c r="X24" s="2">
        <v>3000</v>
      </c>
      <c r="Y24" s="2">
        <v>3000</v>
      </c>
      <c r="Z24" s="2">
        <v>3000</v>
      </c>
      <c r="AA24" s="2">
        <v>2500</v>
      </c>
      <c r="AB24" s="2">
        <v>2500</v>
      </c>
      <c r="AC24" s="2">
        <v>2500</v>
      </c>
    </row>
    <row r="25" spans="1:34">
      <c r="A25" s="3"/>
      <c r="B25" s="100">
        <v>0.5</v>
      </c>
      <c r="C25" s="93">
        <v>0</v>
      </c>
      <c r="D25" s="93">
        <v>0</v>
      </c>
      <c r="E25" s="93">
        <v>0</v>
      </c>
      <c r="F25" s="93">
        <v>0</v>
      </c>
      <c r="G25" s="93">
        <v>0</v>
      </c>
      <c r="H25" s="93">
        <v>3400</v>
      </c>
      <c r="I25" s="93">
        <v>3400</v>
      </c>
      <c r="J25" s="93">
        <v>3400</v>
      </c>
      <c r="K25" s="93">
        <v>7400</v>
      </c>
      <c r="L25" s="93">
        <v>6700</v>
      </c>
      <c r="M25" s="93">
        <v>6700</v>
      </c>
      <c r="N25" s="93">
        <v>6700</v>
      </c>
      <c r="O25" s="93">
        <v>5200</v>
      </c>
      <c r="P25" s="93">
        <v>5200</v>
      </c>
      <c r="Q25" s="93">
        <v>5200</v>
      </c>
      <c r="R25" s="93">
        <v>4300</v>
      </c>
      <c r="S25" s="93">
        <v>4300</v>
      </c>
      <c r="T25" s="93">
        <v>4300</v>
      </c>
      <c r="U25" s="2">
        <v>3700</v>
      </c>
      <c r="V25" s="2">
        <v>3700</v>
      </c>
      <c r="W25" s="2">
        <v>3700</v>
      </c>
      <c r="X25" s="2">
        <v>3000</v>
      </c>
      <c r="Y25" s="2">
        <v>3000</v>
      </c>
      <c r="Z25" s="2">
        <v>3000</v>
      </c>
      <c r="AA25" s="2">
        <v>2500</v>
      </c>
      <c r="AB25" s="2">
        <v>2500</v>
      </c>
      <c r="AC25" s="2">
        <v>2500</v>
      </c>
    </row>
    <row r="26" spans="1:34">
      <c r="A26" s="3"/>
      <c r="B26" s="100">
        <v>1</v>
      </c>
      <c r="C26" s="93">
        <v>0</v>
      </c>
      <c r="D26" s="93">
        <v>0</v>
      </c>
      <c r="E26" s="93">
        <v>0</v>
      </c>
      <c r="F26" s="93">
        <v>0</v>
      </c>
      <c r="G26" s="93">
        <v>0</v>
      </c>
      <c r="H26" s="93">
        <v>3400</v>
      </c>
      <c r="I26" s="93">
        <v>3400</v>
      </c>
      <c r="J26" s="93">
        <v>3400</v>
      </c>
      <c r="K26" s="93">
        <v>7400</v>
      </c>
      <c r="L26" s="93">
        <v>6700</v>
      </c>
      <c r="M26" s="93">
        <v>6700</v>
      </c>
      <c r="N26" s="93">
        <v>6700</v>
      </c>
      <c r="O26" s="93">
        <v>5200</v>
      </c>
      <c r="P26" s="93">
        <v>5200</v>
      </c>
      <c r="Q26" s="93">
        <v>5200</v>
      </c>
      <c r="R26" s="93">
        <v>4300</v>
      </c>
      <c r="S26" s="93">
        <v>4300</v>
      </c>
      <c r="T26" s="93">
        <v>4300</v>
      </c>
      <c r="U26" s="2">
        <v>3700</v>
      </c>
      <c r="V26" s="2">
        <v>3700</v>
      </c>
      <c r="W26" s="2">
        <v>3700</v>
      </c>
      <c r="X26" s="2">
        <v>3000</v>
      </c>
      <c r="Y26" s="2">
        <v>3000</v>
      </c>
      <c r="Z26" s="2">
        <v>3000</v>
      </c>
      <c r="AA26" s="2">
        <v>2500</v>
      </c>
      <c r="AB26" s="2">
        <v>2500</v>
      </c>
      <c r="AC26" s="2">
        <v>2500</v>
      </c>
    </row>
    <row r="27" spans="1:34">
      <c r="A27" s="3"/>
      <c r="B27" s="100">
        <v>1.5</v>
      </c>
      <c r="C27" s="93">
        <v>0</v>
      </c>
      <c r="D27" s="93">
        <v>0</v>
      </c>
      <c r="E27" s="93">
        <v>0</v>
      </c>
      <c r="F27" s="93">
        <v>0</v>
      </c>
      <c r="G27" s="93">
        <v>0</v>
      </c>
      <c r="H27" s="93">
        <v>3400</v>
      </c>
      <c r="I27" s="93">
        <v>3400</v>
      </c>
      <c r="J27" s="93">
        <v>3400</v>
      </c>
      <c r="K27" s="93">
        <v>9500</v>
      </c>
      <c r="L27" s="93">
        <v>6700</v>
      </c>
      <c r="M27" s="93">
        <v>6700</v>
      </c>
      <c r="N27" s="93">
        <v>6700</v>
      </c>
      <c r="O27" s="93">
        <v>5200</v>
      </c>
      <c r="P27" s="93">
        <v>5200</v>
      </c>
      <c r="Q27" s="93">
        <v>5200</v>
      </c>
      <c r="R27" s="93">
        <v>4300</v>
      </c>
      <c r="S27" s="93">
        <v>4300</v>
      </c>
      <c r="T27" s="93">
        <v>4300</v>
      </c>
      <c r="U27" s="2">
        <v>3700</v>
      </c>
      <c r="V27" s="2">
        <v>3700</v>
      </c>
      <c r="W27" s="2">
        <v>3700</v>
      </c>
      <c r="X27" s="2">
        <v>3200</v>
      </c>
      <c r="Y27" s="2">
        <v>3200</v>
      </c>
      <c r="Z27" s="2">
        <v>3200</v>
      </c>
      <c r="AA27" s="2">
        <v>2600</v>
      </c>
      <c r="AB27" s="2">
        <v>2600</v>
      </c>
      <c r="AC27" s="2">
        <v>2600</v>
      </c>
    </row>
    <row r="28" spans="1:34">
      <c r="A28" s="3"/>
      <c r="B28" s="100">
        <v>2</v>
      </c>
      <c r="C28" s="93">
        <v>0</v>
      </c>
      <c r="D28" s="93">
        <v>0</v>
      </c>
      <c r="E28" s="93">
        <v>0</v>
      </c>
      <c r="F28" s="93">
        <v>0</v>
      </c>
      <c r="G28" s="93">
        <v>0</v>
      </c>
      <c r="H28" s="93">
        <v>3400</v>
      </c>
      <c r="I28" s="93">
        <v>3400</v>
      </c>
      <c r="J28" s="93">
        <v>3400</v>
      </c>
      <c r="K28" s="93">
        <v>7900</v>
      </c>
      <c r="L28" s="93">
        <v>5800</v>
      </c>
      <c r="M28" s="93">
        <v>5800</v>
      </c>
      <c r="N28" s="93">
        <v>5800</v>
      </c>
      <c r="O28" s="93">
        <v>4700</v>
      </c>
      <c r="P28" s="93">
        <v>4700</v>
      </c>
      <c r="Q28" s="93">
        <v>4700</v>
      </c>
      <c r="R28" s="93">
        <v>3900</v>
      </c>
      <c r="S28" s="93">
        <v>3900</v>
      </c>
      <c r="T28" s="93">
        <v>3900</v>
      </c>
      <c r="U28" s="2">
        <v>3500</v>
      </c>
      <c r="V28" s="2">
        <v>3500</v>
      </c>
      <c r="W28" s="2">
        <v>3500</v>
      </c>
      <c r="X28" s="2">
        <v>3100</v>
      </c>
      <c r="Y28" s="2">
        <v>3100</v>
      </c>
      <c r="Z28" s="2">
        <v>3100</v>
      </c>
      <c r="AA28" s="2">
        <v>2600</v>
      </c>
      <c r="AB28" s="2">
        <v>2600</v>
      </c>
      <c r="AC28" s="2">
        <v>2600</v>
      </c>
    </row>
    <row r="29" spans="1:34">
      <c r="A29" s="3"/>
      <c r="B29" s="100">
        <v>2.5</v>
      </c>
      <c r="C29" s="93">
        <v>0</v>
      </c>
      <c r="D29" s="93">
        <v>0</v>
      </c>
      <c r="E29" s="93">
        <v>0</v>
      </c>
      <c r="F29" s="93">
        <v>0</v>
      </c>
      <c r="G29" s="93">
        <v>0</v>
      </c>
      <c r="H29" s="93">
        <v>3400</v>
      </c>
      <c r="I29" s="93">
        <v>3400</v>
      </c>
      <c r="J29" s="93">
        <v>3400</v>
      </c>
      <c r="K29" s="93">
        <v>7900</v>
      </c>
      <c r="L29" s="93">
        <v>5800</v>
      </c>
      <c r="M29" s="93">
        <v>5800</v>
      </c>
      <c r="N29" s="93">
        <v>5800</v>
      </c>
      <c r="O29" s="93">
        <v>4700</v>
      </c>
      <c r="P29" s="93">
        <v>4700</v>
      </c>
      <c r="Q29" s="93">
        <v>4700</v>
      </c>
      <c r="R29" s="93">
        <v>3900</v>
      </c>
      <c r="S29" s="93">
        <v>3900</v>
      </c>
      <c r="T29" s="93">
        <v>3900</v>
      </c>
      <c r="U29" s="2">
        <v>3500</v>
      </c>
      <c r="V29" s="2">
        <v>3500</v>
      </c>
      <c r="W29" s="2">
        <v>3500</v>
      </c>
      <c r="X29" s="2">
        <v>3100</v>
      </c>
      <c r="Y29" s="2">
        <v>3100</v>
      </c>
      <c r="Z29" s="2">
        <v>3100</v>
      </c>
      <c r="AA29" s="2">
        <v>2600</v>
      </c>
      <c r="AB29" s="2">
        <v>2600</v>
      </c>
      <c r="AC29" s="2">
        <v>2600</v>
      </c>
    </row>
    <row r="30" spans="1:34">
      <c r="A30" s="3"/>
      <c r="B30" s="100">
        <v>3</v>
      </c>
      <c r="C30" s="93">
        <v>0</v>
      </c>
      <c r="D30" s="93">
        <v>0</v>
      </c>
      <c r="E30" s="93">
        <v>0</v>
      </c>
      <c r="F30" s="93">
        <v>0</v>
      </c>
      <c r="G30" s="93">
        <v>0</v>
      </c>
      <c r="H30" s="93">
        <v>12000</v>
      </c>
      <c r="I30" s="93">
        <v>7900</v>
      </c>
      <c r="J30" s="93">
        <v>7900</v>
      </c>
      <c r="K30" s="93">
        <v>7900</v>
      </c>
      <c r="L30" s="93">
        <v>5800</v>
      </c>
      <c r="M30" s="93">
        <v>5800</v>
      </c>
      <c r="N30" s="93">
        <v>5800</v>
      </c>
      <c r="O30" s="93">
        <v>4700</v>
      </c>
      <c r="P30" s="93">
        <v>4700</v>
      </c>
      <c r="Q30" s="93">
        <v>4700</v>
      </c>
      <c r="R30" s="93">
        <v>3900</v>
      </c>
      <c r="S30" s="93">
        <v>3900</v>
      </c>
      <c r="T30" s="93">
        <v>3900</v>
      </c>
      <c r="U30" s="2">
        <v>3500</v>
      </c>
      <c r="V30" s="2">
        <v>3500</v>
      </c>
      <c r="W30" s="2">
        <v>3500</v>
      </c>
      <c r="X30" s="2">
        <v>3100</v>
      </c>
      <c r="Y30" s="2">
        <v>3100</v>
      </c>
      <c r="Z30" s="2">
        <v>3100</v>
      </c>
      <c r="AA30" s="2">
        <v>2700</v>
      </c>
      <c r="AB30" s="2">
        <v>2700</v>
      </c>
      <c r="AC30" s="2">
        <v>2700</v>
      </c>
    </row>
    <row r="31" spans="1:34">
      <c r="A31" s="3"/>
      <c r="B31" s="100">
        <v>3.5</v>
      </c>
      <c r="C31" s="93">
        <v>0</v>
      </c>
      <c r="D31" s="93">
        <v>0</v>
      </c>
      <c r="E31" s="93">
        <v>0</v>
      </c>
      <c r="F31" s="93">
        <v>0</v>
      </c>
      <c r="G31" s="93">
        <v>0</v>
      </c>
      <c r="H31" s="93">
        <v>0</v>
      </c>
      <c r="I31" s="93">
        <v>0</v>
      </c>
      <c r="J31" s="93">
        <v>0</v>
      </c>
      <c r="K31" s="93">
        <v>0</v>
      </c>
      <c r="L31" s="93">
        <v>0</v>
      </c>
      <c r="M31" s="93">
        <v>0</v>
      </c>
      <c r="N31" s="93">
        <v>0</v>
      </c>
      <c r="O31" s="93">
        <v>0</v>
      </c>
      <c r="P31" s="93">
        <v>0</v>
      </c>
      <c r="Q31" s="93">
        <v>0</v>
      </c>
      <c r="R31" s="93">
        <v>0</v>
      </c>
      <c r="S31" s="93">
        <v>0</v>
      </c>
      <c r="T31" s="93">
        <v>3600</v>
      </c>
      <c r="U31" s="2">
        <v>3200</v>
      </c>
      <c r="V31" s="2">
        <v>3200</v>
      </c>
      <c r="W31" s="2">
        <v>3200</v>
      </c>
      <c r="X31" s="2">
        <v>3000</v>
      </c>
      <c r="Y31" s="2">
        <v>3000</v>
      </c>
      <c r="Z31" s="2">
        <v>3000</v>
      </c>
      <c r="AA31" s="2">
        <v>2400</v>
      </c>
      <c r="AB31" s="2">
        <v>2400</v>
      </c>
      <c r="AC31" s="2">
        <v>2400</v>
      </c>
    </row>
    <row r="32" spans="1:34">
      <c r="A32" s="3"/>
      <c r="B32" s="100">
        <v>4</v>
      </c>
      <c r="C32" s="93">
        <v>0</v>
      </c>
      <c r="D32" s="93">
        <v>0</v>
      </c>
      <c r="E32" s="93">
        <v>0</v>
      </c>
      <c r="F32" s="93">
        <v>0</v>
      </c>
      <c r="G32" s="93">
        <v>0</v>
      </c>
      <c r="H32" s="93">
        <v>0</v>
      </c>
      <c r="I32" s="93">
        <v>0</v>
      </c>
      <c r="J32" s="93">
        <v>0</v>
      </c>
      <c r="K32" s="93">
        <v>0</v>
      </c>
      <c r="L32" s="93">
        <v>0</v>
      </c>
      <c r="M32" s="93">
        <v>0</v>
      </c>
      <c r="N32" s="93">
        <v>0</v>
      </c>
      <c r="O32" s="93">
        <v>0</v>
      </c>
      <c r="P32" s="93">
        <v>0</v>
      </c>
      <c r="Q32" s="93">
        <v>0</v>
      </c>
      <c r="R32" s="93">
        <v>0</v>
      </c>
      <c r="S32" s="93">
        <v>0</v>
      </c>
      <c r="T32" s="93">
        <v>3600</v>
      </c>
      <c r="U32" s="2">
        <v>3200</v>
      </c>
      <c r="V32" s="2">
        <v>3200</v>
      </c>
      <c r="W32" s="2">
        <v>3200</v>
      </c>
      <c r="X32" s="2">
        <v>3000</v>
      </c>
      <c r="Y32" s="2">
        <v>3000</v>
      </c>
      <c r="Z32" s="2">
        <v>3000</v>
      </c>
      <c r="AA32" s="2">
        <v>2400</v>
      </c>
      <c r="AB32" s="2">
        <v>2400</v>
      </c>
      <c r="AC32" s="2">
        <v>2400</v>
      </c>
    </row>
    <row r="33" spans="1:29">
      <c r="A33" s="3"/>
      <c r="B33" s="100">
        <v>4.5</v>
      </c>
      <c r="C33" s="93">
        <v>0</v>
      </c>
      <c r="D33" s="93">
        <v>0</v>
      </c>
      <c r="E33" s="93">
        <v>0</v>
      </c>
      <c r="F33" s="93">
        <v>0</v>
      </c>
      <c r="G33" s="93">
        <v>0</v>
      </c>
      <c r="H33" s="93">
        <v>0</v>
      </c>
      <c r="I33" s="93">
        <v>0</v>
      </c>
      <c r="J33" s="93">
        <v>0</v>
      </c>
      <c r="K33" s="93">
        <v>0</v>
      </c>
      <c r="L33" s="93">
        <v>0</v>
      </c>
      <c r="M33" s="93">
        <v>0</v>
      </c>
      <c r="N33" s="93">
        <v>0</v>
      </c>
      <c r="O33" s="93">
        <v>0</v>
      </c>
      <c r="P33" s="93">
        <v>0</v>
      </c>
      <c r="Q33" s="93">
        <v>0</v>
      </c>
      <c r="R33" s="93">
        <v>0</v>
      </c>
      <c r="S33" s="93">
        <v>0</v>
      </c>
      <c r="T33" s="93">
        <v>3600</v>
      </c>
      <c r="U33" s="2">
        <v>3200</v>
      </c>
      <c r="V33" s="2">
        <v>3200</v>
      </c>
      <c r="W33" s="2">
        <v>3200</v>
      </c>
      <c r="X33" s="2">
        <v>3000</v>
      </c>
      <c r="Y33" s="2">
        <v>3000</v>
      </c>
      <c r="Z33" s="2">
        <v>3000</v>
      </c>
      <c r="AA33" s="2">
        <v>2400</v>
      </c>
      <c r="AB33" s="2">
        <v>2400</v>
      </c>
      <c r="AC33" s="2">
        <v>2400</v>
      </c>
    </row>
    <row r="34" spans="1:29">
      <c r="A34" s="3"/>
      <c r="B34" s="100">
        <v>5</v>
      </c>
      <c r="C34" s="93">
        <v>0</v>
      </c>
      <c r="D34" s="93">
        <v>0</v>
      </c>
      <c r="E34" s="93">
        <v>0</v>
      </c>
      <c r="F34" s="93">
        <v>0</v>
      </c>
      <c r="G34" s="93">
        <v>0</v>
      </c>
      <c r="H34" s="93">
        <v>0</v>
      </c>
      <c r="I34" s="93">
        <v>0</v>
      </c>
      <c r="J34" s="93">
        <v>0</v>
      </c>
      <c r="K34" s="93">
        <v>0</v>
      </c>
      <c r="L34" s="93">
        <v>0</v>
      </c>
      <c r="M34" s="93">
        <v>0</v>
      </c>
      <c r="N34" s="93">
        <v>0</v>
      </c>
      <c r="O34" s="93">
        <v>0</v>
      </c>
      <c r="P34" s="93">
        <v>0</v>
      </c>
      <c r="Q34" s="93">
        <v>0</v>
      </c>
      <c r="R34" s="93">
        <v>0</v>
      </c>
      <c r="S34" s="93">
        <v>0</v>
      </c>
      <c r="T34" s="93">
        <v>0</v>
      </c>
      <c r="U34" s="93">
        <v>0</v>
      </c>
      <c r="V34" s="93">
        <v>0</v>
      </c>
      <c r="W34" s="2">
        <v>3000</v>
      </c>
      <c r="X34" s="2">
        <v>2800</v>
      </c>
      <c r="Y34" s="2">
        <v>2800</v>
      </c>
      <c r="Z34" s="2">
        <v>2800</v>
      </c>
      <c r="AA34" s="2">
        <v>2000</v>
      </c>
      <c r="AB34" s="2">
        <v>2000</v>
      </c>
      <c r="AC34" s="2">
        <v>2000</v>
      </c>
    </row>
    <row r="35" spans="1:29">
      <c r="A35" s="3"/>
      <c r="B35" s="100">
        <v>5.5</v>
      </c>
      <c r="C35" s="93">
        <v>0</v>
      </c>
      <c r="D35" s="93">
        <v>0</v>
      </c>
      <c r="E35" s="93">
        <v>0</v>
      </c>
      <c r="F35" s="93">
        <v>0</v>
      </c>
      <c r="G35" s="93">
        <v>0</v>
      </c>
      <c r="H35" s="93">
        <v>0</v>
      </c>
      <c r="I35" s="93">
        <v>0</v>
      </c>
      <c r="J35" s="93">
        <v>0</v>
      </c>
      <c r="K35" s="93">
        <v>0</v>
      </c>
      <c r="L35" s="93">
        <v>0</v>
      </c>
      <c r="M35" s="93">
        <v>0</v>
      </c>
      <c r="N35" s="93">
        <v>0</v>
      </c>
      <c r="O35" s="93">
        <v>0</v>
      </c>
      <c r="P35" s="93">
        <v>0</v>
      </c>
      <c r="Q35" s="93">
        <v>0</v>
      </c>
      <c r="R35" s="93">
        <v>0</v>
      </c>
      <c r="S35" s="93">
        <v>0</v>
      </c>
      <c r="T35" s="93">
        <v>0</v>
      </c>
      <c r="U35" s="93">
        <v>0</v>
      </c>
      <c r="V35" s="93">
        <v>0</v>
      </c>
      <c r="W35" s="2">
        <v>3000</v>
      </c>
      <c r="X35" s="2">
        <v>2800</v>
      </c>
      <c r="Y35" s="2">
        <v>2800</v>
      </c>
      <c r="Z35" s="2">
        <v>2800</v>
      </c>
      <c r="AA35" s="2">
        <v>2000</v>
      </c>
      <c r="AB35" s="2">
        <v>2000</v>
      </c>
      <c r="AC35" s="2">
        <v>2000</v>
      </c>
    </row>
    <row r="36" spans="1:29">
      <c r="A36" s="3"/>
      <c r="B36" s="100">
        <v>6</v>
      </c>
      <c r="C36" s="93">
        <v>0</v>
      </c>
      <c r="D36" s="93">
        <v>0</v>
      </c>
      <c r="E36" s="93">
        <v>0</v>
      </c>
      <c r="F36" s="93">
        <v>0</v>
      </c>
      <c r="G36" s="93">
        <v>0</v>
      </c>
      <c r="H36" s="93">
        <v>0</v>
      </c>
      <c r="I36" s="93">
        <v>0</v>
      </c>
      <c r="J36" s="93">
        <v>0</v>
      </c>
      <c r="K36" s="93">
        <v>0</v>
      </c>
      <c r="L36" s="93">
        <v>0</v>
      </c>
      <c r="M36" s="93">
        <v>0</v>
      </c>
      <c r="N36" s="93">
        <v>0</v>
      </c>
      <c r="O36" s="93">
        <v>0</v>
      </c>
      <c r="P36" s="93">
        <v>0</v>
      </c>
      <c r="Q36" s="93">
        <v>0</v>
      </c>
      <c r="R36" s="93">
        <v>0</v>
      </c>
      <c r="S36" s="93">
        <v>0</v>
      </c>
      <c r="T36" s="93">
        <v>0</v>
      </c>
      <c r="U36" s="93">
        <v>0</v>
      </c>
      <c r="V36" s="93">
        <v>0</v>
      </c>
      <c r="W36" s="2">
        <v>3000</v>
      </c>
      <c r="X36" s="2">
        <v>2800</v>
      </c>
      <c r="Y36" s="2">
        <v>2800</v>
      </c>
      <c r="Z36" s="2">
        <v>2800</v>
      </c>
      <c r="AA36" s="2">
        <v>2000</v>
      </c>
      <c r="AB36" s="2">
        <v>2000</v>
      </c>
      <c r="AC36" s="2">
        <v>2000</v>
      </c>
    </row>
    <row r="37" spans="1:29">
      <c r="A37" s="3"/>
      <c r="B37" s="100">
        <v>6.5</v>
      </c>
      <c r="C37" s="93">
        <v>0</v>
      </c>
      <c r="D37" s="93">
        <v>0</v>
      </c>
      <c r="E37" s="93">
        <v>0</v>
      </c>
      <c r="F37" s="93">
        <v>0</v>
      </c>
      <c r="G37" s="93">
        <v>0</v>
      </c>
      <c r="H37" s="93">
        <v>0</v>
      </c>
      <c r="I37" s="93">
        <v>0</v>
      </c>
      <c r="J37" s="93">
        <v>0</v>
      </c>
      <c r="K37" s="93">
        <v>0</v>
      </c>
      <c r="L37" s="93">
        <v>0</v>
      </c>
      <c r="M37" s="93">
        <v>0</v>
      </c>
      <c r="N37" s="93">
        <v>0</v>
      </c>
      <c r="O37" s="93">
        <v>0</v>
      </c>
      <c r="P37" s="93">
        <v>0</v>
      </c>
      <c r="Q37" s="93">
        <v>0</v>
      </c>
      <c r="R37" s="93">
        <v>0</v>
      </c>
      <c r="S37" s="93">
        <v>0</v>
      </c>
      <c r="T37" s="93">
        <v>0</v>
      </c>
      <c r="U37" s="93">
        <v>0</v>
      </c>
      <c r="V37" s="93">
        <v>0</v>
      </c>
      <c r="W37" s="2">
        <v>2800</v>
      </c>
      <c r="X37" s="2">
        <v>2500</v>
      </c>
      <c r="Y37" s="2">
        <v>2500</v>
      </c>
      <c r="Z37" s="2">
        <v>2500</v>
      </c>
      <c r="AA37" s="2">
        <v>1400</v>
      </c>
      <c r="AB37" s="2">
        <v>1400</v>
      </c>
      <c r="AC37" s="2">
        <v>1400</v>
      </c>
    </row>
    <row r="38" spans="1:29">
      <c r="A38" s="3"/>
      <c r="B38" s="100">
        <v>7</v>
      </c>
      <c r="C38" s="93">
        <v>0</v>
      </c>
      <c r="D38" s="93">
        <v>0</v>
      </c>
      <c r="E38" s="93">
        <v>0</v>
      </c>
      <c r="F38" s="93">
        <v>0</v>
      </c>
      <c r="G38" s="93">
        <v>0</v>
      </c>
      <c r="H38" s="93">
        <v>0</v>
      </c>
      <c r="I38" s="93">
        <v>0</v>
      </c>
      <c r="J38" s="93">
        <v>0</v>
      </c>
      <c r="K38" s="93">
        <v>0</v>
      </c>
      <c r="L38" s="93">
        <v>0</v>
      </c>
      <c r="M38" s="93">
        <v>0</v>
      </c>
      <c r="N38" s="93">
        <v>0</v>
      </c>
      <c r="O38" s="93">
        <v>0</v>
      </c>
      <c r="P38" s="93">
        <v>0</v>
      </c>
      <c r="Q38" s="93">
        <v>0</v>
      </c>
      <c r="R38" s="93">
        <v>0</v>
      </c>
      <c r="S38" s="93">
        <v>0</v>
      </c>
      <c r="T38" s="93">
        <v>0</v>
      </c>
      <c r="U38" s="93">
        <v>0</v>
      </c>
      <c r="V38" s="93">
        <v>0</v>
      </c>
      <c r="W38" s="2">
        <v>2800</v>
      </c>
      <c r="X38" s="2">
        <v>2500</v>
      </c>
      <c r="Y38" s="2">
        <v>2500</v>
      </c>
      <c r="Z38" s="2">
        <v>2500</v>
      </c>
      <c r="AA38" s="2">
        <v>1400</v>
      </c>
      <c r="AB38" s="2">
        <v>1400</v>
      </c>
      <c r="AC38" s="2">
        <v>1400</v>
      </c>
    </row>
    <row r="39" spans="1:29">
      <c r="A39" s="3"/>
      <c r="B39" s="100">
        <v>7.5</v>
      </c>
      <c r="C39" s="93">
        <v>0</v>
      </c>
      <c r="D39" s="93">
        <v>0</v>
      </c>
      <c r="E39" s="93">
        <v>0</v>
      </c>
      <c r="F39" s="93">
        <v>0</v>
      </c>
      <c r="G39" s="93">
        <v>0</v>
      </c>
      <c r="H39" s="93">
        <v>0</v>
      </c>
      <c r="I39" s="93">
        <v>0</v>
      </c>
      <c r="J39" s="93">
        <v>0</v>
      </c>
      <c r="K39" s="93">
        <v>0</v>
      </c>
      <c r="L39" s="93">
        <v>0</v>
      </c>
      <c r="M39" s="93">
        <v>0</v>
      </c>
      <c r="N39" s="93">
        <v>0</v>
      </c>
      <c r="O39" s="93">
        <v>0</v>
      </c>
      <c r="P39" s="93">
        <v>0</v>
      </c>
      <c r="Q39" s="93">
        <v>0</v>
      </c>
      <c r="R39" s="93">
        <v>0</v>
      </c>
      <c r="S39" s="93">
        <v>0</v>
      </c>
      <c r="T39" s="93">
        <v>0</v>
      </c>
      <c r="U39" s="93">
        <v>0</v>
      </c>
      <c r="V39" s="93">
        <v>0</v>
      </c>
      <c r="W39" s="2">
        <v>2800</v>
      </c>
      <c r="X39" s="2">
        <v>2500</v>
      </c>
      <c r="Y39" s="2">
        <v>2500</v>
      </c>
      <c r="Z39" s="2">
        <v>2500</v>
      </c>
      <c r="AA39" s="2">
        <v>1400</v>
      </c>
      <c r="AB39" s="2">
        <v>1400</v>
      </c>
      <c r="AC39" s="2">
        <v>1400</v>
      </c>
    </row>
    <row r="40" spans="1:29">
      <c r="A40" s="3"/>
      <c r="B40" s="100">
        <v>8</v>
      </c>
      <c r="C40" s="93">
        <v>0</v>
      </c>
      <c r="D40" s="93">
        <v>0</v>
      </c>
      <c r="E40" s="93">
        <v>0</v>
      </c>
      <c r="F40" s="93">
        <v>0</v>
      </c>
      <c r="G40" s="93">
        <v>0</v>
      </c>
      <c r="H40" s="93">
        <v>0</v>
      </c>
      <c r="I40" s="93">
        <v>0</v>
      </c>
      <c r="J40" s="93">
        <v>0</v>
      </c>
      <c r="K40" s="93">
        <v>0</v>
      </c>
      <c r="L40" s="93">
        <v>0</v>
      </c>
      <c r="M40" s="93">
        <v>0</v>
      </c>
      <c r="N40" s="93">
        <v>0</v>
      </c>
      <c r="O40" s="93">
        <v>0</v>
      </c>
      <c r="P40" s="93">
        <v>0</v>
      </c>
      <c r="Q40" s="93">
        <v>0</v>
      </c>
      <c r="R40" s="93">
        <v>0</v>
      </c>
      <c r="S40" s="93">
        <v>0</v>
      </c>
      <c r="T40" s="93">
        <v>0</v>
      </c>
      <c r="U40" s="93">
        <v>0</v>
      </c>
      <c r="V40" s="93">
        <v>0</v>
      </c>
      <c r="W40" s="2">
        <v>2700</v>
      </c>
      <c r="X40" s="2">
        <v>2000</v>
      </c>
      <c r="Y40" s="2">
        <v>2000</v>
      </c>
      <c r="Z40" s="2">
        <v>2000</v>
      </c>
      <c r="AA40" s="2">
        <v>0</v>
      </c>
      <c r="AB40" s="2">
        <v>0</v>
      </c>
      <c r="AC40" s="2">
        <v>0</v>
      </c>
    </row>
    <row r="41" spans="1:29">
      <c r="A41" s="3"/>
      <c r="B41" s="100">
        <v>8.5</v>
      </c>
      <c r="C41" s="93">
        <v>0</v>
      </c>
      <c r="D41" s="93">
        <v>0</v>
      </c>
      <c r="E41" s="93">
        <v>0</v>
      </c>
      <c r="F41" s="93">
        <v>0</v>
      </c>
      <c r="G41" s="93">
        <v>0</v>
      </c>
      <c r="H41" s="93">
        <v>0</v>
      </c>
      <c r="I41" s="93">
        <v>0</v>
      </c>
      <c r="J41" s="93">
        <v>0</v>
      </c>
      <c r="K41" s="93">
        <v>0</v>
      </c>
      <c r="L41" s="93">
        <v>0</v>
      </c>
      <c r="M41" s="93">
        <v>0</v>
      </c>
      <c r="N41" s="93">
        <v>0</v>
      </c>
      <c r="O41" s="93">
        <v>0</v>
      </c>
      <c r="P41" s="93">
        <v>0</v>
      </c>
      <c r="Q41" s="93">
        <v>0</v>
      </c>
      <c r="R41" s="93">
        <v>0</v>
      </c>
      <c r="S41" s="93">
        <v>0</v>
      </c>
      <c r="T41" s="93">
        <v>0</v>
      </c>
      <c r="U41" s="93">
        <v>0</v>
      </c>
      <c r="V41" s="93">
        <v>0</v>
      </c>
      <c r="W41" s="2">
        <v>2700</v>
      </c>
      <c r="X41" s="2">
        <v>2000</v>
      </c>
      <c r="Y41" s="2">
        <v>2000</v>
      </c>
      <c r="Z41" s="2">
        <v>2000</v>
      </c>
      <c r="AA41" s="2">
        <v>0</v>
      </c>
      <c r="AB41" s="2">
        <v>0</v>
      </c>
      <c r="AC41" s="2">
        <v>0</v>
      </c>
    </row>
    <row r="42" spans="1:29">
      <c r="A42" s="3"/>
      <c r="B42" s="100">
        <v>9</v>
      </c>
      <c r="C42" s="93">
        <v>0</v>
      </c>
      <c r="D42" s="93">
        <v>0</v>
      </c>
      <c r="E42" s="93">
        <v>0</v>
      </c>
      <c r="F42" s="93">
        <v>0</v>
      </c>
      <c r="G42" s="93">
        <v>0</v>
      </c>
      <c r="H42" s="93">
        <v>0</v>
      </c>
      <c r="I42" s="93">
        <v>0</v>
      </c>
      <c r="J42" s="93">
        <v>0</v>
      </c>
      <c r="K42" s="93">
        <v>0</v>
      </c>
      <c r="L42" s="93">
        <v>0</v>
      </c>
      <c r="M42" s="93">
        <v>0</v>
      </c>
      <c r="N42" s="93">
        <v>0</v>
      </c>
      <c r="O42" s="93">
        <v>0</v>
      </c>
      <c r="P42" s="93">
        <v>0</v>
      </c>
      <c r="Q42" s="93">
        <v>0</v>
      </c>
      <c r="R42" s="93">
        <v>0</v>
      </c>
      <c r="S42" s="93">
        <v>0</v>
      </c>
      <c r="T42" s="93">
        <v>0</v>
      </c>
      <c r="U42" s="93">
        <v>0</v>
      </c>
      <c r="V42" s="93">
        <v>0</v>
      </c>
      <c r="W42" s="2">
        <v>2700</v>
      </c>
      <c r="X42" s="2">
        <v>2000</v>
      </c>
      <c r="Y42" s="2">
        <v>2000</v>
      </c>
      <c r="Z42" s="2">
        <v>2000</v>
      </c>
      <c r="AA42" s="2">
        <v>0</v>
      </c>
      <c r="AB42" s="2">
        <v>0</v>
      </c>
      <c r="AC42" s="2">
        <v>0</v>
      </c>
    </row>
    <row r="43" spans="1:29">
      <c r="A43" s="3"/>
      <c r="B43" s="100">
        <v>9.5</v>
      </c>
      <c r="C43" s="93">
        <v>0</v>
      </c>
      <c r="D43" s="93">
        <v>0</v>
      </c>
      <c r="E43" s="93">
        <v>0</v>
      </c>
      <c r="F43" s="93">
        <v>0</v>
      </c>
      <c r="G43" s="93">
        <v>0</v>
      </c>
      <c r="H43" s="93">
        <v>0</v>
      </c>
      <c r="I43" s="93">
        <v>0</v>
      </c>
      <c r="J43" s="93">
        <v>0</v>
      </c>
      <c r="K43" s="93">
        <v>0</v>
      </c>
      <c r="L43" s="93">
        <v>0</v>
      </c>
      <c r="M43" s="93">
        <v>0</v>
      </c>
      <c r="N43" s="93">
        <v>0</v>
      </c>
      <c r="O43" s="93">
        <v>0</v>
      </c>
      <c r="P43" s="93">
        <v>0</v>
      </c>
      <c r="Q43" s="93">
        <v>0</v>
      </c>
      <c r="R43" s="93">
        <v>0</v>
      </c>
      <c r="S43" s="93">
        <v>0</v>
      </c>
      <c r="T43" s="93">
        <v>0</v>
      </c>
      <c r="U43" s="93">
        <v>0</v>
      </c>
      <c r="V43" s="93">
        <v>0</v>
      </c>
      <c r="W43" s="2">
        <v>1500</v>
      </c>
      <c r="X43" s="2">
        <v>1200</v>
      </c>
      <c r="Y43" s="2">
        <v>1200</v>
      </c>
      <c r="Z43" s="2">
        <v>1200</v>
      </c>
      <c r="AA43" s="2">
        <v>0</v>
      </c>
      <c r="AB43" s="2">
        <v>0</v>
      </c>
      <c r="AC43" s="2">
        <v>0</v>
      </c>
    </row>
    <row r="44" spans="1:29" ht="15" thickBot="1">
      <c r="A44" s="56"/>
      <c r="B44" s="101">
        <v>10</v>
      </c>
      <c r="C44" s="93">
        <v>0</v>
      </c>
      <c r="D44" s="93">
        <v>0</v>
      </c>
      <c r="E44" s="93">
        <v>0</v>
      </c>
      <c r="F44" s="93">
        <v>0</v>
      </c>
      <c r="G44" s="93">
        <v>0</v>
      </c>
      <c r="H44" s="93">
        <v>0</v>
      </c>
      <c r="I44" s="93">
        <v>0</v>
      </c>
      <c r="J44" s="93">
        <v>0</v>
      </c>
      <c r="K44" s="93">
        <v>0</v>
      </c>
      <c r="L44" s="93">
        <v>0</v>
      </c>
      <c r="M44" s="93">
        <v>0</v>
      </c>
      <c r="N44" s="93">
        <v>0</v>
      </c>
      <c r="O44" s="93">
        <v>0</v>
      </c>
      <c r="P44" s="93">
        <v>0</v>
      </c>
      <c r="Q44" s="93">
        <v>0</v>
      </c>
      <c r="R44" s="93">
        <v>0</v>
      </c>
      <c r="S44" s="93">
        <v>0</v>
      </c>
      <c r="T44" s="93">
        <v>0</v>
      </c>
      <c r="U44" s="93">
        <v>0</v>
      </c>
      <c r="V44" s="93">
        <v>0</v>
      </c>
      <c r="W44" s="2">
        <v>1500</v>
      </c>
      <c r="X44" s="2">
        <v>1200</v>
      </c>
      <c r="Y44" s="2">
        <v>1200</v>
      </c>
      <c r="Z44" s="2">
        <v>1200</v>
      </c>
      <c r="AA44" s="2">
        <v>0</v>
      </c>
      <c r="AB44" s="2">
        <v>0</v>
      </c>
      <c r="AC44" s="2">
        <v>0</v>
      </c>
    </row>
    <row r="45" spans="1:29">
      <c r="B45" s="100">
        <v>10.5</v>
      </c>
      <c r="C45" s="93">
        <v>0</v>
      </c>
      <c r="D45" s="93">
        <v>0</v>
      </c>
      <c r="E45" s="93">
        <v>0</v>
      </c>
      <c r="F45" s="93">
        <v>0</v>
      </c>
      <c r="G45" s="93">
        <v>0</v>
      </c>
      <c r="H45" s="93">
        <v>0</v>
      </c>
      <c r="I45" s="93">
        <v>0</v>
      </c>
      <c r="J45" s="93">
        <v>0</v>
      </c>
      <c r="K45" s="93">
        <v>0</v>
      </c>
      <c r="L45" s="93">
        <v>0</v>
      </c>
      <c r="M45" s="93">
        <v>0</v>
      </c>
      <c r="N45" s="93">
        <v>0</v>
      </c>
      <c r="O45" s="93">
        <v>0</v>
      </c>
      <c r="P45" s="93">
        <v>0</v>
      </c>
      <c r="Q45" s="93">
        <v>0</v>
      </c>
      <c r="R45" s="93">
        <v>0</v>
      </c>
      <c r="S45" s="93">
        <v>0</v>
      </c>
      <c r="T45" s="93">
        <v>0</v>
      </c>
      <c r="U45" s="93">
        <v>0</v>
      </c>
      <c r="V45" s="93">
        <v>0</v>
      </c>
      <c r="W45" s="95">
        <v>1500</v>
      </c>
      <c r="X45" s="2">
        <v>1200</v>
      </c>
      <c r="Y45" s="2">
        <v>1200</v>
      </c>
      <c r="Z45" s="2">
        <v>1200</v>
      </c>
      <c r="AA45" s="2">
        <v>0</v>
      </c>
      <c r="AB45" s="2">
        <v>0</v>
      </c>
      <c r="AC45" s="2">
        <v>0</v>
      </c>
    </row>
    <row r="46" spans="1:29">
      <c r="B46" s="100">
        <v>11</v>
      </c>
      <c r="C46" s="93">
        <v>0</v>
      </c>
      <c r="D46" s="93">
        <v>0</v>
      </c>
      <c r="E46" s="93">
        <v>0</v>
      </c>
      <c r="F46" s="93">
        <v>0</v>
      </c>
      <c r="G46" s="93">
        <v>0</v>
      </c>
      <c r="H46" s="93">
        <v>0</v>
      </c>
      <c r="I46" s="93">
        <v>0</v>
      </c>
      <c r="J46" s="93">
        <v>0</v>
      </c>
      <c r="K46" s="93">
        <v>0</v>
      </c>
      <c r="L46" s="93">
        <v>0</v>
      </c>
      <c r="M46" s="93">
        <v>0</v>
      </c>
      <c r="N46" s="93">
        <v>0</v>
      </c>
      <c r="O46" s="93">
        <v>0</v>
      </c>
      <c r="P46" s="93">
        <v>0</v>
      </c>
      <c r="Q46" s="93">
        <v>0</v>
      </c>
      <c r="R46" s="93">
        <v>0</v>
      </c>
      <c r="S46" s="93">
        <v>0</v>
      </c>
      <c r="T46" s="93">
        <v>0</v>
      </c>
      <c r="U46" s="93">
        <v>0</v>
      </c>
      <c r="V46" s="93">
        <v>0</v>
      </c>
      <c r="W46" s="2">
        <v>0</v>
      </c>
      <c r="X46" s="2">
        <v>0</v>
      </c>
      <c r="Y46" s="2">
        <v>0</v>
      </c>
      <c r="Z46" s="2">
        <v>0</v>
      </c>
      <c r="AA46" s="2">
        <v>0</v>
      </c>
      <c r="AB46" s="2">
        <v>0</v>
      </c>
      <c r="AC46" s="2">
        <v>0</v>
      </c>
    </row>
    <row r="47" spans="1:29">
      <c r="B47" s="100">
        <v>11.5</v>
      </c>
      <c r="C47" s="93">
        <v>0</v>
      </c>
      <c r="D47" s="93">
        <v>0</v>
      </c>
      <c r="E47" s="93">
        <v>0</v>
      </c>
      <c r="F47" s="93">
        <v>0</v>
      </c>
      <c r="G47" s="93">
        <v>0</v>
      </c>
      <c r="H47" s="93">
        <v>0</v>
      </c>
      <c r="I47" s="93">
        <v>0</v>
      </c>
      <c r="J47" s="93">
        <v>0</v>
      </c>
      <c r="K47" s="93">
        <v>0</v>
      </c>
      <c r="L47" s="93">
        <v>0</v>
      </c>
      <c r="M47" s="93">
        <v>0</v>
      </c>
      <c r="N47" s="93">
        <v>0</v>
      </c>
      <c r="O47" s="93">
        <v>0</v>
      </c>
      <c r="P47" s="93">
        <v>0</v>
      </c>
      <c r="Q47" s="93">
        <v>0</v>
      </c>
      <c r="R47" s="93">
        <v>0</v>
      </c>
      <c r="S47" s="93">
        <v>0</v>
      </c>
      <c r="T47" s="93">
        <v>0</v>
      </c>
      <c r="U47" s="93">
        <v>0</v>
      </c>
      <c r="V47" s="93">
        <v>0</v>
      </c>
      <c r="W47" s="2">
        <v>0</v>
      </c>
      <c r="X47" s="2">
        <v>0</v>
      </c>
      <c r="Y47" s="2">
        <v>0</v>
      </c>
      <c r="Z47" s="2">
        <v>0</v>
      </c>
      <c r="AA47" s="2">
        <v>0</v>
      </c>
      <c r="AB47" s="2">
        <v>0</v>
      </c>
      <c r="AC47" s="2">
        <v>0</v>
      </c>
    </row>
    <row r="48" spans="1:29" ht="15" thickBot="1">
      <c r="B48" s="101">
        <v>12</v>
      </c>
      <c r="C48" s="93">
        <v>0</v>
      </c>
      <c r="D48" s="93">
        <v>0</v>
      </c>
      <c r="E48" s="93">
        <v>0</v>
      </c>
      <c r="F48" s="93">
        <v>0</v>
      </c>
      <c r="G48" s="93">
        <v>0</v>
      </c>
      <c r="H48" s="93">
        <v>0</v>
      </c>
      <c r="I48" s="93">
        <v>0</v>
      </c>
      <c r="J48" s="93">
        <v>0</v>
      </c>
      <c r="K48" s="93">
        <v>0</v>
      </c>
      <c r="L48" s="93">
        <v>0</v>
      </c>
      <c r="M48" s="93">
        <v>0</v>
      </c>
      <c r="N48" s="93">
        <v>0</v>
      </c>
      <c r="O48" s="93">
        <v>0</v>
      </c>
      <c r="P48" s="93">
        <v>0</v>
      </c>
      <c r="Q48" s="93">
        <v>0</v>
      </c>
      <c r="R48" s="93">
        <v>0</v>
      </c>
      <c r="S48" s="93">
        <v>0</v>
      </c>
      <c r="T48" s="93">
        <v>0</v>
      </c>
      <c r="U48" s="93">
        <v>0</v>
      </c>
      <c r="V48" s="93">
        <v>0</v>
      </c>
      <c r="W48" s="2">
        <v>0</v>
      </c>
      <c r="X48" s="2">
        <v>0</v>
      </c>
      <c r="Y48" s="2">
        <v>0</v>
      </c>
      <c r="Z48" s="2">
        <v>0</v>
      </c>
      <c r="AA48" s="2">
        <v>0</v>
      </c>
      <c r="AB48" s="2">
        <v>0</v>
      </c>
      <c r="AC48" s="2">
        <v>0</v>
      </c>
    </row>
    <row r="49" spans="2:29">
      <c r="B49" s="100">
        <v>12.5</v>
      </c>
      <c r="C49" s="93">
        <v>0</v>
      </c>
      <c r="D49" s="93">
        <v>0</v>
      </c>
      <c r="E49" s="93">
        <v>0</v>
      </c>
      <c r="F49" s="93">
        <v>0</v>
      </c>
      <c r="G49" s="93">
        <v>0</v>
      </c>
      <c r="H49" s="93">
        <v>0</v>
      </c>
      <c r="I49" s="93">
        <v>0</v>
      </c>
      <c r="J49" s="93">
        <v>0</v>
      </c>
      <c r="K49" s="93">
        <v>0</v>
      </c>
      <c r="L49" s="93">
        <v>0</v>
      </c>
      <c r="M49" s="93">
        <v>0</v>
      </c>
      <c r="N49" s="93">
        <v>0</v>
      </c>
      <c r="O49" s="93">
        <v>0</v>
      </c>
      <c r="P49" s="93">
        <v>0</v>
      </c>
      <c r="Q49" s="93">
        <v>0</v>
      </c>
      <c r="R49" s="93">
        <v>0</v>
      </c>
      <c r="S49" s="93">
        <v>0</v>
      </c>
      <c r="T49" s="93">
        <v>0</v>
      </c>
      <c r="U49" s="93">
        <v>0</v>
      </c>
      <c r="V49" s="93">
        <v>0</v>
      </c>
      <c r="W49" s="93">
        <v>0</v>
      </c>
      <c r="X49" s="93">
        <v>0</v>
      </c>
      <c r="Y49" s="93">
        <v>0</v>
      </c>
      <c r="Z49" s="93">
        <v>0</v>
      </c>
      <c r="AA49" s="93">
        <v>0</v>
      </c>
      <c r="AB49" s="93">
        <v>0</v>
      </c>
      <c r="AC49" s="2">
        <v>0</v>
      </c>
    </row>
    <row r="50" spans="2:29">
      <c r="B50" s="100">
        <v>13</v>
      </c>
      <c r="C50" s="93">
        <v>0</v>
      </c>
      <c r="D50" s="93">
        <v>0</v>
      </c>
      <c r="E50" s="93">
        <v>0</v>
      </c>
      <c r="F50" s="93">
        <v>0</v>
      </c>
      <c r="G50" s="93">
        <v>0</v>
      </c>
      <c r="H50" s="93">
        <v>0</v>
      </c>
      <c r="I50" s="93">
        <v>0</v>
      </c>
      <c r="J50" s="93">
        <v>0</v>
      </c>
      <c r="K50" s="93">
        <v>0</v>
      </c>
      <c r="L50" s="93">
        <v>0</v>
      </c>
      <c r="M50" s="93">
        <v>0</v>
      </c>
      <c r="N50" s="93">
        <v>0</v>
      </c>
      <c r="O50" s="93">
        <v>0</v>
      </c>
      <c r="P50" s="93">
        <v>0</v>
      </c>
      <c r="Q50" s="93">
        <v>0</v>
      </c>
      <c r="R50" s="93">
        <v>0</v>
      </c>
      <c r="S50" s="93">
        <v>0</v>
      </c>
      <c r="T50" s="93">
        <v>0</v>
      </c>
      <c r="U50" s="93">
        <v>0</v>
      </c>
      <c r="V50" s="93">
        <v>0</v>
      </c>
      <c r="W50" s="93">
        <v>0</v>
      </c>
      <c r="X50" s="93">
        <v>0</v>
      </c>
      <c r="Y50" s="93">
        <v>0</v>
      </c>
      <c r="Z50" s="93">
        <v>0</v>
      </c>
      <c r="AA50" s="93">
        <v>0</v>
      </c>
      <c r="AB50" s="93">
        <v>0</v>
      </c>
      <c r="AC50" s="2">
        <v>0</v>
      </c>
    </row>
    <row r="51" spans="2:29">
      <c r="B51" s="100">
        <v>13.5</v>
      </c>
      <c r="C51" s="93">
        <v>0</v>
      </c>
      <c r="D51" s="93">
        <v>0</v>
      </c>
      <c r="E51" s="93">
        <v>0</v>
      </c>
      <c r="F51" s="93">
        <v>0</v>
      </c>
      <c r="G51" s="93">
        <v>0</v>
      </c>
      <c r="H51" s="93">
        <v>0</v>
      </c>
      <c r="I51" s="93">
        <v>0</v>
      </c>
      <c r="J51" s="93">
        <v>0</v>
      </c>
      <c r="K51" s="93">
        <v>0</v>
      </c>
      <c r="L51" s="93">
        <v>0</v>
      </c>
      <c r="M51" s="93">
        <v>0</v>
      </c>
      <c r="N51" s="93">
        <v>0</v>
      </c>
      <c r="O51" s="93">
        <v>0</v>
      </c>
      <c r="P51" s="93">
        <v>0</v>
      </c>
      <c r="Q51" s="93">
        <v>0</v>
      </c>
      <c r="R51" s="93">
        <v>0</v>
      </c>
      <c r="S51" s="93">
        <v>0</v>
      </c>
      <c r="T51" s="93">
        <v>0</v>
      </c>
      <c r="U51" s="93">
        <v>0</v>
      </c>
      <c r="V51" s="93">
        <v>0</v>
      </c>
      <c r="W51" s="93">
        <v>0</v>
      </c>
      <c r="X51" s="93">
        <v>0</v>
      </c>
      <c r="Y51" s="93">
        <v>0</v>
      </c>
      <c r="Z51" s="93">
        <v>0</v>
      </c>
      <c r="AA51" s="93">
        <v>0</v>
      </c>
      <c r="AB51" s="93">
        <v>0</v>
      </c>
      <c r="AC51" s="2">
        <v>0</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codeName="Feuil9"/>
  <dimension ref="A1:AE62"/>
  <sheetViews>
    <sheetView zoomScale="60" zoomScaleNormal="60" workbookViewId="0">
      <selection activeCell="B1" sqref="B1"/>
    </sheetView>
  </sheetViews>
  <sheetFormatPr baseColWidth="10" defaultColWidth="11.453125" defaultRowHeight="14.5"/>
  <cols>
    <col min="1" max="16384" width="11.453125" style="94"/>
  </cols>
  <sheetData>
    <row r="1" spans="1:31" ht="24" thickBot="1">
      <c r="A1" s="85"/>
      <c r="B1" s="88" t="s">
        <v>177</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4">
        <v>0</v>
      </c>
      <c r="V3" s="94">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4">
        <v>0</v>
      </c>
      <c r="V4" s="94">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4">
        <v>0</v>
      </c>
      <c r="V5" s="94">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4">
        <v>0</v>
      </c>
      <c r="V6" s="94">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4">
        <v>0</v>
      </c>
      <c r="V7" s="94">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4">
        <v>0</v>
      </c>
      <c r="V8" s="94">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4">
        <v>0</v>
      </c>
      <c r="V9" s="94">
        <v>0</v>
      </c>
      <c r="X9" s="94">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4">
        <v>0</v>
      </c>
      <c r="V10" s="94">
        <v>0</v>
      </c>
      <c r="Y10" s="68">
        <f ca="1">OFFSET($B$2,MATCH($AA$10,$B$3:$B$43,0),MATCH($Z$10,$C$2:$V$2,0))</f>
        <v>11100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4">
        <v>0</v>
      </c>
      <c r="V11" s="94">
        <v>0</v>
      </c>
      <c r="X11" s="94">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4">
        <v>0</v>
      </c>
      <c r="V12" s="94">
        <v>0</v>
      </c>
      <c r="Y12" s="68">
        <f ca="1">(OFFSET($B$2,MATCH($AA$12,$B$3:$B$43,0),MATCH($Z$12,$C$2:$V$2,0)))</f>
        <v>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4">
        <v>0</v>
      </c>
      <c r="V13" s="94">
        <v>0</v>
      </c>
      <c r="X13" s="94">
        <v>3</v>
      </c>
      <c r="Y13" s="53" t="s">
        <v>158</v>
      </c>
      <c r="Z13" s="54" t="s">
        <v>159</v>
      </c>
      <c r="AA13" s="55" t="s">
        <v>160</v>
      </c>
    </row>
    <row r="14" spans="1:31" ht="15" thickBot="1">
      <c r="B14" s="61">
        <v>-4.5</v>
      </c>
      <c r="C14" s="7">
        <v>0</v>
      </c>
      <c r="D14" s="7">
        <v>0</v>
      </c>
      <c r="E14" s="7">
        <v>0</v>
      </c>
      <c r="F14" s="7">
        <v>0</v>
      </c>
      <c r="G14" s="7">
        <v>0</v>
      </c>
      <c r="H14" s="13">
        <v>0</v>
      </c>
      <c r="I14" s="13">
        <v>0</v>
      </c>
      <c r="J14" s="13">
        <v>0</v>
      </c>
      <c r="K14" s="13">
        <v>9000</v>
      </c>
      <c r="L14" s="13">
        <v>0</v>
      </c>
      <c r="M14" s="13">
        <v>0</v>
      </c>
      <c r="N14" s="13">
        <v>0</v>
      </c>
      <c r="O14" s="13">
        <v>0</v>
      </c>
      <c r="P14" s="13">
        <v>0</v>
      </c>
      <c r="Q14" s="13">
        <v>0</v>
      </c>
      <c r="R14" s="13">
        <v>0</v>
      </c>
      <c r="S14" s="13">
        <v>0</v>
      </c>
      <c r="T14" s="13">
        <v>0</v>
      </c>
      <c r="U14" s="94">
        <v>0</v>
      </c>
      <c r="V14" s="94">
        <v>0</v>
      </c>
      <c r="X14" s="7"/>
      <c r="Y14" s="56">
        <f ca="1">((OFFSET($B$2,MATCH($AA$10,$B$3:$B$43,0),MATCH($Z$10,$C$2:$V$2,0))))</f>
        <v>11100</v>
      </c>
      <c r="Z14" s="57">
        <f>'FO-PRE-04'!F24</f>
        <v>6</v>
      </c>
      <c r="AA14" s="58">
        <f>'FO-PRE-04'!G24</f>
        <v>2</v>
      </c>
    </row>
    <row r="15" spans="1:31" ht="15" thickBot="1">
      <c r="B15" s="62">
        <v>-4</v>
      </c>
      <c r="C15" s="13">
        <v>0</v>
      </c>
      <c r="D15" s="13">
        <v>0</v>
      </c>
      <c r="E15" s="13">
        <v>0</v>
      </c>
      <c r="F15" s="7">
        <v>0</v>
      </c>
      <c r="G15" s="7">
        <v>0</v>
      </c>
      <c r="H15" s="13">
        <v>0</v>
      </c>
      <c r="I15" s="13">
        <v>0</v>
      </c>
      <c r="J15" s="13">
        <v>0</v>
      </c>
      <c r="K15" s="13">
        <v>9000</v>
      </c>
      <c r="L15" s="13">
        <v>0</v>
      </c>
      <c r="M15" s="13">
        <v>0</v>
      </c>
      <c r="N15" s="13">
        <v>0</v>
      </c>
      <c r="O15" s="13">
        <v>0</v>
      </c>
      <c r="P15" s="13">
        <v>0</v>
      </c>
      <c r="Q15" s="94">
        <v>0</v>
      </c>
      <c r="R15" s="13">
        <v>0</v>
      </c>
      <c r="S15" s="13">
        <v>0</v>
      </c>
      <c r="T15" s="13">
        <v>0</v>
      </c>
      <c r="U15" s="94">
        <v>0</v>
      </c>
      <c r="V15" s="94">
        <v>0</v>
      </c>
      <c r="X15" s="7">
        <v>4</v>
      </c>
      <c r="Y15" s="53" t="s">
        <v>158</v>
      </c>
      <c r="Z15" s="54" t="s">
        <v>159</v>
      </c>
      <c r="AA15" s="55" t="s">
        <v>160</v>
      </c>
    </row>
    <row r="16" spans="1:31" ht="15" thickBot="1">
      <c r="B16" s="60">
        <v>-3.5</v>
      </c>
      <c r="C16" s="13">
        <v>0</v>
      </c>
      <c r="D16" s="13">
        <v>0</v>
      </c>
      <c r="E16" s="13">
        <v>0</v>
      </c>
      <c r="F16" s="7">
        <v>0</v>
      </c>
      <c r="G16" s="7">
        <v>0</v>
      </c>
      <c r="H16" s="13">
        <v>0</v>
      </c>
      <c r="I16" s="13">
        <v>0</v>
      </c>
      <c r="J16" s="13">
        <v>0</v>
      </c>
      <c r="K16" s="13">
        <v>9000</v>
      </c>
      <c r="L16" s="13">
        <v>0</v>
      </c>
      <c r="M16" s="13">
        <v>0</v>
      </c>
      <c r="N16" s="13">
        <v>0</v>
      </c>
      <c r="O16" s="13">
        <v>0</v>
      </c>
      <c r="P16" s="13">
        <v>0</v>
      </c>
      <c r="Q16" s="94">
        <v>0</v>
      </c>
      <c r="R16" s="13">
        <v>0</v>
      </c>
      <c r="S16" s="13">
        <v>0</v>
      </c>
      <c r="T16" s="13">
        <v>0</v>
      </c>
      <c r="U16" s="94">
        <v>0</v>
      </c>
      <c r="V16" s="94">
        <v>0</v>
      </c>
      <c r="Y16" s="56">
        <f ca="1">((OFFSET($B$2,MATCH($AA$10,$B$3:$B$43,0),MATCH($Z$10,$C$2:$V$2,0))))</f>
        <v>11100</v>
      </c>
      <c r="Z16" s="57">
        <f>'FO-PRE-04'!F25</f>
        <v>4</v>
      </c>
      <c r="AA16" s="58">
        <f>'FO-PRE-04'!G25</f>
        <v>2</v>
      </c>
    </row>
    <row r="17" spans="2:27" ht="15" thickBot="1">
      <c r="B17" s="60">
        <v>-3</v>
      </c>
      <c r="C17" s="13">
        <v>0</v>
      </c>
      <c r="D17" s="13">
        <v>0</v>
      </c>
      <c r="E17" s="13">
        <v>0</v>
      </c>
      <c r="F17" s="7">
        <v>0</v>
      </c>
      <c r="G17" s="7">
        <v>0</v>
      </c>
      <c r="H17" s="13">
        <v>16100</v>
      </c>
      <c r="I17" s="94">
        <v>12600</v>
      </c>
      <c r="J17" s="94">
        <v>12600</v>
      </c>
      <c r="K17" s="94">
        <v>12600</v>
      </c>
      <c r="L17" s="13">
        <v>9600</v>
      </c>
      <c r="M17" s="13">
        <v>9600</v>
      </c>
      <c r="N17" s="13">
        <v>9600</v>
      </c>
      <c r="O17" s="13">
        <v>0</v>
      </c>
      <c r="P17" s="13">
        <v>0</v>
      </c>
      <c r="Q17" s="94">
        <v>0</v>
      </c>
      <c r="R17" s="13">
        <v>0</v>
      </c>
      <c r="S17" s="13">
        <v>0</v>
      </c>
      <c r="T17" s="13">
        <v>0</v>
      </c>
      <c r="U17" s="94">
        <v>0</v>
      </c>
      <c r="V17" s="94">
        <v>0</v>
      </c>
      <c r="X17" s="94">
        <v>5</v>
      </c>
      <c r="Y17" s="53" t="s">
        <v>158</v>
      </c>
      <c r="Z17" s="54" t="s">
        <v>159</v>
      </c>
      <c r="AA17" s="55" t="s">
        <v>160</v>
      </c>
    </row>
    <row r="18" spans="2:27" ht="15" thickBot="1">
      <c r="B18" s="60">
        <v>-2.5</v>
      </c>
      <c r="C18" s="13">
        <v>0</v>
      </c>
      <c r="D18" s="13">
        <v>0</v>
      </c>
      <c r="E18" s="13">
        <v>0</v>
      </c>
      <c r="F18" s="7">
        <v>0</v>
      </c>
      <c r="G18" s="7">
        <v>0</v>
      </c>
      <c r="H18" s="13">
        <v>11200</v>
      </c>
      <c r="I18" s="94">
        <v>12600</v>
      </c>
      <c r="J18" s="94">
        <v>12600</v>
      </c>
      <c r="K18" s="94">
        <v>12600</v>
      </c>
      <c r="L18" s="13">
        <v>9600</v>
      </c>
      <c r="M18" s="13">
        <v>9600</v>
      </c>
      <c r="N18" s="13">
        <v>9600</v>
      </c>
      <c r="O18" s="13">
        <v>0</v>
      </c>
      <c r="P18" s="13">
        <v>0</v>
      </c>
      <c r="Q18" s="94">
        <v>0</v>
      </c>
      <c r="R18" s="13">
        <v>0</v>
      </c>
      <c r="S18" s="13">
        <v>0</v>
      </c>
      <c r="T18" s="13">
        <v>0</v>
      </c>
      <c r="U18" s="94">
        <v>0</v>
      </c>
      <c r="V18" s="94">
        <v>0</v>
      </c>
      <c r="Y18" s="56">
        <f ca="1">((OFFSET($B$2,MATCH($AA$10,$B$3:$B$43,0),MATCH($Z$10,$C$2:$V$2,0))))</f>
        <v>11100</v>
      </c>
      <c r="Z18" s="57">
        <f>'FO-PRE-04'!F26</f>
        <v>6</v>
      </c>
      <c r="AA18" s="58">
        <f>'FO-PRE-04'!G26</f>
        <v>8</v>
      </c>
    </row>
    <row r="19" spans="2:27">
      <c r="B19" s="61">
        <v>-2</v>
      </c>
      <c r="C19" s="13">
        <v>0</v>
      </c>
      <c r="D19" s="13">
        <v>0</v>
      </c>
      <c r="E19" s="13">
        <v>0</v>
      </c>
      <c r="F19" s="7">
        <v>0</v>
      </c>
      <c r="G19" s="7">
        <v>0</v>
      </c>
      <c r="H19" s="13">
        <v>11200</v>
      </c>
      <c r="I19" s="13">
        <v>11200</v>
      </c>
      <c r="J19" s="13">
        <v>11200</v>
      </c>
      <c r="K19" s="94">
        <v>12600</v>
      </c>
      <c r="L19" s="13">
        <v>9600</v>
      </c>
      <c r="M19" s="13">
        <v>9600</v>
      </c>
      <c r="N19" s="13">
        <v>9600</v>
      </c>
      <c r="O19" s="13">
        <v>0</v>
      </c>
      <c r="P19" s="13">
        <v>0</v>
      </c>
      <c r="Q19" s="94">
        <v>0</v>
      </c>
      <c r="R19" s="13">
        <v>0</v>
      </c>
      <c r="S19" s="13">
        <v>0</v>
      </c>
      <c r="T19" s="13">
        <v>0</v>
      </c>
      <c r="U19" s="94">
        <v>0</v>
      </c>
      <c r="V19" s="94">
        <v>0</v>
      </c>
    </row>
    <row r="20" spans="2:27">
      <c r="B20" s="61">
        <v>-1.5</v>
      </c>
      <c r="C20" s="13">
        <v>0</v>
      </c>
      <c r="D20" s="13">
        <v>0</v>
      </c>
      <c r="E20" s="13">
        <v>0</v>
      </c>
      <c r="F20" s="7">
        <v>0</v>
      </c>
      <c r="G20" s="7">
        <v>0</v>
      </c>
      <c r="H20" s="13">
        <v>11200</v>
      </c>
      <c r="I20" s="13">
        <v>11200</v>
      </c>
      <c r="J20" s="13">
        <v>11200</v>
      </c>
      <c r="K20" s="94">
        <v>14600</v>
      </c>
      <c r="L20" s="94">
        <v>11000</v>
      </c>
      <c r="M20" s="94">
        <v>11000</v>
      </c>
      <c r="N20" s="94">
        <v>11000</v>
      </c>
      <c r="O20" s="94">
        <v>8500</v>
      </c>
      <c r="P20" s="94">
        <v>8500</v>
      </c>
      <c r="Q20" s="94">
        <v>8500</v>
      </c>
      <c r="R20" s="13">
        <v>0</v>
      </c>
      <c r="S20" s="13">
        <v>0</v>
      </c>
      <c r="T20" s="13">
        <v>0</v>
      </c>
      <c r="U20" s="94">
        <v>0</v>
      </c>
      <c r="V20" s="94">
        <v>0</v>
      </c>
    </row>
    <row r="21" spans="2:27">
      <c r="B21" s="61">
        <v>-1</v>
      </c>
      <c r="C21" s="13">
        <v>0</v>
      </c>
      <c r="D21" s="13">
        <v>0</v>
      </c>
      <c r="E21" s="13">
        <v>0</v>
      </c>
      <c r="F21" s="7">
        <v>0</v>
      </c>
      <c r="G21" s="7">
        <v>0</v>
      </c>
      <c r="H21" s="13">
        <v>0</v>
      </c>
      <c r="I21" s="13">
        <v>0</v>
      </c>
      <c r="J21" s="13">
        <v>0</v>
      </c>
      <c r="K21" s="13">
        <v>15500</v>
      </c>
      <c r="L21" s="94">
        <v>11000</v>
      </c>
      <c r="M21" s="94">
        <v>11000</v>
      </c>
      <c r="N21" s="94">
        <v>11000</v>
      </c>
      <c r="O21" s="94">
        <v>8500</v>
      </c>
      <c r="P21" s="94">
        <v>8500</v>
      </c>
      <c r="Q21" s="94">
        <v>8500</v>
      </c>
      <c r="R21" s="13">
        <v>0</v>
      </c>
      <c r="S21" s="13">
        <v>0</v>
      </c>
      <c r="T21" s="13">
        <v>0</v>
      </c>
      <c r="U21" s="94">
        <v>0</v>
      </c>
      <c r="V21" s="94">
        <v>0</v>
      </c>
    </row>
    <row r="22" spans="2:27">
      <c r="B22" s="61">
        <v>-0.5</v>
      </c>
      <c r="C22" s="13">
        <v>0</v>
      </c>
      <c r="D22" s="13">
        <v>0</v>
      </c>
      <c r="E22" s="13">
        <v>0</v>
      </c>
      <c r="F22" s="7">
        <v>0</v>
      </c>
      <c r="G22" s="7">
        <v>0</v>
      </c>
      <c r="H22" s="13">
        <v>0</v>
      </c>
      <c r="I22" s="13">
        <v>0</v>
      </c>
      <c r="J22" s="13">
        <v>0</v>
      </c>
      <c r="K22" s="13">
        <v>15500</v>
      </c>
      <c r="L22" s="94">
        <v>11000</v>
      </c>
      <c r="M22" s="94">
        <v>11000</v>
      </c>
      <c r="N22" s="94">
        <v>11000</v>
      </c>
      <c r="O22" s="94">
        <v>8500</v>
      </c>
      <c r="P22" s="94">
        <v>8500</v>
      </c>
      <c r="Q22" s="94">
        <v>8500</v>
      </c>
      <c r="R22" s="13">
        <v>0</v>
      </c>
      <c r="S22" s="13">
        <v>0</v>
      </c>
      <c r="T22" s="13">
        <v>0</v>
      </c>
      <c r="U22" s="94">
        <v>0</v>
      </c>
      <c r="V22" s="94">
        <v>0</v>
      </c>
    </row>
    <row r="23" spans="2:27" ht="15" thickBot="1">
      <c r="B23" s="61">
        <v>0</v>
      </c>
      <c r="C23" s="13">
        <v>0</v>
      </c>
      <c r="D23" s="13">
        <v>0</v>
      </c>
      <c r="E23" s="13">
        <v>0</v>
      </c>
      <c r="F23" s="7">
        <v>0</v>
      </c>
      <c r="G23" s="7">
        <v>0</v>
      </c>
      <c r="H23" s="13">
        <v>0</v>
      </c>
      <c r="I23" s="13">
        <v>0</v>
      </c>
      <c r="J23" s="13">
        <v>0</v>
      </c>
      <c r="K23" s="13">
        <v>15500</v>
      </c>
      <c r="L23" s="94">
        <v>11400</v>
      </c>
      <c r="M23" s="94">
        <v>11400</v>
      </c>
      <c r="N23" s="94">
        <v>11400</v>
      </c>
      <c r="O23" s="94">
        <v>8600</v>
      </c>
      <c r="P23" s="94">
        <v>8600</v>
      </c>
      <c r="Q23" s="94">
        <v>8600</v>
      </c>
      <c r="R23" s="13">
        <v>0</v>
      </c>
      <c r="S23" s="13">
        <v>0</v>
      </c>
      <c r="T23" s="13">
        <v>0</v>
      </c>
      <c r="U23" s="94">
        <v>0</v>
      </c>
      <c r="V23" s="94">
        <v>0</v>
      </c>
    </row>
    <row r="24" spans="2:27">
      <c r="B24" s="60">
        <v>0.5</v>
      </c>
      <c r="C24" s="13">
        <v>0</v>
      </c>
      <c r="D24" s="13">
        <v>0</v>
      </c>
      <c r="E24" s="13">
        <v>0</v>
      </c>
      <c r="F24" s="7">
        <v>0</v>
      </c>
      <c r="G24" s="7">
        <v>0</v>
      </c>
      <c r="H24" s="13">
        <v>0</v>
      </c>
      <c r="I24" s="13">
        <v>0</v>
      </c>
      <c r="J24" s="13">
        <v>0</v>
      </c>
      <c r="K24" s="13">
        <v>15500</v>
      </c>
      <c r="L24" s="94">
        <v>11100</v>
      </c>
      <c r="M24" s="94">
        <v>11100</v>
      </c>
      <c r="N24" s="94">
        <v>11100</v>
      </c>
      <c r="O24" s="94">
        <v>8600</v>
      </c>
      <c r="P24" s="94">
        <v>8600</v>
      </c>
      <c r="Q24" s="94">
        <v>8600</v>
      </c>
      <c r="R24" s="13">
        <v>0</v>
      </c>
      <c r="S24" s="13">
        <v>0</v>
      </c>
      <c r="T24" s="13">
        <v>0</v>
      </c>
      <c r="U24" s="94">
        <v>0</v>
      </c>
      <c r="V24" s="94">
        <v>0</v>
      </c>
    </row>
    <row r="25" spans="2:27">
      <c r="B25" s="61">
        <v>1</v>
      </c>
      <c r="C25" s="13">
        <v>0</v>
      </c>
      <c r="D25" s="13">
        <v>0</v>
      </c>
      <c r="E25" s="13">
        <v>0</v>
      </c>
      <c r="F25" s="7">
        <v>0</v>
      </c>
      <c r="G25" s="7">
        <v>0</v>
      </c>
      <c r="H25" s="13">
        <v>0</v>
      </c>
      <c r="I25" s="13">
        <v>0</v>
      </c>
      <c r="J25" s="13">
        <v>0</v>
      </c>
      <c r="K25" s="13">
        <v>15500</v>
      </c>
      <c r="L25" s="94">
        <v>11100</v>
      </c>
      <c r="M25" s="94">
        <v>11100</v>
      </c>
      <c r="N25" s="94">
        <v>11100</v>
      </c>
      <c r="O25" s="94">
        <v>8600</v>
      </c>
      <c r="P25" s="94">
        <v>8600</v>
      </c>
      <c r="Q25" s="94">
        <v>8600</v>
      </c>
      <c r="R25" s="13">
        <v>0</v>
      </c>
      <c r="S25" s="13">
        <v>0</v>
      </c>
      <c r="T25" s="13">
        <v>0</v>
      </c>
      <c r="U25" s="94">
        <v>0</v>
      </c>
      <c r="V25" s="94">
        <v>0</v>
      </c>
    </row>
    <row r="26" spans="2:27">
      <c r="B26" s="61">
        <v>1.5</v>
      </c>
      <c r="C26" s="13">
        <v>0</v>
      </c>
      <c r="D26" s="13">
        <v>0</v>
      </c>
      <c r="E26" s="13">
        <v>0</v>
      </c>
      <c r="F26" s="7">
        <v>0</v>
      </c>
      <c r="G26" s="7">
        <v>0</v>
      </c>
      <c r="H26" s="13">
        <v>0</v>
      </c>
      <c r="I26" s="13">
        <v>0</v>
      </c>
      <c r="J26" s="13">
        <v>0</v>
      </c>
      <c r="K26" s="13">
        <v>15500</v>
      </c>
      <c r="L26" s="94">
        <v>11100</v>
      </c>
      <c r="M26" s="94">
        <v>11100</v>
      </c>
      <c r="N26" s="94">
        <v>11100</v>
      </c>
      <c r="O26" s="94">
        <v>8700</v>
      </c>
      <c r="P26" s="94">
        <v>8700</v>
      </c>
      <c r="Q26" s="94">
        <v>8700</v>
      </c>
      <c r="R26" s="13">
        <v>0</v>
      </c>
      <c r="S26" s="13">
        <v>0</v>
      </c>
      <c r="T26" s="13">
        <v>0</v>
      </c>
      <c r="U26" s="94">
        <v>0</v>
      </c>
      <c r="V26" s="94">
        <v>0</v>
      </c>
    </row>
    <row r="27" spans="2:27">
      <c r="B27" s="61">
        <v>2</v>
      </c>
      <c r="C27" s="13">
        <v>0</v>
      </c>
      <c r="D27" s="13">
        <v>0</v>
      </c>
      <c r="E27" s="13">
        <v>0</v>
      </c>
      <c r="F27" s="7">
        <v>0</v>
      </c>
      <c r="G27" s="7">
        <v>0</v>
      </c>
      <c r="H27" s="13">
        <v>0</v>
      </c>
      <c r="I27" s="13">
        <v>0</v>
      </c>
      <c r="J27" s="13">
        <v>0</v>
      </c>
      <c r="K27" s="13">
        <v>13900</v>
      </c>
      <c r="L27" s="94">
        <v>10200</v>
      </c>
      <c r="M27" s="94">
        <v>10200</v>
      </c>
      <c r="N27" s="94">
        <v>10200</v>
      </c>
      <c r="O27" s="94">
        <v>8500</v>
      </c>
      <c r="P27" s="94">
        <v>8500</v>
      </c>
      <c r="Q27" s="94">
        <v>8500</v>
      </c>
      <c r="R27" s="13">
        <v>0</v>
      </c>
      <c r="S27" s="13">
        <v>0</v>
      </c>
      <c r="T27" s="13">
        <v>0</v>
      </c>
      <c r="U27" s="94">
        <v>0</v>
      </c>
      <c r="V27" s="94">
        <v>0</v>
      </c>
    </row>
    <row r="28" spans="2:27">
      <c r="B28" s="61">
        <v>2.5</v>
      </c>
      <c r="C28" s="13">
        <v>0</v>
      </c>
      <c r="D28" s="13">
        <v>0</v>
      </c>
      <c r="E28" s="13">
        <v>0</v>
      </c>
      <c r="F28" s="7">
        <v>0</v>
      </c>
      <c r="G28" s="7">
        <v>0</v>
      </c>
      <c r="H28" s="13">
        <v>0</v>
      </c>
      <c r="I28" s="13">
        <v>0</v>
      </c>
      <c r="J28" s="13">
        <v>0</v>
      </c>
      <c r="K28" s="13">
        <v>13900</v>
      </c>
      <c r="L28" s="94">
        <v>10200</v>
      </c>
      <c r="M28" s="94">
        <v>10200</v>
      </c>
      <c r="N28" s="94">
        <v>10200</v>
      </c>
      <c r="O28" s="94">
        <v>8500</v>
      </c>
      <c r="P28" s="94">
        <v>8500</v>
      </c>
      <c r="Q28" s="94">
        <v>8500</v>
      </c>
      <c r="R28" s="13">
        <v>0</v>
      </c>
      <c r="S28" s="13">
        <v>0</v>
      </c>
      <c r="T28" s="13">
        <v>0</v>
      </c>
      <c r="U28" s="94">
        <v>0</v>
      </c>
      <c r="V28" s="94">
        <v>0</v>
      </c>
    </row>
    <row r="29" spans="2:27" ht="15" thickBot="1">
      <c r="B29" s="61">
        <v>3</v>
      </c>
      <c r="C29" s="13">
        <v>0</v>
      </c>
      <c r="D29" s="13">
        <v>0</v>
      </c>
      <c r="E29" s="13">
        <v>0</v>
      </c>
      <c r="F29" s="7">
        <v>0</v>
      </c>
      <c r="G29" s="7">
        <v>0</v>
      </c>
      <c r="H29" s="13">
        <v>0</v>
      </c>
      <c r="I29" s="13">
        <v>0</v>
      </c>
      <c r="J29" s="13">
        <v>0</v>
      </c>
      <c r="K29" s="13">
        <v>13900</v>
      </c>
      <c r="L29" s="94">
        <v>10200</v>
      </c>
      <c r="M29" s="94">
        <v>10200</v>
      </c>
      <c r="N29" s="94">
        <v>10200</v>
      </c>
      <c r="O29" s="94">
        <v>8500</v>
      </c>
      <c r="P29" s="94">
        <v>8500</v>
      </c>
      <c r="Q29" s="94">
        <v>8500</v>
      </c>
      <c r="R29" s="13">
        <v>0</v>
      </c>
      <c r="S29" s="13">
        <v>0</v>
      </c>
      <c r="T29" s="13">
        <v>0</v>
      </c>
      <c r="U29" s="94">
        <v>0</v>
      </c>
      <c r="V29" s="94">
        <v>0</v>
      </c>
    </row>
    <row r="30" spans="2:27" ht="15" thickBot="1">
      <c r="B30" s="60">
        <v>3.5</v>
      </c>
      <c r="C30" s="94">
        <v>0</v>
      </c>
      <c r="D30" s="94">
        <v>0</v>
      </c>
      <c r="E30" s="94">
        <v>0</v>
      </c>
      <c r="F30" s="7">
        <v>0</v>
      </c>
      <c r="G30" s="7">
        <v>0</v>
      </c>
      <c r="H30" s="13">
        <v>0</v>
      </c>
      <c r="I30" s="13">
        <v>0</v>
      </c>
      <c r="J30" s="13">
        <v>0</v>
      </c>
      <c r="K30" s="13">
        <v>11400</v>
      </c>
      <c r="L30" s="94">
        <v>9100</v>
      </c>
      <c r="M30" s="94">
        <v>9100</v>
      </c>
      <c r="N30" s="94">
        <v>9100</v>
      </c>
      <c r="O30" s="94">
        <v>8000</v>
      </c>
      <c r="P30" s="94">
        <v>8000</v>
      </c>
      <c r="Q30" s="94">
        <v>8000</v>
      </c>
      <c r="R30" s="13">
        <v>0</v>
      </c>
      <c r="S30" s="13">
        <v>0</v>
      </c>
      <c r="T30" s="13">
        <v>0</v>
      </c>
      <c r="U30" s="94">
        <v>0</v>
      </c>
      <c r="V30" s="94">
        <v>0</v>
      </c>
    </row>
    <row r="31" spans="2:27">
      <c r="B31" s="60">
        <v>4</v>
      </c>
      <c r="C31" s="94">
        <v>0</v>
      </c>
      <c r="D31" s="94">
        <v>0</v>
      </c>
      <c r="E31" s="94">
        <v>0</v>
      </c>
      <c r="F31" s="7">
        <v>0</v>
      </c>
      <c r="G31" s="7">
        <v>0</v>
      </c>
      <c r="H31" s="13">
        <v>0</v>
      </c>
      <c r="I31" s="13">
        <v>0</v>
      </c>
      <c r="J31" s="13">
        <v>0</v>
      </c>
      <c r="K31" s="13">
        <v>11400</v>
      </c>
      <c r="L31" s="94">
        <v>9100</v>
      </c>
      <c r="M31" s="94">
        <v>9100</v>
      </c>
      <c r="N31" s="94">
        <v>9100</v>
      </c>
      <c r="O31" s="94">
        <v>8000</v>
      </c>
      <c r="P31" s="94">
        <v>8000</v>
      </c>
      <c r="Q31" s="94">
        <v>8000</v>
      </c>
      <c r="R31" s="13">
        <v>0</v>
      </c>
      <c r="S31" s="13">
        <v>0</v>
      </c>
      <c r="T31" s="13">
        <v>0</v>
      </c>
      <c r="U31" s="94">
        <v>0</v>
      </c>
      <c r="V31" s="94">
        <v>0</v>
      </c>
    </row>
    <row r="32" spans="2:27">
      <c r="B32" s="61">
        <v>4.5</v>
      </c>
      <c r="C32" s="94">
        <v>0</v>
      </c>
      <c r="D32" s="94">
        <v>0</v>
      </c>
      <c r="E32" s="94">
        <v>0</v>
      </c>
      <c r="F32" s="7">
        <v>0</v>
      </c>
      <c r="G32" s="7">
        <v>0</v>
      </c>
      <c r="H32" s="13">
        <v>0</v>
      </c>
      <c r="I32" s="13">
        <v>0</v>
      </c>
      <c r="J32" s="13">
        <v>0</v>
      </c>
      <c r="K32" s="13">
        <v>11400</v>
      </c>
      <c r="L32" s="94">
        <v>9100</v>
      </c>
      <c r="M32" s="94">
        <v>9100</v>
      </c>
      <c r="N32" s="94">
        <v>9100</v>
      </c>
      <c r="O32" s="94">
        <v>8000</v>
      </c>
      <c r="P32" s="94">
        <v>8000</v>
      </c>
      <c r="Q32" s="94">
        <v>8000</v>
      </c>
      <c r="R32" s="13">
        <v>0</v>
      </c>
      <c r="S32" s="13">
        <v>0</v>
      </c>
      <c r="T32" s="13">
        <v>0</v>
      </c>
      <c r="U32" s="94">
        <v>0</v>
      </c>
      <c r="V32" s="94">
        <v>0</v>
      </c>
    </row>
    <row r="33" spans="1:22">
      <c r="B33" s="61">
        <v>5</v>
      </c>
      <c r="C33" s="94">
        <v>0</v>
      </c>
      <c r="D33" s="94">
        <v>0</v>
      </c>
      <c r="E33" s="94">
        <v>0</v>
      </c>
      <c r="F33" s="7">
        <v>0</v>
      </c>
      <c r="G33" s="7">
        <v>0</v>
      </c>
      <c r="H33" s="13">
        <v>0</v>
      </c>
      <c r="I33" s="13">
        <v>0</v>
      </c>
      <c r="J33" s="13">
        <v>0</v>
      </c>
      <c r="K33" s="13">
        <v>0</v>
      </c>
      <c r="L33" s="13">
        <v>0</v>
      </c>
      <c r="M33" s="13">
        <v>0</v>
      </c>
      <c r="N33" s="94">
        <v>8300</v>
      </c>
      <c r="O33" s="94">
        <v>0</v>
      </c>
      <c r="P33" s="94">
        <v>0</v>
      </c>
      <c r="Q33" s="94">
        <v>0</v>
      </c>
      <c r="R33" s="13">
        <v>0</v>
      </c>
      <c r="S33" s="13">
        <v>0</v>
      </c>
      <c r="T33" s="13">
        <v>0</v>
      </c>
      <c r="U33" s="94">
        <v>0</v>
      </c>
      <c r="V33" s="94">
        <v>0</v>
      </c>
    </row>
    <row r="34" spans="1:22">
      <c r="B34" s="61">
        <v>5.5</v>
      </c>
      <c r="C34" s="94">
        <v>0</v>
      </c>
      <c r="D34" s="94">
        <v>0</v>
      </c>
      <c r="E34" s="94">
        <v>0</v>
      </c>
      <c r="F34" s="7">
        <v>0</v>
      </c>
      <c r="G34" s="7">
        <v>0</v>
      </c>
      <c r="H34" s="13">
        <v>0</v>
      </c>
      <c r="I34" s="13">
        <v>0</v>
      </c>
      <c r="J34" s="13">
        <v>0</v>
      </c>
      <c r="K34" s="13">
        <v>0</v>
      </c>
      <c r="L34" s="13">
        <v>0</v>
      </c>
      <c r="M34" s="13">
        <v>0</v>
      </c>
      <c r="N34" s="94">
        <v>8300</v>
      </c>
      <c r="O34" s="94">
        <v>0</v>
      </c>
      <c r="P34" s="94">
        <v>0</v>
      </c>
      <c r="Q34" s="94">
        <v>0</v>
      </c>
      <c r="R34" s="13">
        <v>0</v>
      </c>
      <c r="S34" s="13">
        <v>0</v>
      </c>
      <c r="T34" s="13">
        <v>0</v>
      </c>
      <c r="U34" s="94">
        <v>0</v>
      </c>
      <c r="V34" s="94">
        <v>0</v>
      </c>
    </row>
    <row r="35" spans="1:22">
      <c r="B35" s="61">
        <v>6</v>
      </c>
      <c r="C35" s="94">
        <v>0</v>
      </c>
      <c r="D35" s="94">
        <v>0</v>
      </c>
      <c r="E35" s="94">
        <v>0</v>
      </c>
      <c r="F35" s="7">
        <v>0</v>
      </c>
      <c r="G35" s="7">
        <v>0</v>
      </c>
      <c r="H35" s="13">
        <v>0</v>
      </c>
      <c r="I35" s="13">
        <v>0</v>
      </c>
      <c r="J35" s="13">
        <v>0</v>
      </c>
      <c r="K35" s="13">
        <v>0</v>
      </c>
      <c r="L35" s="13">
        <v>0</v>
      </c>
      <c r="M35" s="13">
        <v>0</v>
      </c>
      <c r="N35" s="94">
        <v>8300</v>
      </c>
      <c r="O35" s="94">
        <v>0</v>
      </c>
      <c r="P35" s="94">
        <v>0</v>
      </c>
      <c r="Q35" s="94">
        <v>0</v>
      </c>
      <c r="R35" s="13">
        <v>0</v>
      </c>
      <c r="S35" s="13">
        <v>0</v>
      </c>
      <c r="T35" s="13">
        <v>0</v>
      </c>
      <c r="U35" s="94">
        <v>0</v>
      </c>
      <c r="V35" s="94">
        <v>0</v>
      </c>
    </row>
    <row r="36" spans="1:22" ht="15" thickBot="1">
      <c r="B36" s="61">
        <v>6.5</v>
      </c>
      <c r="C36" s="94">
        <v>0</v>
      </c>
      <c r="D36" s="94">
        <v>0</v>
      </c>
      <c r="E36" s="94">
        <v>0</v>
      </c>
      <c r="F36" s="7">
        <v>0</v>
      </c>
      <c r="G36" s="7">
        <v>0</v>
      </c>
      <c r="H36" s="13">
        <v>0</v>
      </c>
      <c r="I36" s="13">
        <v>0</v>
      </c>
      <c r="J36" s="13">
        <v>0</v>
      </c>
      <c r="K36" s="13">
        <v>0</v>
      </c>
      <c r="L36" s="13">
        <v>0</v>
      </c>
      <c r="M36" s="13">
        <v>0</v>
      </c>
      <c r="N36" s="94">
        <v>7400</v>
      </c>
      <c r="O36" s="94">
        <v>0</v>
      </c>
      <c r="P36" s="94">
        <v>0</v>
      </c>
      <c r="Q36" s="94">
        <v>0</v>
      </c>
      <c r="R36" s="13">
        <v>0</v>
      </c>
      <c r="S36" s="13">
        <v>0</v>
      </c>
      <c r="T36" s="13">
        <v>0</v>
      </c>
      <c r="U36" s="94">
        <v>0</v>
      </c>
      <c r="V36" s="94">
        <v>0</v>
      </c>
    </row>
    <row r="37" spans="1:22" ht="15" thickBot="1">
      <c r="B37" s="60">
        <v>7</v>
      </c>
      <c r="C37" s="94">
        <v>0</v>
      </c>
      <c r="D37" s="94">
        <v>0</v>
      </c>
      <c r="E37" s="94">
        <v>0</v>
      </c>
      <c r="F37" s="7">
        <v>0</v>
      </c>
      <c r="G37" s="7">
        <v>0</v>
      </c>
      <c r="H37" s="13">
        <v>0</v>
      </c>
      <c r="I37" s="13">
        <v>0</v>
      </c>
      <c r="J37" s="13">
        <v>0</v>
      </c>
      <c r="K37" s="13">
        <v>0</v>
      </c>
      <c r="L37" s="13">
        <v>0</v>
      </c>
      <c r="M37" s="94">
        <v>0</v>
      </c>
      <c r="N37" s="94">
        <v>7400</v>
      </c>
      <c r="O37" s="94">
        <v>0</v>
      </c>
      <c r="P37" s="94">
        <v>0</v>
      </c>
      <c r="Q37" s="94">
        <v>0</v>
      </c>
      <c r="R37" s="13">
        <v>0</v>
      </c>
      <c r="S37" s="13">
        <v>0</v>
      </c>
      <c r="T37" s="13">
        <v>0</v>
      </c>
      <c r="U37" s="94">
        <v>0</v>
      </c>
      <c r="V37" s="94">
        <v>0</v>
      </c>
    </row>
    <row r="38" spans="1:22" ht="15" thickBot="1">
      <c r="B38" s="60">
        <v>7.5</v>
      </c>
      <c r="C38" s="94">
        <v>0</v>
      </c>
      <c r="D38" s="94">
        <v>0</v>
      </c>
      <c r="E38" s="94">
        <v>0</v>
      </c>
      <c r="F38" s="7">
        <v>0</v>
      </c>
      <c r="G38" s="7">
        <v>0</v>
      </c>
      <c r="H38" s="13">
        <v>0</v>
      </c>
      <c r="I38" s="13">
        <v>0</v>
      </c>
      <c r="J38" s="13">
        <v>0</v>
      </c>
      <c r="K38" s="13">
        <v>0</v>
      </c>
      <c r="L38" s="13">
        <v>0</v>
      </c>
      <c r="M38" s="13">
        <v>0</v>
      </c>
      <c r="N38" s="94">
        <v>7400</v>
      </c>
      <c r="O38" s="94">
        <v>0</v>
      </c>
      <c r="P38" s="94">
        <v>0</v>
      </c>
      <c r="Q38" s="94">
        <v>0</v>
      </c>
      <c r="R38" s="13">
        <v>0</v>
      </c>
      <c r="S38" s="13">
        <v>0</v>
      </c>
      <c r="T38" s="13">
        <v>0</v>
      </c>
      <c r="U38" s="94">
        <v>0</v>
      </c>
      <c r="V38" s="94">
        <v>0</v>
      </c>
    </row>
    <row r="39" spans="1:22">
      <c r="B39" s="60">
        <v>8</v>
      </c>
      <c r="C39" s="94">
        <v>0</v>
      </c>
      <c r="D39" s="94">
        <v>0</v>
      </c>
      <c r="E39" s="94">
        <v>0</v>
      </c>
      <c r="F39" s="7">
        <v>0</v>
      </c>
      <c r="G39" s="7">
        <v>0</v>
      </c>
      <c r="H39" s="13">
        <v>0</v>
      </c>
      <c r="I39" s="13">
        <v>0</v>
      </c>
      <c r="J39" s="13">
        <v>0</v>
      </c>
      <c r="K39" s="13">
        <v>0</v>
      </c>
      <c r="L39" s="13">
        <v>0</v>
      </c>
      <c r="M39" s="94">
        <v>0</v>
      </c>
      <c r="N39" s="94">
        <v>0</v>
      </c>
      <c r="O39" s="94">
        <v>0</v>
      </c>
      <c r="P39" s="94">
        <v>0</v>
      </c>
      <c r="Q39" s="94">
        <v>0</v>
      </c>
      <c r="R39" s="13">
        <v>0</v>
      </c>
      <c r="S39" s="13">
        <v>0</v>
      </c>
      <c r="T39" s="13">
        <v>0</v>
      </c>
      <c r="U39" s="94">
        <v>0</v>
      </c>
      <c r="V39" s="94">
        <v>0</v>
      </c>
    </row>
    <row r="40" spans="1:22">
      <c r="B40" s="61">
        <v>8.5</v>
      </c>
      <c r="C40" s="94">
        <v>0</v>
      </c>
      <c r="D40" s="94">
        <v>0</v>
      </c>
      <c r="E40" s="94">
        <v>0</v>
      </c>
      <c r="F40" s="94">
        <v>0</v>
      </c>
      <c r="G40" s="94">
        <v>0</v>
      </c>
      <c r="H40" s="7">
        <v>0</v>
      </c>
      <c r="I40" s="7">
        <v>0</v>
      </c>
      <c r="J40" s="94">
        <v>0</v>
      </c>
      <c r="K40" s="94">
        <v>0</v>
      </c>
      <c r="L40" s="94">
        <v>0</v>
      </c>
      <c r="M40" s="94">
        <v>0</v>
      </c>
      <c r="N40" s="94">
        <v>0</v>
      </c>
      <c r="O40" s="94">
        <v>0</v>
      </c>
      <c r="P40" s="94">
        <v>0</v>
      </c>
      <c r="Q40" s="94">
        <v>0</v>
      </c>
      <c r="R40" s="94">
        <v>0</v>
      </c>
      <c r="S40" s="94">
        <v>0</v>
      </c>
      <c r="T40" s="94">
        <v>0</v>
      </c>
      <c r="U40" s="94">
        <v>0</v>
      </c>
      <c r="V40" s="94">
        <v>0</v>
      </c>
    </row>
    <row r="41" spans="1:22">
      <c r="B41" s="61">
        <v>9</v>
      </c>
      <c r="C41" s="94">
        <v>0</v>
      </c>
      <c r="D41" s="94">
        <v>0</v>
      </c>
      <c r="E41" s="94">
        <v>0</v>
      </c>
      <c r="F41" s="94">
        <v>0</v>
      </c>
      <c r="G41" s="94">
        <v>0</v>
      </c>
      <c r="H41" s="86">
        <v>0</v>
      </c>
      <c r="I41" s="86">
        <v>0</v>
      </c>
      <c r="J41" s="94">
        <v>0</v>
      </c>
      <c r="K41" s="94">
        <v>0</v>
      </c>
      <c r="L41" s="94">
        <v>0</v>
      </c>
      <c r="M41" s="94">
        <v>0</v>
      </c>
      <c r="N41" s="94">
        <v>0</v>
      </c>
      <c r="O41" s="94">
        <v>0</v>
      </c>
      <c r="P41" s="94">
        <v>0</v>
      </c>
      <c r="Q41" s="94">
        <v>0</v>
      </c>
      <c r="R41" s="94">
        <v>0</v>
      </c>
      <c r="S41" s="94">
        <v>0</v>
      </c>
      <c r="T41" s="94">
        <v>0</v>
      </c>
      <c r="U41" s="94">
        <v>0</v>
      </c>
      <c r="V41" s="94">
        <v>0</v>
      </c>
    </row>
    <row r="42" spans="1:22">
      <c r="B42" s="61">
        <v>9.5</v>
      </c>
      <c r="C42" s="94">
        <v>0</v>
      </c>
      <c r="D42" s="94">
        <v>0</v>
      </c>
      <c r="E42" s="94">
        <v>0</v>
      </c>
      <c r="F42" s="94">
        <v>0</v>
      </c>
      <c r="G42" s="94">
        <v>0</v>
      </c>
      <c r="H42" s="94">
        <v>0</v>
      </c>
      <c r="I42" s="94">
        <v>0</v>
      </c>
      <c r="J42" s="94">
        <v>0</v>
      </c>
      <c r="K42" s="94">
        <v>0</v>
      </c>
      <c r="L42" s="94">
        <v>0</v>
      </c>
      <c r="M42" s="94">
        <v>0</v>
      </c>
      <c r="N42" s="94">
        <v>0</v>
      </c>
      <c r="O42" s="94">
        <v>0</v>
      </c>
      <c r="P42" s="94">
        <v>0</v>
      </c>
      <c r="Q42" s="94">
        <v>0</v>
      </c>
      <c r="R42" s="94">
        <v>0</v>
      </c>
      <c r="S42" s="94">
        <v>0</v>
      </c>
      <c r="T42" s="94">
        <v>0</v>
      </c>
      <c r="U42" s="94">
        <v>0</v>
      </c>
      <c r="V42" s="94">
        <v>0</v>
      </c>
    </row>
    <row r="43" spans="1:22">
      <c r="B43" s="61">
        <v>10</v>
      </c>
      <c r="C43" s="94">
        <v>0</v>
      </c>
      <c r="D43" s="94">
        <v>0</v>
      </c>
      <c r="E43" s="94">
        <v>0</v>
      </c>
      <c r="F43" s="94">
        <v>0</v>
      </c>
      <c r="G43" s="94">
        <v>0</v>
      </c>
      <c r="H43" s="94">
        <v>0</v>
      </c>
      <c r="I43" s="94">
        <v>0</v>
      </c>
      <c r="J43" s="94">
        <v>0</v>
      </c>
      <c r="K43" s="94">
        <v>0</v>
      </c>
      <c r="L43" s="94">
        <v>0</v>
      </c>
      <c r="M43" s="94">
        <v>0</v>
      </c>
      <c r="N43" s="94">
        <v>0</v>
      </c>
      <c r="O43" s="94">
        <v>0</v>
      </c>
      <c r="P43" s="94">
        <v>0</v>
      </c>
      <c r="Q43" s="94">
        <v>0</v>
      </c>
      <c r="R43" s="94">
        <v>0</v>
      </c>
      <c r="S43" s="94">
        <v>0</v>
      </c>
      <c r="T43" s="94">
        <v>0</v>
      </c>
      <c r="U43" s="94">
        <v>0</v>
      </c>
      <c r="V43" s="94">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0"/>
  <dimension ref="A1:AE62"/>
  <sheetViews>
    <sheetView zoomScale="70" zoomScaleNormal="70" workbookViewId="0">
      <selection activeCell="B1" sqref="B1"/>
    </sheetView>
  </sheetViews>
  <sheetFormatPr baseColWidth="10" defaultColWidth="11.453125" defaultRowHeight="14.5"/>
  <cols>
    <col min="1" max="8" width="11.453125" style="94"/>
    <col min="9" max="9" width="2.81640625" style="94" customWidth="1"/>
    <col min="10" max="21" width="11.453125" style="94" hidden="1" customWidth="1"/>
    <col min="22" max="16384" width="11.453125" style="94"/>
  </cols>
  <sheetData>
    <row r="1" spans="1:31" ht="24" thickBot="1">
      <c r="A1" s="85"/>
      <c r="B1" s="88" t="s">
        <v>178</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4">
        <v>0</v>
      </c>
      <c r="V3" s="94">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4">
        <v>0</v>
      </c>
      <c r="V4" s="94">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4">
        <v>0</v>
      </c>
      <c r="V5" s="94">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4">
        <v>0</v>
      </c>
      <c r="V6" s="94">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4">
        <v>0</v>
      </c>
      <c r="V7" s="94">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4">
        <v>0</v>
      </c>
      <c r="V8" s="94">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4">
        <v>0</v>
      </c>
      <c r="V9" s="94">
        <v>0</v>
      </c>
      <c r="X9" s="94">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4">
        <v>0</v>
      </c>
      <c r="V10" s="94">
        <v>0</v>
      </c>
      <c r="Y10" s="68">
        <f ca="1">OFFSET($B$2,MATCH($AA$10,$B$3:$B$820,0),MATCH($Z$10,$C$2:$V$2,0))</f>
        <v>10700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4">
        <v>0</v>
      </c>
      <c r="V11" s="94">
        <v>0</v>
      </c>
      <c r="X11" s="94">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4">
        <v>0</v>
      </c>
      <c r="V12" s="94">
        <v>0</v>
      </c>
      <c r="Y12" s="68">
        <f ca="1">(OFFSET($B$2,MATCH($AA$12,$B$3:$B$43,0),MATCH($Z$12,$C$2:$V$2,0)))</f>
        <v>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4">
        <v>0</v>
      </c>
      <c r="V13" s="94">
        <v>0</v>
      </c>
      <c r="X13" s="94">
        <v>3</v>
      </c>
      <c r="Y13" s="53" t="s">
        <v>158</v>
      </c>
      <c r="Z13" s="54" t="s">
        <v>159</v>
      </c>
      <c r="AA13" s="55" t="s">
        <v>160</v>
      </c>
    </row>
    <row r="14" spans="1:31" ht="15" thickBot="1">
      <c r="B14" s="61">
        <v>-4.5</v>
      </c>
      <c r="C14" s="7">
        <v>0</v>
      </c>
      <c r="D14" s="7">
        <v>0</v>
      </c>
      <c r="E14" s="7">
        <v>0</v>
      </c>
      <c r="F14" s="7">
        <v>0</v>
      </c>
      <c r="G14" s="7">
        <v>0</v>
      </c>
      <c r="H14" s="13">
        <v>14100</v>
      </c>
      <c r="I14" s="13">
        <v>10700</v>
      </c>
      <c r="J14" s="13">
        <v>10700</v>
      </c>
      <c r="K14" s="13">
        <v>10700</v>
      </c>
      <c r="L14" s="13">
        <v>7800</v>
      </c>
      <c r="M14" s="13">
        <v>7800</v>
      </c>
      <c r="N14" s="13">
        <v>7800</v>
      </c>
      <c r="O14" s="13">
        <v>0</v>
      </c>
      <c r="P14" s="13">
        <v>0</v>
      </c>
      <c r="Q14" s="13">
        <v>0</v>
      </c>
      <c r="R14" s="13">
        <v>0</v>
      </c>
      <c r="S14" s="13">
        <v>0</v>
      </c>
      <c r="T14" s="13">
        <v>0</v>
      </c>
      <c r="U14" s="94">
        <v>0</v>
      </c>
      <c r="V14" s="94">
        <v>0</v>
      </c>
      <c r="X14" s="7"/>
      <c r="Y14" s="56">
        <f ca="1">((OFFSET($B$2,MATCH($AA$10,$B$3:$B$820,0),MATCH($Z$10,$C$2:$V$2,0))))</f>
        <v>10700</v>
      </c>
      <c r="Z14" s="57">
        <f>'FO-PRE-04'!F24</f>
        <v>6</v>
      </c>
      <c r="AA14" s="58">
        <f>'FO-PRE-04'!G24</f>
        <v>2</v>
      </c>
    </row>
    <row r="15" spans="1:31" ht="15" thickBot="1">
      <c r="B15" s="62">
        <v>-4</v>
      </c>
      <c r="C15" s="13">
        <v>0</v>
      </c>
      <c r="D15" s="13">
        <v>0</v>
      </c>
      <c r="E15" s="7">
        <v>0</v>
      </c>
      <c r="F15" s="7">
        <v>0</v>
      </c>
      <c r="G15" s="7">
        <v>0</v>
      </c>
      <c r="H15" s="13">
        <v>14100</v>
      </c>
      <c r="I15" s="13">
        <v>10700</v>
      </c>
      <c r="J15" s="13">
        <v>10700</v>
      </c>
      <c r="K15" s="13">
        <v>10700</v>
      </c>
      <c r="L15" s="13">
        <v>7800</v>
      </c>
      <c r="M15" s="13">
        <v>7800</v>
      </c>
      <c r="N15" s="13">
        <v>7800</v>
      </c>
      <c r="O15" s="13">
        <v>0</v>
      </c>
      <c r="P15" s="13">
        <v>0</v>
      </c>
      <c r="Q15" s="94">
        <v>0</v>
      </c>
      <c r="R15" s="13">
        <v>0</v>
      </c>
      <c r="S15" s="13">
        <v>0</v>
      </c>
      <c r="T15" s="13">
        <v>0</v>
      </c>
      <c r="U15" s="94">
        <v>0</v>
      </c>
      <c r="V15" s="94">
        <v>0</v>
      </c>
      <c r="X15" s="7">
        <v>4</v>
      </c>
      <c r="Y15" s="53" t="s">
        <v>158</v>
      </c>
      <c r="Z15" s="54" t="s">
        <v>159</v>
      </c>
      <c r="AA15" s="55" t="s">
        <v>160</v>
      </c>
    </row>
    <row r="16" spans="1:31" ht="15" thickBot="1">
      <c r="B16" s="60">
        <v>-3.5</v>
      </c>
      <c r="C16" s="13">
        <v>0</v>
      </c>
      <c r="D16" s="13">
        <v>0</v>
      </c>
      <c r="E16" s="7">
        <v>0</v>
      </c>
      <c r="F16" s="7">
        <v>0</v>
      </c>
      <c r="G16" s="7">
        <v>0</v>
      </c>
      <c r="H16" s="13">
        <v>14100</v>
      </c>
      <c r="I16" s="13">
        <v>10700</v>
      </c>
      <c r="J16" s="13">
        <v>10700</v>
      </c>
      <c r="K16" s="13">
        <v>10700</v>
      </c>
      <c r="L16" s="13">
        <v>7800</v>
      </c>
      <c r="M16" s="13">
        <v>7800</v>
      </c>
      <c r="N16" s="13">
        <v>7800</v>
      </c>
      <c r="O16" s="13">
        <v>0</v>
      </c>
      <c r="P16" s="13">
        <v>0</v>
      </c>
      <c r="Q16" s="94">
        <v>0</v>
      </c>
      <c r="R16" s="13">
        <v>0</v>
      </c>
      <c r="S16" s="13">
        <v>0</v>
      </c>
      <c r="T16" s="13">
        <v>0</v>
      </c>
      <c r="U16" s="94">
        <v>0</v>
      </c>
      <c r="V16" s="94">
        <v>0</v>
      </c>
      <c r="Y16" s="56">
        <f ca="1">((OFFSET($B$2,MATCH($AA$10,$B$3:$B$820,0),MATCH($Z$10,$C$2:$V$2,0))))</f>
        <v>10700</v>
      </c>
      <c r="Z16" s="57">
        <f>'FO-PRE-04'!F25</f>
        <v>4</v>
      </c>
      <c r="AA16" s="58">
        <f>'FO-PRE-04'!G25</f>
        <v>2</v>
      </c>
    </row>
    <row r="17" spans="2:27" ht="15" thickBot="1">
      <c r="B17" s="60">
        <v>-3</v>
      </c>
      <c r="C17" s="13">
        <v>0</v>
      </c>
      <c r="D17" s="13">
        <v>0</v>
      </c>
      <c r="E17" s="7">
        <v>0</v>
      </c>
      <c r="F17" s="7">
        <v>0</v>
      </c>
      <c r="G17" s="7">
        <v>0</v>
      </c>
      <c r="H17" s="86">
        <v>16500</v>
      </c>
      <c r="I17" s="13">
        <v>13600</v>
      </c>
      <c r="J17" s="13">
        <v>13600</v>
      </c>
      <c r="K17" s="13">
        <v>13600</v>
      </c>
      <c r="L17" s="94">
        <v>10300</v>
      </c>
      <c r="M17" s="94">
        <v>10300</v>
      </c>
      <c r="N17" s="94">
        <v>10300</v>
      </c>
      <c r="O17" s="94">
        <v>7600</v>
      </c>
      <c r="P17" s="94">
        <v>7600</v>
      </c>
      <c r="Q17" s="94">
        <v>7600</v>
      </c>
      <c r="R17" s="13">
        <v>0</v>
      </c>
      <c r="S17" s="13">
        <v>0</v>
      </c>
      <c r="T17" s="13">
        <v>0</v>
      </c>
      <c r="U17" s="94">
        <v>0</v>
      </c>
      <c r="V17" s="94">
        <v>0</v>
      </c>
      <c r="X17" s="94">
        <v>5</v>
      </c>
      <c r="Y17" s="53" t="s">
        <v>158</v>
      </c>
      <c r="Z17" s="54" t="s">
        <v>159</v>
      </c>
      <c r="AA17" s="55" t="s">
        <v>160</v>
      </c>
    </row>
    <row r="18" spans="2:27" ht="15" thickBot="1">
      <c r="B18" s="60">
        <v>-2.5</v>
      </c>
      <c r="C18" s="13">
        <v>0</v>
      </c>
      <c r="D18" s="13">
        <v>0</v>
      </c>
      <c r="E18" s="7">
        <v>0</v>
      </c>
      <c r="F18" s="7">
        <v>0</v>
      </c>
      <c r="G18" s="7">
        <v>0</v>
      </c>
      <c r="H18" s="13">
        <v>10500</v>
      </c>
      <c r="I18" s="13">
        <v>10500</v>
      </c>
      <c r="J18" s="13">
        <v>10500</v>
      </c>
      <c r="K18" s="13">
        <v>13600</v>
      </c>
      <c r="L18" s="94">
        <v>10300</v>
      </c>
      <c r="M18" s="94">
        <v>10300</v>
      </c>
      <c r="N18" s="94">
        <v>10300</v>
      </c>
      <c r="O18" s="94">
        <v>7600</v>
      </c>
      <c r="P18" s="94">
        <v>7600</v>
      </c>
      <c r="Q18" s="94">
        <v>7600</v>
      </c>
      <c r="R18" s="13">
        <v>0</v>
      </c>
      <c r="S18" s="13">
        <v>0</v>
      </c>
      <c r="T18" s="13">
        <v>0</v>
      </c>
      <c r="U18" s="94">
        <v>0</v>
      </c>
      <c r="V18" s="94">
        <v>0</v>
      </c>
      <c r="Y18" s="56">
        <f ca="1">((OFFSET($B$2,MATCH($AA$10,$B$3:$B$820,0),MATCH($Z$10,$C$2:$V$2,0))))</f>
        <v>10700</v>
      </c>
      <c r="Z18" s="57">
        <f>'FO-PRE-04'!F26</f>
        <v>6</v>
      </c>
      <c r="AA18" s="58">
        <f>'FO-PRE-04'!G26</f>
        <v>8</v>
      </c>
    </row>
    <row r="19" spans="2:27">
      <c r="B19" s="61">
        <v>-2</v>
      </c>
      <c r="C19" s="13">
        <v>0</v>
      </c>
      <c r="D19" s="13">
        <v>0</v>
      </c>
      <c r="E19" s="7">
        <v>0</v>
      </c>
      <c r="F19" s="7">
        <v>0</v>
      </c>
      <c r="G19" s="7">
        <v>0</v>
      </c>
      <c r="H19" s="13">
        <v>10500</v>
      </c>
      <c r="I19" s="13">
        <v>10500</v>
      </c>
      <c r="J19" s="13">
        <v>10500</v>
      </c>
      <c r="K19" s="13">
        <v>13600</v>
      </c>
      <c r="L19" s="94">
        <v>10300</v>
      </c>
      <c r="M19" s="94">
        <v>10300</v>
      </c>
      <c r="N19" s="94">
        <v>10300</v>
      </c>
      <c r="O19" s="94">
        <v>7600</v>
      </c>
      <c r="P19" s="94">
        <v>7600</v>
      </c>
      <c r="Q19" s="94">
        <v>7600</v>
      </c>
      <c r="R19" s="13">
        <v>0</v>
      </c>
      <c r="S19" s="13">
        <v>0</v>
      </c>
      <c r="T19" s="13">
        <v>0</v>
      </c>
      <c r="U19" s="94">
        <v>0</v>
      </c>
      <c r="V19" s="94">
        <v>0</v>
      </c>
    </row>
    <row r="20" spans="2:27">
      <c r="B20" s="61">
        <v>-1.5</v>
      </c>
      <c r="C20" s="13">
        <v>0</v>
      </c>
      <c r="D20" s="13">
        <v>0</v>
      </c>
      <c r="E20" s="7">
        <v>0</v>
      </c>
      <c r="F20" s="7">
        <v>0</v>
      </c>
      <c r="G20" s="7">
        <v>0</v>
      </c>
      <c r="H20" s="13">
        <v>10500</v>
      </c>
      <c r="I20" s="13">
        <v>10500</v>
      </c>
      <c r="J20" s="13">
        <v>10500</v>
      </c>
      <c r="K20" s="13">
        <v>15100</v>
      </c>
      <c r="L20" s="94">
        <v>11200</v>
      </c>
      <c r="M20" s="94">
        <v>11200</v>
      </c>
      <c r="N20" s="94">
        <v>11200</v>
      </c>
      <c r="O20" s="94">
        <v>8400</v>
      </c>
      <c r="P20" s="94">
        <v>8400</v>
      </c>
      <c r="Q20" s="94">
        <v>8400</v>
      </c>
      <c r="R20" s="13">
        <v>0</v>
      </c>
      <c r="S20" s="13">
        <v>0</v>
      </c>
      <c r="T20" s="13">
        <v>0</v>
      </c>
      <c r="U20" s="94">
        <v>0</v>
      </c>
      <c r="V20" s="94">
        <v>0</v>
      </c>
    </row>
    <row r="21" spans="2:27">
      <c r="B21" s="61">
        <v>-1</v>
      </c>
      <c r="C21" s="13">
        <v>0</v>
      </c>
      <c r="D21" s="13">
        <v>0</v>
      </c>
      <c r="E21" s="7">
        <v>0</v>
      </c>
      <c r="F21" s="7">
        <v>0</v>
      </c>
      <c r="G21" s="7">
        <v>0</v>
      </c>
      <c r="H21" s="86">
        <v>5500</v>
      </c>
      <c r="I21" s="86">
        <v>5500</v>
      </c>
      <c r="J21" s="86">
        <v>5500</v>
      </c>
      <c r="K21" s="13">
        <v>15100</v>
      </c>
      <c r="L21" s="94">
        <v>11200</v>
      </c>
      <c r="M21" s="94">
        <v>11200</v>
      </c>
      <c r="N21" s="94">
        <v>11200</v>
      </c>
      <c r="O21" s="94">
        <v>8400</v>
      </c>
      <c r="P21" s="94">
        <v>8400</v>
      </c>
      <c r="Q21" s="94">
        <v>8400</v>
      </c>
      <c r="R21" s="13">
        <v>0</v>
      </c>
      <c r="S21" s="13">
        <v>0</v>
      </c>
      <c r="T21" s="13">
        <v>0</v>
      </c>
      <c r="U21" s="94">
        <v>0</v>
      </c>
      <c r="V21" s="94">
        <v>0</v>
      </c>
    </row>
    <row r="22" spans="2:27">
      <c r="B22" s="61">
        <v>-0.5</v>
      </c>
      <c r="C22" s="13">
        <v>0</v>
      </c>
      <c r="D22" s="13">
        <v>0</v>
      </c>
      <c r="E22" s="7">
        <v>0</v>
      </c>
      <c r="F22" s="7">
        <v>0</v>
      </c>
      <c r="G22" s="7">
        <v>0</v>
      </c>
      <c r="H22" s="86">
        <v>5500</v>
      </c>
      <c r="I22" s="86">
        <v>5500</v>
      </c>
      <c r="J22" s="86">
        <v>5500</v>
      </c>
      <c r="K22" s="13">
        <v>15100</v>
      </c>
      <c r="L22" s="94">
        <v>11200</v>
      </c>
      <c r="M22" s="94">
        <v>11200</v>
      </c>
      <c r="N22" s="94">
        <v>11200</v>
      </c>
      <c r="O22" s="94">
        <v>8400</v>
      </c>
      <c r="P22" s="94">
        <v>8400</v>
      </c>
      <c r="Q22" s="94">
        <v>8400</v>
      </c>
      <c r="R22" s="13">
        <v>0</v>
      </c>
      <c r="S22" s="13">
        <v>0</v>
      </c>
      <c r="T22" s="13">
        <v>0</v>
      </c>
      <c r="U22" s="94">
        <v>0</v>
      </c>
      <c r="V22" s="94">
        <v>0</v>
      </c>
    </row>
    <row r="23" spans="2:27" ht="15" thickBot="1">
      <c r="B23" s="61">
        <v>0</v>
      </c>
      <c r="C23" s="13">
        <v>0</v>
      </c>
      <c r="D23" s="13">
        <v>0</v>
      </c>
      <c r="E23" s="7">
        <v>0</v>
      </c>
      <c r="F23" s="7">
        <v>0</v>
      </c>
      <c r="G23" s="7">
        <v>0</v>
      </c>
      <c r="H23" s="86">
        <v>5500</v>
      </c>
      <c r="I23" s="86">
        <v>5500</v>
      </c>
      <c r="J23" s="86">
        <v>5500</v>
      </c>
      <c r="K23" s="13">
        <v>15600</v>
      </c>
      <c r="L23" s="94">
        <v>11300</v>
      </c>
      <c r="M23" s="94">
        <v>11300</v>
      </c>
      <c r="N23" s="94">
        <v>11300</v>
      </c>
      <c r="O23" s="94">
        <v>8500</v>
      </c>
      <c r="P23" s="94">
        <v>8500</v>
      </c>
      <c r="Q23" s="94">
        <v>8500</v>
      </c>
      <c r="R23" s="13">
        <v>0</v>
      </c>
      <c r="S23" s="13">
        <v>0</v>
      </c>
      <c r="T23" s="13">
        <v>0</v>
      </c>
      <c r="U23" s="94">
        <v>0</v>
      </c>
      <c r="V23" s="94">
        <v>0</v>
      </c>
    </row>
    <row r="24" spans="2:27">
      <c r="B24" s="60">
        <v>0.5</v>
      </c>
      <c r="C24" s="13">
        <v>0</v>
      </c>
      <c r="D24" s="13">
        <v>0</v>
      </c>
      <c r="E24" s="7">
        <v>0</v>
      </c>
      <c r="F24" s="7">
        <v>0</v>
      </c>
      <c r="G24" s="7">
        <v>0</v>
      </c>
      <c r="H24" s="7">
        <v>0</v>
      </c>
      <c r="I24" s="7">
        <v>0</v>
      </c>
      <c r="J24" s="7">
        <v>0</v>
      </c>
      <c r="K24" s="13">
        <v>14900</v>
      </c>
      <c r="L24" s="94">
        <v>10700</v>
      </c>
      <c r="M24" s="94">
        <v>10700</v>
      </c>
      <c r="N24" s="94">
        <v>10700</v>
      </c>
      <c r="O24" s="94">
        <v>8500</v>
      </c>
      <c r="P24" s="94">
        <v>8500</v>
      </c>
      <c r="Q24" s="94">
        <v>8500</v>
      </c>
      <c r="R24" s="13">
        <v>0</v>
      </c>
      <c r="S24" s="13">
        <v>0</v>
      </c>
      <c r="T24" s="13">
        <v>0</v>
      </c>
      <c r="U24" s="94">
        <v>0</v>
      </c>
      <c r="V24" s="94">
        <v>0</v>
      </c>
    </row>
    <row r="25" spans="2:27">
      <c r="B25" s="61">
        <v>1</v>
      </c>
      <c r="C25" s="13">
        <v>0</v>
      </c>
      <c r="D25" s="13">
        <v>0</v>
      </c>
      <c r="E25" s="7">
        <v>0</v>
      </c>
      <c r="F25" s="7">
        <v>0</v>
      </c>
      <c r="G25" s="7">
        <v>0</v>
      </c>
      <c r="H25" s="13">
        <v>0</v>
      </c>
      <c r="I25" s="13">
        <v>0</v>
      </c>
      <c r="J25" s="13">
        <v>0</v>
      </c>
      <c r="K25" s="13">
        <v>14900</v>
      </c>
      <c r="L25" s="94">
        <v>10700</v>
      </c>
      <c r="M25" s="94">
        <v>10700</v>
      </c>
      <c r="N25" s="94">
        <v>10700</v>
      </c>
      <c r="O25" s="94">
        <v>8500</v>
      </c>
      <c r="P25" s="94">
        <v>8500</v>
      </c>
      <c r="Q25" s="94">
        <v>8500</v>
      </c>
      <c r="R25" s="13">
        <v>0</v>
      </c>
      <c r="S25" s="13">
        <v>0</v>
      </c>
      <c r="T25" s="13">
        <v>0</v>
      </c>
      <c r="U25" s="94">
        <v>0</v>
      </c>
      <c r="V25" s="94">
        <v>0</v>
      </c>
    </row>
    <row r="26" spans="2:27">
      <c r="B26" s="61">
        <v>1.5</v>
      </c>
      <c r="C26" s="13">
        <v>0</v>
      </c>
      <c r="D26" s="13">
        <v>0</v>
      </c>
      <c r="E26" s="7">
        <v>0</v>
      </c>
      <c r="F26" s="7">
        <v>0</v>
      </c>
      <c r="G26" s="7">
        <v>0</v>
      </c>
      <c r="H26" s="86">
        <v>0</v>
      </c>
      <c r="I26" s="86">
        <v>0</v>
      </c>
      <c r="J26" s="86">
        <v>0</v>
      </c>
      <c r="K26" s="13">
        <v>14900</v>
      </c>
      <c r="L26" s="94">
        <v>10700</v>
      </c>
      <c r="M26" s="94">
        <v>10700</v>
      </c>
      <c r="N26" s="94">
        <v>10700</v>
      </c>
      <c r="O26" s="94">
        <v>8600</v>
      </c>
      <c r="P26" s="94">
        <v>8600</v>
      </c>
      <c r="Q26" s="94">
        <v>8600</v>
      </c>
      <c r="R26" s="94">
        <v>5000</v>
      </c>
      <c r="S26" s="94">
        <v>5000</v>
      </c>
      <c r="T26" s="94">
        <v>5000</v>
      </c>
      <c r="U26" s="94">
        <v>0</v>
      </c>
      <c r="V26" s="94">
        <v>0</v>
      </c>
    </row>
    <row r="27" spans="2:27">
      <c r="B27" s="61">
        <v>2</v>
      </c>
      <c r="C27" s="13">
        <v>0</v>
      </c>
      <c r="D27" s="13">
        <v>0</v>
      </c>
      <c r="E27" s="7">
        <v>0</v>
      </c>
      <c r="F27" s="7">
        <v>0</v>
      </c>
      <c r="G27" s="7">
        <v>0</v>
      </c>
      <c r="H27" s="13">
        <v>0</v>
      </c>
      <c r="I27" s="13">
        <v>0</v>
      </c>
      <c r="J27" s="13">
        <v>0</v>
      </c>
      <c r="K27" s="13">
        <v>12900</v>
      </c>
      <c r="L27" s="94">
        <v>9600</v>
      </c>
      <c r="M27" s="94">
        <v>9600</v>
      </c>
      <c r="N27" s="94">
        <v>9600</v>
      </c>
      <c r="O27" s="94">
        <v>8100</v>
      </c>
      <c r="P27" s="94">
        <v>8100</v>
      </c>
      <c r="Q27" s="94">
        <v>8100</v>
      </c>
      <c r="R27" s="94">
        <v>0</v>
      </c>
      <c r="S27" s="94">
        <v>0</v>
      </c>
      <c r="T27" s="94">
        <v>0</v>
      </c>
      <c r="U27" s="94">
        <v>0</v>
      </c>
      <c r="V27" s="94">
        <v>0</v>
      </c>
    </row>
    <row r="28" spans="2:27">
      <c r="B28" s="61">
        <v>2.5</v>
      </c>
      <c r="C28" s="13">
        <v>0</v>
      </c>
      <c r="D28" s="13">
        <v>0</v>
      </c>
      <c r="E28" s="7">
        <v>0</v>
      </c>
      <c r="F28" s="7">
        <v>0</v>
      </c>
      <c r="G28" s="7">
        <v>0</v>
      </c>
      <c r="H28" s="13">
        <v>0</v>
      </c>
      <c r="I28" s="13">
        <v>0</v>
      </c>
      <c r="J28" s="13">
        <v>0</v>
      </c>
      <c r="K28" s="13">
        <v>12900</v>
      </c>
      <c r="L28" s="94">
        <v>9600</v>
      </c>
      <c r="M28" s="94">
        <v>9600</v>
      </c>
      <c r="N28" s="94">
        <v>9600</v>
      </c>
      <c r="O28" s="94">
        <v>8100</v>
      </c>
      <c r="P28" s="94">
        <v>8100</v>
      </c>
      <c r="Q28" s="94">
        <v>8100</v>
      </c>
      <c r="R28" s="94">
        <v>0</v>
      </c>
      <c r="S28" s="94">
        <v>0</v>
      </c>
      <c r="T28" s="94">
        <v>0</v>
      </c>
      <c r="U28" s="94">
        <v>0</v>
      </c>
      <c r="V28" s="94">
        <v>0</v>
      </c>
    </row>
    <row r="29" spans="2:27" ht="15" thickBot="1">
      <c r="B29" s="61">
        <v>3</v>
      </c>
      <c r="C29" s="13">
        <v>0</v>
      </c>
      <c r="D29" s="13">
        <v>0</v>
      </c>
      <c r="E29" s="7">
        <v>0</v>
      </c>
      <c r="F29" s="7">
        <v>0</v>
      </c>
      <c r="G29" s="7">
        <v>0</v>
      </c>
      <c r="H29" s="86">
        <v>0</v>
      </c>
      <c r="I29" s="86">
        <v>0</v>
      </c>
      <c r="J29" s="86">
        <v>0</v>
      </c>
      <c r="K29" s="13">
        <v>12900</v>
      </c>
      <c r="L29" s="94">
        <v>9600</v>
      </c>
      <c r="M29" s="94">
        <v>9600</v>
      </c>
      <c r="N29" s="94">
        <v>9600</v>
      </c>
      <c r="O29" s="94">
        <v>8100</v>
      </c>
      <c r="P29" s="94">
        <v>8100</v>
      </c>
      <c r="Q29" s="94">
        <v>8100</v>
      </c>
      <c r="R29" s="94">
        <v>0</v>
      </c>
      <c r="S29" s="94">
        <v>0</v>
      </c>
      <c r="T29" s="94">
        <v>0</v>
      </c>
      <c r="U29" s="94">
        <v>0</v>
      </c>
      <c r="V29" s="94">
        <v>0</v>
      </c>
    </row>
    <row r="30" spans="2:27" ht="15" thickBot="1">
      <c r="B30" s="60">
        <v>3.5</v>
      </c>
      <c r="C30" s="94">
        <v>0</v>
      </c>
      <c r="D30" s="94">
        <v>0</v>
      </c>
      <c r="E30" s="7">
        <v>0</v>
      </c>
      <c r="F30" s="7">
        <v>0</v>
      </c>
      <c r="G30" s="7">
        <v>0</v>
      </c>
      <c r="H30" s="13">
        <v>0</v>
      </c>
      <c r="I30" s="13">
        <v>0</v>
      </c>
      <c r="J30" s="13">
        <v>0</v>
      </c>
      <c r="K30" s="94">
        <v>10200</v>
      </c>
      <c r="L30" s="94">
        <v>8400</v>
      </c>
      <c r="M30" s="94">
        <v>8400</v>
      </c>
      <c r="N30" s="94">
        <v>8400</v>
      </c>
      <c r="O30" s="94">
        <v>7500</v>
      </c>
      <c r="P30" s="94">
        <v>7500</v>
      </c>
      <c r="Q30" s="94">
        <v>7500</v>
      </c>
      <c r="R30" s="94">
        <v>0</v>
      </c>
      <c r="S30" s="94">
        <v>0</v>
      </c>
      <c r="T30" s="94">
        <v>0</v>
      </c>
      <c r="U30" s="94">
        <v>0</v>
      </c>
      <c r="V30" s="94">
        <v>0</v>
      </c>
    </row>
    <row r="31" spans="2:27">
      <c r="B31" s="60">
        <v>4</v>
      </c>
      <c r="C31" s="94">
        <v>0</v>
      </c>
      <c r="D31" s="94">
        <v>0</v>
      </c>
      <c r="E31" s="7">
        <v>0</v>
      </c>
      <c r="F31" s="7">
        <v>0</v>
      </c>
      <c r="G31" s="7">
        <v>0</v>
      </c>
      <c r="H31" s="13">
        <v>0</v>
      </c>
      <c r="I31" s="13">
        <v>0</v>
      </c>
      <c r="J31" s="13">
        <v>0</v>
      </c>
      <c r="K31" s="94">
        <v>10200</v>
      </c>
      <c r="L31" s="94">
        <v>8400</v>
      </c>
      <c r="M31" s="94">
        <v>8400</v>
      </c>
      <c r="N31" s="94">
        <v>8400</v>
      </c>
      <c r="O31" s="94">
        <v>7500</v>
      </c>
      <c r="P31" s="94">
        <v>7500</v>
      </c>
      <c r="Q31" s="94">
        <v>7500</v>
      </c>
      <c r="R31" s="94">
        <v>0</v>
      </c>
      <c r="S31" s="94">
        <v>0</v>
      </c>
      <c r="T31" s="94">
        <v>0</v>
      </c>
      <c r="U31" s="94">
        <v>0</v>
      </c>
      <c r="V31" s="94">
        <v>0</v>
      </c>
    </row>
    <row r="32" spans="2:27">
      <c r="B32" s="61">
        <v>4.5</v>
      </c>
      <c r="C32" s="94">
        <v>0</v>
      </c>
      <c r="D32" s="94">
        <v>0</v>
      </c>
      <c r="E32" s="7">
        <v>0</v>
      </c>
      <c r="F32" s="7">
        <v>0</v>
      </c>
      <c r="G32" s="7">
        <v>0</v>
      </c>
      <c r="H32" s="13">
        <v>0</v>
      </c>
      <c r="I32" s="13">
        <v>0</v>
      </c>
      <c r="J32" s="13">
        <v>0</v>
      </c>
      <c r="K32" s="94">
        <v>10200</v>
      </c>
      <c r="L32" s="94">
        <v>8400</v>
      </c>
      <c r="M32" s="94">
        <v>8400</v>
      </c>
      <c r="N32" s="94">
        <v>8400</v>
      </c>
      <c r="O32" s="94">
        <v>7500</v>
      </c>
      <c r="P32" s="94">
        <v>7500</v>
      </c>
      <c r="Q32" s="94">
        <v>7500</v>
      </c>
      <c r="R32" s="94">
        <v>0</v>
      </c>
      <c r="S32" s="94">
        <v>0</v>
      </c>
      <c r="T32" s="94">
        <v>0</v>
      </c>
      <c r="U32" s="94">
        <v>0</v>
      </c>
      <c r="V32" s="94">
        <v>0</v>
      </c>
    </row>
    <row r="33" spans="1:22">
      <c r="B33" s="61">
        <v>5</v>
      </c>
      <c r="C33" s="94">
        <v>0</v>
      </c>
      <c r="D33" s="94">
        <v>0</v>
      </c>
      <c r="E33" s="7">
        <v>0</v>
      </c>
      <c r="F33" s="7">
        <v>0</v>
      </c>
      <c r="G33" s="7">
        <v>0</v>
      </c>
      <c r="H33" s="13">
        <v>0</v>
      </c>
      <c r="I33" s="13">
        <v>0</v>
      </c>
      <c r="J33" s="13">
        <v>0</v>
      </c>
      <c r="K33" s="94">
        <v>0</v>
      </c>
      <c r="L33" s="94">
        <v>0</v>
      </c>
      <c r="M33" s="94">
        <v>0</v>
      </c>
      <c r="N33" s="94">
        <v>7600</v>
      </c>
      <c r="O33" s="94">
        <v>6300</v>
      </c>
      <c r="P33" s="94">
        <v>6300</v>
      </c>
      <c r="Q33" s="94">
        <v>6300</v>
      </c>
      <c r="R33" s="94">
        <v>0</v>
      </c>
      <c r="S33" s="94">
        <v>0</v>
      </c>
      <c r="T33" s="94">
        <v>0</v>
      </c>
      <c r="U33" s="94">
        <v>0</v>
      </c>
      <c r="V33" s="94">
        <v>0</v>
      </c>
    </row>
    <row r="34" spans="1:22">
      <c r="B34" s="61">
        <v>5.5</v>
      </c>
      <c r="C34" s="94">
        <v>0</v>
      </c>
      <c r="D34" s="94">
        <v>0</v>
      </c>
      <c r="E34" s="7">
        <v>0</v>
      </c>
      <c r="F34" s="7">
        <v>0</v>
      </c>
      <c r="G34" s="7">
        <v>0</v>
      </c>
      <c r="H34" s="13">
        <v>0</v>
      </c>
      <c r="I34" s="13">
        <v>0</v>
      </c>
      <c r="J34" s="13">
        <v>0</v>
      </c>
      <c r="K34" s="94">
        <v>0</v>
      </c>
      <c r="L34" s="94">
        <v>0</v>
      </c>
      <c r="M34" s="94">
        <v>0</v>
      </c>
      <c r="N34" s="94">
        <v>7600</v>
      </c>
      <c r="O34" s="94">
        <v>6300</v>
      </c>
      <c r="P34" s="94">
        <v>6300</v>
      </c>
      <c r="Q34" s="94">
        <v>6300</v>
      </c>
      <c r="R34" s="94">
        <v>0</v>
      </c>
      <c r="S34" s="94">
        <v>0</v>
      </c>
      <c r="T34" s="94">
        <v>0</v>
      </c>
      <c r="U34" s="94">
        <v>0</v>
      </c>
      <c r="V34" s="94">
        <v>0</v>
      </c>
    </row>
    <row r="35" spans="1:22">
      <c r="B35" s="61">
        <v>6</v>
      </c>
      <c r="C35" s="94">
        <v>0</v>
      </c>
      <c r="D35" s="94">
        <v>0</v>
      </c>
      <c r="E35" s="7">
        <v>0</v>
      </c>
      <c r="F35" s="7">
        <v>0</v>
      </c>
      <c r="G35" s="7">
        <v>0</v>
      </c>
      <c r="H35" s="86">
        <v>0</v>
      </c>
      <c r="I35" s="86">
        <v>0</v>
      </c>
      <c r="J35" s="86">
        <v>0</v>
      </c>
      <c r="K35" s="94">
        <v>0</v>
      </c>
      <c r="L35" s="94">
        <v>0</v>
      </c>
      <c r="M35" s="94">
        <v>0</v>
      </c>
      <c r="N35" s="94">
        <v>7600</v>
      </c>
      <c r="O35" s="94">
        <v>6300</v>
      </c>
      <c r="P35" s="94">
        <v>6300</v>
      </c>
      <c r="Q35" s="94">
        <v>6300</v>
      </c>
      <c r="R35" s="94">
        <v>0</v>
      </c>
      <c r="S35" s="94">
        <v>0</v>
      </c>
      <c r="T35" s="94">
        <v>0</v>
      </c>
      <c r="U35" s="94">
        <v>0</v>
      </c>
      <c r="V35" s="94">
        <v>0</v>
      </c>
    </row>
    <row r="36" spans="1:22" ht="15" thickBot="1">
      <c r="B36" s="61">
        <v>6.5</v>
      </c>
      <c r="C36" s="94">
        <v>0</v>
      </c>
      <c r="D36" s="94">
        <v>0</v>
      </c>
      <c r="E36" s="7">
        <v>0</v>
      </c>
      <c r="F36" s="7">
        <v>0</v>
      </c>
      <c r="G36" s="7">
        <v>0</v>
      </c>
      <c r="H36" s="13">
        <v>0</v>
      </c>
      <c r="I36" s="13">
        <v>0</v>
      </c>
      <c r="J36" s="13">
        <v>0</v>
      </c>
      <c r="K36" s="94">
        <v>0</v>
      </c>
      <c r="L36" s="94">
        <v>0</v>
      </c>
      <c r="M36" s="94">
        <v>0</v>
      </c>
      <c r="N36" s="94">
        <v>7000</v>
      </c>
      <c r="O36" s="94">
        <v>0</v>
      </c>
      <c r="P36" s="94">
        <v>0</v>
      </c>
      <c r="Q36" s="94">
        <v>0</v>
      </c>
      <c r="R36" s="94">
        <v>0</v>
      </c>
      <c r="S36" s="94">
        <v>0</v>
      </c>
      <c r="T36" s="94">
        <v>0</v>
      </c>
      <c r="U36" s="94">
        <v>0</v>
      </c>
      <c r="V36" s="94">
        <v>0</v>
      </c>
    </row>
    <row r="37" spans="1:22" ht="15" thickBot="1">
      <c r="B37" s="60">
        <v>7</v>
      </c>
      <c r="C37" s="94">
        <v>0</v>
      </c>
      <c r="D37" s="94">
        <v>0</v>
      </c>
      <c r="E37" s="7">
        <v>0</v>
      </c>
      <c r="F37" s="7">
        <v>0</v>
      </c>
      <c r="G37" s="7">
        <v>0</v>
      </c>
      <c r="H37" s="13">
        <v>0</v>
      </c>
      <c r="I37" s="13">
        <v>0</v>
      </c>
      <c r="J37" s="13">
        <v>0</v>
      </c>
      <c r="K37" s="94">
        <v>0</v>
      </c>
      <c r="L37" s="94">
        <v>0</v>
      </c>
      <c r="M37" s="94">
        <v>0</v>
      </c>
      <c r="N37" s="94">
        <v>7000</v>
      </c>
      <c r="O37" s="94">
        <v>0</v>
      </c>
      <c r="P37" s="94">
        <v>0</v>
      </c>
      <c r="Q37" s="94">
        <v>0</v>
      </c>
      <c r="R37" s="94">
        <v>0</v>
      </c>
      <c r="S37" s="94">
        <v>0</v>
      </c>
      <c r="T37" s="94">
        <v>0</v>
      </c>
      <c r="U37" s="94">
        <v>0</v>
      </c>
      <c r="V37" s="94">
        <v>0</v>
      </c>
    </row>
    <row r="38" spans="1:22" ht="15" thickBot="1">
      <c r="B38" s="60">
        <v>7.5</v>
      </c>
      <c r="C38" s="94">
        <v>0</v>
      </c>
      <c r="D38" s="94">
        <v>0</v>
      </c>
      <c r="E38" s="7">
        <v>0</v>
      </c>
      <c r="F38" s="7">
        <v>0</v>
      </c>
      <c r="G38" s="7">
        <v>0</v>
      </c>
      <c r="H38" s="86">
        <v>0</v>
      </c>
      <c r="I38" s="86">
        <v>0</v>
      </c>
      <c r="J38" s="86">
        <v>0</v>
      </c>
      <c r="K38" s="94">
        <v>0</v>
      </c>
      <c r="L38" s="94">
        <v>0</v>
      </c>
      <c r="M38" s="94">
        <v>0</v>
      </c>
      <c r="N38" s="94">
        <v>7000</v>
      </c>
      <c r="O38" s="94">
        <v>0</v>
      </c>
      <c r="P38" s="94">
        <v>0</v>
      </c>
      <c r="Q38" s="94">
        <v>0</v>
      </c>
      <c r="R38" s="94">
        <v>0</v>
      </c>
      <c r="S38" s="94">
        <v>0</v>
      </c>
      <c r="T38" s="94">
        <v>0</v>
      </c>
      <c r="U38" s="94">
        <v>0</v>
      </c>
      <c r="V38" s="94">
        <v>0</v>
      </c>
    </row>
    <row r="39" spans="1:22">
      <c r="B39" s="60">
        <v>8</v>
      </c>
      <c r="C39" s="94">
        <v>0</v>
      </c>
      <c r="D39" s="94">
        <v>0</v>
      </c>
      <c r="E39" s="94">
        <v>0</v>
      </c>
      <c r="F39" s="94">
        <v>0</v>
      </c>
      <c r="G39" s="94">
        <v>0</v>
      </c>
      <c r="H39" s="13">
        <v>0</v>
      </c>
      <c r="I39" s="13">
        <v>0</v>
      </c>
      <c r="J39" s="13">
        <v>0</v>
      </c>
      <c r="K39" s="94">
        <v>0</v>
      </c>
      <c r="L39" s="94">
        <v>0</v>
      </c>
      <c r="M39" s="94">
        <v>0</v>
      </c>
      <c r="N39" s="94">
        <v>0</v>
      </c>
      <c r="O39" s="94">
        <v>0</v>
      </c>
      <c r="P39" s="94">
        <v>0</v>
      </c>
      <c r="Q39" s="94">
        <v>0</v>
      </c>
      <c r="R39" s="94">
        <v>0</v>
      </c>
      <c r="S39" s="94">
        <v>0</v>
      </c>
      <c r="T39" s="94">
        <v>0</v>
      </c>
      <c r="U39" s="94">
        <v>0</v>
      </c>
      <c r="V39" s="94">
        <v>0</v>
      </c>
    </row>
    <row r="40" spans="1:22">
      <c r="B40" s="61">
        <v>8.5</v>
      </c>
      <c r="C40" s="94">
        <v>0</v>
      </c>
      <c r="D40" s="94">
        <v>0</v>
      </c>
      <c r="E40" s="94">
        <v>0</v>
      </c>
      <c r="F40" s="94">
        <v>0</v>
      </c>
      <c r="G40" s="94">
        <v>0</v>
      </c>
      <c r="H40" s="7">
        <v>0</v>
      </c>
      <c r="I40" s="7">
        <v>0</v>
      </c>
      <c r="J40" s="94">
        <v>0</v>
      </c>
      <c r="K40" s="94">
        <v>0</v>
      </c>
      <c r="L40" s="94">
        <v>0</v>
      </c>
      <c r="M40" s="94">
        <v>0</v>
      </c>
      <c r="N40" s="94">
        <v>0</v>
      </c>
      <c r="O40" s="94">
        <v>0</v>
      </c>
      <c r="P40" s="94">
        <v>0</v>
      </c>
      <c r="Q40" s="94">
        <v>0</v>
      </c>
      <c r="R40" s="94">
        <v>0</v>
      </c>
      <c r="S40" s="94">
        <v>0</v>
      </c>
      <c r="T40" s="94">
        <v>0</v>
      </c>
      <c r="U40" s="94">
        <v>0</v>
      </c>
      <c r="V40" s="94">
        <v>0</v>
      </c>
    </row>
    <row r="41" spans="1:22">
      <c r="B41" s="61">
        <v>9</v>
      </c>
      <c r="C41" s="94">
        <v>0</v>
      </c>
      <c r="D41" s="94">
        <v>0</v>
      </c>
      <c r="E41" s="94">
        <v>0</v>
      </c>
      <c r="F41" s="94">
        <v>0</v>
      </c>
      <c r="G41" s="94">
        <v>0</v>
      </c>
      <c r="H41" s="86">
        <v>0</v>
      </c>
      <c r="I41" s="86">
        <v>0</v>
      </c>
      <c r="J41" s="94">
        <v>0</v>
      </c>
      <c r="K41" s="94">
        <v>0</v>
      </c>
      <c r="L41" s="94">
        <v>0</v>
      </c>
      <c r="M41" s="94">
        <v>0</v>
      </c>
      <c r="N41" s="94">
        <v>0</v>
      </c>
      <c r="O41" s="94">
        <v>0</v>
      </c>
      <c r="P41" s="94">
        <v>0</v>
      </c>
      <c r="Q41" s="94">
        <v>0</v>
      </c>
      <c r="R41" s="94">
        <v>0</v>
      </c>
      <c r="S41" s="94">
        <v>0</v>
      </c>
      <c r="T41" s="94">
        <v>0</v>
      </c>
      <c r="U41" s="94">
        <v>0</v>
      </c>
      <c r="V41" s="94">
        <v>0</v>
      </c>
    </row>
    <row r="42" spans="1:22">
      <c r="B42" s="61">
        <v>9.5</v>
      </c>
      <c r="C42" s="94">
        <v>0</v>
      </c>
      <c r="D42" s="94">
        <v>0</v>
      </c>
      <c r="E42" s="94">
        <v>0</v>
      </c>
      <c r="F42" s="94">
        <v>0</v>
      </c>
      <c r="G42" s="94">
        <v>0</v>
      </c>
      <c r="H42" s="94">
        <v>0</v>
      </c>
      <c r="I42" s="94">
        <v>0</v>
      </c>
      <c r="J42" s="94">
        <v>0</v>
      </c>
      <c r="K42" s="94">
        <v>0</v>
      </c>
      <c r="L42" s="94">
        <v>0</v>
      </c>
      <c r="M42" s="94">
        <v>0</v>
      </c>
      <c r="N42" s="94">
        <v>0</v>
      </c>
      <c r="O42" s="94">
        <v>0</v>
      </c>
      <c r="P42" s="94">
        <v>0</v>
      </c>
      <c r="Q42" s="94">
        <v>0</v>
      </c>
      <c r="R42" s="94">
        <v>0</v>
      </c>
      <c r="S42" s="94">
        <v>0</v>
      </c>
      <c r="T42" s="94">
        <v>0</v>
      </c>
      <c r="U42" s="94">
        <v>0</v>
      </c>
      <c r="V42" s="94">
        <v>0</v>
      </c>
    </row>
    <row r="43" spans="1:22">
      <c r="B43" s="61">
        <v>10</v>
      </c>
      <c r="C43" s="94">
        <v>0</v>
      </c>
      <c r="D43" s="94">
        <v>0</v>
      </c>
      <c r="E43" s="94">
        <v>0</v>
      </c>
      <c r="F43" s="94">
        <v>0</v>
      </c>
      <c r="G43" s="94">
        <v>0</v>
      </c>
      <c r="H43" s="94">
        <v>0</v>
      </c>
      <c r="I43" s="94">
        <v>0</v>
      </c>
      <c r="J43" s="94">
        <v>0</v>
      </c>
      <c r="K43" s="94">
        <v>0</v>
      </c>
      <c r="L43" s="94">
        <v>0</v>
      </c>
      <c r="M43" s="94">
        <v>0</v>
      </c>
      <c r="N43" s="94">
        <v>0</v>
      </c>
      <c r="O43" s="94">
        <v>0</v>
      </c>
      <c r="P43" s="94">
        <v>0</v>
      </c>
      <c r="Q43" s="94">
        <v>0</v>
      </c>
      <c r="R43" s="94">
        <v>0</v>
      </c>
      <c r="S43" s="94">
        <v>0</v>
      </c>
      <c r="T43" s="94">
        <v>0</v>
      </c>
      <c r="U43" s="94">
        <v>0</v>
      </c>
      <c r="V43" s="94">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11"/>
  <dimension ref="A1:AE62"/>
  <sheetViews>
    <sheetView topLeftCell="D1" zoomScale="60" zoomScaleNormal="60" workbookViewId="0">
      <selection activeCell="L48" sqref="L48"/>
    </sheetView>
  </sheetViews>
  <sheetFormatPr baseColWidth="10" defaultColWidth="11.453125" defaultRowHeight="14.5"/>
  <cols>
    <col min="1" max="16384" width="11.453125" style="99"/>
  </cols>
  <sheetData>
    <row r="1" spans="1:31" ht="24" thickBot="1">
      <c r="A1" s="85"/>
      <c r="B1" s="88" t="s">
        <v>179</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9">
        <v>0</v>
      </c>
      <c r="V3" s="99">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9">
        <v>0</v>
      </c>
      <c r="V4" s="99">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9">
        <v>0</v>
      </c>
      <c r="V5" s="99">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9">
        <v>0</v>
      </c>
      <c r="V6" s="99">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9">
        <v>0</v>
      </c>
      <c r="V7" s="99">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9">
        <v>0</v>
      </c>
      <c r="V8" s="99">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9">
        <v>0</v>
      </c>
      <c r="V9" s="99">
        <v>0</v>
      </c>
      <c r="X9" s="99">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9">
        <v>0</v>
      </c>
      <c r="V10" s="99">
        <v>0</v>
      </c>
      <c r="Y10" s="68">
        <f ca="1">OFFSET($B$2,MATCH($AA$10,$B$3:$B$820,0),MATCH($Z$10,$C$2:$V$2,0))</f>
        <v>7300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9">
        <v>0</v>
      </c>
      <c r="V11" s="99">
        <v>0</v>
      </c>
      <c r="X11" s="99">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9">
        <v>0</v>
      </c>
      <c r="V12" s="99">
        <v>0</v>
      </c>
      <c r="Y12" s="68">
        <f ca="1">(OFFSET($B$2,MATCH($AA$12,$B$3:$B$43,0),MATCH($Z$12,$C$2:$V$2,0)))</f>
        <v>9200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9">
        <v>0</v>
      </c>
      <c r="V13" s="99">
        <v>0</v>
      </c>
      <c r="X13" s="99">
        <v>3</v>
      </c>
      <c r="Y13" s="53" t="s">
        <v>158</v>
      </c>
      <c r="Z13" s="54" t="s">
        <v>159</v>
      </c>
      <c r="AA13" s="55" t="s">
        <v>160</v>
      </c>
    </row>
    <row r="14" spans="1:31" ht="15" thickBot="1">
      <c r="B14" s="61">
        <v>-4.5</v>
      </c>
      <c r="C14" s="7">
        <v>0</v>
      </c>
      <c r="D14" s="7">
        <v>0</v>
      </c>
      <c r="E14" s="7">
        <v>0</v>
      </c>
      <c r="F14" s="7">
        <v>0</v>
      </c>
      <c r="G14" s="7">
        <v>0</v>
      </c>
      <c r="H14" s="13">
        <v>12700</v>
      </c>
      <c r="I14" s="13">
        <v>7300</v>
      </c>
      <c r="J14" s="13">
        <v>7300</v>
      </c>
      <c r="K14" s="13">
        <v>7300</v>
      </c>
      <c r="L14" s="13">
        <v>0</v>
      </c>
      <c r="M14" s="13">
        <v>0</v>
      </c>
      <c r="N14" s="13">
        <v>0</v>
      </c>
      <c r="O14" s="13">
        <v>0</v>
      </c>
      <c r="P14" s="13">
        <v>0</v>
      </c>
      <c r="Q14" s="13">
        <v>0</v>
      </c>
      <c r="R14" s="13">
        <v>0</v>
      </c>
      <c r="S14" s="13">
        <v>0</v>
      </c>
      <c r="T14" s="13">
        <v>0</v>
      </c>
      <c r="U14" s="99">
        <v>0</v>
      </c>
      <c r="V14" s="99">
        <v>0</v>
      </c>
      <c r="X14" s="7"/>
      <c r="Y14" s="56">
        <f ca="1">((OFFSET($B$2,MATCH($AA$10,$B$3:$B$820,0),MATCH($Z$10,$C$2:$V$2,0))))</f>
        <v>7300</v>
      </c>
      <c r="Z14" s="57">
        <f>'FO-PRE-04'!F24</f>
        <v>6</v>
      </c>
      <c r="AA14" s="58">
        <f>'FO-PRE-04'!G24</f>
        <v>2</v>
      </c>
    </row>
    <row r="15" spans="1:31" ht="15" thickBot="1">
      <c r="B15" s="62">
        <v>-4</v>
      </c>
      <c r="C15" s="13">
        <v>0</v>
      </c>
      <c r="D15" s="13">
        <v>0</v>
      </c>
      <c r="E15" s="7">
        <v>0</v>
      </c>
      <c r="F15" s="7">
        <v>0</v>
      </c>
      <c r="G15" s="7">
        <v>0</v>
      </c>
      <c r="H15" s="13">
        <v>12700</v>
      </c>
      <c r="I15" s="13">
        <v>7300</v>
      </c>
      <c r="J15" s="13">
        <v>7300</v>
      </c>
      <c r="K15" s="13">
        <v>7300</v>
      </c>
      <c r="L15" s="13">
        <v>0</v>
      </c>
      <c r="M15" s="13">
        <v>0</v>
      </c>
      <c r="N15" s="13">
        <v>0</v>
      </c>
      <c r="O15" s="13">
        <v>0</v>
      </c>
      <c r="P15" s="13">
        <v>0</v>
      </c>
      <c r="Q15" s="13">
        <v>0</v>
      </c>
      <c r="R15" s="13">
        <v>0</v>
      </c>
      <c r="S15" s="13">
        <v>0</v>
      </c>
      <c r="T15" s="13">
        <v>0</v>
      </c>
      <c r="U15" s="99">
        <v>0</v>
      </c>
      <c r="V15" s="99">
        <v>0</v>
      </c>
      <c r="X15" s="7">
        <v>4</v>
      </c>
      <c r="Y15" s="53" t="s">
        <v>158</v>
      </c>
      <c r="Z15" s="54" t="s">
        <v>159</v>
      </c>
      <c r="AA15" s="55" t="s">
        <v>160</v>
      </c>
    </row>
    <row r="16" spans="1:31" ht="15" thickBot="1">
      <c r="B16" s="60">
        <v>-3.5</v>
      </c>
      <c r="C16" s="13">
        <v>0</v>
      </c>
      <c r="D16" s="13">
        <v>0</v>
      </c>
      <c r="E16" s="7">
        <v>0</v>
      </c>
      <c r="F16" s="7">
        <v>0</v>
      </c>
      <c r="G16" s="7">
        <v>0</v>
      </c>
      <c r="H16" s="13">
        <v>12700</v>
      </c>
      <c r="I16" s="13">
        <v>7300</v>
      </c>
      <c r="J16" s="13">
        <v>7300</v>
      </c>
      <c r="K16" s="13">
        <v>7300</v>
      </c>
      <c r="L16" s="13">
        <v>0</v>
      </c>
      <c r="M16" s="13">
        <v>0</v>
      </c>
      <c r="N16" s="13">
        <v>0</v>
      </c>
      <c r="O16" s="13">
        <v>0</v>
      </c>
      <c r="P16" s="13">
        <v>0</v>
      </c>
      <c r="Q16" s="13">
        <v>0</v>
      </c>
      <c r="R16" s="13">
        <v>0</v>
      </c>
      <c r="S16" s="13">
        <v>0</v>
      </c>
      <c r="T16" s="13">
        <v>0</v>
      </c>
      <c r="U16" s="99">
        <v>0</v>
      </c>
      <c r="V16" s="99">
        <v>0</v>
      </c>
      <c r="Y16" s="56">
        <f ca="1">((OFFSET($B$2,MATCH($AA$10,$B$3:$B$820,0),MATCH($Z$10,$C$2:$V$2,0))))</f>
        <v>7300</v>
      </c>
      <c r="Z16" s="57">
        <f>'FO-PRE-04'!F25</f>
        <v>4</v>
      </c>
      <c r="AA16" s="58">
        <f>'FO-PRE-04'!G25</f>
        <v>2</v>
      </c>
    </row>
    <row r="17" spans="2:27" ht="15" thickBot="1">
      <c r="B17" s="60">
        <v>-3</v>
      </c>
      <c r="C17" s="13">
        <v>0</v>
      </c>
      <c r="D17" s="13">
        <v>0</v>
      </c>
      <c r="E17" s="7">
        <v>0</v>
      </c>
      <c r="F17" s="7">
        <v>0</v>
      </c>
      <c r="G17" s="7">
        <v>0</v>
      </c>
      <c r="H17" s="86">
        <v>16400</v>
      </c>
      <c r="I17" s="13">
        <v>10400</v>
      </c>
      <c r="J17" s="13">
        <v>10400</v>
      </c>
      <c r="K17" s="13">
        <v>10400</v>
      </c>
      <c r="L17" s="13">
        <v>6900</v>
      </c>
      <c r="M17" s="13">
        <v>6900</v>
      </c>
      <c r="N17" s="13">
        <v>6900</v>
      </c>
      <c r="O17" s="13">
        <v>0</v>
      </c>
      <c r="P17" s="13">
        <v>0</v>
      </c>
      <c r="Q17" s="13">
        <v>0</v>
      </c>
      <c r="R17" s="13">
        <v>0</v>
      </c>
      <c r="S17" s="13">
        <v>0</v>
      </c>
      <c r="T17" s="13">
        <v>0</v>
      </c>
      <c r="U17" s="99">
        <v>0</v>
      </c>
      <c r="V17" s="99">
        <v>0</v>
      </c>
      <c r="X17" s="99">
        <v>5</v>
      </c>
      <c r="Y17" s="53" t="s">
        <v>158</v>
      </c>
      <c r="Z17" s="54" t="s">
        <v>159</v>
      </c>
      <c r="AA17" s="55" t="s">
        <v>160</v>
      </c>
    </row>
    <row r="18" spans="2:27" ht="15" thickBot="1">
      <c r="B18" s="60">
        <v>-2.5</v>
      </c>
      <c r="C18" s="13">
        <v>0</v>
      </c>
      <c r="D18" s="13">
        <v>0</v>
      </c>
      <c r="E18" s="7">
        <v>0</v>
      </c>
      <c r="F18" s="7">
        <v>0</v>
      </c>
      <c r="G18" s="7">
        <v>0</v>
      </c>
      <c r="H18" s="13">
        <v>16200</v>
      </c>
      <c r="I18" s="13">
        <v>10300</v>
      </c>
      <c r="J18" s="13">
        <v>10300</v>
      </c>
      <c r="K18" s="13">
        <v>10300</v>
      </c>
      <c r="L18" s="13">
        <v>6900</v>
      </c>
      <c r="M18" s="13">
        <v>6900</v>
      </c>
      <c r="N18" s="13">
        <v>6900</v>
      </c>
      <c r="O18" s="13">
        <v>0</v>
      </c>
      <c r="P18" s="13">
        <v>0</v>
      </c>
      <c r="Q18" s="13">
        <v>0</v>
      </c>
      <c r="R18" s="13">
        <v>0</v>
      </c>
      <c r="S18" s="13">
        <v>0</v>
      </c>
      <c r="T18" s="13">
        <v>0</v>
      </c>
      <c r="U18" s="99">
        <v>0</v>
      </c>
      <c r="V18" s="99">
        <v>0</v>
      </c>
      <c r="Y18" s="56">
        <f ca="1">((OFFSET($B$2,MATCH($AA$10,$B$3:$B$820,0),MATCH($Z$10,$C$2:$V$2,0))))</f>
        <v>7300</v>
      </c>
      <c r="Z18" s="57">
        <f>'FO-PRE-04'!F26</f>
        <v>6</v>
      </c>
      <c r="AA18" s="58">
        <f>'FO-PRE-04'!G26</f>
        <v>8</v>
      </c>
    </row>
    <row r="19" spans="2:27">
      <c r="B19" s="61">
        <v>-2</v>
      </c>
      <c r="C19" s="13">
        <v>0</v>
      </c>
      <c r="D19" s="13">
        <v>0</v>
      </c>
      <c r="E19" s="7">
        <v>0</v>
      </c>
      <c r="F19" s="7">
        <v>0</v>
      </c>
      <c r="G19" s="7">
        <v>0</v>
      </c>
      <c r="H19" s="13">
        <v>16200</v>
      </c>
      <c r="I19" s="13">
        <v>10300</v>
      </c>
      <c r="J19" s="13">
        <v>10300</v>
      </c>
      <c r="K19" s="13">
        <v>10300</v>
      </c>
      <c r="L19" s="13">
        <v>6900</v>
      </c>
      <c r="M19" s="13">
        <v>6900</v>
      </c>
      <c r="N19" s="13">
        <v>6900</v>
      </c>
      <c r="O19" s="13">
        <v>0</v>
      </c>
      <c r="P19" s="13">
        <v>0</v>
      </c>
      <c r="Q19" s="13">
        <v>0</v>
      </c>
      <c r="R19" s="13">
        <v>0</v>
      </c>
      <c r="S19" s="13">
        <v>0</v>
      </c>
      <c r="T19" s="13">
        <v>0</v>
      </c>
      <c r="U19" s="99">
        <v>0</v>
      </c>
      <c r="V19" s="99">
        <v>0</v>
      </c>
    </row>
    <row r="20" spans="2:27">
      <c r="B20" s="61">
        <v>-1.5</v>
      </c>
      <c r="C20" s="13">
        <v>0</v>
      </c>
      <c r="D20" s="13">
        <v>0</v>
      </c>
      <c r="E20" s="7">
        <v>0</v>
      </c>
      <c r="F20" s="7">
        <v>0</v>
      </c>
      <c r="G20" s="7">
        <v>0</v>
      </c>
      <c r="H20" s="13">
        <v>16200</v>
      </c>
      <c r="I20" s="13">
        <v>10300</v>
      </c>
      <c r="J20" s="13">
        <v>10300</v>
      </c>
      <c r="K20" s="13">
        <v>10300</v>
      </c>
      <c r="L20" s="99">
        <v>7600</v>
      </c>
      <c r="M20" s="99">
        <v>7600</v>
      </c>
      <c r="N20" s="99">
        <v>7600</v>
      </c>
      <c r="O20" s="99">
        <v>5600</v>
      </c>
      <c r="P20" s="99">
        <v>5600</v>
      </c>
      <c r="Q20" s="99">
        <v>5600</v>
      </c>
      <c r="R20" s="13">
        <v>0</v>
      </c>
      <c r="S20" s="13">
        <v>0</v>
      </c>
      <c r="T20" s="13">
        <v>0</v>
      </c>
      <c r="U20" s="99">
        <v>0</v>
      </c>
      <c r="V20" s="99">
        <v>0</v>
      </c>
    </row>
    <row r="21" spans="2:27">
      <c r="B21" s="61">
        <v>-1</v>
      </c>
      <c r="C21" s="13">
        <v>0</v>
      </c>
      <c r="D21" s="13">
        <v>0</v>
      </c>
      <c r="E21" s="7">
        <v>0</v>
      </c>
      <c r="F21" s="7">
        <v>0</v>
      </c>
      <c r="G21" s="7">
        <v>0</v>
      </c>
      <c r="H21" s="86">
        <v>15400</v>
      </c>
      <c r="I21" s="107">
        <v>10200</v>
      </c>
      <c r="J21" s="107">
        <v>10200</v>
      </c>
      <c r="K21" s="107">
        <v>10200</v>
      </c>
      <c r="L21" s="99">
        <v>7400</v>
      </c>
      <c r="M21" s="99">
        <v>7400</v>
      </c>
      <c r="N21" s="99">
        <v>7400</v>
      </c>
      <c r="O21" s="99">
        <v>5600</v>
      </c>
      <c r="P21" s="99">
        <v>5600</v>
      </c>
      <c r="Q21" s="99">
        <v>5600</v>
      </c>
      <c r="R21" s="13">
        <v>0</v>
      </c>
      <c r="S21" s="13">
        <v>0</v>
      </c>
      <c r="T21" s="13">
        <v>0</v>
      </c>
      <c r="U21" s="99">
        <v>0</v>
      </c>
      <c r="V21" s="99">
        <v>0</v>
      </c>
    </row>
    <row r="22" spans="2:27">
      <c r="B22" s="61">
        <v>-0.5</v>
      </c>
      <c r="C22" s="13">
        <v>0</v>
      </c>
      <c r="D22" s="13">
        <v>0</v>
      </c>
      <c r="E22" s="7">
        <v>0</v>
      </c>
      <c r="F22" s="7">
        <v>0</v>
      </c>
      <c r="G22" s="7">
        <v>0</v>
      </c>
      <c r="H22" s="86">
        <v>15400</v>
      </c>
      <c r="I22" s="107">
        <v>10200</v>
      </c>
      <c r="J22" s="107">
        <v>10200</v>
      </c>
      <c r="K22" s="107">
        <v>10200</v>
      </c>
      <c r="L22" s="99">
        <v>7400</v>
      </c>
      <c r="M22" s="99">
        <v>7400</v>
      </c>
      <c r="N22" s="99">
        <v>7400</v>
      </c>
      <c r="O22" s="99">
        <v>5600</v>
      </c>
      <c r="P22" s="99">
        <v>5600</v>
      </c>
      <c r="Q22" s="99">
        <v>5600</v>
      </c>
      <c r="R22" s="13">
        <v>0</v>
      </c>
      <c r="S22" s="13">
        <v>0</v>
      </c>
      <c r="T22" s="13">
        <v>0</v>
      </c>
      <c r="U22" s="99">
        <v>0</v>
      </c>
      <c r="V22" s="99">
        <v>0</v>
      </c>
    </row>
    <row r="23" spans="2:27" ht="15" thickBot="1">
      <c r="B23" s="61">
        <v>0</v>
      </c>
      <c r="C23" s="13">
        <v>0</v>
      </c>
      <c r="D23" s="13">
        <v>0</v>
      </c>
      <c r="E23" s="7">
        <v>0</v>
      </c>
      <c r="F23" s="7">
        <v>0</v>
      </c>
      <c r="G23" s="7">
        <v>0</v>
      </c>
      <c r="H23" s="86">
        <v>15400</v>
      </c>
      <c r="I23" s="107">
        <v>10200</v>
      </c>
      <c r="J23" s="107">
        <v>10200</v>
      </c>
      <c r="K23" s="107">
        <v>10200</v>
      </c>
      <c r="L23" s="99">
        <v>7400</v>
      </c>
      <c r="M23" s="99">
        <v>7400</v>
      </c>
      <c r="N23" s="99">
        <v>7400</v>
      </c>
      <c r="O23" s="99">
        <v>5800</v>
      </c>
      <c r="P23" s="99">
        <v>5800</v>
      </c>
      <c r="Q23" s="99">
        <v>5800</v>
      </c>
      <c r="R23" s="13">
        <v>0</v>
      </c>
      <c r="S23" s="13">
        <v>0</v>
      </c>
      <c r="T23" s="13">
        <v>0</v>
      </c>
      <c r="U23" s="99">
        <v>0</v>
      </c>
      <c r="V23" s="99">
        <v>0</v>
      </c>
    </row>
    <row r="24" spans="2:27">
      <c r="B24" s="60">
        <v>0.5</v>
      </c>
      <c r="C24" s="13">
        <v>0</v>
      </c>
      <c r="D24" s="13">
        <v>0</v>
      </c>
      <c r="E24" s="7">
        <v>0</v>
      </c>
      <c r="F24" s="7">
        <v>0</v>
      </c>
      <c r="G24" s="7">
        <v>0</v>
      </c>
      <c r="H24" s="86">
        <v>13800</v>
      </c>
      <c r="I24" s="107">
        <v>10100</v>
      </c>
      <c r="J24" s="107">
        <v>10100</v>
      </c>
      <c r="K24" s="107">
        <v>10100</v>
      </c>
      <c r="L24" s="99">
        <v>7300</v>
      </c>
      <c r="M24" s="99">
        <v>7300</v>
      </c>
      <c r="N24" s="99">
        <v>7300</v>
      </c>
      <c r="O24" s="99">
        <v>5800</v>
      </c>
      <c r="P24" s="99">
        <v>5800</v>
      </c>
      <c r="Q24" s="99">
        <v>5800</v>
      </c>
      <c r="R24" s="13">
        <v>0</v>
      </c>
      <c r="S24" s="13">
        <v>0</v>
      </c>
      <c r="T24" s="13">
        <v>0</v>
      </c>
      <c r="U24" s="99">
        <v>0</v>
      </c>
      <c r="V24" s="99">
        <v>0</v>
      </c>
    </row>
    <row r="25" spans="2:27">
      <c r="B25" s="61">
        <v>1</v>
      </c>
      <c r="C25" s="13">
        <v>0</v>
      </c>
      <c r="D25" s="13">
        <v>0</v>
      </c>
      <c r="E25" s="7">
        <v>0</v>
      </c>
      <c r="F25" s="7">
        <v>0</v>
      </c>
      <c r="G25" s="7">
        <v>0</v>
      </c>
      <c r="H25" s="86">
        <v>13800</v>
      </c>
      <c r="I25" s="107">
        <v>10100</v>
      </c>
      <c r="J25" s="107">
        <v>10100</v>
      </c>
      <c r="K25" s="107">
        <v>10100</v>
      </c>
      <c r="L25" s="99">
        <v>7300</v>
      </c>
      <c r="M25" s="99">
        <v>7300</v>
      </c>
      <c r="N25" s="99">
        <v>7300</v>
      </c>
      <c r="O25" s="99">
        <v>5800</v>
      </c>
      <c r="P25" s="99">
        <v>5800</v>
      </c>
      <c r="Q25" s="99">
        <v>5800</v>
      </c>
      <c r="R25" s="13">
        <v>0</v>
      </c>
      <c r="S25" s="13">
        <v>0</v>
      </c>
      <c r="T25" s="13">
        <v>0</v>
      </c>
      <c r="U25" s="99">
        <v>0</v>
      </c>
      <c r="V25" s="99">
        <v>0</v>
      </c>
    </row>
    <row r="26" spans="2:27">
      <c r="B26" s="61">
        <v>1.5</v>
      </c>
      <c r="C26" s="13">
        <v>0</v>
      </c>
      <c r="D26" s="13">
        <v>0</v>
      </c>
      <c r="E26" s="7">
        <v>0</v>
      </c>
      <c r="F26" s="7">
        <v>0</v>
      </c>
      <c r="G26" s="7">
        <v>0</v>
      </c>
      <c r="H26" s="86">
        <v>13800</v>
      </c>
      <c r="I26" s="107">
        <v>10100</v>
      </c>
      <c r="J26" s="107">
        <v>10100</v>
      </c>
      <c r="K26" s="107">
        <v>10100</v>
      </c>
      <c r="L26" s="99">
        <v>7300</v>
      </c>
      <c r="M26" s="99">
        <v>7300</v>
      </c>
      <c r="N26" s="99">
        <v>7300</v>
      </c>
      <c r="O26" s="99">
        <v>5800</v>
      </c>
      <c r="P26" s="99">
        <v>5800</v>
      </c>
      <c r="Q26" s="99">
        <v>5800</v>
      </c>
      <c r="R26" s="13">
        <v>0</v>
      </c>
      <c r="S26" s="13">
        <v>0</v>
      </c>
      <c r="T26" s="13">
        <v>0</v>
      </c>
      <c r="U26" s="99">
        <v>0</v>
      </c>
      <c r="V26" s="99">
        <v>0</v>
      </c>
    </row>
    <row r="27" spans="2:27">
      <c r="B27" s="61">
        <v>2</v>
      </c>
      <c r="C27" s="13">
        <v>0</v>
      </c>
      <c r="D27" s="13">
        <v>0</v>
      </c>
      <c r="E27" s="7">
        <v>0</v>
      </c>
      <c r="F27" s="7">
        <v>0</v>
      </c>
      <c r="G27" s="7">
        <v>0</v>
      </c>
      <c r="H27" s="86">
        <v>13800</v>
      </c>
      <c r="I27" s="107">
        <v>9200</v>
      </c>
      <c r="J27" s="107">
        <v>9200</v>
      </c>
      <c r="K27" s="107">
        <v>9200</v>
      </c>
      <c r="L27" s="99">
        <v>6900</v>
      </c>
      <c r="M27" s="99">
        <v>6900</v>
      </c>
      <c r="N27" s="99">
        <v>6900</v>
      </c>
      <c r="O27" s="99">
        <v>5600</v>
      </c>
      <c r="P27" s="99">
        <v>5600</v>
      </c>
      <c r="Q27" s="99">
        <v>5600</v>
      </c>
      <c r="R27" s="13">
        <v>0</v>
      </c>
      <c r="S27" s="13">
        <v>0</v>
      </c>
      <c r="T27" s="13">
        <v>0</v>
      </c>
      <c r="U27" s="99">
        <v>0</v>
      </c>
      <c r="V27" s="99">
        <v>0</v>
      </c>
    </row>
    <row r="28" spans="2:27">
      <c r="B28" s="61">
        <v>2.5</v>
      </c>
      <c r="C28" s="13">
        <v>0</v>
      </c>
      <c r="D28" s="13">
        <v>0</v>
      </c>
      <c r="E28" s="7">
        <v>0</v>
      </c>
      <c r="F28" s="7">
        <v>0</v>
      </c>
      <c r="G28" s="7">
        <v>0</v>
      </c>
      <c r="H28" s="86">
        <v>13800</v>
      </c>
      <c r="I28" s="107">
        <v>9200</v>
      </c>
      <c r="J28" s="107">
        <v>9200</v>
      </c>
      <c r="K28" s="107">
        <v>9200</v>
      </c>
      <c r="L28" s="99">
        <v>6900</v>
      </c>
      <c r="M28" s="99">
        <v>6900</v>
      </c>
      <c r="N28" s="99">
        <v>6900</v>
      </c>
      <c r="O28" s="99">
        <v>5600</v>
      </c>
      <c r="P28" s="99">
        <v>5600</v>
      </c>
      <c r="Q28" s="99">
        <v>5600</v>
      </c>
      <c r="R28" s="13">
        <v>0</v>
      </c>
      <c r="S28" s="13">
        <v>0</v>
      </c>
      <c r="T28" s="13">
        <v>0</v>
      </c>
      <c r="U28" s="99">
        <v>0</v>
      </c>
      <c r="V28" s="99">
        <v>0</v>
      </c>
    </row>
    <row r="29" spans="2:27" ht="15" thickBot="1">
      <c r="B29" s="61">
        <v>3</v>
      </c>
      <c r="C29" s="13">
        <v>0</v>
      </c>
      <c r="D29" s="13">
        <v>0</v>
      </c>
      <c r="E29" s="7">
        <v>0</v>
      </c>
      <c r="F29" s="7">
        <v>0</v>
      </c>
      <c r="G29" s="7">
        <v>0</v>
      </c>
      <c r="H29" s="86">
        <v>14100</v>
      </c>
      <c r="I29" s="107">
        <v>9200</v>
      </c>
      <c r="J29" s="107">
        <v>9200</v>
      </c>
      <c r="K29" s="107">
        <v>9200</v>
      </c>
      <c r="L29" s="99">
        <v>6900</v>
      </c>
      <c r="M29" s="99">
        <v>6900</v>
      </c>
      <c r="N29" s="99">
        <v>6900</v>
      </c>
      <c r="O29" s="99">
        <v>5600</v>
      </c>
      <c r="P29" s="99">
        <v>5600</v>
      </c>
      <c r="Q29" s="99">
        <v>5600</v>
      </c>
      <c r="R29" s="13">
        <v>0</v>
      </c>
      <c r="S29" s="13">
        <v>0</v>
      </c>
      <c r="T29" s="13">
        <v>0</v>
      </c>
      <c r="U29" s="99">
        <v>0</v>
      </c>
      <c r="V29" s="99">
        <v>0</v>
      </c>
    </row>
    <row r="30" spans="2:27" ht="15" thickBot="1">
      <c r="B30" s="60">
        <v>3.5</v>
      </c>
      <c r="C30" s="99">
        <v>0</v>
      </c>
      <c r="D30" s="99">
        <v>0</v>
      </c>
      <c r="E30" s="7">
        <v>0</v>
      </c>
      <c r="F30" s="7">
        <v>0</v>
      </c>
      <c r="G30" s="7">
        <v>0</v>
      </c>
      <c r="H30" s="13">
        <v>11200</v>
      </c>
      <c r="I30" s="13">
        <v>7900</v>
      </c>
      <c r="J30" s="13">
        <v>7900</v>
      </c>
      <c r="K30" s="13">
        <v>7900</v>
      </c>
      <c r="L30" s="99">
        <v>6400</v>
      </c>
      <c r="M30" s="99">
        <v>6400</v>
      </c>
      <c r="N30" s="99">
        <v>6400</v>
      </c>
      <c r="O30" s="99">
        <v>5400</v>
      </c>
      <c r="P30" s="99">
        <v>5400</v>
      </c>
      <c r="Q30" s="99">
        <v>5400</v>
      </c>
      <c r="R30" s="13">
        <v>0</v>
      </c>
      <c r="S30" s="13">
        <v>0</v>
      </c>
      <c r="T30" s="13">
        <v>0</v>
      </c>
      <c r="U30" s="99">
        <v>0</v>
      </c>
      <c r="V30" s="99">
        <v>0</v>
      </c>
    </row>
    <row r="31" spans="2:27">
      <c r="B31" s="60">
        <v>4</v>
      </c>
      <c r="C31" s="99">
        <v>0</v>
      </c>
      <c r="D31" s="99">
        <v>0</v>
      </c>
      <c r="E31" s="7">
        <v>0</v>
      </c>
      <c r="F31" s="7">
        <v>0</v>
      </c>
      <c r="G31" s="7">
        <v>0</v>
      </c>
      <c r="H31" s="13">
        <v>11200</v>
      </c>
      <c r="I31" s="13">
        <v>7900</v>
      </c>
      <c r="J31" s="13">
        <v>7900</v>
      </c>
      <c r="K31" s="13">
        <v>7900</v>
      </c>
      <c r="L31" s="99">
        <v>6400</v>
      </c>
      <c r="M31" s="99">
        <v>6400</v>
      </c>
      <c r="N31" s="99">
        <v>6400</v>
      </c>
      <c r="O31" s="99">
        <v>5400</v>
      </c>
      <c r="P31" s="99">
        <v>5400</v>
      </c>
      <c r="Q31" s="99">
        <v>5400</v>
      </c>
      <c r="R31" s="13">
        <v>0</v>
      </c>
      <c r="S31" s="13">
        <v>0</v>
      </c>
      <c r="T31" s="13">
        <v>0</v>
      </c>
      <c r="U31" s="99">
        <v>0</v>
      </c>
      <c r="V31" s="99">
        <v>0</v>
      </c>
    </row>
    <row r="32" spans="2:27">
      <c r="B32" s="61">
        <v>4.5</v>
      </c>
      <c r="C32" s="99">
        <v>0</v>
      </c>
      <c r="D32" s="99">
        <v>0</v>
      </c>
      <c r="E32" s="7">
        <v>0</v>
      </c>
      <c r="F32" s="7">
        <v>0</v>
      </c>
      <c r="G32" s="7">
        <v>0</v>
      </c>
      <c r="H32" s="13">
        <v>11200</v>
      </c>
      <c r="I32" s="13">
        <v>7900</v>
      </c>
      <c r="J32" s="13">
        <v>7900</v>
      </c>
      <c r="K32" s="13">
        <v>7900</v>
      </c>
      <c r="L32" s="99">
        <v>6400</v>
      </c>
      <c r="M32" s="99">
        <v>6400</v>
      </c>
      <c r="N32" s="99">
        <v>6400</v>
      </c>
      <c r="O32" s="99">
        <v>5400</v>
      </c>
      <c r="P32" s="99">
        <v>5400</v>
      </c>
      <c r="Q32" s="99">
        <v>5400</v>
      </c>
      <c r="R32" s="13">
        <v>0</v>
      </c>
      <c r="S32" s="13">
        <v>0</v>
      </c>
      <c r="T32" s="13">
        <v>0</v>
      </c>
      <c r="U32" s="99">
        <v>0</v>
      </c>
      <c r="V32" s="99">
        <v>0</v>
      </c>
    </row>
    <row r="33" spans="1:22">
      <c r="B33" s="61">
        <v>5</v>
      </c>
      <c r="C33" s="99">
        <v>0</v>
      </c>
      <c r="D33" s="99">
        <v>0</v>
      </c>
      <c r="E33" s="7">
        <v>0</v>
      </c>
      <c r="F33" s="7">
        <v>0</v>
      </c>
      <c r="G33" s="7">
        <v>0</v>
      </c>
      <c r="H33" s="13">
        <v>0</v>
      </c>
      <c r="I33" s="13">
        <v>0</v>
      </c>
      <c r="J33" s="13">
        <v>0</v>
      </c>
      <c r="K33" s="107">
        <v>6100</v>
      </c>
      <c r="L33" s="99">
        <v>5800</v>
      </c>
      <c r="M33" s="99">
        <v>5800</v>
      </c>
      <c r="N33" s="99">
        <v>5800</v>
      </c>
      <c r="O33" s="99">
        <v>4100</v>
      </c>
      <c r="P33" s="99">
        <v>4100</v>
      </c>
      <c r="Q33" s="99">
        <v>4100</v>
      </c>
      <c r="R33" s="13">
        <v>0</v>
      </c>
      <c r="S33" s="13">
        <v>0</v>
      </c>
      <c r="T33" s="13">
        <v>0</v>
      </c>
      <c r="U33" s="99">
        <v>0</v>
      </c>
      <c r="V33" s="99">
        <v>0</v>
      </c>
    </row>
    <row r="34" spans="1:22">
      <c r="B34" s="61">
        <v>5.5</v>
      </c>
      <c r="C34" s="99">
        <v>0</v>
      </c>
      <c r="D34" s="99">
        <v>0</v>
      </c>
      <c r="E34" s="7">
        <v>0</v>
      </c>
      <c r="F34" s="7">
        <v>0</v>
      </c>
      <c r="G34" s="7">
        <v>0</v>
      </c>
      <c r="H34" s="13">
        <v>0</v>
      </c>
      <c r="I34" s="13">
        <v>0</v>
      </c>
      <c r="J34" s="13">
        <v>0</v>
      </c>
      <c r="K34" s="107">
        <v>6100</v>
      </c>
      <c r="L34" s="99">
        <v>5800</v>
      </c>
      <c r="M34" s="99">
        <v>5800</v>
      </c>
      <c r="N34" s="99">
        <v>5800</v>
      </c>
      <c r="O34" s="99">
        <v>4100</v>
      </c>
      <c r="P34" s="99">
        <v>4100</v>
      </c>
      <c r="Q34" s="99">
        <v>4100</v>
      </c>
      <c r="R34" s="13">
        <v>0</v>
      </c>
      <c r="S34" s="13">
        <v>0</v>
      </c>
      <c r="T34" s="13">
        <v>0</v>
      </c>
      <c r="U34" s="99">
        <v>0</v>
      </c>
      <c r="V34" s="99">
        <v>0</v>
      </c>
    </row>
    <row r="35" spans="1:22">
      <c r="B35" s="61">
        <v>6</v>
      </c>
      <c r="C35" s="99">
        <v>0</v>
      </c>
      <c r="D35" s="99">
        <v>0</v>
      </c>
      <c r="E35" s="7">
        <v>0</v>
      </c>
      <c r="F35" s="7">
        <v>0</v>
      </c>
      <c r="G35" s="7">
        <v>0</v>
      </c>
      <c r="H35" s="86">
        <v>0</v>
      </c>
      <c r="I35" s="13">
        <v>0</v>
      </c>
      <c r="J35" s="13">
        <v>0</v>
      </c>
      <c r="K35" s="107">
        <v>6100</v>
      </c>
      <c r="L35" s="99">
        <v>5800</v>
      </c>
      <c r="M35" s="99">
        <v>5800</v>
      </c>
      <c r="N35" s="99">
        <v>5800</v>
      </c>
      <c r="O35" s="99">
        <v>4100</v>
      </c>
      <c r="P35" s="99">
        <v>4100</v>
      </c>
      <c r="Q35" s="99">
        <v>4100</v>
      </c>
      <c r="R35" s="13">
        <v>0</v>
      </c>
      <c r="S35" s="13">
        <v>0</v>
      </c>
      <c r="T35" s="13">
        <v>0</v>
      </c>
      <c r="U35" s="99">
        <v>0</v>
      </c>
      <c r="V35" s="99">
        <v>0</v>
      </c>
    </row>
    <row r="36" spans="1:22" ht="15" thickBot="1">
      <c r="B36" s="61">
        <v>6.5</v>
      </c>
      <c r="C36" s="99">
        <v>0</v>
      </c>
      <c r="D36" s="99">
        <v>0</v>
      </c>
      <c r="E36" s="7">
        <v>0</v>
      </c>
      <c r="F36" s="7">
        <v>0</v>
      </c>
      <c r="G36" s="7">
        <v>0</v>
      </c>
      <c r="H36" s="13">
        <v>0</v>
      </c>
      <c r="I36" s="13">
        <v>0</v>
      </c>
      <c r="J36" s="13">
        <v>0</v>
      </c>
      <c r="K36" s="107">
        <v>5400</v>
      </c>
      <c r="L36" s="107">
        <v>4700</v>
      </c>
      <c r="M36" s="107">
        <v>4700</v>
      </c>
      <c r="N36" s="107">
        <v>4700</v>
      </c>
      <c r="O36" s="99">
        <v>0</v>
      </c>
      <c r="P36" s="99">
        <v>0</v>
      </c>
      <c r="Q36" s="99">
        <v>0</v>
      </c>
      <c r="R36" s="99">
        <v>0</v>
      </c>
      <c r="S36" s="99">
        <v>0</v>
      </c>
      <c r="T36" s="99">
        <v>0</v>
      </c>
      <c r="U36" s="99">
        <v>0</v>
      </c>
      <c r="V36" s="99">
        <v>0</v>
      </c>
    </row>
    <row r="37" spans="1:22" ht="15" thickBot="1">
      <c r="B37" s="60">
        <v>7</v>
      </c>
      <c r="C37" s="99">
        <v>0</v>
      </c>
      <c r="D37" s="99">
        <v>0</v>
      </c>
      <c r="E37" s="7">
        <v>0</v>
      </c>
      <c r="F37" s="7">
        <v>0</v>
      </c>
      <c r="G37" s="7">
        <v>0</v>
      </c>
      <c r="H37" s="13">
        <v>0</v>
      </c>
      <c r="I37" s="13">
        <v>0</v>
      </c>
      <c r="J37" s="13">
        <v>0</v>
      </c>
      <c r="K37" s="107">
        <v>5400</v>
      </c>
      <c r="L37" s="107">
        <v>4700</v>
      </c>
      <c r="M37" s="107">
        <v>4700</v>
      </c>
      <c r="N37" s="107">
        <v>4700</v>
      </c>
      <c r="O37" s="99">
        <v>0</v>
      </c>
      <c r="P37" s="99">
        <v>0</v>
      </c>
      <c r="Q37" s="99">
        <v>0</v>
      </c>
      <c r="R37" s="99">
        <v>0</v>
      </c>
      <c r="S37" s="99">
        <v>0</v>
      </c>
      <c r="T37" s="99">
        <v>0</v>
      </c>
      <c r="U37" s="99">
        <v>0</v>
      </c>
      <c r="V37" s="99">
        <v>0</v>
      </c>
    </row>
    <row r="38" spans="1:22" ht="15" thickBot="1">
      <c r="B38" s="60">
        <v>7.5</v>
      </c>
      <c r="C38" s="99">
        <v>0</v>
      </c>
      <c r="D38" s="99">
        <v>0</v>
      </c>
      <c r="E38" s="7">
        <v>0</v>
      </c>
      <c r="F38" s="7">
        <v>0</v>
      </c>
      <c r="G38" s="7">
        <v>0</v>
      </c>
      <c r="H38" s="86">
        <v>0</v>
      </c>
      <c r="I38" s="86">
        <v>0</v>
      </c>
      <c r="J38" s="86">
        <v>0</v>
      </c>
      <c r="K38" s="107">
        <v>5400</v>
      </c>
      <c r="L38" s="107">
        <v>4700</v>
      </c>
      <c r="M38" s="107">
        <v>4700</v>
      </c>
      <c r="N38" s="107">
        <v>4700</v>
      </c>
      <c r="O38" s="99">
        <v>0</v>
      </c>
      <c r="P38" s="99">
        <v>0</v>
      </c>
      <c r="Q38" s="99">
        <v>0</v>
      </c>
      <c r="R38" s="99">
        <v>0</v>
      </c>
      <c r="S38" s="99">
        <v>0</v>
      </c>
      <c r="T38" s="99">
        <v>0</v>
      </c>
      <c r="U38" s="99">
        <v>0</v>
      </c>
      <c r="V38" s="99">
        <v>0</v>
      </c>
    </row>
    <row r="39" spans="1:22">
      <c r="B39" s="60">
        <v>8</v>
      </c>
      <c r="C39" s="99">
        <v>0</v>
      </c>
      <c r="D39" s="99">
        <v>0</v>
      </c>
      <c r="E39" s="99">
        <v>0</v>
      </c>
      <c r="F39" s="99">
        <v>0</v>
      </c>
      <c r="G39" s="99">
        <v>0</v>
      </c>
      <c r="H39" s="13">
        <v>0</v>
      </c>
      <c r="I39" s="13">
        <v>0</v>
      </c>
      <c r="J39" s="13">
        <v>0</v>
      </c>
      <c r="K39" s="99">
        <v>4700</v>
      </c>
      <c r="L39" s="99">
        <v>0</v>
      </c>
      <c r="M39" s="99">
        <v>0</v>
      </c>
      <c r="N39" s="99">
        <v>0</v>
      </c>
      <c r="O39" s="99">
        <v>0</v>
      </c>
      <c r="P39" s="99">
        <v>0</v>
      </c>
      <c r="Q39" s="99">
        <v>0</v>
      </c>
      <c r="R39" s="99">
        <v>0</v>
      </c>
      <c r="S39" s="99">
        <v>0</v>
      </c>
      <c r="T39" s="99">
        <v>0</v>
      </c>
      <c r="U39" s="99">
        <v>0</v>
      </c>
      <c r="V39" s="99">
        <v>0</v>
      </c>
    </row>
    <row r="40" spans="1:22">
      <c r="B40" s="61">
        <v>8.5</v>
      </c>
      <c r="C40" s="99">
        <v>0</v>
      </c>
      <c r="D40" s="99">
        <v>0</v>
      </c>
      <c r="E40" s="99">
        <v>0</v>
      </c>
      <c r="F40" s="99">
        <v>0</v>
      </c>
      <c r="G40" s="99">
        <v>0</v>
      </c>
      <c r="H40" s="7">
        <v>0</v>
      </c>
      <c r="I40" s="7">
        <v>0</v>
      </c>
      <c r="J40" s="99">
        <v>0</v>
      </c>
      <c r="K40" s="99">
        <v>4700</v>
      </c>
      <c r="L40" s="99">
        <v>0</v>
      </c>
      <c r="M40" s="99">
        <v>0</v>
      </c>
      <c r="N40" s="99">
        <v>0</v>
      </c>
      <c r="O40" s="99">
        <v>0</v>
      </c>
      <c r="P40" s="99">
        <v>0</v>
      </c>
      <c r="Q40" s="99">
        <v>0</v>
      </c>
      <c r="R40" s="99">
        <v>0</v>
      </c>
      <c r="S40" s="99">
        <v>0</v>
      </c>
      <c r="T40" s="99">
        <v>0</v>
      </c>
      <c r="U40" s="99">
        <v>0</v>
      </c>
      <c r="V40" s="99">
        <v>0</v>
      </c>
    </row>
    <row r="41" spans="1:22">
      <c r="B41" s="61">
        <v>9</v>
      </c>
      <c r="C41" s="99">
        <v>0</v>
      </c>
      <c r="D41" s="99">
        <v>0</v>
      </c>
      <c r="E41" s="99">
        <v>0</v>
      </c>
      <c r="F41" s="99">
        <v>0</v>
      </c>
      <c r="G41" s="99">
        <v>0</v>
      </c>
      <c r="H41" s="86">
        <v>0</v>
      </c>
      <c r="I41" s="86">
        <v>0</v>
      </c>
      <c r="J41" s="99">
        <v>0</v>
      </c>
      <c r="K41" s="99">
        <v>4700</v>
      </c>
      <c r="L41" s="99">
        <v>0</v>
      </c>
      <c r="M41" s="99">
        <v>0</v>
      </c>
      <c r="N41" s="99">
        <v>0</v>
      </c>
      <c r="O41" s="99">
        <v>0</v>
      </c>
      <c r="P41" s="99">
        <v>0</v>
      </c>
      <c r="Q41" s="99">
        <v>0</v>
      </c>
      <c r="R41" s="99">
        <v>0</v>
      </c>
      <c r="S41" s="99">
        <v>0</v>
      </c>
      <c r="T41" s="99">
        <v>0</v>
      </c>
      <c r="U41" s="99">
        <v>0</v>
      </c>
      <c r="V41" s="99">
        <v>0</v>
      </c>
    </row>
    <row r="42" spans="1:22">
      <c r="B42" s="61">
        <v>9.5</v>
      </c>
      <c r="C42" s="99">
        <v>0</v>
      </c>
      <c r="D42" s="99">
        <v>0</v>
      </c>
      <c r="E42" s="99">
        <v>0</v>
      </c>
      <c r="F42" s="99">
        <v>0</v>
      </c>
      <c r="G42" s="99">
        <v>0</v>
      </c>
      <c r="H42" s="99">
        <v>0</v>
      </c>
      <c r="I42" s="99">
        <v>0</v>
      </c>
      <c r="J42" s="99">
        <v>0</v>
      </c>
      <c r="K42" s="99">
        <v>0</v>
      </c>
      <c r="L42" s="99">
        <v>0</v>
      </c>
      <c r="M42" s="99">
        <v>0</v>
      </c>
      <c r="N42" s="99">
        <v>0</v>
      </c>
      <c r="O42" s="99">
        <v>0</v>
      </c>
      <c r="P42" s="99">
        <v>0</v>
      </c>
      <c r="Q42" s="99">
        <v>0</v>
      </c>
      <c r="R42" s="99">
        <v>0</v>
      </c>
      <c r="S42" s="99">
        <v>0</v>
      </c>
      <c r="T42" s="99">
        <v>0</v>
      </c>
      <c r="U42" s="99">
        <v>0</v>
      </c>
      <c r="V42" s="99">
        <v>0</v>
      </c>
    </row>
    <row r="43" spans="1:22">
      <c r="B43" s="61">
        <v>10</v>
      </c>
      <c r="C43" s="99">
        <v>0</v>
      </c>
      <c r="D43" s="99">
        <v>0</v>
      </c>
      <c r="E43" s="99">
        <v>0</v>
      </c>
      <c r="F43" s="99">
        <v>0</v>
      </c>
      <c r="G43" s="99">
        <v>0</v>
      </c>
      <c r="H43" s="99">
        <v>0</v>
      </c>
      <c r="I43" s="99">
        <v>0</v>
      </c>
      <c r="J43" s="99">
        <v>0</v>
      </c>
      <c r="K43" s="99">
        <v>0</v>
      </c>
      <c r="L43" s="99">
        <v>0</v>
      </c>
      <c r="M43" s="99">
        <v>0</v>
      </c>
      <c r="N43" s="99">
        <v>0</v>
      </c>
      <c r="O43" s="99">
        <v>0</v>
      </c>
      <c r="P43" s="99">
        <v>0</v>
      </c>
      <c r="Q43" s="99">
        <v>0</v>
      </c>
      <c r="R43" s="99">
        <v>0</v>
      </c>
      <c r="S43" s="99">
        <v>0</v>
      </c>
      <c r="T43" s="99">
        <v>0</v>
      </c>
      <c r="U43" s="99">
        <v>0</v>
      </c>
      <c r="V43" s="99">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2"/>
  <dimension ref="A1:AE62"/>
  <sheetViews>
    <sheetView topLeftCell="B1" zoomScale="60" zoomScaleNormal="60" workbookViewId="0">
      <selection activeCell="K26" sqref="K26"/>
    </sheetView>
  </sheetViews>
  <sheetFormatPr baseColWidth="10" defaultColWidth="11.453125" defaultRowHeight="14.5"/>
  <cols>
    <col min="1" max="16384" width="11.453125" style="99"/>
  </cols>
  <sheetData>
    <row r="1" spans="1:31" ht="24" thickBot="1">
      <c r="A1" s="85"/>
      <c r="B1" s="88" t="s">
        <v>180</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9">
        <v>0</v>
      </c>
      <c r="V3" s="99">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9">
        <v>0</v>
      </c>
      <c r="V4" s="99">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9">
        <v>0</v>
      </c>
      <c r="V5" s="99">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9">
        <v>0</v>
      </c>
      <c r="V6" s="99">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9">
        <v>0</v>
      </c>
      <c r="V7" s="99">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9">
        <v>0</v>
      </c>
      <c r="V8" s="99">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9">
        <v>0</v>
      </c>
      <c r="V9" s="99">
        <v>0</v>
      </c>
      <c r="X9" s="99">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9">
        <v>0</v>
      </c>
      <c r="V10" s="99">
        <v>0</v>
      </c>
      <c r="Y10" s="68">
        <f ca="1">OFFSET($B$2,MATCH($AA$10,$B$3:$B$820,0),MATCH($Z$10,$C$2:$V$2,0))</f>
        <v>7400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9">
        <v>0</v>
      </c>
      <c r="V11" s="99">
        <v>0</v>
      </c>
      <c r="X11" s="99">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9">
        <v>0</v>
      </c>
      <c r="V12" s="99">
        <v>0</v>
      </c>
      <c r="Y12" s="68">
        <f ca="1">(OFFSET($B$2,MATCH($AA$12,$B$3:$B$43,0),MATCH($Z$12,$C$2:$V$2,0)))</f>
        <v>9500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9">
        <v>0</v>
      </c>
      <c r="V13" s="99">
        <v>0</v>
      </c>
      <c r="X13" s="99">
        <v>3</v>
      </c>
      <c r="Y13" s="53" t="s">
        <v>158</v>
      </c>
      <c r="Z13" s="54" t="s">
        <v>159</v>
      </c>
      <c r="AA13" s="55" t="s">
        <v>160</v>
      </c>
    </row>
    <row r="14" spans="1:31" ht="15" thickBot="1">
      <c r="B14" s="61">
        <v>-4.5</v>
      </c>
      <c r="C14" s="7">
        <v>0</v>
      </c>
      <c r="D14" s="7">
        <v>0</v>
      </c>
      <c r="E14" s="7">
        <v>0</v>
      </c>
      <c r="F14" s="7">
        <v>0</v>
      </c>
      <c r="G14" s="7">
        <v>0</v>
      </c>
      <c r="H14" s="13">
        <v>11000</v>
      </c>
      <c r="I14" s="13">
        <v>6100</v>
      </c>
      <c r="J14" s="13">
        <v>6100</v>
      </c>
      <c r="K14" s="13">
        <v>6100</v>
      </c>
      <c r="L14" s="13">
        <v>0</v>
      </c>
      <c r="M14" s="13">
        <v>0</v>
      </c>
      <c r="N14" s="13">
        <v>0</v>
      </c>
      <c r="O14" s="13">
        <v>0</v>
      </c>
      <c r="P14" s="13">
        <v>0</v>
      </c>
      <c r="Q14" s="13">
        <v>0</v>
      </c>
      <c r="R14" s="13">
        <v>0</v>
      </c>
      <c r="S14" s="13">
        <v>0</v>
      </c>
      <c r="T14" s="13">
        <v>0</v>
      </c>
      <c r="U14" s="99">
        <v>0</v>
      </c>
      <c r="V14" s="99">
        <v>0</v>
      </c>
      <c r="X14" s="7"/>
      <c r="Y14" s="56">
        <f ca="1">((OFFSET($B$2,MATCH($AA$10,$B$3:$B$820,0),MATCH($Z$10,$C$2:$V$2,0))))</f>
        <v>7400</v>
      </c>
      <c r="Z14" s="57">
        <f>'FO-PRE-04'!F24</f>
        <v>6</v>
      </c>
      <c r="AA14" s="58">
        <f>'FO-PRE-04'!G24</f>
        <v>2</v>
      </c>
    </row>
    <row r="15" spans="1:31" ht="15" thickBot="1">
      <c r="B15" s="62">
        <v>-4</v>
      </c>
      <c r="C15" s="13">
        <v>0</v>
      </c>
      <c r="D15" s="13">
        <v>0</v>
      </c>
      <c r="E15" s="7">
        <v>0</v>
      </c>
      <c r="F15" s="7">
        <v>0</v>
      </c>
      <c r="G15" s="7">
        <v>0</v>
      </c>
      <c r="H15" s="13">
        <v>11000</v>
      </c>
      <c r="I15" s="13">
        <v>6100</v>
      </c>
      <c r="J15" s="13">
        <v>6100</v>
      </c>
      <c r="K15" s="13">
        <v>6100</v>
      </c>
      <c r="L15" s="13">
        <v>0</v>
      </c>
      <c r="M15" s="13">
        <v>0</v>
      </c>
      <c r="N15" s="13">
        <v>0</v>
      </c>
      <c r="O15" s="13">
        <v>0</v>
      </c>
      <c r="P15" s="13">
        <v>0</v>
      </c>
      <c r="Q15" s="13">
        <v>0</v>
      </c>
      <c r="R15" s="13">
        <v>0</v>
      </c>
      <c r="S15" s="13">
        <v>0</v>
      </c>
      <c r="T15" s="13">
        <v>0</v>
      </c>
      <c r="U15" s="99">
        <v>0</v>
      </c>
      <c r="V15" s="99">
        <v>0</v>
      </c>
      <c r="X15" s="7">
        <v>4</v>
      </c>
      <c r="Y15" s="53" t="s">
        <v>158</v>
      </c>
      <c r="Z15" s="54" t="s">
        <v>159</v>
      </c>
      <c r="AA15" s="55" t="s">
        <v>160</v>
      </c>
    </row>
    <row r="16" spans="1:31" ht="15" thickBot="1">
      <c r="B16" s="60">
        <v>-3.5</v>
      </c>
      <c r="C16" s="13">
        <v>0</v>
      </c>
      <c r="D16" s="13">
        <v>0</v>
      </c>
      <c r="E16" s="7">
        <v>0</v>
      </c>
      <c r="F16" s="7">
        <v>0</v>
      </c>
      <c r="G16" s="7">
        <v>0</v>
      </c>
      <c r="H16" s="13">
        <v>11000</v>
      </c>
      <c r="I16" s="13">
        <v>6100</v>
      </c>
      <c r="J16" s="13">
        <v>6100</v>
      </c>
      <c r="K16" s="13">
        <v>6100</v>
      </c>
      <c r="L16" s="13">
        <v>0</v>
      </c>
      <c r="M16" s="13">
        <v>0</v>
      </c>
      <c r="N16" s="13">
        <v>0</v>
      </c>
      <c r="O16" s="13">
        <v>0</v>
      </c>
      <c r="P16" s="13">
        <v>0</v>
      </c>
      <c r="Q16" s="13">
        <v>0</v>
      </c>
      <c r="R16" s="13">
        <v>0</v>
      </c>
      <c r="S16" s="13">
        <v>0</v>
      </c>
      <c r="T16" s="13">
        <v>0</v>
      </c>
      <c r="U16" s="99">
        <v>0</v>
      </c>
      <c r="V16" s="99">
        <v>0</v>
      </c>
      <c r="Y16" s="56">
        <f ca="1">((OFFSET($B$2,MATCH($AA$10,$B$3:$B$820,0),MATCH($Z$10,$C$2:$V$2,0))))</f>
        <v>7400</v>
      </c>
      <c r="Z16" s="57">
        <f>'FO-PRE-04'!F25</f>
        <v>4</v>
      </c>
      <c r="AA16" s="58">
        <f>'FO-PRE-04'!G25</f>
        <v>2</v>
      </c>
    </row>
    <row r="17" spans="2:27" ht="15" thickBot="1">
      <c r="B17" s="60">
        <v>-3</v>
      </c>
      <c r="C17" s="13">
        <v>0</v>
      </c>
      <c r="D17" s="13">
        <v>0</v>
      </c>
      <c r="E17" s="7">
        <v>0</v>
      </c>
      <c r="F17" s="7">
        <v>0</v>
      </c>
      <c r="G17" s="7">
        <v>0</v>
      </c>
      <c r="H17" s="86">
        <v>16300</v>
      </c>
      <c r="I17" s="13">
        <v>10100</v>
      </c>
      <c r="J17" s="13">
        <v>10100</v>
      </c>
      <c r="K17" s="13">
        <v>10100</v>
      </c>
      <c r="L17" s="13">
        <v>6500</v>
      </c>
      <c r="M17" s="13">
        <v>6500</v>
      </c>
      <c r="N17" s="13">
        <v>6500</v>
      </c>
      <c r="O17" s="13">
        <v>0</v>
      </c>
      <c r="P17" s="13">
        <v>0</v>
      </c>
      <c r="Q17" s="13">
        <v>0</v>
      </c>
      <c r="R17" s="13">
        <v>0</v>
      </c>
      <c r="S17" s="13">
        <v>0</v>
      </c>
      <c r="T17" s="13">
        <v>0</v>
      </c>
      <c r="U17" s="99">
        <v>0</v>
      </c>
      <c r="V17" s="99">
        <v>0</v>
      </c>
      <c r="X17" s="99">
        <v>5</v>
      </c>
      <c r="Y17" s="53" t="s">
        <v>158</v>
      </c>
      <c r="Z17" s="54" t="s">
        <v>159</v>
      </c>
      <c r="AA17" s="55" t="s">
        <v>160</v>
      </c>
    </row>
    <row r="18" spans="2:27" ht="15" thickBot="1">
      <c r="B18" s="60">
        <v>-2.5</v>
      </c>
      <c r="C18" s="13">
        <v>0</v>
      </c>
      <c r="D18" s="13">
        <v>0</v>
      </c>
      <c r="E18" s="7">
        <v>0</v>
      </c>
      <c r="F18" s="7">
        <v>0</v>
      </c>
      <c r="G18" s="7">
        <v>0</v>
      </c>
      <c r="H18" s="86">
        <v>16300</v>
      </c>
      <c r="I18" s="13">
        <v>10100</v>
      </c>
      <c r="J18" s="13">
        <v>10100</v>
      </c>
      <c r="K18" s="13">
        <v>10100</v>
      </c>
      <c r="L18" s="13">
        <v>6500</v>
      </c>
      <c r="M18" s="13">
        <v>6500</v>
      </c>
      <c r="N18" s="13">
        <v>6500</v>
      </c>
      <c r="O18" s="13">
        <v>0</v>
      </c>
      <c r="P18" s="13">
        <v>0</v>
      </c>
      <c r="Q18" s="13">
        <v>0</v>
      </c>
      <c r="R18" s="13">
        <v>0</v>
      </c>
      <c r="S18" s="13">
        <v>0</v>
      </c>
      <c r="T18" s="13">
        <v>0</v>
      </c>
      <c r="U18" s="99">
        <v>0</v>
      </c>
      <c r="V18" s="99">
        <v>0</v>
      </c>
      <c r="Y18" s="56">
        <f ca="1">((OFFSET($B$2,MATCH($AA$10,$B$3:$B$820,0),MATCH($Z$10,$C$2:$V$2,0))))</f>
        <v>7400</v>
      </c>
      <c r="Z18" s="57">
        <f>'FO-PRE-04'!F26</f>
        <v>6</v>
      </c>
      <c r="AA18" s="58">
        <f>'FO-PRE-04'!G26</f>
        <v>8</v>
      </c>
    </row>
    <row r="19" spans="2:27">
      <c r="B19" s="61">
        <v>-2</v>
      </c>
      <c r="C19" s="13">
        <v>0</v>
      </c>
      <c r="D19" s="13">
        <v>0</v>
      </c>
      <c r="E19" s="7">
        <v>0</v>
      </c>
      <c r="F19" s="7">
        <v>0</v>
      </c>
      <c r="G19" s="7">
        <v>0</v>
      </c>
      <c r="H19" s="86">
        <v>16300</v>
      </c>
      <c r="I19" s="13">
        <v>10100</v>
      </c>
      <c r="J19" s="13">
        <v>10100</v>
      </c>
      <c r="K19" s="13">
        <v>10100</v>
      </c>
      <c r="L19" s="13">
        <v>6500</v>
      </c>
      <c r="M19" s="13">
        <v>6500</v>
      </c>
      <c r="N19" s="13">
        <v>6500</v>
      </c>
      <c r="O19" s="13">
        <v>0</v>
      </c>
      <c r="P19" s="13">
        <v>0</v>
      </c>
      <c r="Q19" s="13">
        <v>0</v>
      </c>
      <c r="R19" s="13">
        <v>0</v>
      </c>
      <c r="S19" s="13">
        <v>0</v>
      </c>
      <c r="T19" s="13">
        <v>0</v>
      </c>
      <c r="U19" s="99">
        <v>0</v>
      </c>
      <c r="V19" s="99">
        <v>0</v>
      </c>
    </row>
    <row r="20" spans="2:27">
      <c r="B20" s="61">
        <v>-1.5</v>
      </c>
      <c r="C20" s="13">
        <v>0</v>
      </c>
      <c r="D20" s="13">
        <v>0</v>
      </c>
      <c r="E20" s="7">
        <v>0</v>
      </c>
      <c r="F20" s="7">
        <v>0</v>
      </c>
      <c r="G20" s="7">
        <v>0</v>
      </c>
      <c r="H20" s="13">
        <v>16400</v>
      </c>
      <c r="I20" s="13">
        <v>10400</v>
      </c>
      <c r="J20" s="13">
        <v>10400</v>
      </c>
      <c r="K20" s="13">
        <v>10400</v>
      </c>
      <c r="L20" s="99">
        <v>7600</v>
      </c>
      <c r="M20" s="99">
        <v>7600</v>
      </c>
      <c r="N20" s="99">
        <v>7600</v>
      </c>
      <c r="O20" s="99">
        <v>5300</v>
      </c>
      <c r="P20" s="99">
        <v>5300</v>
      </c>
      <c r="Q20" s="99">
        <v>5300</v>
      </c>
      <c r="R20" s="13">
        <v>0</v>
      </c>
      <c r="S20" s="13">
        <v>0</v>
      </c>
      <c r="T20" s="13">
        <v>0</v>
      </c>
      <c r="U20" s="99">
        <v>0</v>
      </c>
      <c r="V20" s="99">
        <v>0</v>
      </c>
    </row>
    <row r="21" spans="2:27">
      <c r="B21" s="61">
        <v>-1</v>
      </c>
      <c r="C21" s="13">
        <v>0</v>
      </c>
      <c r="D21" s="13">
        <v>0</v>
      </c>
      <c r="E21" s="7">
        <v>0</v>
      </c>
      <c r="F21" s="7">
        <v>0</v>
      </c>
      <c r="G21" s="7">
        <v>0</v>
      </c>
      <c r="H21" s="86">
        <v>15800</v>
      </c>
      <c r="I21" s="107">
        <v>10200</v>
      </c>
      <c r="J21" s="107">
        <v>10200</v>
      </c>
      <c r="K21" s="107">
        <v>10200</v>
      </c>
      <c r="L21" s="99">
        <v>7500</v>
      </c>
      <c r="M21" s="99">
        <v>7500</v>
      </c>
      <c r="N21" s="99">
        <v>7500</v>
      </c>
      <c r="O21" s="99">
        <v>5300</v>
      </c>
      <c r="P21" s="99">
        <v>5300</v>
      </c>
      <c r="Q21" s="99">
        <v>5300</v>
      </c>
      <c r="R21" s="13">
        <v>0</v>
      </c>
      <c r="S21" s="13">
        <v>0</v>
      </c>
      <c r="T21" s="13">
        <v>0</v>
      </c>
      <c r="U21" s="99">
        <v>0</v>
      </c>
      <c r="V21" s="99">
        <v>0</v>
      </c>
    </row>
    <row r="22" spans="2:27">
      <c r="B22" s="61">
        <v>-0.5</v>
      </c>
      <c r="C22" s="13">
        <v>0</v>
      </c>
      <c r="D22" s="13">
        <v>0</v>
      </c>
      <c r="E22" s="7">
        <v>0</v>
      </c>
      <c r="F22" s="7">
        <v>0</v>
      </c>
      <c r="G22" s="7">
        <v>0</v>
      </c>
      <c r="H22" s="86">
        <v>15800</v>
      </c>
      <c r="I22" s="107">
        <v>10200</v>
      </c>
      <c r="J22" s="107">
        <v>10200</v>
      </c>
      <c r="K22" s="107">
        <v>10200</v>
      </c>
      <c r="L22" s="99">
        <v>7500</v>
      </c>
      <c r="M22" s="99">
        <v>7500</v>
      </c>
      <c r="N22" s="99">
        <v>7500</v>
      </c>
      <c r="O22" s="99">
        <v>5300</v>
      </c>
      <c r="P22" s="99">
        <v>5300</v>
      </c>
      <c r="Q22" s="99">
        <v>5300</v>
      </c>
      <c r="R22" s="13">
        <v>0</v>
      </c>
      <c r="S22" s="13">
        <v>0</v>
      </c>
      <c r="T22" s="13">
        <v>0</v>
      </c>
      <c r="U22" s="99">
        <v>0</v>
      </c>
      <c r="V22" s="99">
        <v>0</v>
      </c>
    </row>
    <row r="23" spans="2:27" ht="15" thickBot="1">
      <c r="B23" s="61">
        <v>0</v>
      </c>
      <c r="C23" s="13">
        <v>0</v>
      </c>
      <c r="D23" s="13">
        <v>0</v>
      </c>
      <c r="E23" s="7">
        <v>0</v>
      </c>
      <c r="F23" s="7">
        <v>0</v>
      </c>
      <c r="G23" s="7">
        <v>0</v>
      </c>
      <c r="H23" s="86">
        <v>15800</v>
      </c>
      <c r="I23" s="107">
        <v>10200</v>
      </c>
      <c r="J23" s="107">
        <v>10200</v>
      </c>
      <c r="K23" s="107">
        <v>10200</v>
      </c>
      <c r="L23" s="99">
        <v>7500</v>
      </c>
      <c r="M23" s="99">
        <v>7500</v>
      </c>
      <c r="N23" s="99">
        <v>7500</v>
      </c>
      <c r="O23" s="99">
        <v>5900</v>
      </c>
      <c r="P23" s="99">
        <v>5900</v>
      </c>
      <c r="Q23" s="99">
        <v>5900</v>
      </c>
      <c r="R23" s="13">
        <v>0</v>
      </c>
      <c r="S23" s="13">
        <v>0</v>
      </c>
      <c r="T23" s="13">
        <v>0</v>
      </c>
      <c r="U23" s="99">
        <v>0</v>
      </c>
      <c r="V23" s="99">
        <v>0</v>
      </c>
    </row>
    <row r="24" spans="2:27">
      <c r="B24" s="60">
        <v>0.5</v>
      </c>
      <c r="C24" s="13">
        <v>0</v>
      </c>
      <c r="D24" s="13">
        <v>0</v>
      </c>
      <c r="E24" s="7">
        <v>0</v>
      </c>
      <c r="F24" s="7">
        <v>0</v>
      </c>
      <c r="G24" s="7">
        <v>0</v>
      </c>
      <c r="H24" s="86">
        <v>14100</v>
      </c>
      <c r="I24" s="107">
        <v>10200</v>
      </c>
      <c r="J24" s="107">
        <v>10200</v>
      </c>
      <c r="K24" s="107">
        <v>10200</v>
      </c>
      <c r="L24" s="99">
        <v>7400</v>
      </c>
      <c r="M24" s="99">
        <v>7400</v>
      </c>
      <c r="N24" s="99">
        <v>7400</v>
      </c>
      <c r="O24" s="99">
        <v>5800</v>
      </c>
      <c r="P24" s="99">
        <v>5800</v>
      </c>
      <c r="Q24" s="99">
        <v>5800</v>
      </c>
      <c r="R24" s="13">
        <v>0</v>
      </c>
      <c r="S24" s="13">
        <v>0</v>
      </c>
      <c r="T24" s="13">
        <v>0</v>
      </c>
      <c r="U24" s="99">
        <v>0</v>
      </c>
      <c r="V24" s="99">
        <v>0</v>
      </c>
    </row>
    <row r="25" spans="2:27">
      <c r="B25" s="61">
        <v>1</v>
      </c>
      <c r="C25" s="13">
        <v>0</v>
      </c>
      <c r="D25" s="13">
        <v>0</v>
      </c>
      <c r="E25" s="7">
        <v>0</v>
      </c>
      <c r="F25" s="7">
        <v>0</v>
      </c>
      <c r="G25" s="7">
        <v>0</v>
      </c>
      <c r="H25" s="86">
        <v>14100</v>
      </c>
      <c r="I25" s="107">
        <v>10200</v>
      </c>
      <c r="J25" s="107">
        <v>10200</v>
      </c>
      <c r="K25" s="107">
        <v>10200</v>
      </c>
      <c r="L25" s="99">
        <v>7400</v>
      </c>
      <c r="M25" s="99">
        <v>7400</v>
      </c>
      <c r="N25" s="99">
        <v>7400</v>
      </c>
      <c r="O25" s="99">
        <v>5800</v>
      </c>
      <c r="P25" s="99">
        <v>5800</v>
      </c>
      <c r="Q25" s="99">
        <v>5800</v>
      </c>
      <c r="R25" s="13">
        <v>0</v>
      </c>
      <c r="S25" s="13">
        <v>0</v>
      </c>
      <c r="T25" s="13">
        <v>0</v>
      </c>
      <c r="U25" s="99">
        <v>0</v>
      </c>
      <c r="V25" s="99">
        <v>0</v>
      </c>
    </row>
    <row r="26" spans="2:27">
      <c r="B26" s="61">
        <v>1.5</v>
      </c>
      <c r="C26" s="13">
        <v>0</v>
      </c>
      <c r="D26" s="13">
        <v>0</v>
      </c>
      <c r="E26" s="7">
        <v>0</v>
      </c>
      <c r="F26" s="7">
        <v>0</v>
      </c>
      <c r="G26" s="7">
        <v>0</v>
      </c>
      <c r="H26" s="86">
        <v>14100</v>
      </c>
      <c r="I26" s="107">
        <v>10200</v>
      </c>
      <c r="J26" s="107">
        <v>10200</v>
      </c>
      <c r="K26" s="107">
        <v>10200</v>
      </c>
      <c r="L26" s="99">
        <v>7400</v>
      </c>
      <c r="M26" s="99">
        <v>7400</v>
      </c>
      <c r="N26" s="99">
        <v>7400</v>
      </c>
      <c r="O26" s="99">
        <v>5800</v>
      </c>
      <c r="P26" s="99">
        <v>5800</v>
      </c>
      <c r="Q26" s="99">
        <v>5800</v>
      </c>
      <c r="R26" s="13">
        <v>0</v>
      </c>
      <c r="S26" s="13">
        <v>0</v>
      </c>
      <c r="T26" s="13">
        <v>0</v>
      </c>
      <c r="U26" s="99">
        <v>0</v>
      </c>
      <c r="V26" s="99">
        <v>0</v>
      </c>
    </row>
    <row r="27" spans="2:27">
      <c r="B27" s="61">
        <v>2</v>
      </c>
      <c r="C27" s="13">
        <v>0</v>
      </c>
      <c r="D27" s="13">
        <v>0</v>
      </c>
      <c r="E27" s="7">
        <v>0</v>
      </c>
      <c r="F27" s="7">
        <v>0</v>
      </c>
      <c r="G27" s="7">
        <v>0</v>
      </c>
      <c r="H27" s="86">
        <v>13700</v>
      </c>
      <c r="I27" s="107">
        <v>9500</v>
      </c>
      <c r="J27" s="107">
        <v>9500</v>
      </c>
      <c r="K27" s="107">
        <v>9500</v>
      </c>
      <c r="L27" s="99">
        <v>7100</v>
      </c>
      <c r="M27" s="99">
        <v>7100</v>
      </c>
      <c r="N27" s="99">
        <v>7100</v>
      </c>
      <c r="O27" s="99">
        <v>5700</v>
      </c>
      <c r="P27" s="99">
        <v>5700</v>
      </c>
      <c r="Q27" s="99">
        <v>5700</v>
      </c>
      <c r="R27" s="13">
        <v>0</v>
      </c>
      <c r="S27" s="13">
        <v>0</v>
      </c>
      <c r="T27" s="13">
        <v>0</v>
      </c>
      <c r="U27" s="99">
        <v>0</v>
      </c>
      <c r="V27" s="99">
        <v>0</v>
      </c>
    </row>
    <row r="28" spans="2:27">
      <c r="B28" s="61">
        <v>2.5</v>
      </c>
      <c r="C28" s="13">
        <v>0</v>
      </c>
      <c r="D28" s="13">
        <v>0</v>
      </c>
      <c r="E28" s="7">
        <v>0</v>
      </c>
      <c r="F28" s="7">
        <v>0</v>
      </c>
      <c r="G28" s="7">
        <v>0</v>
      </c>
      <c r="H28" s="86">
        <v>13700</v>
      </c>
      <c r="I28" s="107">
        <v>9500</v>
      </c>
      <c r="J28" s="107">
        <v>9500</v>
      </c>
      <c r="K28" s="107">
        <v>9500</v>
      </c>
      <c r="L28" s="99">
        <v>7100</v>
      </c>
      <c r="M28" s="99">
        <v>7100</v>
      </c>
      <c r="N28" s="99">
        <v>7100</v>
      </c>
      <c r="O28" s="99">
        <v>5700</v>
      </c>
      <c r="P28" s="99">
        <v>5700</v>
      </c>
      <c r="Q28" s="99">
        <v>5700</v>
      </c>
      <c r="R28" s="13">
        <v>0</v>
      </c>
      <c r="S28" s="13">
        <v>0</v>
      </c>
      <c r="T28" s="13">
        <v>0</v>
      </c>
      <c r="U28" s="99">
        <v>0</v>
      </c>
      <c r="V28" s="99">
        <v>0</v>
      </c>
    </row>
    <row r="29" spans="2:27" ht="15" thickBot="1">
      <c r="B29" s="61">
        <v>3</v>
      </c>
      <c r="C29" s="13">
        <v>0</v>
      </c>
      <c r="D29" s="13">
        <v>0</v>
      </c>
      <c r="E29" s="7">
        <v>0</v>
      </c>
      <c r="F29" s="7">
        <v>0</v>
      </c>
      <c r="G29" s="7">
        <v>0</v>
      </c>
      <c r="H29" s="86">
        <v>13700</v>
      </c>
      <c r="I29" s="107">
        <v>9500</v>
      </c>
      <c r="J29" s="107">
        <v>9500</v>
      </c>
      <c r="K29" s="107">
        <v>9500</v>
      </c>
      <c r="L29" s="99">
        <v>7100</v>
      </c>
      <c r="M29" s="99">
        <v>7100</v>
      </c>
      <c r="N29" s="99">
        <v>7100</v>
      </c>
      <c r="O29" s="99">
        <v>5700</v>
      </c>
      <c r="P29" s="99">
        <v>5700</v>
      </c>
      <c r="Q29" s="99">
        <v>5700</v>
      </c>
      <c r="R29" s="13">
        <v>0</v>
      </c>
      <c r="S29" s="13">
        <v>0</v>
      </c>
      <c r="T29" s="13">
        <v>0</v>
      </c>
      <c r="U29" s="99">
        <v>0</v>
      </c>
      <c r="V29" s="99">
        <v>0</v>
      </c>
    </row>
    <row r="30" spans="2:27" ht="15" thickBot="1">
      <c r="B30" s="60">
        <v>3.5</v>
      </c>
      <c r="C30" s="99">
        <v>0</v>
      </c>
      <c r="D30" s="99">
        <v>0</v>
      </c>
      <c r="E30" s="7">
        <v>0</v>
      </c>
      <c r="F30" s="7">
        <v>0</v>
      </c>
      <c r="G30" s="7">
        <v>0</v>
      </c>
      <c r="H30" s="13">
        <v>12000</v>
      </c>
      <c r="I30" s="13">
        <v>8300</v>
      </c>
      <c r="J30" s="13">
        <v>8300</v>
      </c>
      <c r="K30" s="13">
        <v>8300</v>
      </c>
      <c r="L30" s="99">
        <v>6600</v>
      </c>
      <c r="M30" s="99">
        <v>6600</v>
      </c>
      <c r="N30" s="99">
        <v>6600</v>
      </c>
      <c r="O30" s="99">
        <v>5600</v>
      </c>
      <c r="P30" s="99">
        <v>5600</v>
      </c>
      <c r="Q30" s="99">
        <v>5600</v>
      </c>
      <c r="R30" s="13">
        <v>0</v>
      </c>
      <c r="S30" s="13">
        <v>0</v>
      </c>
      <c r="T30" s="13">
        <v>0</v>
      </c>
      <c r="U30" s="99">
        <v>0</v>
      </c>
      <c r="V30" s="99">
        <v>0</v>
      </c>
    </row>
    <row r="31" spans="2:27">
      <c r="B31" s="60">
        <v>4</v>
      </c>
      <c r="C31" s="99">
        <v>0</v>
      </c>
      <c r="D31" s="99">
        <v>0</v>
      </c>
      <c r="E31" s="7">
        <v>0</v>
      </c>
      <c r="F31" s="7">
        <v>0</v>
      </c>
      <c r="G31" s="7">
        <v>0</v>
      </c>
      <c r="H31" s="13">
        <v>12000</v>
      </c>
      <c r="I31" s="13">
        <v>8300</v>
      </c>
      <c r="J31" s="13">
        <v>8300</v>
      </c>
      <c r="K31" s="13">
        <v>8300</v>
      </c>
      <c r="L31" s="99">
        <v>6600</v>
      </c>
      <c r="M31" s="99">
        <v>6600</v>
      </c>
      <c r="N31" s="99">
        <v>6600</v>
      </c>
      <c r="O31" s="99">
        <v>5600</v>
      </c>
      <c r="P31" s="99">
        <v>5600</v>
      </c>
      <c r="Q31" s="99">
        <v>5600</v>
      </c>
      <c r="R31" s="13">
        <v>0</v>
      </c>
      <c r="S31" s="13">
        <v>0</v>
      </c>
      <c r="T31" s="13">
        <v>0</v>
      </c>
      <c r="U31" s="99">
        <v>0</v>
      </c>
      <c r="V31" s="99">
        <v>0</v>
      </c>
    </row>
    <row r="32" spans="2:27">
      <c r="B32" s="61">
        <v>4.5</v>
      </c>
      <c r="C32" s="99">
        <v>0</v>
      </c>
      <c r="D32" s="99">
        <v>0</v>
      </c>
      <c r="E32" s="7">
        <v>0</v>
      </c>
      <c r="F32" s="7">
        <v>0</v>
      </c>
      <c r="G32" s="7">
        <v>0</v>
      </c>
      <c r="H32" s="13">
        <v>12000</v>
      </c>
      <c r="I32" s="13">
        <v>8300</v>
      </c>
      <c r="J32" s="13">
        <v>8300</v>
      </c>
      <c r="K32" s="13">
        <v>8300</v>
      </c>
      <c r="L32" s="99">
        <v>6600</v>
      </c>
      <c r="M32" s="99">
        <v>6600</v>
      </c>
      <c r="N32" s="99">
        <v>6600</v>
      </c>
      <c r="O32" s="99">
        <v>5600</v>
      </c>
      <c r="P32" s="99">
        <v>5600</v>
      </c>
      <c r="Q32" s="99">
        <v>5600</v>
      </c>
      <c r="R32" s="13">
        <v>0</v>
      </c>
      <c r="S32" s="13">
        <v>0</v>
      </c>
      <c r="T32" s="13">
        <v>0</v>
      </c>
      <c r="U32" s="99">
        <v>0</v>
      </c>
      <c r="V32" s="99">
        <v>0</v>
      </c>
    </row>
    <row r="33" spans="1:22">
      <c r="B33" s="61">
        <v>5</v>
      </c>
      <c r="C33" s="99">
        <v>0</v>
      </c>
      <c r="D33" s="99">
        <v>0</v>
      </c>
      <c r="E33" s="7">
        <v>0</v>
      </c>
      <c r="F33" s="7">
        <v>0</v>
      </c>
      <c r="G33" s="7">
        <v>0</v>
      </c>
      <c r="H33" s="86">
        <v>6600</v>
      </c>
      <c r="I33" s="86">
        <v>6600</v>
      </c>
      <c r="J33" s="86">
        <v>6600</v>
      </c>
      <c r="K33" s="107">
        <v>7000</v>
      </c>
      <c r="L33" s="99">
        <v>6100</v>
      </c>
      <c r="M33" s="99">
        <v>6100</v>
      </c>
      <c r="N33" s="99">
        <v>6100</v>
      </c>
      <c r="O33" s="99">
        <v>0</v>
      </c>
      <c r="P33" s="99">
        <v>0</v>
      </c>
      <c r="Q33" s="99">
        <v>0</v>
      </c>
      <c r="R33" s="13">
        <v>0</v>
      </c>
      <c r="S33" s="13">
        <v>0</v>
      </c>
      <c r="T33" s="13">
        <v>0</v>
      </c>
      <c r="U33" s="99">
        <v>0</v>
      </c>
      <c r="V33" s="99">
        <v>0</v>
      </c>
    </row>
    <row r="34" spans="1:22">
      <c r="B34" s="61">
        <v>5.5</v>
      </c>
      <c r="C34" s="99">
        <v>0</v>
      </c>
      <c r="D34" s="99">
        <v>0</v>
      </c>
      <c r="E34" s="7">
        <v>0</v>
      </c>
      <c r="F34" s="7">
        <v>0</v>
      </c>
      <c r="G34" s="7">
        <v>0</v>
      </c>
      <c r="H34" s="86">
        <v>6600</v>
      </c>
      <c r="I34" s="86">
        <v>6600</v>
      </c>
      <c r="J34" s="86">
        <v>6600</v>
      </c>
      <c r="K34" s="107">
        <v>7000</v>
      </c>
      <c r="L34" s="99">
        <v>6100</v>
      </c>
      <c r="M34" s="99">
        <v>6100</v>
      </c>
      <c r="N34" s="99">
        <v>6100</v>
      </c>
      <c r="O34" s="99">
        <v>0</v>
      </c>
      <c r="P34" s="99">
        <v>0</v>
      </c>
      <c r="Q34" s="99">
        <v>0</v>
      </c>
      <c r="R34" s="13">
        <v>0</v>
      </c>
      <c r="S34" s="13">
        <v>0</v>
      </c>
      <c r="T34" s="13">
        <v>0</v>
      </c>
      <c r="U34" s="99">
        <v>0</v>
      </c>
      <c r="V34" s="99">
        <v>0</v>
      </c>
    </row>
    <row r="35" spans="1:22">
      <c r="B35" s="61">
        <v>6</v>
      </c>
      <c r="C35" s="99">
        <v>0</v>
      </c>
      <c r="D35" s="99">
        <v>0</v>
      </c>
      <c r="E35" s="7">
        <v>0</v>
      </c>
      <c r="F35" s="7">
        <v>0</v>
      </c>
      <c r="G35" s="7">
        <v>0</v>
      </c>
      <c r="H35" s="86">
        <v>6600</v>
      </c>
      <c r="I35" s="86">
        <v>6600</v>
      </c>
      <c r="J35" s="86">
        <v>6600</v>
      </c>
      <c r="K35" s="107">
        <v>7000</v>
      </c>
      <c r="L35" s="99">
        <v>6100</v>
      </c>
      <c r="M35" s="99">
        <v>6100</v>
      </c>
      <c r="N35" s="99">
        <v>6100</v>
      </c>
      <c r="O35" s="99">
        <v>0</v>
      </c>
      <c r="P35" s="99">
        <v>0</v>
      </c>
      <c r="Q35" s="99">
        <v>0</v>
      </c>
      <c r="R35" s="13">
        <v>0</v>
      </c>
      <c r="S35" s="13">
        <v>0</v>
      </c>
      <c r="T35" s="13">
        <v>0</v>
      </c>
      <c r="U35" s="99">
        <v>0</v>
      </c>
      <c r="V35" s="99">
        <v>0</v>
      </c>
    </row>
    <row r="36" spans="1:22" ht="15" thickBot="1">
      <c r="B36" s="61">
        <v>6.5</v>
      </c>
      <c r="C36" s="99">
        <v>0</v>
      </c>
      <c r="D36" s="99">
        <v>0</v>
      </c>
      <c r="E36" s="7">
        <v>0</v>
      </c>
      <c r="F36" s="7">
        <v>0</v>
      </c>
      <c r="G36" s="7">
        <v>0</v>
      </c>
      <c r="H36" s="13">
        <v>0</v>
      </c>
      <c r="I36" s="99">
        <v>0</v>
      </c>
      <c r="J36" s="99">
        <v>0</v>
      </c>
      <c r="K36" s="107">
        <v>6000</v>
      </c>
      <c r="L36" s="107">
        <v>4800</v>
      </c>
      <c r="M36" s="107">
        <v>4800</v>
      </c>
      <c r="N36" s="107">
        <v>4800</v>
      </c>
      <c r="O36" s="99">
        <v>0</v>
      </c>
      <c r="P36" s="99">
        <v>0</v>
      </c>
      <c r="Q36" s="99">
        <v>0</v>
      </c>
      <c r="R36" s="13">
        <v>0</v>
      </c>
      <c r="S36" s="99">
        <v>0</v>
      </c>
      <c r="T36" s="99">
        <v>0</v>
      </c>
      <c r="U36" s="99">
        <v>0</v>
      </c>
      <c r="V36" s="99">
        <v>0</v>
      </c>
    </row>
    <row r="37" spans="1:22" ht="15" thickBot="1">
      <c r="B37" s="60">
        <v>7</v>
      </c>
      <c r="C37" s="99">
        <v>0</v>
      </c>
      <c r="D37" s="99">
        <v>0</v>
      </c>
      <c r="E37" s="7">
        <v>0</v>
      </c>
      <c r="F37" s="7">
        <v>0</v>
      </c>
      <c r="G37" s="7">
        <v>0</v>
      </c>
      <c r="H37" s="13">
        <v>0</v>
      </c>
      <c r="I37" s="99">
        <v>0</v>
      </c>
      <c r="J37" s="99">
        <v>0</v>
      </c>
      <c r="K37" s="107">
        <v>6000</v>
      </c>
      <c r="L37" s="107">
        <v>4800</v>
      </c>
      <c r="M37" s="107">
        <v>4800</v>
      </c>
      <c r="N37" s="107">
        <v>4800</v>
      </c>
      <c r="O37" s="99">
        <v>0</v>
      </c>
      <c r="P37" s="99">
        <v>0</v>
      </c>
      <c r="Q37" s="99">
        <v>0</v>
      </c>
      <c r="R37" s="13">
        <v>0</v>
      </c>
      <c r="S37" s="99">
        <v>0</v>
      </c>
      <c r="T37" s="99">
        <v>0</v>
      </c>
      <c r="U37" s="99">
        <v>0</v>
      </c>
      <c r="V37" s="99">
        <v>0</v>
      </c>
    </row>
    <row r="38" spans="1:22" ht="15" thickBot="1">
      <c r="B38" s="60">
        <v>7.5</v>
      </c>
      <c r="C38" s="99">
        <v>0</v>
      </c>
      <c r="D38" s="99">
        <v>0</v>
      </c>
      <c r="E38" s="7">
        <v>0</v>
      </c>
      <c r="F38" s="7">
        <v>0</v>
      </c>
      <c r="G38" s="7">
        <v>0</v>
      </c>
      <c r="H38" s="86">
        <v>0</v>
      </c>
      <c r="I38" s="99">
        <v>0</v>
      </c>
      <c r="J38" s="99">
        <v>0</v>
      </c>
      <c r="K38" s="107">
        <v>6000</v>
      </c>
      <c r="L38" s="107">
        <v>4800</v>
      </c>
      <c r="M38" s="107">
        <v>4800</v>
      </c>
      <c r="N38" s="107">
        <v>4800</v>
      </c>
      <c r="O38" s="99">
        <v>0</v>
      </c>
      <c r="P38" s="99">
        <v>0</v>
      </c>
      <c r="Q38" s="99">
        <v>0</v>
      </c>
      <c r="R38" s="13">
        <v>0</v>
      </c>
      <c r="S38" s="99">
        <v>0</v>
      </c>
      <c r="T38" s="99">
        <v>0</v>
      </c>
      <c r="U38" s="99">
        <v>0</v>
      </c>
      <c r="V38" s="99">
        <v>0</v>
      </c>
    </row>
    <row r="39" spans="1:22">
      <c r="B39" s="60">
        <v>8</v>
      </c>
      <c r="C39" s="99">
        <v>0</v>
      </c>
      <c r="D39" s="99">
        <v>0</v>
      </c>
      <c r="E39" s="99">
        <v>0</v>
      </c>
      <c r="F39" s="99">
        <v>0</v>
      </c>
      <c r="G39" s="7">
        <v>0</v>
      </c>
      <c r="H39" s="13">
        <v>0</v>
      </c>
      <c r="I39" s="99">
        <v>0</v>
      </c>
      <c r="J39" s="99">
        <v>0</v>
      </c>
      <c r="K39" s="99">
        <v>4600</v>
      </c>
      <c r="L39" s="99">
        <v>0</v>
      </c>
      <c r="M39" s="99">
        <v>0</v>
      </c>
      <c r="N39" s="99">
        <v>0</v>
      </c>
      <c r="O39" s="99">
        <v>0</v>
      </c>
      <c r="P39" s="99">
        <v>0</v>
      </c>
      <c r="Q39" s="99">
        <v>0</v>
      </c>
      <c r="R39" s="13">
        <v>0</v>
      </c>
      <c r="S39" s="99">
        <v>0</v>
      </c>
      <c r="T39" s="99">
        <v>0</v>
      </c>
      <c r="U39" s="99">
        <v>0</v>
      </c>
      <c r="V39" s="99">
        <v>0</v>
      </c>
    </row>
    <row r="40" spans="1:22">
      <c r="B40" s="61">
        <v>8.5</v>
      </c>
      <c r="C40" s="99">
        <v>0</v>
      </c>
      <c r="D40" s="99">
        <v>0</v>
      </c>
      <c r="E40" s="99">
        <v>0</v>
      </c>
      <c r="F40" s="99">
        <v>0</v>
      </c>
      <c r="G40" s="7">
        <v>0</v>
      </c>
      <c r="H40" s="13">
        <v>0</v>
      </c>
      <c r="I40" s="99">
        <v>0</v>
      </c>
      <c r="J40" s="99">
        <v>0</v>
      </c>
      <c r="K40" s="99">
        <v>4600</v>
      </c>
      <c r="L40" s="99">
        <v>0</v>
      </c>
      <c r="M40" s="99">
        <v>0</v>
      </c>
      <c r="N40" s="99">
        <v>0</v>
      </c>
      <c r="O40" s="99">
        <v>0</v>
      </c>
      <c r="P40" s="99">
        <v>0</v>
      </c>
      <c r="Q40" s="99">
        <v>0</v>
      </c>
      <c r="R40" s="13">
        <v>0</v>
      </c>
      <c r="S40" s="99">
        <v>0</v>
      </c>
      <c r="T40" s="99">
        <v>0</v>
      </c>
      <c r="U40" s="99">
        <v>0</v>
      </c>
      <c r="V40" s="99">
        <v>0</v>
      </c>
    </row>
    <row r="41" spans="1:22">
      <c r="B41" s="61">
        <v>9</v>
      </c>
      <c r="C41" s="99">
        <v>0</v>
      </c>
      <c r="D41" s="99">
        <v>0</v>
      </c>
      <c r="E41" s="99">
        <v>0</v>
      </c>
      <c r="F41" s="99">
        <v>0</v>
      </c>
      <c r="G41" s="7">
        <v>0</v>
      </c>
      <c r="H41" s="86">
        <v>0</v>
      </c>
      <c r="I41" s="99">
        <v>0</v>
      </c>
      <c r="J41" s="99">
        <v>0</v>
      </c>
      <c r="K41" s="99">
        <v>4600</v>
      </c>
      <c r="L41" s="99">
        <v>0</v>
      </c>
      <c r="M41" s="99">
        <v>0</v>
      </c>
      <c r="N41" s="99">
        <v>0</v>
      </c>
      <c r="O41" s="99">
        <v>0</v>
      </c>
      <c r="P41" s="99">
        <v>0</v>
      </c>
      <c r="Q41" s="99">
        <v>0</v>
      </c>
      <c r="R41" s="13">
        <v>0</v>
      </c>
      <c r="S41" s="99">
        <v>0</v>
      </c>
      <c r="T41" s="99">
        <v>0</v>
      </c>
      <c r="U41" s="99">
        <v>0</v>
      </c>
      <c r="V41" s="99">
        <v>0</v>
      </c>
    </row>
    <row r="42" spans="1:22">
      <c r="B42" s="61">
        <v>9.5</v>
      </c>
      <c r="C42" s="99">
        <v>0</v>
      </c>
      <c r="D42" s="99">
        <v>0</v>
      </c>
      <c r="E42" s="99">
        <v>0</v>
      </c>
      <c r="F42" s="99">
        <v>0</v>
      </c>
      <c r="G42" s="99">
        <v>0</v>
      </c>
      <c r="H42" s="99">
        <v>0</v>
      </c>
      <c r="I42" s="99">
        <v>0</v>
      </c>
      <c r="J42" s="99">
        <v>0</v>
      </c>
      <c r="K42" s="99">
        <v>0</v>
      </c>
      <c r="L42" s="99">
        <v>0</v>
      </c>
      <c r="M42" s="99">
        <v>0</v>
      </c>
      <c r="N42" s="99">
        <v>0</v>
      </c>
      <c r="O42" s="99">
        <v>0</v>
      </c>
      <c r="P42" s="99">
        <v>0</v>
      </c>
      <c r="Q42" s="99">
        <v>0</v>
      </c>
      <c r="R42" s="99">
        <v>0</v>
      </c>
      <c r="S42" s="99">
        <v>0</v>
      </c>
      <c r="T42" s="99">
        <v>0</v>
      </c>
      <c r="U42" s="99">
        <v>0</v>
      </c>
      <c r="V42" s="99">
        <v>0</v>
      </c>
    </row>
    <row r="43" spans="1:22">
      <c r="B43" s="61">
        <v>10</v>
      </c>
      <c r="C43" s="99">
        <v>0</v>
      </c>
      <c r="D43" s="99">
        <v>0</v>
      </c>
      <c r="E43" s="99">
        <v>0</v>
      </c>
      <c r="F43" s="99">
        <v>0</v>
      </c>
      <c r="G43" s="99">
        <v>0</v>
      </c>
      <c r="H43" s="99">
        <v>0</v>
      </c>
      <c r="I43" s="99">
        <v>0</v>
      </c>
      <c r="J43" s="99">
        <v>0</v>
      </c>
      <c r="K43" s="99">
        <v>0</v>
      </c>
      <c r="L43" s="99">
        <v>0</v>
      </c>
      <c r="M43" s="99">
        <v>0</v>
      </c>
      <c r="N43" s="99">
        <v>0</v>
      </c>
      <c r="O43" s="99">
        <v>0</v>
      </c>
      <c r="P43" s="99">
        <v>0</v>
      </c>
      <c r="Q43" s="99">
        <v>0</v>
      </c>
      <c r="R43" s="99">
        <v>0</v>
      </c>
      <c r="S43" s="99">
        <v>0</v>
      </c>
      <c r="T43" s="99">
        <v>0</v>
      </c>
      <c r="U43" s="99">
        <v>0</v>
      </c>
      <c r="V43" s="99">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Feuil13"/>
  <dimension ref="A1:AE62"/>
  <sheetViews>
    <sheetView topLeftCell="B1" zoomScale="60" zoomScaleNormal="60" workbookViewId="0">
      <selection activeCell="J51" sqref="J51"/>
    </sheetView>
  </sheetViews>
  <sheetFormatPr baseColWidth="10" defaultColWidth="11.453125" defaultRowHeight="14.5"/>
  <cols>
    <col min="1" max="16384" width="11.453125" style="99"/>
  </cols>
  <sheetData>
    <row r="1" spans="1:31" ht="24" thickBot="1">
      <c r="A1" s="85"/>
      <c r="B1" s="88" t="s">
        <v>181</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9">
        <v>0</v>
      </c>
      <c r="V3" s="99">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9">
        <v>0</v>
      </c>
      <c r="V4" s="99">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9">
        <v>0</v>
      </c>
      <c r="V5" s="99">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9">
        <v>0</v>
      </c>
      <c r="V6" s="99">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9">
        <v>0</v>
      </c>
      <c r="V7" s="99">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9">
        <v>0</v>
      </c>
      <c r="V8" s="99">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9">
        <v>0</v>
      </c>
      <c r="V9" s="99">
        <v>0</v>
      </c>
      <c r="X9" s="99">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9">
        <v>0</v>
      </c>
      <c r="V10" s="99">
        <v>0</v>
      </c>
      <c r="Y10" s="68">
        <f ca="1">OFFSET($B$2,MATCH($AA$10,$B$3:$B$820,0),MATCH($Z$10,$C$2:$V$2,0))</f>
        <v>5800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9">
        <v>0</v>
      </c>
      <c r="V11" s="99">
        <v>0</v>
      </c>
      <c r="X11" s="99">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9">
        <v>0</v>
      </c>
      <c r="V12" s="99">
        <v>0</v>
      </c>
      <c r="Y12" s="68">
        <f ca="1">(OFFSET($B$2,MATCH($AA$12,$B$3:$B$43,0),MATCH($Z$12,$C$2:$V$2,0)))</f>
        <v>6300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9">
        <v>0</v>
      </c>
      <c r="V13" s="99">
        <v>0</v>
      </c>
      <c r="X13" s="99">
        <v>3</v>
      </c>
      <c r="Y13" s="53" t="s">
        <v>158</v>
      </c>
      <c r="Z13" s="54" t="s">
        <v>159</v>
      </c>
      <c r="AA13" s="55" t="s">
        <v>160</v>
      </c>
    </row>
    <row r="14" spans="1:31" ht="15" thickBot="1">
      <c r="B14" s="61">
        <v>-4.5</v>
      </c>
      <c r="C14" s="7">
        <v>0</v>
      </c>
      <c r="D14" s="7">
        <v>0</v>
      </c>
      <c r="E14" s="7">
        <v>0</v>
      </c>
      <c r="F14" s="7">
        <v>0</v>
      </c>
      <c r="G14" s="7">
        <v>0</v>
      </c>
      <c r="H14" s="13">
        <v>9200</v>
      </c>
      <c r="I14" s="13">
        <v>6900</v>
      </c>
      <c r="J14" s="13">
        <v>6900</v>
      </c>
      <c r="K14" s="13">
        <v>6900</v>
      </c>
      <c r="L14" s="13">
        <v>0</v>
      </c>
      <c r="M14" s="13">
        <v>0</v>
      </c>
      <c r="N14" s="13">
        <v>0</v>
      </c>
      <c r="O14" s="13">
        <v>0</v>
      </c>
      <c r="P14" s="13">
        <v>0</v>
      </c>
      <c r="Q14" s="13">
        <v>0</v>
      </c>
      <c r="R14" s="13">
        <v>0</v>
      </c>
      <c r="S14" s="13">
        <v>0</v>
      </c>
      <c r="T14" s="13">
        <v>0</v>
      </c>
      <c r="U14" s="99">
        <v>0</v>
      </c>
      <c r="V14" s="99">
        <v>0</v>
      </c>
      <c r="X14" s="7"/>
      <c r="Y14" s="56">
        <f ca="1">((OFFSET($B$2,MATCH($AA$10,$B$3:$B$820,0),MATCH($Z$10,$C$2:$V$2,0))))</f>
        <v>5800</v>
      </c>
      <c r="Z14" s="57">
        <f>'FO-PRE-04'!F24</f>
        <v>6</v>
      </c>
      <c r="AA14" s="58">
        <f>'FO-PRE-04'!G24</f>
        <v>2</v>
      </c>
    </row>
    <row r="15" spans="1:31" ht="15" thickBot="1">
      <c r="B15" s="62">
        <v>-4</v>
      </c>
      <c r="C15" s="13">
        <v>0</v>
      </c>
      <c r="D15" s="13">
        <v>0</v>
      </c>
      <c r="E15" s="7">
        <v>0</v>
      </c>
      <c r="F15" s="7">
        <v>0</v>
      </c>
      <c r="G15" s="7">
        <v>0</v>
      </c>
      <c r="H15" s="13">
        <v>9200</v>
      </c>
      <c r="I15" s="13">
        <v>6900</v>
      </c>
      <c r="J15" s="13">
        <v>6900</v>
      </c>
      <c r="K15" s="13">
        <v>6900</v>
      </c>
      <c r="L15" s="13">
        <v>0</v>
      </c>
      <c r="M15" s="13">
        <v>0</v>
      </c>
      <c r="N15" s="13">
        <v>0</v>
      </c>
      <c r="O15" s="13">
        <v>0</v>
      </c>
      <c r="P15" s="13">
        <v>0</v>
      </c>
      <c r="Q15" s="13">
        <v>0</v>
      </c>
      <c r="R15" s="13">
        <v>0</v>
      </c>
      <c r="S15" s="13">
        <v>0</v>
      </c>
      <c r="T15" s="13">
        <v>0</v>
      </c>
      <c r="U15" s="99">
        <v>0</v>
      </c>
      <c r="V15" s="99">
        <v>0</v>
      </c>
      <c r="X15" s="7">
        <v>4</v>
      </c>
      <c r="Y15" s="53" t="s">
        <v>158</v>
      </c>
      <c r="Z15" s="54" t="s">
        <v>159</v>
      </c>
      <c r="AA15" s="55" t="s">
        <v>160</v>
      </c>
    </row>
    <row r="16" spans="1:31" ht="15" thickBot="1">
      <c r="B16" s="60">
        <v>-3.5</v>
      </c>
      <c r="C16" s="13">
        <v>0</v>
      </c>
      <c r="D16" s="13">
        <v>0</v>
      </c>
      <c r="E16" s="7">
        <v>0</v>
      </c>
      <c r="F16" s="7">
        <v>0</v>
      </c>
      <c r="G16" s="7">
        <v>0</v>
      </c>
      <c r="H16" s="13">
        <v>9200</v>
      </c>
      <c r="I16" s="13">
        <v>6900</v>
      </c>
      <c r="J16" s="13">
        <v>6900</v>
      </c>
      <c r="K16" s="13">
        <v>6900</v>
      </c>
      <c r="L16" s="13">
        <v>0</v>
      </c>
      <c r="M16" s="13">
        <v>0</v>
      </c>
      <c r="N16" s="13">
        <v>0</v>
      </c>
      <c r="O16" s="13">
        <v>0</v>
      </c>
      <c r="P16" s="13">
        <v>0</v>
      </c>
      <c r="Q16" s="13">
        <v>0</v>
      </c>
      <c r="R16" s="13">
        <v>0</v>
      </c>
      <c r="S16" s="13">
        <v>0</v>
      </c>
      <c r="T16" s="13">
        <v>0</v>
      </c>
      <c r="U16" s="99">
        <v>0</v>
      </c>
      <c r="V16" s="99">
        <v>0</v>
      </c>
      <c r="Y16" s="56">
        <f ca="1">((OFFSET($B$2,MATCH($AA$10,$B$3:$B$820,0),MATCH($Z$10,$C$2:$V$2,0))))</f>
        <v>5800</v>
      </c>
      <c r="Z16" s="57">
        <f>'FO-PRE-04'!F25</f>
        <v>4</v>
      </c>
      <c r="AA16" s="58">
        <f>'FO-PRE-04'!G25</f>
        <v>2</v>
      </c>
    </row>
    <row r="17" spans="2:27" ht="15" thickBot="1">
      <c r="B17" s="60">
        <v>-3</v>
      </c>
      <c r="C17" s="13">
        <v>0</v>
      </c>
      <c r="D17" s="13">
        <v>0</v>
      </c>
      <c r="E17" s="7">
        <v>0</v>
      </c>
      <c r="F17" s="7">
        <v>0</v>
      </c>
      <c r="G17" s="7">
        <v>0</v>
      </c>
      <c r="H17" s="86">
        <v>12700</v>
      </c>
      <c r="I17" s="13">
        <v>9100</v>
      </c>
      <c r="J17" s="13">
        <v>9100</v>
      </c>
      <c r="K17" s="13">
        <v>9100</v>
      </c>
      <c r="L17" s="13">
        <v>4300</v>
      </c>
      <c r="M17" s="13">
        <v>4300</v>
      </c>
      <c r="N17" s="13">
        <v>4300</v>
      </c>
      <c r="O17" s="13">
        <v>0</v>
      </c>
      <c r="P17" s="13">
        <v>0</v>
      </c>
      <c r="Q17" s="13">
        <v>0</v>
      </c>
      <c r="R17" s="13">
        <v>0</v>
      </c>
      <c r="S17" s="13">
        <v>0</v>
      </c>
      <c r="T17" s="13">
        <v>0</v>
      </c>
      <c r="U17" s="99">
        <v>0</v>
      </c>
      <c r="V17" s="99">
        <v>0</v>
      </c>
      <c r="X17" s="99">
        <v>5</v>
      </c>
      <c r="Y17" s="53" t="s">
        <v>158</v>
      </c>
      <c r="Z17" s="54" t="s">
        <v>159</v>
      </c>
      <c r="AA17" s="55" t="s">
        <v>160</v>
      </c>
    </row>
    <row r="18" spans="2:27" ht="15" thickBot="1">
      <c r="B18" s="60">
        <v>-2.5</v>
      </c>
      <c r="C18" s="13">
        <v>0</v>
      </c>
      <c r="D18" s="13">
        <v>0</v>
      </c>
      <c r="E18" s="7">
        <v>0</v>
      </c>
      <c r="F18" s="7">
        <v>0</v>
      </c>
      <c r="G18" s="7">
        <v>0</v>
      </c>
      <c r="H18" s="13">
        <v>10600</v>
      </c>
      <c r="I18" s="13">
        <v>9100</v>
      </c>
      <c r="J18" s="13">
        <v>9100</v>
      </c>
      <c r="K18" s="13">
        <v>9100</v>
      </c>
      <c r="L18" s="13">
        <v>4300</v>
      </c>
      <c r="M18" s="13">
        <v>4300</v>
      </c>
      <c r="N18" s="13">
        <v>4300</v>
      </c>
      <c r="O18" s="13">
        <v>0</v>
      </c>
      <c r="P18" s="13">
        <v>0</v>
      </c>
      <c r="Q18" s="13">
        <v>0</v>
      </c>
      <c r="R18" s="13">
        <v>0</v>
      </c>
      <c r="S18" s="13">
        <v>0</v>
      </c>
      <c r="T18" s="13">
        <v>0</v>
      </c>
      <c r="U18" s="99">
        <v>0</v>
      </c>
      <c r="V18" s="99">
        <v>0</v>
      </c>
      <c r="Y18" s="56">
        <f ca="1">((OFFSET($B$2,MATCH($AA$10,$B$3:$B$820,0),MATCH($Z$10,$C$2:$V$2,0))))</f>
        <v>5800</v>
      </c>
      <c r="Z18" s="57">
        <f>'FO-PRE-04'!F26</f>
        <v>6</v>
      </c>
      <c r="AA18" s="58">
        <f>'FO-PRE-04'!G26</f>
        <v>8</v>
      </c>
    </row>
    <row r="19" spans="2:27">
      <c r="B19" s="61">
        <v>-2</v>
      </c>
      <c r="C19" s="13">
        <v>0</v>
      </c>
      <c r="D19" s="13">
        <v>0</v>
      </c>
      <c r="E19" s="7">
        <v>0</v>
      </c>
      <c r="F19" s="7">
        <v>0</v>
      </c>
      <c r="G19" s="7">
        <v>0</v>
      </c>
      <c r="H19" s="13">
        <v>10600</v>
      </c>
      <c r="I19" s="13">
        <v>9100</v>
      </c>
      <c r="J19" s="13">
        <v>9100</v>
      </c>
      <c r="K19" s="13">
        <v>9100</v>
      </c>
      <c r="L19" s="13">
        <v>4300</v>
      </c>
      <c r="M19" s="13">
        <v>4300</v>
      </c>
      <c r="N19" s="13">
        <v>4300</v>
      </c>
      <c r="O19" s="13">
        <v>0</v>
      </c>
      <c r="P19" s="13">
        <v>0</v>
      </c>
      <c r="Q19" s="13">
        <v>0</v>
      </c>
      <c r="R19" s="13">
        <v>0</v>
      </c>
      <c r="S19" s="13">
        <v>0</v>
      </c>
      <c r="T19" s="13">
        <v>0</v>
      </c>
      <c r="U19" s="99">
        <v>0</v>
      </c>
      <c r="V19" s="99">
        <v>0</v>
      </c>
    </row>
    <row r="20" spans="2:27">
      <c r="B20" s="61">
        <v>-1.5</v>
      </c>
      <c r="C20" s="13">
        <v>0</v>
      </c>
      <c r="D20" s="13">
        <v>0</v>
      </c>
      <c r="E20" s="7">
        <v>0</v>
      </c>
      <c r="F20" s="7">
        <v>0</v>
      </c>
      <c r="G20" s="7">
        <v>0</v>
      </c>
      <c r="H20" s="13">
        <v>10600</v>
      </c>
      <c r="I20" s="13">
        <v>10300</v>
      </c>
      <c r="J20" s="13">
        <v>10300</v>
      </c>
      <c r="K20" s="13">
        <v>10300</v>
      </c>
      <c r="L20" s="99">
        <v>5300</v>
      </c>
      <c r="M20" s="99">
        <v>5300</v>
      </c>
      <c r="N20" s="99">
        <v>5300</v>
      </c>
      <c r="O20" s="99">
        <v>5300</v>
      </c>
      <c r="P20" s="99">
        <v>5300</v>
      </c>
      <c r="Q20" s="99">
        <v>5800</v>
      </c>
      <c r="R20" s="13">
        <v>0</v>
      </c>
      <c r="S20" s="13">
        <v>0</v>
      </c>
      <c r="T20" s="13">
        <v>0</v>
      </c>
      <c r="U20" s="99">
        <v>0</v>
      </c>
      <c r="V20" s="99">
        <v>0</v>
      </c>
    </row>
    <row r="21" spans="2:27">
      <c r="B21" s="61">
        <v>-1</v>
      </c>
      <c r="C21" s="13">
        <v>0</v>
      </c>
      <c r="D21" s="13">
        <v>0</v>
      </c>
      <c r="E21" s="7">
        <v>0</v>
      </c>
      <c r="F21" s="7">
        <v>0</v>
      </c>
      <c r="G21" s="7">
        <v>0</v>
      </c>
      <c r="H21" s="86">
        <v>7600</v>
      </c>
      <c r="I21" s="86">
        <v>7600</v>
      </c>
      <c r="J21" s="86">
        <v>7600</v>
      </c>
      <c r="K21" s="13">
        <v>10300</v>
      </c>
      <c r="L21" s="99">
        <v>5300</v>
      </c>
      <c r="M21" s="99">
        <v>5300</v>
      </c>
      <c r="N21" s="99">
        <v>5300</v>
      </c>
      <c r="O21" s="99">
        <v>5300</v>
      </c>
      <c r="P21" s="99">
        <v>5300</v>
      </c>
      <c r="Q21" s="99">
        <v>5800</v>
      </c>
      <c r="R21" s="13">
        <v>0</v>
      </c>
      <c r="S21" s="13">
        <v>0</v>
      </c>
      <c r="T21" s="13">
        <v>0</v>
      </c>
      <c r="U21" s="99">
        <v>0</v>
      </c>
      <c r="V21" s="99">
        <v>0</v>
      </c>
    </row>
    <row r="22" spans="2:27">
      <c r="B22" s="61">
        <v>-0.5</v>
      </c>
      <c r="C22" s="13">
        <v>0</v>
      </c>
      <c r="D22" s="13">
        <v>0</v>
      </c>
      <c r="E22" s="7">
        <v>0</v>
      </c>
      <c r="F22" s="7">
        <v>0</v>
      </c>
      <c r="G22" s="7">
        <v>0</v>
      </c>
      <c r="H22" s="86">
        <v>7600</v>
      </c>
      <c r="I22" s="86">
        <v>7600</v>
      </c>
      <c r="J22" s="86">
        <v>7600</v>
      </c>
      <c r="K22" s="13">
        <v>10300</v>
      </c>
      <c r="L22" s="99">
        <v>5300</v>
      </c>
      <c r="M22" s="99">
        <v>5300</v>
      </c>
      <c r="N22" s="99">
        <v>5300</v>
      </c>
      <c r="O22" s="99">
        <v>5300</v>
      </c>
      <c r="P22" s="99">
        <v>5300</v>
      </c>
      <c r="Q22" s="99">
        <v>5800</v>
      </c>
      <c r="R22" s="13">
        <v>0</v>
      </c>
      <c r="S22" s="13">
        <v>0</v>
      </c>
      <c r="T22" s="13">
        <v>0</v>
      </c>
      <c r="U22" s="99">
        <v>0</v>
      </c>
      <c r="V22" s="99">
        <v>0</v>
      </c>
    </row>
    <row r="23" spans="2:27" ht="15" thickBot="1">
      <c r="B23" s="61">
        <v>0</v>
      </c>
      <c r="C23" s="13">
        <v>0</v>
      </c>
      <c r="D23" s="13">
        <v>0</v>
      </c>
      <c r="E23" s="7">
        <v>0</v>
      </c>
      <c r="F23" s="7">
        <v>0</v>
      </c>
      <c r="G23" s="7">
        <v>0</v>
      </c>
      <c r="H23" s="86">
        <v>7600</v>
      </c>
      <c r="I23" s="86">
        <v>7600</v>
      </c>
      <c r="J23" s="86">
        <v>7600</v>
      </c>
      <c r="K23" s="107">
        <v>10600</v>
      </c>
      <c r="L23" s="99">
        <v>5800</v>
      </c>
      <c r="M23" s="99">
        <v>5800</v>
      </c>
      <c r="N23" s="99">
        <v>5800</v>
      </c>
      <c r="O23" s="99">
        <v>5800</v>
      </c>
      <c r="P23" s="99">
        <v>5800</v>
      </c>
      <c r="Q23" s="99">
        <v>6100</v>
      </c>
      <c r="R23" s="13">
        <v>0</v>
      </c>
      <c r="S23" s="13">
        <v>0</v>
      </c>
      <c r="T23" s="13">
        <v>0</v>
      </c>
      <c r="U23" s="99">
        <v>0</v>
      </c>
      <c r="V23" s="99">
        <v>0</v>
      </c>
    </row>
    <row r="24" spans="2:27">
      <c r="B24" s="60">
        <v>0.5</v>
      </c>
      <c r="C24" s="13">
        <v>0</v>
      </c>
      <c r="D24" s="13">
        <v>0</v>
      </c>
      <c r="E24" s="7">
        <v>0</v>
      </c>
      <c r="F24" s="7">
        <v>0</v>
      </c>
      <c r="G24" s="7">
        <v>0</v>
      </c>
      <c r="H24" s="86">
        <v>6300</v>
      </c>
      <c r="I24" s="86">
        <v>6300</v>
      </c>
      <c r="J24" s="86">
        <v>6300</v>
      </c>
      <c r="K24" s="107">
        <v>10000</v>
      </c>
      <c r="L24" s="99">
        <v>5800</v>
      </c>
      <c r="M24" s="99">
        <v>5800</v>
      </c>
      <c r="N24" s="99">
        <v>5800</v>
      </c>
      <c r="O24" s="99">
        <v>5800</v>
      </c>
      <c r="P24" s="99">
        <v>5800</v>
      </c>
      <c r="Q24" s="99">
        <v>6100</v>
      </c>
      <c r="R24" s="13">
        <v>0</v>
      </c>
      <c r="S24" s="13">
        <v>0</v>
      </c>
      <c r="T24" s="13">
        <v>0</v>
      </c>
      <c r="U24" s="99">
        <v>0</v>
      </c>
      <c r="V24" s="99">
        <v>0</v>
      </c>
    </row>
    <row r="25" spans="2:27">
      <c r="B25" s="61">
        <v>1</v>
      </c>
      <c r="C25" s="13">
        <v>0</v>
      </c>
      <c r="D25" s="13">
        <v>0</v>
      </c>
      <c r="E25" s="7">
        <v>0</v>
      </c>
      <c r="F25" s="7">
        <v>0</v>
      </c>
      <c r="G25" s="7">
        <v>0</v>
      </c>
      <c r="H25" s="86">
        <v>6300</v>
      </c>
      <c r="I25" s="86">
        <v>6300</v>
      </c>
      <c r="J25" s="86">
        <v>6300</v>
      </c>
      <c r="K25" s="107">
        <v>10000</v>
      </c>
      <c r="L25" s="99">
        <v>5800</v>
      </c>
      <c r="M25" s="99">
        <v>5800</v>
      </c>
      <c r="N25" s="99">
        <v>5800</v>
      </c>
      <c r="O25" s="99">
        <v>5800</v>
      </c>
      <c r="P25" s="99">
        <v>5800</v>
      </c>
      <c r="Q25" s="99">
        <v>6100</v>
      </c>
      <c r="R25" s="13">
        <v>0</v>
      </c>
      <c r="S25" s="13">
        <v>0</v>
      </c>
      <c r="T25" s="13">
        <v>0</v>
      </c>
      <c r="U25" s="99">
        <v>0</v>
      </c>
      <c r="V25" s="99">
        <v>0</v>
      </c>
    </row>
    <row r="26" spans="2:27">
      <c r="B26" s="61">
        <v>1.5</v>
      </c>
      <c r="C26" s="13">
        <v>0</v>
      </c>
      <c r="D26" s="13">
        <v>0</v>
      </c>
      <c r="E26" s="7">
        <v>0</v>
      </c>
      <c r="F26" s="7">
        <v>0</v>
      </c>
      <c r="G26" s="7">
        <v>0</v>
      </c>
      <c r="H26" s="86">
        <v>6300</v>
      </c>
      <c r="I26" s="86">
        <v>6300</v>
      </c>
      <c r="J26" s="86">
        <v>6300</v>
      </c>
      <c r="K26" s="107">
        <v>10000</v>
      </c>
      <c r="L26" s="99">
        <v>6600</v>
      </c>
      <c r="M26" s="99">
        <v>6600</v>
      </c>
      <c r="N26" s="99">
        <v>6600</v>
      </c>
      <c r="O26" s="99">
        <v>5900</v>
      </c>
      <c r="P26" s="99">
        <v>5900</v>
      </c>
      <c r="Q26" s="99">
        <v>5900</v>
      </c>
      <c r="R26" s="13">
        <v>0</v>
      </c>
      <c r="S26" s="13">
        <v>0</v>
      </c>
      <c r="T26" s="13">
        <v>0</v>
      </c>
      <c r="U26" s="99">
        <v>0</v>
      </c>
      <c r="V26" s="99">
        <v>0</v>
      </c>
    </row>
    <row r="27" spans="2:27">
      <c r="B27" s="61">
        <v>2</v>
      </c>
      <c r="C27" s="13">
        <v>0</v>
      </c>
      <c r="D27" s="13">
        <v>0</v>
      </c>
      <c r="E27" s="7">
        <v>0</v>
      </c>
      <c r="F27" s="7">
        <v>0</v>
      </c>
      <c r="G27" s="7">
        <v>0</v>
      </c>
      <c r="H27" s="86">
        <v>6300</v>
      </c>
      <c r="I27" s="86">
        <v>6300</v>
      </c>
      <c r="J27" s="86">
        <v>6300</v>
      </c>
      <c r="K27" s="107">
        <v>8600</v>
      </c>
      <c r="L27" s="99">
        <v>6600</v>
      </c>
      <c r="M27" s="99">
        <v>6600</v>
      </c>
      <c r="N27" s="99">
        <v>6600</v>
      </c>
      <c r="O27" s="99">
        <v>5600</v>
      </c>
      <c r="P27" s="99">
        <v>5600</v>
      </c>
      <c r="Q27" s="99">
        <v>5600</v>
      </c>
      <c r="R27" s="13">
        <v>0</v>
      </c>
      <c r="S27" s="13">
        <v>0</v>
      </c>
      <c r="T27" s="13">
        <v>0</v>
      </c>
      <c r="U27" s="99">
        <v>0</v>
      </c>
      <c r="V27" s="99">
        <v>0</v>
      </c>
    </row>
    <row r="28" spans="2:27">
      <c r="B28" s="61">
        <v>2.5</v>
      </c>
      <c r="C28" s="13">
        <v>0</v>
      </c>
      <c r="D28" s="13">
        <v>0</v>
      </c>
      <c r="E28" s="7">
        <v>0</v>
      </c>
      <c r="F28" s="7">
        <v>0</v>
      </c>
      <c r="G28" s="7">
        <v>0</v>
      </c>
      <c r="H28" s="86">
        <v>6300</v>
      </c>
      <c r="I28" s="86">
        <v>6300</v>
      </c>
      <c r="J28" s="86">
        <v>6300</v>
      </c>
      <c r="K28" s="107">
        <v>8600</v>
      </c>
      <c r="L28" s="99">
        <v>6600</v>
      </c>
      <c r="M28" s="99">
        <v>6600</v>
      </c>
      <c r="N28" s="99">
        <v>6600</v>
      </c>
      <c r="O28" s="99">
        <v>5600</v>
      </c>
      <c r="P28" s="99">
        <v>5600</v>
      </c>
      <c r="Q28" s="99">
        <v>5600</v>
      </c>
      <c r="R28" s="13">
        <v>0</v>
      </c>
      <c r="S28" s="13">
        <v>0</v>
      </c>
      <c r="T28" s="13">
        <v>0</v>
      </c>
      <c r="U28" s="99">
        <v>0</v>
      </c>
      <c r="V28" s="99">
        <v>0</v>
      </c>
    </row>
    <row r="29" spans="2:27" ht="15" thickBot="1">
      <c r="B29" s="61">
        <v>3</v>
      </c>
      <c r="C29" s="13">
        <v>0</v>
      </c>
      <c r="D29" s="13">
        <v>0</v>
      </c>
      <c r="E29" s="7">
        <v>0</v>
      </c>
      <c r="F29" s="7">
        <v>0</v>
      </c>
      <c r="G29" s="7">
        <v>0</v>
      </c>
      <c r="H29" s="86">
        <v>13600</v>
      </c>
      <c r="I29" s="107">
        <v>8600</v>
      </c>
      <c r="J29" s="107">
        <v>8600</v>
      </c>
      <c r="K29" s="107">
        <v>8600</v>
      </c>
      <c r="L29" s="99">
        <v>7300</v>
      </c>
      <c r="M29" s="99">
        <v>7300</v>
      </c>
      <c r="N29" s="99">
        <v>7300</v>
      </c>
      <c r="O29" s="99">
        <v>5600</v>
      </c>
      <c r="P29" s="99">
        <v>5600</v>
      </c>
      <c r="Q29" s="99">
        <v>5600</v>
      </c>
      <c r="R29" s="13">
        <v>0</v>
      </c>
      <c r="S29" s="13">
        <v>0</v>
      </c>
      <c r="T29" s="13">
        <v>0</v>
      </c>
      <c r="U29" s="99">
        <v>0</v>
      </c>
      <c r="V29" s="99">
        <v>0</v>
      </c>
    </row>
    <row r="30" spans="2:27" ht="15" thickBot="1">
      <c r="B30" s="60">
        <v>3.5</v>
      </c>
      <c r="C30" s="99">
        <v>0</v>
      </c>
      <c r="D30" s="99">
        <v>0</v>
      </c>
      <c r="E30" s="7">
        <v>0</v>
      </c>
      <c r="F30" s="7">
        <v>0</v>
      </c>
      <c r="G30" s="7">
        <v>0</v>
      </c>
      <c r="H30" s="13">
        <v>8600</v>
      </c>
      <c r="I30" s="13">
        <v>6800</v>
      </c>
      <c r="J30" s="13">
        <v>6800</v>
      </c>
      <c r="K30" s="13">
        <v>6800</v>
      </c>
      <c r="L30" s="13">
        <v>6800</v>
      </c>
      <c r="M30" s="13">
        <v>6800</v>
      </c>
      <c r="N30" s="99">
        <v>7300</v>
      </c>
      <c r="O30" s="99">
        <v>5100</v>
      </c>
      <c r="P30" s="99">
        <v>5100</v>
      </c>
      <c r="Q30" s="99">
        <v>5100</v>
      </c>
      <c r="R30" s="13">
        <v>0</v>
      </c>
      <c r="S30" s="13">
        <v>0</v>
      </c>
      <c r="T30" s="13">
        <v>0</v>
      </c>
      <c r="U30" s="99">
        <v>0</v>
      </c>
      <c r="V30" s="99">
        <v>0</v>
      </c>
    </row>
    <row r="31" spans="2:27">
      <c r="B31" s="60">
        <v>4</v>
      </c>
      <c r="C31" s="99">
        <v>0</v>
      </c>
      <c r="D31" s="99">
        <v>0</v>
      </c>
      <c r="E31" s="7">
        <v>0</v>
      </c>
      <c r="F31" s="7">
        <v>0</v>
      </c>
      <c r="G31" s="7">
        <v>0</v>
      </c>
      <c r="H31" s="13">
        <v>8600</v>
      </c>
      <c r="I31" s="13">
        <v>6800</v>
      </c>
      <c r="J31" s="13">
        <v>6800</v>
      </c>
      <c r="K31" s="13">
        <v>6800</v>
      </c>
      <c r="L31" s="13">
        <v>6800</v>
      </c>
      <c r="M31" s="13">
        <v>6800</v>
      </c>
      <c r="N31" s="99">
        <v>7300</v>
      </c>
      <c r="O31" s="99">
        <v>5100</v>
      </c>
      <c r="P31" s="99">
        <v>5100</v>
      </c>
      <c r="Q31" s="99">
        <v>5100</v>
      </c>
      <c r="R31" s="13">
        <v>0</v>
      </c>
      <c r="S31" s="13">
        <v>0</v>
      </c>
      <c r="T31" s="13">
        <v>0</v>
      </c>
      <c r="U31" s="99">
        <v>0</v>
      </c>
      <c r="V31" s="99">
        <v>0</v>
      </c>
    </row>
    <row r="32" spans="2:27">
      <c r="B32" s="61">
        <v>4.5</v>
      </c>
      <c r="C32" s="99">
        <v>0</v>
      </c>
      <c r="D32" s="99">
        <v>0</v>
      </c>
      <c r="E32" s="7">
        <v>0</v>
      </c>
      <c r="F32" s="7">
        <v>0</v>
      </c>
      <c r="G32" s="7">
        <v>0</v>
      </c>
      <c r="H32" s="13">
        <v>8600</v>
      </c>
      <c r="I32" s="13">
        <v>6800</v>
      </c>
      <c r="J32" s="13">
        <v>6800</v>
      </c>
      <c r="K32" s="13">
        <v>6800</v>
      </c>
      <c r="L32" s="13">
        <v>6800</v>
      </c>
      <c r="M32" s="13">
        <v>6800</v>
      </c>
      <c r="N32" s="99">
        <v>7700</v>
      </c>
      <c r="O32" s="99">
        <v>5100</v>
      </c>
      <c r="P32" s="99">
        <v>5100</v>
      </c>
      <c r="Q32" s="99">
        <v>5100</v>
      </c>
      <c r="R32" s="13">
        <v>0</v>
      </c>
      <c r="S32" s="13">
        <v>0</v>
      </c>
      <c r="T32" s="13">
        <v>0</v>
      </c>
      <c r="U32" s="99">
        <v>0</v>
      </c>
      <c r="V32" s="99">
        <v>0</v>
      </c>
    </row>
    <row r="33" spans="1:22">
      <c r="B33" s="61">
        <v>5</v>
      </c>
      <c r="C33" s="99">
        <v>0</v>
      </c>
      <c r="D33" s="99">
        <v>0</v>
      </c>
      <c r="E33" s="7">
        <v>0</v>
      </c>
      <c r="F33" s="7">
        <v>0</v>
      </c>
      <c r="G33" s="7">
        <v>0</v>
      </c>
      <c r="H33" s="86">
        <v>0</v>
      </c>
      <c r="I33" s="86">
        <v>0</v>
      </c>
      <c r="J33" s="86">
        <v>0</v>
      </c>
      <c r="K33" s="107">
        <v>5600</v>
      </c>
      <c r="L33" s="107">
        <v>5600</v>
      </c>
      <c r="M33" s="107">
        <v>5600</v>
      </c>
      <c r="N33" s="99">
        <v>7600</v>
      </c>
      <c r="O33" s="99">
        <v>0</v>
      </c>
      <c r="P33" s="99">
        <v>0</v>
      </c>
      <c r="Q33" s="99">
        <v>0</v>
      </c>
      <c r="R33" s="13">
        <v>0</v>
      </c>
      <c r="S33" s="13">
        <v>0</v>
      </c>
      <c r="T33" s="13">
        <v>0</v>
      </c>
      <c r="U33" s="99">
        <v>0</v>
      </c>
      <c r="V33" s="99">
        <v>0</v>
      </c>
    </row>
    <row r="34" spans="1:22">
      <c r="B34" s="61">
        <v>5.5</v>
      </c>
      <c r="C34" s="99">
        <v>0</v>
      </c>
      <c r="D34" s="99">
        <v>0</v>
      </c>
      <c r="E34" s="7">
        <v>0</v>
      </c>
      <c r="F34" s="7">
        <v>0</v>
      </c>
      <c r="G34" s="7">
        <v>0</v>
      </c>
      <c r="H34" s="86">
        <v>0</v>
      </c>
      <c r="I34" s="86">
        <v>0</v>
      </c>
      <c r="J34" s="86">
        <v>0</v>
      </c>
      <c r="K34" s="107">
        <v>5600</v>
      </c>
      <c r="L34" s="107">
        <v>5600</v>
      </c>
      <c r="M34" s="107">
        <v>5600</v>
      </c>
      <c r="N34" s="99">
        <v>7600</v>
      </c>
      <c r="O34" s="99">
        <v>0</v>
      </c>
      <c r="P34" s="99">
        <v>0</v>
      </c>
      <c r="Q34" s="99">
        <v>0</v>
      </c>
      <c r="R34" s="13">
        <v>0</v>
      </c>
      <c r="S34" s="13">
        <v>0</v>
      </c>
      <c r="T34" s="13">
        <v>0</v>
      </c>
      <c r="U34" s="99">
        <v>0</v>
      </c>
      <c r="V34" s="99">
        <v>0</v>
      </c>
    </row>
    <row r="35" spans="1:22">
      <c r="B35" s="61">
        <v>6</v>
      </c>
      <c r="C35" s="99">
        <v>0</v>
      </c>
      <c r="D35" s="99">
        <v>0</v>
      </c>
      <c r="E35" s="7">
        <v>0</v>
      </c>
      <c r="F35" s="7">
        <v>0</v>
      </c>
      <c r="G35" s="7">
        <v>0</v>
      </c>
      <c r="H35" s="86">
        <v>0</v>
      </c>
      <c r="I35" s="86">
        <v>0</v>
      </c>
      <c r="J35" s="86">
        <v>0</v>
      </c>
      <c r="K35" s="107">
        <v>5600</v>
      </c>
      <c r="L35" s="107">
        <v>5600</v>
      </c>
      <c r="M35" s="107">
        <v>5600</v>
      </c>
      <c r="N35" s="99">
        <v>7600</v>
      </c>
      <c r="O35" s="99">
        <v>0</v>
      </c>
      <c r="P35" s="99">
        <v>0</v>
      </c>
      <c r="Q35" s="99">
        <v>0</v>
      </c>
      <c r="R35" s="13">
        <v>0</v>
      </c>
      <c r="S35" s="13">
        <v>0</v>
      </c>
      <c r="T35" s="13">
        <v>0</v>
      </c>
      <c r="U35" s="99">
        <v>0</v>
      </c>
      <c r="V35" s="99">
        <v>0</v>
      </c>
    </row>
    <row r="36" spans="1:22" ht="15" thickBot="1">
      <c r="B36" s="61">
        <v>6.5</v>
      </c>
      <c r="C36" s="99">
        <v>0</v>
      </c>
      <c r="D36" s="99">
        <v>0</v>
      </c>
      <c r="E36" s="7">
        <v>0</v>
      </c>
      <c r="F36" s="7">
        <v>0</v>
      </c>
      <c r="G36" s="7">
        <v>0</v>
      </c>
      <c r="H36" s="107">
        <v>0</v>
      </c>
      <c r="I36" s="107">
        <v>0</v>
      </c>
      <c r="J36" s="107">
        <v>0</v>
      </c>
      <c r="K36" s="107">
        <v>5200</v>
      </c>
      <c r="L36" s="107">
        <v>5200</v>
      </c>
      <c r="M36" s="107">
        <v>5200</v>
      </c>
      <c r="N36" s="107">
        <v>6800</v>
      </c>
      <c r="O36" s="99">
        <v>0</v>
      </c>
      <c r="P36" s="99">
        <v>0</v>
      </c>
      <c r="Q36" s="99">
        <v>0</v>
      </c>
      <c r="R36" s="13">
        <v>0</v>
      </c>
      <c r="S36" s="99">
        <v>0</v>
      </c>
      <c r="T36" s="99">
        <v>0</v>
      </c>
      <c r="U36" s="99">
        <v>0</v>
      </c>
      <c r="V36" s="99">
        <v>0</v>
      </c>
    </row>
    <row r="37" spans="1:22" ht="15" thickBot="1">
      <c r="B37" s="60">
        <v>7</v>
      </c>
      <c r="C37" s="99">
        <v>0</v>
      </c>
      <c r="D37" s="99">
        <v>0</v>
      </c>
      <c r="E37" s="7">
        <v>0</v>
      </c>
      <c r="F37" s="7">
        <v>0</v>
      </c>
      <c r="G37" s="7">
        <v>0</v>
      </c>
      <c r="H37" s="107">
        <v>0</v>
      </c>
      <c r="I37" s="107">
        <v>0</v>
      </c>
      <c r="J37" s="107">
        <v>0</v>
      </c>
      <c r="K37" s="107">
        <v>5200</v>
      </c>
      <c r="L37" s="107">
        <v>5200</v>
      </c>
      <c r="M37" s="107">
        <v>5200</v>
      </c>
      <c r="N37" s="107">
        <v>6800</v>
      </c>
      <c r="O37" s="99">
        <v>0</v>
      </c>
      <c r="P37" s="99">
        <v>0</v>
      </c>
      <c r="Q37" s="99">
        <v>0</v>
      </c>
      <c r="R37" s="13">
        <v>0</v>
      </c>
      <c r="S37" s="99">
        <v>0</v>
      </c>
      <c r="T37" s="99">
        <v>0</v>
      </c>
      <c r="U37" s="99">
        <v>0</v>
      </c>
      <c r="V37" s="99">
        <v>0</v>
      </c>
    </row>
    <row r="38" spans="1:22" ht="15" thickBot="1">
      <c r="B38" s="60">
        <v>7.5</v>
      </c>
      <c r="C38" s="99">
        <v>0</v>
      </c>
      <c r="D38" s="99">
        <v>0</v>
      </c>
      <c r="E38" s="7">
        <v>0</v>
      </c>
      <c r="F38" s="7">
        <v>0</v>
      </c>
      <c r="G38" s="7">
        <v>0</v>
      </c>
      <c r="H38" s="86">
        <v>0</v>
      </c>
      <c r="I38" s="86">
        <v>0</v>
      </c>
      <c r="J38" s="86">
        <v>0</v>
      </c>
      <c r="K38" s="107">
        <v>5200</v>
      </c>
      <c r="L38" s="107">
        <v>5200</v>
      </c>
      <c r="M38" s="107">
        <v>5200</v>
      </c>
      <c r="N38" s="107">
        <v>6800</v>
      </c>
      <c r="O38" s="99">
        <v>0</v>
      </c>
      <c r="P38" s="99">
        <v>0</v>
      </c>
      <c r="Q38" s="99">
        <v>0</v>
      </c>
      <c r="R38" s="13">
        <v>0</v>
      </c>
      <c r="S38" s="99">
        <v>0</v>
      </c>
      <c r="T38" s="99">
        <v>0</v>
      </c>
      <c r="U38" s="99">
        <v>0</v>
      </c>
      <c r="V38" s="99">
        <v>0</v>
      </c>
    </row>
    <row r="39" spans="1:22">
      <c r="B39" s="60">
        <v>8</v>
      </c>
      <c r="C39" s="99">
        <v>0</v>
      </c>
      <c r="D39" s="99">
        <v>0</v>
      </c>
      <c r="E39" s="99">
        <v>0</v>
      </c>
      <c r="F39" s="99">
        <v>0</v>
      </c>
      <c r="G39" s="7">
        <v>0</v>
      </c>
      <c r="H39" s="107">
        <v>0</v>
      </c>
      <c r="I39" s="107">
        <v>0</v>
      </c>
      <c r="J39" s="107">
        <v>0</v>
      </c>
      <c r="K39" s="99">
        <v>4200</v>
      </c>
      <c r="L39" s="99">
        <v>0</v>
      </c>
      <c r="M39" s="99">
        <v>0</v>
      </c>
      <c r="N39" s="99">
        <v>0</v>
      </c>
      <c r="O39" s="99">
        <v>0</v>
      </c>
      <c r="P39" s="99">
        <v>0</v>
      </c>
      <c r="Q39" s="99">
        <v>0</v>
      </c>
      <c r="R39" s="13">
        <v>0</v>
      </c>
      <c r="S39" s="99">
        <v>0</v>
      </c>
      <c r="T39" s="99">
        <v>0</v>
      </c>
      <c r="U39" s="99">
        <v>0</v>
      </c>
      <c r="V39" s="99">
        <v>0</v>
      </c>
    </row>
    <row r="40" spans="1:22">
      <c r="B40" s="61">
        <v>8.5</v>
      </c>
      <c r="C40" s="99">
        <v>0</v>
      </c>
      <c r="D40" s="99">
        <v>0</v>
      </c>
      <c r="E40" s="99">
        <v>0</v>
      </c>
      <c r="F40" s="99">
        <v>0</v>
      </c>
      <c r="G40" s="7">
        <v>0</v>
      </c>
      <c r="H40" s="107">
        <v>0</v>
      </c>
      <c r="I40" s="107">
        <v>0</v>
      </c>
      <c r="J40" s="107">
        <v>0</v>
      </c>
      <c r="K40" s="99">
        <v>4200</v>
      </c>
      <c r="L40" s="99">
        <v>0</v>
      </c>
      <c r="M40" s="99">
        <v>0</v>
      </c>
      <c r="N40" s="99">
        <v>0</v>
      </c>
      <c r="O40" s="99">
        <v>0</v>
      </c>
      <c r="P40" s="99">
        <v>0</v>
      </c>
      <c r="Q40" s="99">
        <v>0</v>
      </c>
      <c r="R40" s="13">
        <v>0</v>
      </c>
      <c r="S40" s="99">
        <v>0</v>
      </c>
      <c r="T40" s="99">
        <v>0</v>
      </c>
      <c r="U40" s="99">
        <v>0</v>
      </c>
      <c r="V40" s="99">
        <v>0</v>
      </c>
    </row>
    <row r="41" spans="1:22">
      <c r="B41" s="61">
        <v>9</v>
      </c>
      <c r="C41" s="99">
        <v>0</v>
      </c>
      <c r="D41" s="99">
        <v>0</v>
      </c>
      <c r="E41" s="99">
        <v>0</v>
      </c>
      <c r="F41" s="99">
        <v>0</v>
      </c>
      <c r="G41" s="7">
        <v>0</v>
      </c>
      <c r="H41" s="86">
        <v>0</v>
      </c>
      <c r="I41" s="86">
        <v>0</v>
      </c>
      <c r="J41" s="86">
        <v>0</v>
      </c>
      <c r="K41" s="99">
        <v>4200</v>
      </c>
      <c r="L41" s="99">
        <v>0</v>
      </c>
      <c r="M41" s="99">
        <v>0</v>
      </c>
      <c r="N41" s="99">
        <v>0</v>
      </c>
      <c r="O41" s="99">
        <v>0</v>
      </c>
      <c r="P41" s="99">
        <v>0</v>
      </c>
      <c r="Q41" s="99">
        <v>0</v>
      </c>
      <c r="R41" s="13">
        <v>0</v>
      </c>
      <c r="S41" s="99">
        <v>0</v>
      </c>
      <c r="T41" s="99">
        <v>0</v>
      </c>
      <c r="U41" s="99">
        <v>0</v>
      </c>
      <c r="V41" s="99">
        <v>0</v>
      </c>
    </row>
    <row r="42" spans="1:22">
      <c r="B42" s="61">
        <v>9.5</v>
      </c>
      <c r="C42" s="99">
        <v>0</v>
      </c>
      <c r="D42" s="99">
        <v>0</v>
      </c>
      <c r="E42" s="99">
        <v>0</v>
      </c>
      <c r="F42" s="99">
        <v>0</v>
      </c>
      <c r="G42" s="99">
        <v>0</v>
      </c>
      <c r="H42" s="99">
        <v>0</v>
      </c>
      <c r="I42" s="99">
        <v>0</v>
      </c>
      <c r="J42" s="99">
        <v>0</v>
      </c>
      <c r="K42" s="99">
        <v>0</v>
      </c>
      <c r="L42" s="99">
        <v>0</v>
      </c>
      <c r="M42" s="99">
        <v>0</v>
      </c>
      <c r="N42" s="99">
        <v>0</v>
      </c>
      <c r="O42" s="99">
        <v>0</v>
      </c>
      <c r="P42" s="99">
        <v>0</v>
      </c>
      <c r="Q42" s="99">
        <v>0</v>
      </c>
      <c r="R42" s="99">
        <v>0</v>
      </c>
      <c r="S42" s="99">
        <v>0</v>
      </c>
      <c r="T42" s="99">
        <v>0</v>
      </c>
      <c r="U42" s="99">
        <v>0</v>
      </c>
      <c r="V42" s="99">
        <v>0</v>
      </c>
    </row>
    <row r="43" spans="1:22">
      <c r="B43" s="61">
        <v>10</v>
      </c>
      <c r="C43" s="99">
        <v>0</v>
      </c>
      <c r="D43" s="99">
        <v>0</v>
      </c>
      <c r="E43" s="99">
        <v>0</v>
      </c>
      <c r="F43" s="99">
        <v>0</v>
      </c>
      <c r="G43" s="99">
        <v>0</v>
      </c>
      <c r="H43" s="99">
        <v>0</v>
      </c>
      <c r="I43" s="99">
        <v>0</v>
      </c>
      <c r="J43" s="99">
        <v>0</v>
      </c>
      <c r="K43" s="99">
        <v>0</v>
      </c>
      <c r="L43" s="99">
        <v>0</v>
      </c>
      <c r="M43" s="99">
        <v>0</v>
      </c>
      <c r="N43" s="99">
        <v>0</v>
      </c>
      <c r="O43" s="99">
        <v>0</v>
      </c>
      <c r="P43" s="99">
        <v>0</v>
      </c>
      <c r="Q43" s="99">
        <v>0</v>
      </c>
      <c r="R43" s="99">
        <v>0</v>
      </c>
      <c r="S43" s="99">
        <v>0</v>
      </c>
      <c r="T43" s="99">
        <v>0</v>
      </c>
      <c r="U43" s="99">
        <v>0</v>
      </c>
      <c r="V43" s="99">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Feuil14"/>
  <dimension ref="A1:AE62"/>
  <sheetViews>
    <sheetView zoomScale="60" zoomScaleNormal="60" workbookViewId="0">
      <selection activeCell="F50" sqref="F50"/>
    </sheetView>
  </sheetViews>
  <sheetFormatPr baseColWidth="10" defaultColWidth="11.453125" defaultRowHeight="14.5"/>
  <cols>
    <col min="1" max="16384" width="11.453125" style="99"/>
  </cols>
  <sheetData>
    <row r="1" spans="1:31" ht="24" thickBot="1">
      <c r="A1" s="85"/>
      <c r="B1" s="88" t="s">
        <v>182</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9">
        <v>0</v>
      </c>
      <c r="V3" s="99">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9">
        <v>0</v>
      </c>
      <c r="V4" s="99">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9">
        <v>0</v>
      </c>
      <c r="V5" s="99">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9">
        <v>0</v>
      </c>
      <c r="V6" s="99">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9">
        <v>0</v>
      </c>
      <c r="V7" s="99">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9">
        <v>0</v>
      </c>
      <c r="V8" s="99">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9">
        <v>0</v>
      </c>
      <c r="V9" s="99">
        <v>0</v>
      </c>
      <c r="X9" s="99">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9">
        <v>0</v>
      </c>
      <c r="V10" s="99">
        <v>0</v>
      </c>
      <c r="Y10" s="68">
        <f ca="1">OFFSET($B$2,MATCH($AA$10,$B$3:$B$820,0),MATCH($Z$10,$C$2:$V$2,0))</f>
        <v>8300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9">
        <v>0</v>
      </c>
      <c r="V11" s="99">
        <v>0</v>
      </c>
      <c r="X11" s="99">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9">
        <v>0</v>
      </c>
      <c r="V12" s="99">
        <v>0</v>
      </c>
      <c r="Y12" s="68">
        <f ca="1">(OFFSET($B$2,MATCH($AA$12,$B$3:$B$43,0),MATCH($Z$12,$C$2:$V$2,0)))</f>
        <v>6300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9">
        <v>0</v>
      </c>
      <c r="V13" s="99">
        <v>0</v>
      </c>
      <c r="X13" s="99">
        <v>3</v>
      </c>
      <c r="Y13" s="53" t="s">
        <v>158</v>
      </c>
      <c r="Z13" s="54" t="s">
        <v>159</v>
      </c>
      <c r="AA13" s="55" t="s">
        <v>160</v>
      </c>
    </row>
    <row r="14" spans="1:31" ht="15" thickBot="1">
      <c r="B14" s="61">
        <v>-4.5</v>
      </c>
      <c r="C14" s="7">
        <v>0</v>
      </c>
      <c r="D14" s="7">
        <v>0</v>
      </c>
      <c r="E14" s="7">
        <v>0</v>
      </c>
      <c r="F14" s="7">
        <v>0</v>
      </c>
      <c r="G14" s="7">
        <v>0</v>
      </c>
      <c r="H14" s="13">
        <v>10800</v>
      </c>
      <c r="I14" s="13">
        <v>8000</v>
      </c>
      <c r="J14" s="13">
        <v>8000</v>
      </c>
      <c r="K14" s="13">
        <v>8000</v>
      </c>
      <c r="L14" s="13">
        <v>0</v>
      </c>
      <c r="M14" s="13">
        <v>0</v>
      </c>
      <c r="N14" s="13">
        <v>0</v>
      </c>
      <c r="O14" s="13">
        <v>0</v>
      </c>
      <c r="P14" s="13">
        <v>0</v>
      </c>
      <c r="Q14" s="13">
        <v>0</v>
      </c>
      <c r="R14" s="13">
        <v>0</v>
      </c>
      <c r="S14" s="13">
        <v>0</v>
      </c>
      <c r="T14" s="13">
        <v>0</v>
      </c>
      <c r="U14" s="99">
        <v>0</v>
      </c>
      <c r="V14" s="99">
        <v>0</v>
      </c>
      <c r="X14" s="7"/>
      <c r="Y14" s="56">
        <f ca="1">((OFFSET($B$2,MATCH($AA$10,$B$3:$B$820,0),MATCH($Z$10,$C$2:$V$2,0))))</f>
        <v>8300</v>
      </c>
      <c r="Z14" s="57">
        <f>'FO-PRE-04'!F24</f>
        <v>6</v>
      </c>
      <c r="AA14" s="58">
        <f>'FO-PRE-04'!G24</f>
        <v>2</v>
      </c>
    </row>
    <row r="15" spans="1:31" ht="15" thickBot="1">
      <c r="B15" s="62">
        <v>-4</v>
      </c>
      <c r="C15" s="13">
        <v>0</v>
      </c>
      <c r="D15" s="13">
        <v>0</v>
      </c>
      <c r="E15" s="7">
        <v>0</v>
      </c>
      <c r="F15" s="7">
        <v>0</v>
      </c>
      <c r="G15" s="7">
        <v>0</v>
      </c>
      <c r="H15" s="13">
        <v>10800</v>
      </c>
      <c r="I15" s="13">
        <v>8000</v>
      </c>
      <c r="J15" s="13">
        <v>8000</v>
      </c>
      <c r="K15" s="13">
        <v>8000</v>
      </c>
      <c r="L15" s="13">
        <v>0</v>
      </c>
      <c r="M15" s="13">
        <v>0</v>
      </c>
      <c r="N15" s="13">
        <v>0</v>
      </c>
      <c r="O15" s="13">
        <v>0</v>
      </c>
      <c r="P15" s="13">
        <v>0</v>
      </c>
      <c r="Q15" s="13">
        <v>0</v>
      </c>
      <c r="R15" s="13">
        <v>0</v>
      </c>
      <c r="S15" s="13">
        <v>0</v>
      </c>
      <c r="T15" s="13">
        <v>0</v>
      </c>
      <c r="U15" s="99">
        <v>0</v>
      </c>
      <c r="V15" s="99">
        <v>0</v>
      </c>
      <c r="X15" s="7">
        <v>4</v>
      </c>
      <c r="Y15" s="53" t="s">
        <v>158</v>
      </c>
      <c r="Z15" s="54" t="s">
        <v>159</v>
      </c>
      <c r="AA15" s="55" t="s">
        <v>160</v>
      </c>
    </row>
    <row r="16" spans="1:31" ht="15" thickBot="1">
      <c r="B16" s="60">
        <v>-3.5</v>
      </c>
      <c r="C16" s="13">
        <v>0</v>
      </c>
      <c r="D16" s="13">
        <v>0</v>
      </c>
      <c r="E16" s="7">
        <v>0</v>
      </c>
      <c r="F16" s="7">
        <v>0</v>
      </c>
      <c r="G16" s="7">
        <v>0</v>
      </c>
      <c r="H16" s="13">
        <v>10800</v>
      </c>
      <c r="I16" s="13">
        <v>8000</v>
      </c>
      <c r="J16" s="13">
        <v>8000</v>
      </c>
      <c r="K16" s="13">
        <v>8000</v>
      </c>
      <c r="L16" s="13">
        <v>0</v>
      </c>
      <c r="M16" s="13">
        <v>0</v>
      </c>
      <c r="N16" s="13">
        <v>0</v>
      </c>
      <c r="O16" s="13">
        <v>0</v>
      </c>
      <c r="P16" s="13">
        <v>0</v>
      </c>
      <c r="Q16" s="13">
        <v>0</v>
      </c>
      <c r="R16" s="13">
        <v>0</v>
      </c>
      <c r="S16" s="13">
        <v>0</v>
      </c>
      <c r="T16" s="13">
        <v>0</v>
      </c>
      <c r="U16" s="99">
        <v>0</v>
      </c>
      <c r="V16" s="99">
        <v>0</v>
      </c>
      <c r="Y16" s="56">
        <f ca="1">((OFFSET($B$2,MATCH($AA$10,$B$3:$B$820,0),MATCH($Z$10,$C$2:$V$2,0))))</f>
        <v>8300</v>
      </c>
      <c r="Z16" s="57">
        <f>'FO-PRE-04'!F25</f>
        <v>4</v>
      </c>
      <c r="AA16" s="58">
        <f>'FO-PRE-04'!G25</f>
        <v>2</v>
      </c>
    </row>
    <row r="17" spans="2:27" ht="15" thickBot="1">
      <c r="B17" s="60">
        <v>-3</v>
      </c>
      <c r="C17" s="13">
        <v>0</v>
      </c>
      <c r="D17" s="13">
        <v>0</v>
      </c>
      <c r="E17" s="7">
        <v>0</v>
      </c>
      <c r="F17" s="7">
        <v>0</v>
      </c>
      <c r="G17" s="7">
        <v>0</v>
      </c>
      <c r="H17" s="13">
        <v>14700</v>
      </c>
      <c r="I17" s="13">
        <v>10600</v>
      </c>
      <c r="J17" s="13">
        <v>10600</v>
      </c>
      <c r="K17" s="13">
        <v>10600</v>
      </c>
      <c r="L17" s="13">
        <v>7900</v>
      </c>
      <c r="M17" s="13">
        <v>7900</v>
      </c>
      <c r="N17" s="13">
        <v>7900</v>
      </c>
      <c r="O17" s="13">
        <v>0</v>
      </c>
      <c r="P17" s="13">
        <v>0</v>
      </c>
      <c r="Q17" s="13">
        <v>0</v>
      </c>
      <c r="R17" s="13">
        <v>0</v>
      </c>
      <c r="S17" s="13">
        <v>0</v>
      </c>
      <c r="T17" s="13">
        <v>0</v>
      </c>
      <c r="U17" s="99">
        <v>0</v>
      </c>
      <c r="V17" s="99">
        <v>0</v>
      </c>
      <c r="X17" s="99">
        <v>5</v>
      </c>
      <c r="Y17" s="53" t="s">
        <v>158</v>
      </c>
      <c r="Z17" s="54" t="s">
        <v>159</v>
      </c>
      <c r="AA17" s="55" t="s">
        <v>160</v>
      </c>
    </row>
    <row r="18" spans="2:27" ht="15" thickBot="1">
      <c r="B18" s="60">
        <v>-2.5</v>
      </c>
      <c r="C18" s="13">
        <v>0</v>
      </c>
      <c r="D18" s="13">
        <v>0</v>
      </c>
      <c r="E18" s="7">
        <v>0</v>
      </c>
      <c r="F18" s="7">
        <v>0</v>
      </c>
      <c r="G18" s="7">
        <v>0</v>
      </c>
      <c r="H18" s="13">
        <v>11200</v>
      </c>
      <c r="I18" s="13">
        <v>10600</v>
      </c>
      <c r="J18" s="13">
        <v>10600</v>
      </c>
      <c r="K18" s="13">
        <v>10600</v>
      </c>
      <c r="L18" s="13">
        <v>7900</v>
      </c>
      <c r="M18" s="13">
        <v>7900</v>
      </c>
      <c r="N18" s="13">
        <v>7900</v>
      </c>
      <c r="O18" s="13">
        <v>0</v>
      </c>
      <c r="P18" s="13">
        <v>0</v>
      </c>
      <c r="Q18" s="13">
        <v>0</v>
      </c>
      <c r="R18" s="13">
        <v>0</v>
      </c>
      <c r="S18" s="13">
        <v>0</v>
      </c>
      <c r="T18" s="13">
        <v>0</v>
      </c>
      <c r="U18" s="99">
        <v>0</v>
      </c>
      <c r="V18" s="99">
        <v>0</v>
      </c>
      <c r="Y18" s="56">
        <f ca="1">((OFFSET($B$2,MATCH($AA$10,$B$3:$B$820,0),MATCH($Z$10,$C$2:$V$2,0))))</f>
        <v>8300</v>
      </c>
      <c r="Z18" s="57">
        <f>'FO-PRE-04'!F26</f>
        <v>6</v>
      </c>
      <c r="AA18" s="58">
        <f>'FO-PRE-04'!G26</f>
        <v>8</v>
      </c>
    </row>
    <row r="19" spans="2:27">
      <c r="B19" s="61">
        <v>-2</v>
      </c>
      <c r="C19" s="13">
        <v>0</v>
      </c>
      <c r="D19" s="13">
        <v>0</v>
      </c>
      <c r="E19" s="7">
        <v>0</v>
      </c>
      <c r="F19" s="7">
        <v>0</v>
      </c>
      <c r="G19" s="7">
        <v>0</v>
      </c>
      <c r="H19" s="13">
        <v>11200</v>
      </c>
      <c r="I19" s="13">
        <v>10600</v>
      </c>
      <c r="J19" s="13">
        <v>10600</v>
      </c>
      <c r="K19" s="13">
        <v>10600</v>
      </c>
      <c r="L19" s="13">
        <v>7900</v>
      </c>
      <c r="M19" s="13">
        <v>7900</v>
      </c>
      <c r="N19" s="13">
        <v>7900</v>
      </c>
      <c r="O19" s="13">
        <v>0</v>
      </c>
      <c r="P19" s="13">
        <v>0</v>
      </c>
      <c r="Q19" s="13">
        <v>0</v>
      </c>
      <c r="R19" s="13">
        <v>0</v>
      </c>
      <c r="S19" s="13">
        <v>0</v>
      </c>
      <c r="T19" s="13">
        <v>0</v>
      </c>
      <c r="U19" s="99">
        <v>0</v>
      </c>
      <c r="V19" s="99">
        <v>0</v>
      </c>
    </row>
    <row r="20" spans="2:27">
      <c r="B20" s="61">
        <v>-1.5</v>
      </c>
      <c r="C20" s="13">
        <v>0</v>
      </c>
      <c r="D20" s="13">
        <v>0</v>
      </c>
      <c r="E20" s="7">
        <v>0</v>
      </c>
      <c r="F20" s="7">
        <v>0</v>
      </c>
      <c r="G20" s="7">
        <v>0</v>
      </c>
      <c r="H20" s="13">
        <v>11200</v>
      </c>
      <c r="I20" s="13">
        <v>11200</v>
      </c>
      <c r="J20" s="13">
        <v>11200</v>
      </c>
      <c r="K20" s="13">
        <v>11800</v>
      </c>
      <c r="L20" s="13">
        <v>8700</v>
      </c>
      <c r="M20" s="13">
        <v>8700</v>
      </c>
      <c r="N20" s="13">
        <v>8700</v>
      </c>
      <c r="O20" s="13">
        <v>6400</v>
      </c>
      <c r="P20" s="13">
        <v>6400</v>
      </c>
      <c r="Q20" s="13">
        <v>6400</v>
      </c>
      <c r="R20" s="13">
        <v>0</v>
      </c>
      <c r="S20" s="13">
        <v>0</v>
      </c>
      <c r="T20" s="13">
        <v>0</v>
      </c>
      <c r="U20" s="99">
        <v>0</v>
      </c>
      <c r="V20" s="99">
        <v>0</v>
      </c>
    </row>
    <row r="21" spans="2:27">
      <c r="B21" s="61">
        <v>-1</v>
      </c>
      <c r="C21" s="13">
        <v>0</v>
      </c>
      <c r="D21" s="13">
        <v>0</v>
      </c>
      <c r="E21" s="7">
        <v>0</v>
      </c>
      <c r="F21" s="7">
        <v>0</v>
      </c>
      <c r="G21" s="7">
        <v>0</v>
      </c>
      <c r="H21" s="13">
        <v>7900</v>
      </c>
      <c r="I21" s="13">
        <v>7900</v>
      </c>
      <c r="J21" s="13">
        <v>7900</v>
      </c>
      <c r="K21" s="13">
        <v>11800</v>
      </c>
      <c r="L21" s="13">
        <v>8700</v>
      </c>
      <c r="M21" s="13">
        <v>8700</v>
      </c>
      <c r="N21" s="13">
        <v>8700</v>
      </c>
      <c r="O21" s="13">
        <v>6400</v>
      </c>
      <c r="P21" s="13">
        <v>6400</v>
      </c>
      <c r="Q21" s="13">
        <v>6400</v>
      </c>
      <c r="R21" s="13">
        <v>0</v>
      </c>
      <c r="S21" s="13">
        <v>0</v>
      </c>
      <c r="T21" s="13">
        <v>0</v>
      </c>
      <c r="U21" s="99">
        <v>0</v>
      </c>
      <c r="V21" s="99">
        <v>0</v>
      </c>
    </row>
    <row r="22" spans="2:27">
      <c r="B22" s="61">
        <v>-0.5</v>
      </c>
      <c r="C22" s="13">
        <v>0</v>
      </c>
      <c r="D22" s="13">
        <v>0</v>
      </c>
      <c r="E22" s="7">
        <v>0</v>
      </c>
      <c r="F22" s="7">
        <v>0</v>
      </c>
      <c r="G22" s="7">
        <v>0</v>
      </c>
      <c r="H22" s="13">
        <v>7900</v>
      </c>
      <c r="I22" s="13">
        <v>7900</v>
      </c>
      <c r="J22" s="13">
        <v>7900</v>
      </c>
      <c r="K22" s="13">
        <v>11800</v>
      </c>
      <c r="L22" s="13">
        <v>8700</v>
      </c>
      <c r="M22" s="13">
        <v>8700</v>
      </c>
      <c r="N22" s="13">
        <v>8700</v>
      </c>
      <c r="O22" s="13">
        <v>6400</v>
      </c>
      <c r="P22" s="13">
        <v>6400</v>
      </c>
      <c r="Q22" s="13">
        <v>6400</v>
      </c>
      <c r="R22" s="13">
        <v>0</v>
      </c>
      <c r="S22" s="13">
        <v>0</v>
      </c>
      <c r="T22" s="13">
        <v>0</v>
      </c>
      <c r="U22" s="99">
        <v>0</v>
      </c>
      <c r="V22" s="99">
        <v>0</v>
      </c>
    </row>
    <row r="23" spans="2:27" ht="15" thickBot="1">
      <c r="B23" s="61">
        <v>0</v>
      </c>
      <c r="C23" s="13">
        <v>0</v>
      </c>
      <c r="D23" s="13">
        <v>0</v>
      </c>
      <c r="E23" s="7">
        <v>0</v>
      </c>
      <c r="F23" s="7">
        <v>0</v>
      </c>
      <c r="G23" s="7">
        <v>0</v>
      </c>
      <c r="H23" s="13">
        <v>7900</v>
      </c>
      <c r="I23" s="13">
        <v>7900</v>
      </c>
      <c r="J23" s="13">
        <v>7900</v>
      </c>
      <c r="K23" s="13">
        <v>12100</v>
      </c>
      <c r="L23" s="13">
        <v>8800</v>
      </c>
      <c r="M23" s="13">
        <v>8800</v>
      </c>
      <c r="N23" s="13">
        <v>8800</v>
      </c>
      <c r="O23" s="13">
        <v>6500</v>
      </c>
      <c r="P23" s="13">
        <v>6500</v>
      </c>
      <c r="Q23" s="13">
        <v>6500</v>
      </c>
      <c r="R23" s="13">
        <v>0</v>
      </c>
      <c r="S23" s="13">
        <v>0</v>
      </c>
      <c r="T23" s="13">
        <v>0</v>
      </c>
      <c r="U23" s="99">
        <v>0</v>
      </c>
      <c r="V23" s="99">
        <v>0</v>
      </c>
    </row>
    <row r="24" spans="2:27">
      <c r="B24" s="60">
        <v>0.5</v>
      </c>
      <c r="C24" s="13">
        <v>0</v>
      </c>
      <c r="D24" s="13">
        <v>0</v>
      </c>
      <c r="E24" s="7">
        <v>0</v>
      </c>
      <c r="F24" s="7">
        <v>0</v>
      </c>
      <c r="G24" s="7">
        <v>0</v>
      </c>
      <c r="H24" s="13">
        <v>6300</v>
      </c>
      <c r="I24" s="13">
        <v>6300</v>
      </c>
      <c r="J24" s="13">
        <v>6300</v>
      </c>
      <c r="K24" s="13">
        <v>11300</v>
      </c>
      <c r="L24" s="13">
        <v>8300</v>
      </c>
      <c r="M24" s="13">
        <v>8300</v>
      </c>
      <c r="N24" s="13">
        <v>8300</v>
      </c>
      <c r="O24" s="13">
        <v>6500</v>
      </c>
      <c r="P24" s="13">
        <v>6500</v>
      </c>
      <c r="Q24" s="13">
        <v>6500</v>
      </c>
      <c r="R24" s="13">
        <v>0</v>
      </c>
      <c r="S24" s="13">
        <v>0</v>
      </c>
      <c r="T24" s="13">
        <v>0</v>
      </c>
      <c r="U24" s="99">
        <v>0</v>
      </c>
      <c r="V24" s="99">
        <v>0</v>
      </c>
    </row>
    <row r="25" spans="2:27">
      <c r="B25" s="61">
        <v>1</v>
      </c>
      <c r="C25" s="13">
        <v>0</v>
      </c>
      <c r="D25" s="13">
        <v>0</v>
      </c>
      <c r="E25" s="7">
        <v>0</v>
      </c>
      <c r="F25" s="7">
        <v>0</v>
      </c>
      <c r="G25" s="7">
        <v>0</v>
      </c>
      <c r="H25" s="13">
        <v>6300</v>
      </c>
      <c r="I25" s="13">
        <v>6300</v>
      </c>
      <c r="J25" s="13">
        <v>6300</v>
      </c>
      <c r="K25" s="13">
        <v>11300</v>
      </c>
      <c r="L25" s="13">
        <v>8300</v>
      </c>
      <c r="M25" s="13">
        <v>8300</v>
      </c>
      <c r="N25" s="13">
        <v>8300</v>
      </c>
      <c r="O25" s="13">
        <v>6500</v>
      </c>
      <c r="P25" s="13">
        <v>6500</v>
      </c>
      <c r="Q25" s="13">
        <v>6500</v>
      </c>
      <c r="R25" s="13">
        <v>0</v>
      </c>
      <c r="S25" s="13">
        <v>0</v>
      </c>
      <c r="T25" s="13">
        <v>0</v>
      </c>
      <c r="U25" s="99">
        <v>0</v>
      </c>
      <c r="V25" s="99">
        <v>0</v>
      </c>
    </row>
    <row r="26" spans="2:27">
      <c r="B26" s="61">
        <v>1.5</v>
      </c>
      <c r="C26" s="13">
        <v>0</v>
      </c>
      <c r="D26" s="13">
        <v>0</v>
      </c>
      <c r="E26" s="7">
        <v>0</v>
      </c>
      <c r="F26" s="7">
        <v>0</v>
      </c>
      <c r="G26" s="7">
        <v>0</v>
      </c>
      <c r="H26" s="13">
        <v>6300</v>
      </c>
      <c r="I26" s="13">
        <v>6300</v>
      </c>
      <c r="J26" s="13">
        <v>6300</v>
      </c>
      <c r="K26" s="13">
        <v>11300</v>
      </c>
      <c r="L26" s="13">
        <v>8300</v>
      </c>
      <c r="M26" s="13">
        <v>8300</v>
      </c>
      <c r="N26" s="13">
        <v>8300</v>
      </c>
      <c r="O26" s="13">
        <v>6700</v>
      </c>
      <c r="P26" s="13">
        <v>6700</v>
      </c>
      <c r="Q26" s="13">
        <v>6700</v>
      </c>
      <c r="R26" s="13">
        <v>0</v>
      </c>
      <c r="S26" s="13">
        <v>0</v>
      </c>
      <c r="T26" s="13">
        <v>0</v>
      </c>
      <c r="U26" s="99">
        <v>0</v>
      </c>
      <c r="V26" s="99">
        <v>0</v>
      </c>
    </row>
    <row r="27" spans="2:27">
      <c r="B27" s="61">
        <v>2</v>
      </c>
      <c r="C27" s="13">
        <v>0</v>
      </c>
      <c r="D27" s="13">
        <v>0</v>
      </c>
      <c r="E27" s="7">
        <v>0</v>
      </c>
      <c r="F27" s="7">
        <v>0</v>
      </c>
      <c r="G27" s="7">
        <v>0</v>
      </c>
      <c r="H27" s="13">
        <v>6300</v>
      </c>
      <c r="I27" s="13">
        <v>6300</v>
      </c>
      <c r="J27" s="13">
        <v>6300</v>
      </c>
      <c r="K27" s="13">
        <v>9700</v>
      </c>
      <c r="L27" s="13">
        <v>7500</v>
      </c>
      <c r="M27" s="13">
        <v>7500</v>
      </c>
      <c r="N27" s="13">
        <v>7500</v>
      </c>
      <c r="O27" s="13">
        <v>6300</v>
      </c>
      <c r="P27" s="13">
        <v>6300</v>
      </c>
      <c r="Q27" s="13">
        <v>6300</v>
      </c>
      <c r="R27" s="13">
        <v>0</v>
      </c>
      <c r="S27" s="13">
        <v>0</v>
      </c>
      <c r="T27" s="13">
        <v>0</v>
      </c>
      <c r="U27" s="99">
        <v>0</v>
      </c>
      <c r="V27" s="99">
        <v>0</v>
      </c>
    </row>
    <row r="28" spans="2:27">
      <c r="B28" s="61">
        <v>2.5</v>
      </c>
      <c r="C28" s="13">
        <v>0</v>
      </c>
      <c r="D28" s="13">
        <v>0</v>
      </c>
      <c r="E28" s="7">
        <v>0</v>
      </c>
      <c r="F28" s="7">
        <v>0</v>
      </c>
      <c r="G28" s="7">
        <v>0</v>
      </c>
      <c r="H28" s="13">
        <v>6300</v>
      </c>
      <c r="I28" s="13">
        <v>6300</v>
      </c>
      <c r="J28" s="13">
        <v>6300</v>
      </c>
      <c r="K28" s="13">
        <v>9700</v>
      </c>
      <c r="L28" s="13">
        <v>7500</v>
      </c>
      <c r="M28" s="13">
        <v>7500</v>
      </c>
      <c r="N28" s="13">
        <v>7500</v>
      </c>
      <c r="O28" s="13">
        <v>6300</v>
      </c>
      <c r="P28" s="13">
        <v>6300</v>
      </c>
      <c r="Q28" s="13">
        <v>6300</v>
      </c>
      <c r="R28" s="13">
        <v>0</v>
      </c>
      <c r="S28" s="13">
        <v>0</v>
      </c>
      <c r="T28" s="13">
        <v>0</v>
      </c>
      <c r="U28" s="99">
        <v>0</v>
      </c>
      <c r="V28" s="99">
        <v>0</v>
      </c>
    </row>
    <row r="29" spans="2:27" ht="15" thickBot="1">
      <c r="B29" s="61">
        <v>3</v>
      </c>
      <c r="C29" s="13">
        <v>0</v>
      </c>
      <c r="D29" s="13">
        <v>0</v>
      </c>
      <c r="E29" s="7">
        <v>0</v>
      </c>
      <c r="F29" s="7">
        <v>0</v>
      </c>
      <c r="G29" s="7">
        <v>0</v>
      </c>
      <c r="H29" s="13">
        <v>15500</v>
      </c>
      <c r="I29" s="13">
        <v>9700</v>
      </c>
      <c r="J29" s="13">
        <v>9700</v>
      </c>
      <c r="K29" s="13">
        <v>9700</v>
      </c>
      <c r="L29" s="13">
        <v>7500</v>
      </c>
      <c r="M29" s="13">
        <v>7500</v>
      </c>
      <c r="N29" s="13">
        <v>7500</v>
      </c>
      <c r="O29" s="13">
        <v>6300</v>
      </c>
      <c r="P29" s="13">
        <v>6300</v>
      </c>
      <c r="Q29" s="13">
        <v>6300</v>
      </c>
      <c r="R29" s="13">
        <v>0</v>
      </c>
      <c r="S29" s="13">
        <v>0</v>
      </c>
      <c r="T29" s="13">
        <v>0</v>
      </c>
      <c r="U29" s="99">
        <v>0</v>
      </c>
      <c r="V29" s="99">
        <v>0</v>
      </c>
    </row>
    <row r="30" spans="2:27" ht="15" thickBot="1">
      <c r="B30" s="60">
        <v>3.5</v>
      </c>
      <c r="C30" s="99">
        <v>0</v>
      </c>
      <c r="D30" s="99">
        <v>0</v>
      </c>
      <c r="E30" s="7">
        <v>0</v>
      </c>
      <c r="F30" s="7">
        <v>0</v>
      </c>
      <c r="G30" s="7">
        <v>0</v>
      </c>
      <c r="H30" s="107">
        <v>0</v>
      </c>
      <c r="I30" s="13">
        <v>0</v>
      </c>
      <c r="J30" s="13">
        <v>0</v>
      </c>
      <c r="K30" s="13">
        <v>0</v>
      </c>
      <c r="L30" s="13">
        <v>0</v>
      </c>
      <c r="M30" s="13">
        <v>0</v>
      </c>
      <c r="N30" s="13">
        <v>6600</v>
      </c>
      <c r="O30" s="13">
        <v>4700</v>
      </c>
      <c r="P30" s="13">
        <v>4700</v>
      </c>
      <c r="Q30" s="13">
        <v>4700</v>
      </c>
      <c r="R30" s="13">
        <v>0</v>
      </c>
      <c r="S30" s="13">
        <v>0</v>
      </c>
      <c r="T30" s="13">
        <v>0</v>
      </c>
      <c r="U30" s="99">
        <v>0</v>
      </c>
      <c r="V30" s="99">
        <v>0</v>
      </c>
    </row>
    <row r="31" spans="2:27">
      <c r="B31" s="60">
        <v>4</v>
      </c>
      <c r="C31" s="99">
        <v>0</v>
      </c>
      <c r="D31" s="99">
        <v>0</v>
      </c>
      <c r="E31" s="7">
        <v>0</v>
      </c>
      <c r="F31" s="7">
        <v>0</v>
      </c>
      <c r="G31" s="7">
        <v>0</v>
      </c>
      <c r="H31" s="107">
        <v>0</v>
      </c>
      <c r="I31" s="13">
        <v>0</v>
      </c>
      <c r="J31" s="13">
        <v>0</v>
      </c>
      <c r="K31" s="13">
        <v>0</v>
      </c>
      <c r="L31" s="13">
        <v>0</v>
      </c>
      <c r="M31" s="13">
        <v>0</v>
      </c>
      <c r="N31" s="13">
        <v>6600</v>
      </c>
      <c r="O31" s="13">
        <v>4700</v>
      </c>
      <c r="P31" s="13">
        <v>4700</v>
      </c>
      <c r="Q31" s="13">
        <v>4700</v>
      </c>
      <c r="R31" s="13">
        <v>0</v>
      </c>
      <c r="S31" s="13">
        <v>0</v>
      </c>
      <c r="T31" s="13">
        <v>0</v>
      </c>
      <c r="U31" s="99">
        <v>0</v>
      </c>
      <c r="V31" s="99">
        <v>0</v>
      </c>
    </row>
    <row r="32" spans="2:27">
      <c r="B32" s="61">
        <v>4.5</v>
      </c>
      <c r="C32" s="99">
        <v>0</v>
      </c>
      <c r="D32" s="99">
        <v>0</v>
      </c>
      <c r="E32" s="7">
        <v>0</v>
      </c>
      <c r="F32" s="7">
        <v>0</v>
      </c>
      <c r="G32" s="7">
        <v>0</v>
      </c>
      <c r="H32" s="107">
        <v>0</v>
      </c>
      <c r="I32" s="13">
        <v>0</v>
      </c>
      <c r="J32" s="13">
        <v>0</v>
      </c>
      <c r="K32" s="13">
        <v>0</v>
      </c>
      <c r="L32" s="13">
        <v>0</v>
      </c>
      <c r="M32" s="13">
        <v>0</v>
      </c>
      <c r="N32" s="13">
        <v>6600</v>
      </c>
      <c r="O32" s="13">
        <v>4700</v>
      </c>
      <c r="P32" s="13">
        <v>4700</v>
      </c>
      <c r="Q32" s="13">
        <v>4700</v>
      </c>
      <c r="R32" s="13">
        <v>0</v>
      </c>
      <c r="S32" s="13">
        <v>0</v>
      </c>
      <c r="T32" s="13">
        <v>0</v>
      </c>
      <c r="U32" s="99">
        <v>0</v>
      </c>
      <c r="V32" s="99">
        <v>0</v>
      </c>
    </row>
    <row r="33" spans="1:22">
      <c r="B33" s="61">
        <v>5</v>
      </c>
      <c r="C33" s="99">
        <v>0</v>
      </c>
      <c r="D33" s="99">
        <v>0</v>
      </c>
      <c r="E33" s="7">
        <v>0</v>
      </c>
      <c r="F33" s="7">
        <v>0</v>
      </c>
      <c r="G33" s="7">
        <v>0</v>
      </c>
      <c r="H33" s="107">
        <v>0</v>
      </c>
      <c r="I33" s="13">
        <v>0</v>
      </c>
      <c r="J33" s="13">
        <v>0</v>
      </c>
      <c r="K33" s="13">
        <v>0</v>
      </c>
      <c r="L33" s="13">
        <v>0</v>
      </c>
      <c r="M33" s="13">
        <v>0</v>
      </c>
      <c r="N33" s="13">
        <v>5600</v>
      </c>
      <c r="O33" s="99">
        <v>0</v>
      </c>
      <c r="P33" s="99">
        <v>0</v>
      </c>
      <c r="Q33" s="99">
        <v>0</v>
      </c>
      <c r="R33" s="13">
        <v>0</v>
      </c>
      <c r="S33" s="13">
        <v>0</v>
      </c>
      <c r="T33" s="13">
        <v>0</v>
      </c>
      <c r="U33" s="99">
        <v>0</v>
      </c>
      <c r="V33" s="99">
        <v>0</v>
      </c>
    </row>
    <row r="34" spans="1:22">
      <c r="B34" s="61">
        <v>5.5</v>
      </c>
      <c r="C34" s="99">
        <v>0</v>
      </c>
      <c r="D34" s="99">
        <v>0</v>
      </c>
      <c r="E34" s="7">
        <v>0</v>
      </c>
      <c r="F34" s="7">
        <v>0</v>
      </c>
      <c r="G34" s="7">
        <v>0</v>
      </c>
      <c r="H34" s="107">
        <v>0</v>
      </c>
      <c r="I34" s="13">
        <v>0</v>
      </c>
      <c r="J34" s="13">
        <v>0</v>
      </c>
      <c r="K34" s="13">
        <v>0</v>
      </c>
      <c r="L34" s="13">
        <v>0</v>
      </c>
      <c r="M34" s="13">
        <v>0</v>
      </c>
      <c r="N34" s="13">
        <v>5600</v>
      </c>
      <c r="O34" s="99">
        <v>0</v>
      </c>
      <c r="P34" s="99">
        <v>0</v>
      </c>
      <c r="Q34" s="99">
        <v>0</v>
      </c>
      <c r="R34" s="13">
        <v>0</v>
      </c>
      <c r="S34" s="13">
        <v>0</v>
      </c>
      <c r="T34" s="13">
        <v>0</v>
      </c>
      <c r="U34" s="99">
        <v>0</v>
      </c>
      <c r="V34" s="99">
        <v>0</v>
      </c>
    </row>
    <row r="35" spans="1:22">
      <c r="B35" s="61">
        <v>6</v>
      </c>
      <c r="C35" s="99">
        <v>0</v>
      </c>
      <c r="D35" s="99">
        <v>0</v>
      </c>
      <c r="E35" s="7">
        <v>0</v>
      </c>
      <c r="F35" s="7">
        <v>0</v>
      </c>
      <c r="G35" s="7">
        <v>0</v>
      </c>
      <c r="H35" s="107">
        <v>0</v>
      </c>
      <c r="I35" s="13">
        <v>0</v>
      </c>
      <c r="J35" s="13">
        <v>0</v>
      </c>
      <c r="K35" s="13">
        <v>0</v>
      </c>
      <c r="L35" s="13">
        <v>0</v>
      </c>
      <c r="M35" s="13">
        <v>0</v>
      </c>
      <c r="N35" s="13">
        <v>5600</v>
      </c>
      <c r="O35" s="99">
        <v>0</v>
      </c>
      <c r="P35" s="99">
        <v>0</v>
      </c>
      <c r="Q35" s="99">
        <v>0</v>
      </c>
      <c r="R35" s="13">
        <v>0</v>
      </c>
      <c r="S35" s="13">
        <v>0</v>
      </c>
      <c r="T35" s="13">
        <v>0</v>
      </c>
      <c r="U35" s="99">
        <v>0</v>
      </c>
      <c r="V35" s="99">
        <v>0</v>
      </c>
    </row>
    <row r="36" spans="1:22" ht="15" thickBot="1">
      <c r="B36" s="61">
        <v>6.5</v>
      </c>
      <c r="C36" s="99">
        <v>0</v>
      </c>
      <c r="D36" s="99">
        <v>0</v>
      </c>
      <c r="E36" s="7">
        <v>0</v>
      </c>
      <c r="F36" s="7">
        <v>0</v>
      </c>
      <c r="G36" s="7">
        <v>0</v>
      </c>
      <c r="H36" s="107">
        <v>0</v>
      </c>
      <c r="I36" s="13">
        <v>0</v>
      </c>
      <c r="J36" s="13">
        <v>0</v>
      </c>
      <c r="K36" s="13">
        <v>0</v>
      </c>
      <c r="L36" s="13">
        <v>0</v>
      </c>
      <c r="M36" s="13">
        <v>0</v>
      </c>
      <c r="N36" s="13">
        <v>3600</v>
      </c>
      <c r="O36" s="99">
        <v>0</v>
      </c>
      <c r="P36" s="99">
        <v>0</v>
      </c>
      <c r="Q36" s="99">
        <v>0</v>
      </c>
      <c r="R36" s="13">
        <v>0</v>
      </c>
      <c r="S36" s="99">
        <v>0</v>
      </c>
      <c r="T36" s="99">
        <v>0</v>
      </c>
      <c r="U36" s="99">
        <v>0</v>
      </c>
      <c r="V36" s="99">
        <v>0</v>
      </c>
    </row>
    <row r="37" spans="1:22" ht="15" thickBot="1">
      <c r="B37" s="60">
        <v>7</v>
      </c>
      <c r="C37" s="99">
        <v>0</v>
      </c>
      <c r="D37" s="99">
        <v>0</v>
      </c>
      <c r="E37" s="7">
        <v>0</v>
      </c>
      <c r="F37" s="7">
        <v>0</v>
      </c>
      <c r="G37" s="7">
        <v>0</v>
      </c>
      <c r="H37" s="107">
        <v>0</v>
      </c>
      <c r="I37" s="13">
        <v>0</v>
      </c>
      <c r="J37" s="13">
        <v>0</v>
      </c>
      <c r="K37" s="13">
        <v>0</v>
      </c>
      <c r="L37" s="13">
        <v>0</v>
      </c>
      <c r="M37" s="13">
        <v>0</v>
      </c>
      <c r="N37" s="13">
        <v>3600</v>
      </c>
      <c r="O37" s="99">
        <v>0</v>
      </c>
      <c r="P37" s="99">
        <v>0</v>
      </c>
      <c r="Q37" s="99">
        <v>0</v>
      </c>
      <c r="R37" s="13">
        <v>0</v>
      </c>
      <c r="S37" s="99">
        <v>0</v>
      </c>
      <c r="T37" s="99">
        <v>0</v>
      </c>
      <c r="U37" s="99">
        <v>0</v>
      </c>
      <c r="V37" s="99">
        <v>0</v>
      </c>
    </row>
    <row r="38" spans="1:22" ht="15" thickBot="1">
      <c r="B38" s="60">
        <v>7.5</v>
      </c>
      <c r="C38" s="99">
        <v>0</v>
      </c>
      <c r="D38" s="99">
        <v>0</v>
      </c>
      <c r="E38" s="7">
        <v>0</v>
      </c>
      <c r="F38" s="7">
        <v>0</v>
      </c>
      <c r="G38" s="7">
        <v>0</v>
      </c>
      <c r="H38" s="107">
        <v>0</v>
      </c>
      <c r="I38" s="13">
        <v>0</v>
      </c>
      <c r="J38" s="13">
        <v>0</v>
      </c>
      <c r="K38" s="13">
        <v>0</v>
      </c>
      <c r="L38" s="13">
        <v>0</v>
      </c>
      <c r="M38" s="13">
        <v>0</v>
      </c>
      <c r="N38" s="13">
        <v>3600</v>
      </c>
      <c r="O38" s="99">
        <v>0</v>
      </c>
      <c r="P38" s="99">
        <v>0</v>
      </c>
      <c r="Q38" s="99">
        <v>0</v>
      </c>
      <c r="R38" s="13">
        <v>0</v>
      </c>
      <c r="S38" s="99">
        <v>0</v>
      </c>
      <c r="T38" s="99">
        <v>0</v>
      </c>
      <c r="U38" s="99">
        <v>0</v>
      </c>
      <c r="V38" s="99">
        <v>0</v>
      </c>
    </row>
    <row r="39" spans="1:22">
      <c r="B39" s="60">
        <v>8</v>
      </c>
      <c r="C39" s="99">
        <v>0</v>
      </c>
      <c r="D39" s="99">
        <v>0</v>
      </c>
      <c r="E39" s="99">
        <v>0</v>
      </c>
      <c r="F39" s="99">
        <v>0</v>
      </c>
      <c r="G39" s="7">
        <v>0</v>
      </c>
      <c r="H39" s="107">
        <v>0</v>
      </c>
      <c r="I39" s="107">
        <v>0</v>
      </c>
      <c r="J39" s="107">
        <v>0</v>
      </c>
      <c r="K39" s="99">
        <v>0</v>
      </c>
      <c r="L39" s="99">
        <v>0</v>
      </c>
      <c r="M39" s="99">
        <v>0</v>
      </c>
      <c r="N39" s="99">
        <v>0</v>
      </c>
      <c r="O39" s="99">
        <v>0</v>
      </c>
      <c r="P39" s="99">
        <v>0</v>
      </c>
      <c r="Q39" s="99">
        <v>0</v>
      </c>
      <c r="R39" s="13">
        <v>0</v>
      </c>
      <c r="S39" s="99">
        <v>0</v>
      </c>
      <c r="T39" s="99">
        <v>0</v>
      </c>
      <c r="U39" s="99">
        <v>0</v>
      </c>
      <c r="V39" s="99">
        <v>0</v>
      </c>
    </row>
    <row r="40" spans="1:22">
      <c r="B40" s="61">
        <v>8.5</v>
      </c>
      <c r="C40" s="99">
        <v>0</v>
      </c>
      <c r="D40" s="99">
        <v>0</v>
      </c>
      <c r="E40" s="99">
        <v>0</v>
      </c>
      <c r="F40" s="99">
        <v>0</v>
      </c>
      <c r="G40" s="7">
        <v>0</v>
      </c>
      <c r="H40" s="107">
        <v>0</v>
      </c>
      <c r="I40" s="107">
        <v>0</v>
      </c>
      <c r="J40" s="107">
        <v>0</v>
      </c>
      <c r="K40" s="99">
        <v>0</v>
      </c>
      <c r="L40" s="99">
        <v>0</v>
      </c>
      <c r="M40" s="99">
        <v>0</v>
      </c>
      <c r="N40" s="99">
        <v>0</v>
      </c>
      <c r="O40" s="99">
        <v>0</v>
      </c>
      <c r="P40" s="99">
        <v>0</v>
      </c>
      <c r="Q40" s="99">
        <v>0</v>
      </c>
      <c r="R40" s="13">
        <v>0</v>
      </c>
      <c r="S40" s="99">
        <v>0</v>
      </c>
      <c r="T40" s="99">
        <v>0</v>
      </c>
      <c r="U40" s="99">
        <v>0</v>
      </c>
      <c r="V40" s="99">
        <v>0</v>
      </c>
    </row>
    <row r="41" spans="1:22">
      <c r="B41" s="61">
        <v>9</v>
      </c>
      <c r="C41" s="99">
        <v>0</v>
      </c>
      <c r="D41" s="99">
        <v>0</v>
      </c>
      <c r="E41" s="99">
        <v>0</v>
      </c>
      <c r="F41" s="99">
        <v>0</v>
      </c>
      <c r="G41" s="7">
        <v>0</v>
      </c>
      <c r="H41" s="86">
        <v>0</v>
      </c>
      <c r="I41" s="86">
        <v>0</v>
      </c>
      <c r="J41" s="86">
        <v>0</v>
      </c>
      <c r="K41" s="99">
        <v>0</v>
      </c>
      <c r="L41" s="99">
        <v>0</v>
      </c>
      <c r="M41" s="99">
        <v>0</v>
      </c>
      <c r="N41" s="99">
        <v>0</v>
      </c>
      <c r="O41" s="99">
        <v>0</v>
      </c>
      <c r="P41" s="99">
        <v>0</v>
      </c>
      <c r="Q41" s="99">
        <v>0</v>
      </c>
      <c r="R41" s="13">
        <v>0</v>
      </c>
      <c r="S41" s="99">
        <v>0</v>
      </c>
      <c r="T41" s="99">
        <v>0</v>
      </c>
      <c r="U41" s="99">
        <v>0</v>
      </c>
      <c r="V41" s="99">
        <v>0</v>
      </c>
    </row>
    <row r="42" spans="1:22">
      <c r="B42" s="61">
        <v>9.5</v>
      </c>
      <c r="C42" s="99">
        <v>0</v>
      </c>
      <c r="D42" s="99">
        <v>0</v>
      </c>
      <c r="E42" s="99">
        <v>0</v>
      </c>
      <c r="F42" s="99">
        <v>0</v>
      </c>
      <c r="G42" s="99">
        <v>0</v>
      </c>
      <c r="H42" s="99">
        <v>0</v>
      </c>
      <c r="I42" s="99">
        <v>0</v>
      </c>
      <c r="J42" s="99">
        <v>0</v>
      </c>
      <c r="K42" s="99">
        <v>0</v>
      </c>
      <c r="L42" s="99">
        <v>0</v>
      </c>
      <c r="M42" s="99">
        <v>0</v>
      </c>
      <c r="N42" s="99">
        <v>0</v>
      </c>
      <c r="O42" s="99">
        <v>0</v>
      </c>
      <c r="P42" s="99">
        <v>0</v>
      </c>
      <c r="Q42" s="99">
        <v>0</v>
      </c>
      <c r="R42" s="99">
        <v>0</v>
      </c>
      <c r="S42" s="99">
        <v>0</v>
      </c>
      <c r="T42" s="99">
        <v>0</v>
      </c>
      <c r="U42" s="99">
        <v>0</v>
      </c>
      <c r="V42" s="99">
        <v>0</v>
      </c>
    </row>
    <row r="43" spans="1:22">
      <c r="B43" s="61">
        <v>10</v>
      </c>
      <c r="C43" s="99">
        <v>0</v>
      </c>
      <c r="D43" s="99">
        <v>0</v>
      </c>
      <c r="E43" s="99">
        <v>0</v>
      </c>
      <c r="F43" s="99">
        <v>0</v>
      </c>
      <c r="G43" s="99">
        <v>0</v>
      </c>
      <c r="H43" s="99">
        <v>0</v>
      </c>
      <c r="I43" s="99">
        <v>0</v>
      </c>
      <c r="J43" s="99">
        <v>0</v>
      </c>
      <c r="K43" s="99">
        <v>0</v>
      </c>
      <c r="L43" s="99">
        <v>0</v>
      </c>
      <c r="M43" s="99">
        <v>0</v>
      </c>
      <c r="N43" s="99">
        <v>0</v>
      </c>
      <c r="O43" s="99">
        <v>0</v>
      </c>
      <c r="P43" s="99">
        <v>0</v>
      </c>
      <c r="Q43" s="99">
        <v>0</v>
      </c>
      <c r="R43" s="99">
        <v>0</v>
      </c>
      <c r="S43" s="99">
        <v>0</v>
      </c>
      <c r="T43" s="99">
        <v>0</v>
      </c>
      <c r="U43" s="99">
        <v>0</v>
      </c>
      <c r="V43" s="99">
        <v>0</v>
      </c>
    </row>
    <row r="44" spans="1:22">
      <c r="A44" s="7"/>
      <c r="B44" s="13"/>
      <c r="C44" s="7"/>
    </row>
    <row r="45" spans="1:22">
      <c r="A45" s="7"/>
      <c r="B45" s="13"/>
      <c r="C45" s="7"/>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xl/worksheets/sheet16.xml><?xml version="1.0" encoding="utf-8"?>
<worksheet xmlns="http://schemas.openxmlformats.org/spreadsheetml/2006/main" xmlns:r="http://schemas.openxmlformats.org/officeDocument/2006/relationships">
  <sheetPr codeName="Feuil15"/>
  <dimension ref="A1:AE62"/>
  <sheetViews>
    <sheetView zoomScale="60" zoomScaleNormal="60" workbookViewId="0">
      <selection activeCell="Q38" sqref="Q38"/>
    </sheetView>
  </sheetViews>
  <sheetFormatPr baseColWidth="10" defaultColWidth="11.453125" defaultRowHeight="14.5"/>
  <cols>
    <col min="1" max="16384" width="11.453125" style="99"/>
  </cols>
  <sheetData>
    <row r="1" spans="1:31" ht="24" thickBot="1">
      <c r="A1" s="85"/>
      <c r="B1" s="88" t="s">
        <v>183</v>
      </c>
      <c r="C1" s="144" t="s">
        <v>161</v>
      </c>
      <c r="D1" s="144"/>
      <c r="E1" s="144"/>
      <c r="F1" s="144"/>
      <c r="G1" s="145"/>
      <c r="H1" s="1"/>
    </row>
    <row r="2" spans="1:31" ht="15" thickBot="1">
      <c r="A2" s="3"/>
      <c r="B2" s="63"/>
      <c r="C2" s="64">
        <v>0.5</v>
      </c>
      <c r="D2" s="65">
        <v>1</v>
      </c>
      <c r="E2" s="65">
        <v>1.5</v>
      </c>
      <c r="F2" s="65">
        <v>2</v>
      </c>
      <c r="G2" s="65">
        <v>2.5</v>
      </c>
      <c r="H2" s="67">
        <v>3</v>
      </c>
      <c r="I2" s="64">
        <v>3.5</v>
      </c>
      <c r="J2" s="65">
        <v>4</v>
      </c>
      <c r="K2" s="65">
        <v>4.5</v>
      </c>
      <c r="L2" s="65">
        <v>5</v>
      </c>
      <c r="M2" s="65">
        <v>5.5</v>
      </c>
      <c r="N2" s="64">
        <v>6</v>
      </c>
      <c r="O2" s="64">
        <v>6.5</v>
      </c>
      <c r="P2" s="65">
        <v>7</v>
      </c>
      <c r="Q2" s="65">
        <v>7.5</v>
      </c>
      <c r="R2" s="65">
        <v>8</v>
      </c>
      <c r="S2" s="65">
        <v>8.5</v>
      </c>
      <c r="T2" s="64">
        <v>9</v>
      </c>
      <c r="U2" s="65">
        <v>9.5</v>
      </c>
      <c r="V2" s="65">
        <v>10</v>
      </c>
      <c r="W2" s="7"/>
      <c r="X2" s="7"/>
      <c r="Y2" s="7"/>
      <c r="Z2" s="13"/>
      <c r="AA2" s="7"/>
      <c r="AB2" s="13"/>
      <c r="AC2" s="13"/>
      <c r="AD2" s="7"/>
      <c r="AE2" s="7"/>
    </row>
    <row r="3" spans="1:31">
      <c r="A3" s="146" t="s">
        <v>160</v>
      </c>
      <c r="B3" s="60">
        <v>-10</v>
      </c>
      <c r="C3" s="7">
        <v>0</v>
      </c>
      <c r="D3" s="7">
        <v>0</v>
      </c>
      <c r="E3" s="7">
        <v>0</v>
      </c>
      <c r="F3" s="7">
        <v>0</v>
      </c>
      <c r="G3" s="7">
        <v>0</v>
      </c>
      <c r="H3" s="13">
        <v>0</v>
      </c>
      <c r="I3" s="13">
        <v>0</v>
      </c>
      <c r="J3" s="13">
        <v>0</v>
      </c>
      <c r="K3" s="13">
        <v>0</v>
      </c>
      <c r="L3" s="13">
        <v>0</v>
      </c>
      <c r="M3" s="13">
        <v>0</v>
      </c>
      <c r="N3" s="13">
        <v>0</v>
      </c>
      <c r="O3" s="13">
        <v>0</v>
      </c>
      <c r="P3" s="13">
        <v>0</v>
      </c>
      <c r="Q3" s="13">
        <v>0</v>
      </c>
      <c r="R3" s="13">
        <v>0</v>
      </c>
      <c r="S3" s="13">
        <v>0</v>
      </c>
      <c r="T3" s="13">
        <v>0</v>
      </c>
      <c r="U3" s="99">
        <v>0</v>
      </c>
      <c r="V3" s="99">
        <v>0</v>
      </c>
    </row>
    <row r="4" spans="1:31">
      <c r="A4" s="146"/>
      <c r="B4" s="61">
        <v>-9.5</v>
      </c>
      <c r="C4" s="7">
        <v>0</v>
      </c>
      <c r="D4" s="7">
        <v>0</v>
      </c>
      <c r="E4" s="7">
        <v>0</v>
      </c>
      <c r="F4" s="7">
        <v>0</v>
      </c>
      <c r="G4" s="7">
        <v>0</v>
      </c>
      <c r="H4" s="13">
        <v>0</v>
      </c>
      <c r="I4" s="13">
        <v>0</v>
      </c>
      <c r="J4" s="13">
        <v>0</v>
      </c>
      <c r="K4" s="13">
        <v>0</v>
      </c>
      <c r="L4" s="13">
        <v>0</v>
      </c>
      <c r="M4" s="13">
        <v>0</v>
      </c>
      <c r="N4" s="13">
        <v>0</v>
      </c>
      <c r="O4" s="13">
        <v>0</v>
      </c>
      <c r="P4" s="13">
        <v>0</v>
      </c>
      <c r="Q4" s="13">
        <v>0</v>
      </c>
      <c r="R4" s="13">
        <v>0</v>
      </c>
      <c r="S4" s="13">
        <v>0</v>
      </c>
      <c r="T4" s="13">
        <v>0</v>
      </c>
      <c r="U4" s="99">
        <v>0</v>
      </c>
      <c r="V4" s="99">
        <v>0</v>
      </c>
    </row>
    <row r="5" spans="1:31">
      <c r="A5" s="146"/>
      <c r="B5" s="61">
        <v>-9</v>
      </c>
      <c r="C5" s="7">
        <v>0</v>
      </c>
      <c r="D5" s="7">
        <v>0</v>
      </c>
      <c r="E5" s="7">
        <v>0</v>
      </c>
      <c r="F5" s="7">
        <v>0</v>
      </c>
      <c r="G5" s="7">
        <v>0</v>
      </c>
      <c r="H5" s="13">
        <v>0</v>
      </c>
      <c r="I5" s="13">
        <v>0</v>
      </c>
      <c r="J5" s="13">
        <v>0</v>
      </c>
      <c r="K5" s="13">
        <v>0</v>
      </c>
      <c r="L5" s="13">
        <v>0</v>
      </c>
      <c r="M5" s="13">
        <v>0</v>
      </c>
      <c r="N5" s="13">
        <v>0</v>
      </c>
      <c r="O5" s="13">
        <v>0</v>
      </c>
      <c r="P5" s="13">
        <v>0</v>
      </c>
      <c r="Q5" s="13">
        <v>0</v>
      </c>
      <c r="R5" s="13">
        <v>0</v>
      </c>
      <c r="S5" s="13">
        <v>0</v>
      </c>
      <c r="T5" s="13">
        <v>0</v>
      </c>
      <c r="U5" s="99">
        <v>0</v>
      </c>
      <c r="V5" s="99">
        <v>0</v>
      </c>
    </row>
    <row r="6" spans="1:31">
      <c r="A6" s="146"/>
      <c r="B6" s="61">
        <v>-8.5</v>
      </c>
      <c r="C6" s="7">
        <v>0</v>
      </c>
      <c r="D6" s="7">
        <v>0</v>
      </c>
      <c r="E6" s="7">
        <v>0</v>
      </c>
      <c r="F6" s="7">
        <v>0</v>
      </c>
      <c r="G6" s="7">
        <v>0</v>
      </c>
      <c r="H6" s="13">
        <v>0</v>
      </c>
      <c r="I6" s="13">
        <v>0</v>
      </c>
      <c r="J6" s="13">
        <v>0</v>
      </c>
      <c r="K6" s="13">
        <v>0</v>
      </c>
      <c r="L6" s="13">
        <v>0</v>
      </c>
      <c r="M6" s="13">
        <v>0</v>
      </c>
      <c r="N6" s="13">
        <v>0</v>
      </c>
      <c r="O6" s="13">
        <v>0</v>
      </c>
      <c r="P6" s="13">
        <v>0</v>
      </c>
      <c r="Q6" s="13">
        <v>0</v>
      </c>
      <c r="R6" s="13">
        <v>0</v>
      </c>
      <c r="S6" s="13">
        <v>0</v>
      </c>
      <c r="T6" s="13">
        <v>0</v>
      </c>
      <c r="U6" s="99">
        <v>0</v>
      </c>
      <c r="V6" s="99">
        <v>0</v>
      </c>
    </row>
    <row r="7" spans="1:31">
      <c r="A7" s="146"/>
      <c r="B7" s="61">
        <v>-8</v>
      </c>
      <c r="C7" s="7">
        <v>0</v>
      </c>
      <c r="D7" s="7">
        <v>0</v>
      </c>
      <c r="E7" s="7">
        <v>0</v>
      </c>
      <c r="F7" s="7">
        <v>0</v>
      </c>
      <c r="G7" s="7">
        <v>0</v>
      </c>
      <c r="H7" s="13">
        <v>0</v>
      </c>
      <c r="I7" s="13">
        <v>0</v>
      </c>
      <c r="J7" s="13">
        <v>0</v>
      </c>
      <c r="K7" s="13">
        <v>0</v>
      </c>
      <c r="L7" s="13">
        <v>0</v>
      </c>
      <c r="M7" s="13">
        <v>0</v>
      </c>
      <c r="N7" s="13">
        <v>0</v>
      </c>
      <c r="O7" s="13">
        <v>0</v>
      </c>
      <c r="P7" s="13">
        <v>0</v>
      </c>
      <c r="Q7" s="13">
        <v>0</v>
      </c>
      <c r="R7" s="13">
        <v>0</v>
      </c>
      <c r="S7" s="13">
        <v>0</v>
      </c>
      <c r="T7" s="13">
        <v>0</v>
      </c>
      <c r="U7" s="99">
        <v>0</v>
      </c>
      <c r="V7" s="99">
        <v>0</v>
      </c>
    </row>
    <row r="8" spans="1:31" ht="15" thickBot="1">
      <c r="A8" s="146"/>
      <c r="B8" s="61">
        <v>-7.5</v>
      </c>
      <c r="C8" s="7">
        <v>0</v>
      </c>
      <c r="D8" s="7">
        <v>0</v>
      </c>
      <c r="E8" s="7">
        <v>0</v>
      </c>
      <c r="F8" s="7">
        <v>0</v>
      </c>
      <c r="G8" s="7">
        <v>0</v>
      </c>
      <c r="H8" s="13">
        <v>0</v>
      </c>
      <c r="I8" s="13">
        <v>0</v>
      </c>
      <c r="J8" s="13">
        <v>0</v>
      </c>
      <c r="K8" s="13">
        <v>0</v>
      </c>
      <c r="L8" s="13">
        <v>0</v>
      </c>
      <c r="M8" s="13">
        <v>0</v>
      </c>
      <c r="N8" s="13">
        <v>0</v>
      </c>
      <c r="O8" s="13">
        <v>0</v>
      </c>
      <c r="P8" s="13">
        <v>0</v>
      </c>
      <c r="Q8" s="13">
        <v>0</v>
      </c>
      <c r="R8" s="13">
        <v>0</v>
      </c>
      <c r="S8" s="13">
        <v>0</v>
      </c>
      <c r="T8" s="13">
        <v>0</v>
      </c>
      <c r="U8" s="99">
        <v>0</v>
      </c>
      <c r="V8" s="99">
        <v>0</v>
      </c>
    </row>
    <row r="9" spans="1:31" ht="15" thickBot="1">
      <c r="A9" s="147"/>
      <c r="B9" s="60">
        <v>-7</v>
      </c>
      <c r="C9" s="7">
        <v>0</v>
      </c>
      <c r="D9" s="7">
        <v>0</v>
      </c>
      <c r="E9" s="7">
        <v>0</v>
      </c>
      <c r="F9" s="7">
        <v>0</v>
      </c>
      <c r="G9" s="7">
        <v>0</v>
      </c>
      <c r="H9" s="13">
        <v>0</v>
      </c>
      <c r="I9" s="13">
        <v>0</v>
      </c>
      <c r="J9" s="13">
        <v>0</v>
      </c>
      <c r="K9" s="13">
        <v>0</v>
      </c>
      <c r="L9" s="13">
        <v>0</v>
      </c>
      <c r="M9" s="13">
        <v>0</v>
      </c>
      <c r="N9" s="13">
        <v>0</v>
      </c>
      <c r="O9" s="13">
        <v>0</v>
      </c>
      <c r="P9" s="13">
        <v>0</v>
      </c>
      <c r="Q9" s="13">
        <v>0</v>
      </c>
      <c r="R9" s="13">
        <v>0</v>
      </c>
      <c r="S9" s="13">
        <v>0</v>
      </c>
      <c r="T9" s="13">
        <v>0</v>
      </c>
      <c r="U9" s="99">
        <v>0</v>
      </c>
      <c r="V9" s="99">
        <v>0</v>
      </c>
      <c r="X9" s="99">
        <v>1</v>
      </c>
      <c r="Y9" s="53" t="s">
        <v>158</v>
      </c>
      <c r="Z9" s="54" t="s">
        <v>159</v>
      </c>
      <c r="AA9" s="55" t="s">
        <v>160</v>
      </c>
    </row>
    <row r="10" spans="1:31" ht="15" thickBot="1">
      <c r="A10" s="1"/>
      <c r="B10" s="60">
        <v>-6.5</v>
      </c>
      <c r="C10" s="7">
        <v>0</v>
      </c>
      <c r="D10" s="7">
        <v>0</v>
      </c>
      <c r="E10" s="7">
        <v>0</v>
      </c>
      <c r="F10" s="7">
        <v>0</v>
      </c>
      <c r="G10" s="7">
        <v>0</v>
      </c>
      <c r="H10" s="13">
        <v>0</v>
      </c>
      <c r="I10" s="13">
        <v>0</v>
      </c>
      <c r="J10" s="13">
        <v>0</v>
      </c>
      <c r="K10" s="13">
        <v>0</v>
      </c>
      <c r="L10" s="13">
        <v>0</v>
      </c>
      <c r="M10" s="13">
        <v>0</v>
      </c>
      <c r="N10" s="13">
        <v>0</v>
      </c>
      <c r="O10" s="13">
        <v>0</v>
      </c>
      <c r="P10" s="13">
        <v>0</v>
      </c>
      <c r="Q10" s="13">
        <v>0</v>
      </c>
      <c r="R10" s="13">
        <v>0</v>
      </c>
      <c r="S10" s="13">
        <v>0</v>
      </c>
      <c r="T10" s="13">
        <v>0</v>
      </c>
      <c r="U10" s="99">
        <v>0</v>
      </c>
      <c r="V10" s="99">
        <v>0</v>
      </c>
      <c r="Y10" s="68">
        <f ca="1">OFFSET($B$2,MATCH($AA$10,$B$3:$B$820,0),MATCH($Z$10,$C$2:$V$2,0))</f>
        <v>8700</v>
      </c>
      <c r="Z10" s="59">
        <f>'FO-PRE-04'!F22</f>
        <v>6</v>
      </c>
      <c r="AA10" s="69">
        <f>'FO-PRE-04'!G22</f>
        <v>1</v>
      </c>
    </row>
    <row r="11" spans="1:31">
      <c r="A11" s="1"/>
      <c r="B11" s="61">
        <v>-6</v>
      </c>
      <c r="C11" s="7">
        <v>0</v>
      </c>
      <c r="D11" s="7">
        <v>0</v>
      </c>
      <c r="E11" s="7">
        <v>0</v>
      </c>
      <c r="F11" s="7">
        <v>0</v>
      </c>
      <c r="G11" s="7">
        <v>0</v>
      </c>
      <c r="H11" s="13">
        <v>0</v>
      </c>
      <c r="I11" s="13">
        <v>0</v>
      </c>
      <c r="J11" s="13">
        <v>0</v>
      </c>
      <c r="K11" s="13">
        <v>0</v>
      </c>
      <c r="L11" s="13">
        <v>0</v>
      </c>
      <c r="M11" s="13">
        <v>0</v>
      </c>
      <c r="N11" s="13">
        <v>0</v>
      </c>
      <c r="O11" s="13">
        <v>0</v>
      </c>
      <c r="P11" s="13">
        <v>0</v>
      </c>
      <c r="Q11" s="13">
        <v>0</v>
      </c>
      <c r="R11" s="13">
        <v>0</v>
      </c>
      <c r="S11" s="13">
        <v>0</v>
      </c>
      <c r="T11" s="13">
        <v>0</v>
      </c>
      <c r="U11" s="99">
        <v>0</v>
      </c>
      <c r="V11" s="99">
        <v>0</v>
      </c>
      <c r="X11" s="99">
        <v>2</v>
      </c>
      <c r="Y11" s="53" t="s">
        <v>158</v>
      </c>
      <c r="Z11" s="54" t="s">
        <v>159</v>
      </c>
      <c r="AA11" s="55" t="s">
        <v>160</v>
      </c>
    </row>
    <row r="12" spans="1:31" ht="15" thickBot="1">
      <c r="B12" s="61">
        <v>-5.5</v>
      </c>
      <c r="C12" s="7">
        <v>0</v>
      </c>
      <c r="D12" s="7">
        <v>0</v>
      </c>
      <c r="E12" s="7">
        <v>0</v>
      </c>
      <c r="F12" s="7">
        <v>0</v>
      </c>
      <c r="G12" s="7">
        <v>0</v>
      </c>
      <c r="H12" s="13">
        <v>0</v>
      </c>
      <c r="I12" s="13">
        <v>0</v>
      </c>
      <c r="J12" s="13">
        <v>0</v>
      </c>
      <c r="K12" s="13">
        <v>0</v>
      </c>
      <c r="L12" s="13">
        <v>0</v>
      </c>
      <c r="M12" s="13">
        <v>0</v>
      </c>
      <c r="N12" s="13">
        <v>0</v>
      </c>
      <c r="O12" s="13">
        <v>0</v>
      </c>
      <c r="P12" s="13">
        <v>0</v>
      </c>
      <c r="Q12" s="13">
        <v>0</v>
      </c>
      <c r="R12" s="13">
        <v>0</v>
      </c>
      <c r="S12" s="13">
        <v>0</v>
      </c>
      <c r="T12" s="13">
        <v>0</v>
      </c>
      <c r="U12" s="99">
        <v>0</v>
      </c>
      <c r="V12" s="99">
        <v>0</v>
      </c>
      <c r="Y12" s="68">
        <f ca="1">(OFFSET($B$2,MATCH($AA$12,$B$3:$B$43,0),MATCH($Z$12,$C$2:$V$2,0)))</f>
        <v>0</v>
      </c>
      <c r="Z12" s="59">
        <f>'FO-PRE-04'!F23</f>
        <v>4</v>
      </c>
      <c r="AA12" s="69">
        <f>'FO-PRE-04'!G23</f>
        <v>2</v>
      </c>
    </row>
    <row r="13" spans="1:31">
      <c r="B13" s="61">
        <v>-5</v>
      </c>
      <c r="C13" s="7">
        <v>0</v>
      </c>
      <c r="D13" s="7">
        <v>0</v>
      </c>
      <c r="E13" s="7">
        <v>0</v>
      </c>
      <c r="F13" s="7">
        <v>0</v>
      </c>
      <c r="G13" s="7">
        <v>0</v>
      </c>
      <c r="H13" s="13">
        <v>0</v>
      </c>
      <c r="I13" s="13">
        <v>0</v>
      </c>
      <c r="J13" s="13">
        <v>0</v>
      </c>
      <c r="K13" s="13">
        <v>0</v>
      </c>
      <c r="L13" s="13">
        <v>0</v>
      </c>
      <c r="M13" s="13">
        <v>0</v>
      </c>
      <c r="N13" s="13">
        <v>0</v>
      </c>
      <c r="O13" s="13">
        <v>0</v>
      </c>
      <c r="P13" s="13">
        <v>0</v>
      </c>
      <c r="Q13" s="13">
        <v>0</v>
      </c>
      <c r="R13" s="13">
        <v>0</v>
      </c>
      <c r="S13" s="13">
        <v>0</v>
      </c>
      <c r="T13" s="13">
        <v>0</v>
      </c>
      <c r="U13" s="99">
        <v>0</v>
      </c>
      <c r="V13" s="99">
        <v>0</v>
      </c>
      <c r="X13" s="99">
        <v>3</v>
      </c>
      <c r="Y13" s="53" t="s">
        <v>158</v>
      </c>
      <c r="Z13" s="54" t="s">
        <v>159</v>
      </c>
      <c r="AA13" s="55" t="s">
        <v>160</v>
      </c>
    </row>
    <row r="14" spans="1:31" ht="15" thickBot="1">
      <c r="B14" s="61">
        <v>-4.5</v>
      </c>
      <c r="C14" s="7">
        <v>0</v>
      </c>
      <c r="D14" s="7">
        <v>0</v>
      </c>
      <c r="E14" s="7">
        <v>0</v>
      </c>
      <c r="F14" s="7">
        <v>0</v>
      </c>
      <c r="G14" s="7">
        <v>0</v>
      </c>
      <c r="H14" s="13">
        <v>11600</v>
      </c>
      <c r="I14" s="13">
        <v>8700</v>
      </c>
      <c r="J14" s="13">
        <v>8700</v>
      </c>
      <c r="K14" s="13">
        <v>8700</v>
      </c>
      <c r="L14" s="13">
        <v>0</v>
      </c>
      <c r="M14" s="13">
        <v>0</v>
      </c>
      <c r="N14" s="13">
        <v>0</v>
      </c>
      <c r="O14" s="13">
        <v>0</v>
      </c>
      <c r="P14" s="13">
        <v>0</v>
      </c>
      <c r="Q14" s="13">
        <v>0</v>
      </c>
      <c r="R14" s="13">
        <v>0</v>
      </c>
      <c r="S14" s="13">
        <v>0</v>
      </c>
      <c r="T14" s="13">
        <v>0</v>
      </c>
      <c r="U14" s="99">
        <v>0</v>
      </c>
      <c r="V14" s="99">
        <v>0</v>
      </c>
      <c r="X14" s="7"/>
      <c r="Y14" s="56">
        <f ca="1">((OFFSET($B$2,MATCH($AA$10,$B$3:$B$820,0),MATCH($Z$10,$C$2:$V$2,0))))</f>
        <v>8700</v>
      </c>
      <c r="Z14" s="57">
        <f>'FO-PRE-04'!F24</f>
        <v>6</v>
      </c>
      <c r="AA14" s="58">
        <f>'FO-PRE-04'!G24</f>
        <v>2</v>
      </c>
    </row>
    <row r="15" spans="1:31" ht="15" thickBot="1">
      <c r="B15" s="62">
        <v>-4</v>
      </c>
      <c r="C15" s="13">
        <v>0</v>
      </c>
      <c r="D15" s="13">
        <v>0</v>
      </c>
      <c r="E15" s="7">
        <v>0</v>
      </c>
      <c r="F15" s="7">
        <v>0</v>
      </c>
      <c r="G15" s="7">
        <v>0</v>
      </c>
      <c r="H15" s="13">
        <v>11600</v>
      </c>
      <c r="I15" s="13">
        <v>8700</v>
      </c>
      <c r="J15" s="13">
        <v>8700</v>
      </c>
      <c r="K15" s="13">
        <v>8700</v>
      </c>
      <c r="L15" s="13">
        <v>0</v>
      </c>
      <c r="M15" s="13">
        <v>0</v>
      </c>
      <c r="N15" s="13">
        <v>0</v>
      </c>
      <c r="O15" s="13">
        <v>0</v>
      </c>
      <c r="P15" s="13">
        <v>0</v>
      </c>
      <c r="Q15" s="13">
        <v>0</v>
      </c>
      <c r="R15" s="13">
        <v>0</v>
      </c>
      <c r="S15" s="13">
        <v>0</v>
      </c>
      <c r="T15" s="13">
        <v>0</v>
      </c>
      <c r="U15" s="99">
        <v>0</v>
      </c>
      <c r="V15" s="99">
        <v>0</v>
      </c>
      <c r="X15" s="7">
        <v>4</v>
      </c>
      <c r="Y15" s="53" t="s">
        <v>158</v>
      </c>
      <c r="Z15" s="54" t="s">
        <v>159</v>
      </c>
      <c r="AA15" s="55" t="s">
        <v>160</v>
      </c>
    </row>
    <row r="16" spans="1:31" ht="15" thickBot="1">
      <c r="B16" s="60">
        <v>-3.5</v>
      </c>
      <c r="C16" s="13">
        <v>0</v>
      </c>
      <c r="D16" s="13">
        <v>0</v>
      </c>
      <c r="E16" s="7">
        <v>0</v>
      </c>
      <c r="F16" s="7">
        <v>0</v>
      </c>
      <c r="G16" s="7">
        <v>0</v>
      </c>
      <c r="H16" s="13">
        <v>11600</v>
      </c>
      <c r="I16" s="13">
        <v>8700</v>
      </c>
      <c r="J16" s="13">
        <v>8700</v>
      </c>
      <c r="K16" s="13">
        <v>8700</v>
      </c>
      <c r="L16" s="13">
        <v>0</v>
      </c>
      <c r="M16" s="13">
        <v>0</v>
      </c>
      <c r="N16" s="13">
        <v>0</v>
      </c>
      <c r="O16" s="13">
        <v>0</v>
      </c>
      <c r="P16" s="13">
        <v>0</v>
      </c>
      <c r="Q16" s="13">
        <v>0</v>
      </c>
      <c r="R16" s="13">
        <v>0</v>
      </c>
      <c r="S16" s="13">
        <v>0</v>
      </c>
      <c r="T16" s="13">
        <v>0</v>
      </c>
      <c r="U16" s="99">
        <v>0</v>
      </c>
      <c r="V16" s="99">
        <v>0</v>
      </c>
      <c r="Y16" s="56">
        <f ca="1">((OFFSET($B$2,MATCH($AA$10,$B$3:$B$820,0),MATCH($Z$10,$C$2:$V$2,0))))</f>
        <v>8700</v>
      </c>
      <c r="Z16" s="57">
        <f>'FO-PRE-04'!F25</f>
        <v>4</v>
      </c>
      <c r="AA16" s="58">
        <f>'FO-PRE-04'!G25</f>
        <v>2</v>
      </c>
    </row>
    <row r="17" spans="2:27" ht="15" thickBot="1">
      <c r="B17" s="60">
        <v>-3</v>
      </c>
      <c r="C17" s="13">
        <v>0</v>
      </c>
      <c r="D17" s="13">
        <v>0</v>
      </c>
      <c r="E17" s="7">
        <v>0</v>
      </c>
      <c r="F17" s="7">
        <v>0</v>
      </c>
      <c r="G17" s="7">
        <v>0</v>
      </c>
      <c r="H17" s="13">
        <v>15300</v>
      </c>
      <c r="I17" s="13">
        <v>11200</v>
      </c>
      <c r="J17" s="13">
        <v>11200</v>
      </c>
      <c r="K17" s="13">
        <v>11200</v>
      </c>
      <c r="L17" s="13">
        <v>8400</v>
      </c>
      <c r="M17" s="13">
        <v>8400</v>
      </c>
      <c r="N17" s="13">
        <v>8400</v>
      </c>
      <c r="O17" s="13">
        <v>0</v>
      </c>
      <c r="P17" s="13">
        <v>0</v>
      </c>
      <c r="Q17" s="13">
        <v>0</v>
      </c>
      <c r="R17" s="13">
        <v>0</v>
      </c>
      <c r="S17" s="13">
        <v>0</v>
      </c>
      <c r="T17" s="13">
        <v>0</v>
      </c>
      <c r="U17" s="99">
        <v>0</v>
      </c>
      <c r="V17" s="99">
        <v>0</v>
      </c>
      <c r="X17" s="99">
        <v>5</v>
      </c>
      <c r="Y17" s="53" t="s">
        <v>158</v>
      </c>
      <c r="Z17" s="54" t="s">
        <v>159</v>
      </c>
      <c r="AA17" s="55" t="s">
        <v>160</v>
      </c>
    </row>
    <row r="18" spans="2:27" ht="15" thickBot="1">
      <c r="B18" s="60">
        <v>-2.5</v>
      </c>
      <c r="C18" s="13">
        <v>0</v>
      </c>
      <c r="D18" s="13">
        <v>0</v>
      </c>
      <c r="E18" s="7">
        <v>0</v>
      </c>
      <c r="F18" s="7">
        <v>0</v>
      </c>
      <c r="G18" s="7">
        <v>0</v>
      </c>
      <c r="H18" s="13">
        <v>12100</v>
      </c>
      <c r="I18" s="13">
        <v>11200</v>
      </c>
      <c r="J18" s="13">
        <v>11200</v>
      </c>
      <c r="K18" s="13">
        <v>11200</v>
      </c>
      <c r="L18" s="13">
        <v>8400</v>
      </c>
      <c r="M18" s="13">
        <v>8400</v>
      </c>
      <c r="N18" s="13">
        <v>8400</v>
      </c>
      <c r="O18" s="13">
        <v>0</v>
      </c>
      <c r="P18" s="13">
        <v>0</v>
      </c>
      <c r="Q18" s="13">
        <v>0</v>
      </c>
      <c r="R18" s="13">
        <v>0</v>
      </c>
      <c r="S18" s="13">
        <v>0</v>
      </c>
      <c r="T18" s="13">
        <v>0</v>
      </c>
      <c r="U18" s="99">
        <v>0</v>
      </c>
      <c r="V18" s="99">
        <v>0</v>
      </c>
      <c r="Y18" s="56">
        <f ca="1">((OFFSET($B$2,MATCH($AA$10,$B$3:$B$820,0),MATCH($Z$10,$C$2:$V$2,0))))</f>
        <v>8700</v>
      </c>
      <c r="Z18" s="57">
        <f>'FO-PRE-04'!F26</f>
        <v>6</v>
      </c>
      <c r="AA18" s="58">
        <f>'FO-PRE-04'!G26</f>
        <v>8</v>
      </c>
    </row>
    <row r="19" spans="2:27">
      <c r="B19" s="61">
        <v>-2</v>
      </c>
      <c r="C19" s="13">
        <v>0</v>
      </c>
      <c r="D19" s="13">
        <v>0</v>
      </c>
      <c r="E19" s="7">
        <v>0</v>
      </c>
      <c r="F19" s="7">
        <v>0</v>
      </c>
      <c r="G19" s="7">
        <v>0</v>
      </c>
      <c r="H19" s="13">
        <v>12100</v>
      </c>
      <c r="I19" s="13">
        <v>11200</v>
      </c>
      <c r="J19" s="13">
        <v>11200</v>
      </c>
      <c r="K19" s="13">
        <v>11200</v>
      </c>
      <c r="L19" s="13">
        <v>8400</v>
      </c>
      <c r="M19" s="13">
        <v>8400</v>
      </c>
      <c r="N19" s="13">
        <v>8400</v>
      </c>
      <c r="O19" s="13">
        <v>0</v>
      </c>
      <c r="P19" s="13">
        <v>0</v>
      </c>
      <c r="Q19" s="13">
        <v>0</v>
      </c>
      <c r="R19" s="13">
        <v>0</v>
      </c>
      <c r="S19" s="13">
        <v>0</v>
      </c>
      <c r="T19" s="13">
        <v>0</v>
      </c>
      <c r="U19" s="99">
        <v>0</v>
      </c>
      <c r="V19" s="99">
        <v>0</v>
      </c>
    </row>
    <row r="20" spans="2:27">
      <c r="B20" s="61">
        <v>-1.5</v>
      </c>
      <c r="C20" s="13">
        <v>0</v>
      </c>
      <c r="D20" s="13">
        <v>0</v>
      </c>
      <c r="E20" s="7">
        <v>0</v>
      </c>
      <c r="F20" s="7">
        <v>0</v>
      </c>
      <c r="G20" s="7">
        <v>0</v>
      </c>
      <c r="H20" s="13">
        <v>12100</v>
      </c>
      <c r="I20" s="13">
        <v>12100</v>
      </c>
      <c r="J20" s="13">
        <v>12100</v>
      </c>
      <c r="K20" s="13">
        <v>12300</v>
      </c>
      <c r="L20" s="13">
        <v>9100</v>
      </c>
      <c r="M20" s="13">
        <v>9100</v>
      </c>
      <c r="N20" s="13">
        <v>9100</v>
      </c>
      <c r="O20" s="13">
        <v>6700</v>
      </c>
      <c r="P20" s="13">
        <v>6700</v>
      </c>
      <c r="Q20" s="13">
        <v>6700</v>
      </c>
      <c r="R20" s="13">
        <v>0</v>
      </c>
      <c r="S20" s="13">
        <v>0</v>
      </c>
      <c r="T20" s="13">
        <v>0</v>
      </c>
      <c r="U20" s="99">
        <v>0</v>
      </c>
      <c r="V20" s="99">
        <v>0</v>
      </c>
    </row>
    <row r="21" spans="2:27">
      <c r="B21" s="61">
        <v>-1</v>
      </c>
      <c r="C21" s="13">
        <v>0</v>
      </c>
      <c r="D21" s="13">
        <v>0</v>
      </c>
      <c r="E21" s="7">
        <v>0</v>
      </c>
      <c r="F21" s="7">
        <v>0</v>
      </c>
      <c r="G21" s="7">
        <v>0</v>
      </c>
      <c r="H21" s="13">
        <v>7300</v>
      </c>
      <c r="I21" s="13">
        <v>7300</v>
      </c>
      <c r="J21" s="13">
        <v>7300</v>
      </c>
      <c r="K21" s="13">
        <v>12300</v>
      </c>
      <c r="L21" s="13">
        <v>9100</v>
      </c>
      <c r="M21" s="13">
        <v>9100</v>
      </c>
      <c r="N21" s="13">
        <v>9100</v>
      </c>
      <c r="O21" s="13">
        <v>6700</v>
      </c>
      <c r="P21" s="13">
        <v>6700</v>
      </c>
      <c r="Q21" s="13">
        <v>6700</v>
      </c>
      <c r="R21" s="13">
        <v>0</v>
      </c>
      <c r="S21" s="13">
        <v>0</v>
      </c>
      <c r="T21" s="13">
        <v>0</v>
      </c>
      <c r="U21" s="99">
        <v>0</v>
      </c>
      <c r="V21" s="99">
        <v>0</v>
      </c>
    </row>
    <row r="22" spans="2:27">
      <c r="B22" s="61">
        <v>-0.5</v>
      </c>
      <c r="C22" s="13">
        <v>0</v>
      </c>
      <c r="D22" s="13">
        <v>0</v>
      </c>
      <c r="E22" s="7">
        <v>0</v>
      </c>
      <c r="F22" s="7">
        <v>0</v>
      </c>
      <c r="G22" s="7">
        <v>0</v>
      </c>
      <c r="H22" s="13">
        <v>7300</v>
      </c>
      <c r="I22" s="13">
        <v>7300</v>
      </c>
      <c r="J22" s="13">
        <v>7300</v>
      </c>
      <c r="K22" s="13">
        <v>12300</v>
      </c>
      <c r="L22" s="13">
        <v>9100</v>
      </c>
      <c r="M22" s="13">
        <v>9100</v>
      </c>
      <c r="N22" s="13">
        <v>9100</v>
      </c>
      <c r="O22" s="13">
        <v>6700</v>
      </c>
      <c r="P22" s="13">
        <v>6700</v>
      </c>
      <c r="Q22" s="13">
        <v>6700</v>
      </c>
      <c r="R22" s="13">
        <v>0</v>
      </c>
      <c r="S22" s="13">
        <v>0</v>
      </c>
      <c r="T22" s="13">
        <v>0</v>
      </c>
      <c r="U22" s="99">
        <v>0</v>
      </c>
      <c r="V22" s="99">
        <v>0</v>
      </c>
    </row>
    <row r="23" spans="2:27" ht="15" thickBot="1">
      <c r="B23" s="61">
        <v>0</v>
      </c>
      <c r="C23" s="13">
        <v>0</v>
      </c>
      <c r="D23" s="13">
        <v>0</v>
      </c>
      <c r="E23" s="7">
        <v>0</v>
      </c>
      <c r="F23" s="7">
        <v>0</v>
      </c>
      <c r="G23" s="7">
        <v>0</v>
      </c>
      <c r="H23" s="13">
        <v>7300</v>
      </c>
      <c r="I23" s="13">
        <v>7300</v>
      </c>
      <c r="J23" s="13">
        <v>7300</v>
      </c>
      <c r="K23" s="13">
        <v>12600</v>
      </c>
      <c r="L23" s="13">
        <v>9200</v>
      </c>
      <c r="M23" s="13">
        <v>9200</v>
      </c>
      <c r="N23" s="13">
        <v>9200</v>
      </c>
      <c r="O23" s="13">
        <v>6700</v>
      </c>
      <c r="P23" s="13">
        <v>6700</v>
      </c>
      <c r="Q23" s="13">
        <v>6700</v>
      </c>
      <c r="R23" s="13">
        <v>0</v>
      </c>
      <c r="S23" s="13">
        <v>0</v>
      </c>
      <c r="T23" s="13">
        <v>0</v>
      </c>
      <c r="U23" s="99">
        <v>0</v>
      </c>
      <c r="V23" s="99">
        <v>0</v>
      </c>
    </row>
    <row r="24" spans="2:27">
      <c r="B24" s="60">
        <v>0.5</v>
      </c>
      <c r="C24" s="13">
        <v>0</v>
      </c>
      <c r="D24" s="13">
        <v>0</v>
      </c>
      <c r="E24" s="7">
        <v>0</v>
      </c>
      <c r="F24" s="7">
        <v>0</v>
      </c>
      <c r="G24" s="7">
        <v>0</v>
      </c>
      <c r="H24" s="13">
        <v>0</v>
      </c>
      <c r="I24" s="13">
        <v>0</v>
      </c>
      <c r="J24" s="13">
        <v>0</v>
      </c>
      <c r="K24" s="13">
        <v>12000</v>
      </c>
      <c r="L24" s="13">
        <v>8700</v>
      </c>
      <c r="M24" s="13">
        <v>8700</v>
      </c>
      <c r="N24" s="13">
        <v>8700</v>
      </c>
      <c r="O24" s="13">
        <v>6700</v>
      </c>
      <c r="P24" s="13">
        <v>6700</v>
      </c>
      <c r="Q24" s="13">
        <v>6700</v>
      </c>
      <c r="R24" s="13">
        <v>0</v>
      </c>
      <c r="S24" s="13">
        <v>0</v>
      </c>
      <c r="T24" s="13">
        <v>0</v>
      </c>
      <c r="U24" s="99">
        <v>0</v>
      </c>
      <c r="V24" s="99">
        <v>0</v>
      </c>
    </row>
    <row r="25" spans="2:27">
      <c r="B25" s="61">
        <v>1</v>
      </c>
      <c r="C25" s="13">
        <v>0</v>
      </c>
      <c r="D25" s="13">
        <v>0</v>
      </c>
      <c r="E25" s="7">
        <v>0</v>
      </c>
      <c r="F25" s="7">
        <v>0</v>
      </c>
      <c r="G25" s="7">
        <v>0</v>
      </c>
      <c r="H25" s="13">
        <v>0</v>
      </c>
      <c r="I25" s="13">
        <v>0</v>
      </c>
      <c r="J25" s="13">
        <v>0</v>
      </c>
      <c r="K25" s="13">
        <v>12000</v>
      </c>
      <c r="L25" s="13">
        <v>8700</v>
      </c>
      <c r="M25" s="13">
        <v>8700</v>
      </c>
      <c r="N25" s="13">
        <v>8700</v>
      </c>
      <c r="O25" s="13">
        <v>6700</v>
      </c>
      <c r="P25" s="13">
        <v>6700</v>
      </c>
      <c r="Q25" s="13">
        <v>6700</v>
      </c>
      <c r="R25" s="13">
        <v>0</v>
      </c>
      <c r="S25" s="13">
        <v>0</v>
      </c>
      <c r="T25" s="13">
        <v>0</v>
      </c>
      <c r="U25" s="99">
        <v>0</v>
      </c>
      <c r="V25" s="99">
        <v>0</v>
      </c>
    </row>
    <row r="26" spans="2:27">
      <c r="B26" s="61">
        <v>1.5</v>
      </c>
      <c r="C26" s="13">
        <v>0</v>
      </c>
      <c r="D26" s="13">
        <v>0</v>
      </c>
      <c r="E26" s="7">
        <v>0</v>
      </c>
      <c r="F26" s="7">
        <v>0</v>
      </c>
      <c r="G26" s="7">
        <v>0</v>
      </c>
      <c r="H26" s="13">
        <v>0</v>
      </c>
      <c r="I26" s="13">
        <v>0</v>
      </c>
      <c r="J26" s="13">
        <v>0</v>
      </c>
      <c r="K26" s="13">
        <v>12000</v>
      </c>
      <c r="L26" s="13">
        <v>8700</v>
      </c>
      <c r="M26" s="13">
        <v>8700</v>
      </c>
      <c r="N26" s="13">
        <v>8700</v>
      </c>
      <c r="O26" s="13">
        <v>6900</v>
      </c>
      <c r="P26" s="13">
        <v>6900</v>
      </c>
      <c r="Q26" s="13">
        <v>6900</v>
      </c>
      <c r="R26" s="13">
        <v>0</v>
      </c>
      <c r="S26" s="13">
        <v>0</v>
      </c>
      <c r="T26" s="13">
        <v>0</v>
      </c>
      <c r="U26" s="99">
        <v>0</v>
      </c>
      <c r="V26" s="99">
        <v>0</v>
      </c>
    </row>
    <row r="27" spans="2:27">
      <c r="B27" s="61">
        <v>2</v>
      </c>
      <c r="C27" s="13">
        <v>0</v>
      </c>
      <c r="D27" s="13">
        <v>0</v>
      </c>
      <c r="E27" s="7">
        <v>0</v>
      </c>
      <c r="F27" s="7">
        <v>0</v>
      </c>
      <c r="G27" s="7">
        <v>0</v>
      </c>
      <c r="H27" s="13">
        <v>0</v>
      </c>
      <c r="I27" s="13">
        <v>0</v>
      </c>
      <c r="J27" s="13">
        <v>0</v>
      </c>
      <c r="K27" s="13">
        <v>10200</v>
      </c>
      <c r="L27" s="13">
        <v>7800</v>
      </c>
      <c r="M27" s="13">
        <v>7800</v>
      </c>
      <c r="N27" s="13">
        <v>7800</v>
      </c>
      <c r="O27" s="13">
        <v>6600</v>
      </c>
      <c r="P27" s="13">
        <v>6600</v>
      </c>
      <c r="Q27" s="13">
        <v>6600</v>
      </c>
      <c r="R27" s="13">
        <v>0</v>
      </c>
      <c r="S27" s="13">
        <v>0</v>
      </c>
      <c r="T27" s="13">
        <v>0</v>
      </c>
      <c r="U27" s="99">
        <v>0</v>
      </c>
      <c r="V27" s="99">
        <v>0</v>
      </c>
    </row>
    <row r="28" spans="2:27">
      <c r="B28" s="61">
        <v>2.5</v>
      </c>
      <c r="C28" s="13">
        <v>0</v>
      </c>
      <c r="D28" s="13">
        <v>0</v>
      </c>
      <c r="E28" s="7">
        <v>0</v>
      </c>
      <c r="F28" s="7">
        <v>0</v>
      </c>
      <c r="G28" s="7">
        <v>0</v>
      </c>
      <c r="H28" s="13">
        <v>0</v>
      </c>
      <c r="I28" s="13">
        <v>0</v>
      </c>
      <c r="J28" s="13">
        <v>0</v>
      </c>
      <c r="K28" s="13">
        <v>10200</v>
      </c>
      <c r="L28" s="13">
        <v>7800</v>
      </c>
      <c r="M28" s="13">
        <v>7800</v>
      </c>
      <c r="N28" s="13">
        <v>7800</v>
      </c>
      <c r="O28" s="13">
        <v>6600</v>
      </c>
      <c r="P28" s="13">
        <v>6600</v>
      </c>
      <c r="Q28" s="13">
        <v>6600</v>
      </c>
      <c r="R28" s="13">
        <v>0</v>
      </c>
      <c r="S28" s="13">
        <v>0</v>
      </c>
      <c r="T28" s="13">
        <v>0</v>
      </c>
      <c r="U28" s="99">
        <v>0</v>
      </c>
      <c r="V28" s="99">
        <v>0</v>
      </c>
    </row>
    <row r="29" spans="2:27" ht="15" thickBot="1">
      <c r="B29" s="61">
        <v>3</v>
      </c>
      <c r="C29" s="13">
        <v>0</v>
      </c>
      <c r="D29" s="13">
        <v>0</v>
      </c>
      <c r="E29" s="7">
        <v>0</v>
      </c>
      <c r="F29" s="7">
        <v>0</v>
      </c>
      <c r="G29" s="7">
        <v>0</v>
      </c>
      <c r="H29" s="13">
        <v>0</v>
      </c>
      <c r="I29" s="13">
        <v>0</v>
      </c>
      <c r="J29" s="13">
        <v>0</v>
      </c>
      <c r="K29" s="13">
        <v>10200</v>
      </c>
      <c r="L29" s="13">
        <v>7800</v>
      </c>
      <c r="M29" s="13">
        <v>7800</v>
      </c>
      <c r="N29" s="13">
        <v>7800</v>
      </c>
      <c r="O29" s="13">
        <v>6600</v>
      </c>
      <c r="P29" s="13">
        <v>6600</v>
      </c>
      <c r="Q29" s="13">
        <v>6600</v>
      </c>
      <c r="R29" s="13">
        <v>0</v>
      </c>
      <c r="S29" s="13">
        <v>0</v>
      </c>
      <c r="T29" s="13">
        <v>0</v>
      </c>
      <c r="U29" s="99">
        <v>0</v>
      </c>
      <c r="V29" s="99">
        <v>0</v>
      </c>
    </row>
    <row r="30" spans="2:27" ht="15" thickBot="1">
      <c r="B30" s="60">
        <v>3.5</v>
      </c>
      <c r="C30" s="99">
        <v>0</v>
      </c>
      <c r="D30" s="99">
        <v>0</v>
      </c>
      <c r="E30" s="7">
        <v>0</v>
      </c>
      <c r="F30" s="7">
        <v>0</v>
      </c>
      <c r="G30" s="7">
        <v>0</v>
      </c>
      <c r="H30" s="13">
        <v>0</v>
      </c>
      <c r="I30" s="13">
        <v>0</v>
      </c>
      <c r="J30" s="13">
        <v>0</v>
      </c>
      <c r="K30" s="13">
        <v>0</v>
      </c>
      <c r="L30" s="13">
        <v>0</v>
      </c>
      <c r="M30" s="13">
        <v>0</v>
      </c>
      <c r="N30" s="13">
        <v>6800</v>
      </c>
      <c r="O30" s="13">
        <v>5900</v>
      </c>
      <c r="P30" s="13">
        <v>5900</v>
      </c>
      <c r="Q30" s="13">
        <v>5900</v>
      </c>
      <c r="R30" s="13">
        <v>0</v>
      </c>
      <c r="S30" s="13">
        <v>0</v>
      </c>
      <c r="T30" s="13">
        <v>0</v>
      </c>
      <c r="U30" s="99">
        <v>0</v>
      </c>
      <c r="V30" s="99">
        <v>0</v>
      </c>
    </row>
    <row r="31" spans="2:27">
      <c r="B31" s="60">
        <v>4</v>
      </c>
      <c r="C31" s="99">
        <v>0</v>
      </c>
      <c r="D31" s="99">
        <v>0</v>
      </c>
      <c r="E31" s="7">
        <v>0</v>
      </c>
      <c r="F31" s="7">
        <v>0</v>
      </c>
      <c r="G31" s="7">
        <v>0</v>
      </c>
      <c r="H31" s="13">
        <v>0</v>
      </c>
      <c r="I31" s="13">
        <v>0</v>
      </c>
      <c r="J31" s="13">
        <v>0</v>
      </c>
      <c r="K31" s="13">
        <v>0</v>
      </c>
      <c r="L31" s="13">
        <v>0</v>
      </c>
      <c r="M31" s="13">
        <v>0</v>
      </c>
      <c r="N31" s="13">
        <v>6800</v>
      </c>
      <c r="O31" s="13">
        <v>5900</v>
      </c>
      <c r="P31" s="13">
        <v>5900</v>
      </c>
      <c r="Q31" s="13">
        <v>5900</v>
      </c>
      <c r="R31" s="13">
        <v>0</v>
      </c>
      <c r="S31" s="13">
        <v>0</v>
      </c>
      <c r="T31" s="13">
        <v>0</v>
      </c>
      <c r="U31" s="99">
        <v>0</v>
      </c>
      <c r="V31" s="99">
        <v>0</v>
      </c>
    </row>
    <row r="32" spans="2:27">
      <c r="B32" s="61">
        <v>4.5</v>
      </c>
      <c r="C32" s="99">
        <v>0</v>
      </c>
      <c r="D32" s="99">
        <v>0</v>
      </c>
      <c r="E32" s="7">
        <v>0</v>
      </c>
      <c r="F32" s="7">
        <v>0</v>
      </c>
      <c r="G32" s="7">
        <v>0</v>
      </c>
      <c r="H32" s="13">
        <v>0</v>
      </c>
      <c r="I32" s="13">
        <v>0</v>
      </c>
      <c r="J32" s="13">
        <v>0</v>
      </c>
      <c r="K32" s="13">
        <v>0</v>
      </c>
      <c r="L32" s="13">
        <v>0</v>
      </c>
      <c r="M32" s="13">
        <v>0</v>
      </c>
      <c r="N32" s="13">
        <v>6800</v>
      </c>
      <c r="O32" s="13">
        <v>5900</v>
      </c>
      <c r="P32" s="13">
        <v>5900</v>
      </c>
      <c r="Q32" s="13">
        <v>5900</v>
      </c>
      <c r="R32" s="13">
        <v>0</v>
      </c>
      <c r="S32" s="13">
        <v>0</v>
      </c>
      <c r="T32" s="13">
        <v>0</v>
      </c>
      <c r="U32" s="99">
        <v>0</v>
      </c>
      <c r="V32" s="99">
        <v>0</v>
      </c>
    </row>
    <row r="33" spans="1:22">
      <c r="B33" s="61">
        <v>5</v>
      </c>
      <c r="C33" s="99">
        <v>0</v>
      </c>
      <c r="D33" s="99">
        <v>0</v>
      </c>
      <c r="E33" s="7">
        <v>0</v>
      </c>
      <c r="F33" s="7">
        <v>0</v>
      </c>
      <c r="G33" s="7">
        <v>0</v>
      </c>
      <c r="H33" s="13">
        <v>0</v>
      </c>
      <c r="I33" s="13">
        <v>0</v>
      </c>
      <c r="J33" s="13">
        <v>0</v>
      </c>
      <c r="K33" s="13">
        <v>0</v>
      </c>
      <c r="L33" s="13">
        <v>0</v>
      </c>
      <c r="M33" s="13">
        <v>0</v>
      </c>
      <c r="N33" s="13">
        <v>6200</v>
      </c>
      <c r="O33" s="99">
        <v>0</v>
      </c>
      <c r="P33" s="99">
        <v>0</v>
      </c>
      <c r="Q33" s="99">
        <v>0</v>
      </c>
      <c r="R33" s="13">
        <v>0</v>
      </c>
      <c r="S33" s="13">
        <v>0</v>
      </c>
      <c r="T33" s="13">
        <v>0</v>
      </c>
      <c r="U33" s="99">
        <v>0</v>
      </c>
      <c r="V33" s="99">
        <v>0</v>
      </c>
    </row>
    <row r="34" spans="1:22">
      <c r="B34" s="61">
        <v>5.5</v>
      </c>
      <c r="C34" s="99">
        <v>0</v>
      </c>
      <c r="D34" s="99">
        <v>0</v>
      </c>
      <c r="E34" s="7">
        <v>0</v>
      </c>
      <c r="F34" s="7">
        <v>0</v>
      </c>
      <c r="G34" s="7">
        <v>0</v>
      </c>
      <c r="H34" s="13">
        <v>0</v>
      </c>
      <c r="I34" s="13">
        <v>0</v>
      </c>
      <c r="J34" s="13">
        <v>0</v>
      </c>
      <c r="K34" s="13">
        <v>0</v>
      </c>
      <c r="L34" s="13">
        <v>0</v>
      </c>
      <c r="M34" s="13">
        <v>0</v>
      </c>
      <c r="N34" s="13">
        <v>6200</v>
      </c>
      <c r="O34" s="99">
        <v>0</v>
      </c>
      <c r="P34" s="99">
        <v>0</v>
      </c>
      <c r="Q34" s="99">
        <v>0</v>
      </c>
      <c r="R34" s="13">
        <v>0</v>
      </c>
      <c r="S34" s="13">
        <v>0</v>
      </c>
      <c r="T34" s="13">
        <v>0</v>
      </c>
      <c r="U34" s="99">
        <v>0</v>
      </c>
      <c r="V34" s="99">
        <v>0</v>
      </c>
    </row>
    <row r="35" spans="1:22">
      <c r="B35" s="61">
        <v>6</v>
      </c>
      <c r="C35" s="99">
        <v>0</v>
      </c>
      <c r="D35" s="99">
        <v>0</v>
      </c>
      <c r="E35" s="7">
        <v>0</v>
      </c>
      <c r="F35" s="7">
        <v>0</v>
      </c>
      <c r="G35" s="7">
        <v>0</v>
      </c>
      <c r="H35" s="13">
        <v>0</v>
      </c>
      <c r="I35" s="13">
        <v>0</v>
      </c>
      <c r="J35" s="13">
        <v>0</v>
      </c>
      <c r="K35" s="13">
        <v>0</v>
      </c>
      <c r="L35" s="13">
        <v>0</v>
      </c>
      <c r="M35" s="13">
        <v>0</v>
      </c>
      <c r="N35" s="13">
        <v>6200</v>
      </c>
      <c r="O35" s="99">
        <v>0</v>
      </c>
      <c r="P35" s="99">
        <v>0</v>
      </c>
      <c r="Q35" s="99">
        <v>0</v>
      </c>
      <c r="R35" s="13">
        <v>0</v>
      </c>
      <c r="S35" s="13">
        <v>0</v>
      </c>
      <c r="T35" s="13">
        <v>0</v>
      </c>
      <c r="U35" s="99">
        <v>0</v>
      </c>
      <c r="V35" s="99">
        <v>0</v>
      </c>
    </row>
    <row r="36" spans="1:22" ht="15" thickBot="1">
      <c r="B36" s="61">
        <v>6.5</v>
      </c>
      <c r="C36" s="99">
        <v>0</v>
      </c>
      <c r="D36" s="99">
        <v>0</v>
      </c>
      <c r="E36" s="7">
        <v>0</v>
      </c>
      <c r="F36" s="7">
        <v>0</v>
      </c>
      <c r="G36" s="7">
        <v>0</v>
      </c>
      <c r="H36" s="13">
        <v>0</v>
      </c>
      <c r="I36" s="13">
        <v>0</v>
      </c>
      <c r="J36" s="13">
        <v>0</v>
      </c>
      <c r="K36" s="13">
        <v>0</v>
      </c>
      <c r="L36" s="13">
        <v>0</v>
      </c>
      <c r="M36" s="13">
        <v>0</v>
      </c>
      <c r="N36" s="13">
        <v>4400</v>
      </c>
      <c r="O36" s="99">
        <v>0</v>
      </c>
      <c r="P36" s="99">
        <v>0</v>
      </c>
      <c r="Q36" s="99">
        <v>0</v>
      </c>
      <c r="R36" s="13">
        <v>0</v>
      </c>
      <c r="S36" s="99">
        <v>0</v>
      </c>
      <c r="T36" s="99">
        <v>0</v>
      </c>
      <c r="U36" s="99">
        <v>0</v>
      </c>
      <c r="V36" s="99">
        <v>0</v>
      </c>
    </row>
    <row r="37" spans="1:22" ht="15" thickBot="1">
      <c r="B37" s="60">
        <v>7</v>
      </c>
      <c r="C37" s="99">
        <v>0</v>
      </c>
      <c r="D37" s="99">
        <v>0</v>
      </c>
      <c r="E37" s="7">
        <v>0</v>
      </c>
      <c r="F37" s="7">
        <v>0</v>
      </c>
      <c r="G37" s="7">
        <v>0</v>
      </c>
      <c r="H37" s="13">
        <v>0</v>
      </c>
      <c r="I37" s="13">
        <v>0</v>
      </c>
      <c r="J37" s="13">
        <v>0</v>
      </c>
      <c r="K37" s="13">
        <v>0</v>
      </c>
      <c r="L37" s="13">
        <v>0</v>
      </c>
      <c r="M37" s="13">
        <v>0</v>
      </c>
      <c r="N37" s="13">
        <v>4400</v>
      </c>
      <c r="O37" s="99">
        <v>0</v>
      </c>
      <c r="P37" s="99">
        <v>0</v>
      </c>
      <c r="Q37" s="99">
        <v>0</v>
      </c>
      <c r="R37" s="13">
        <v>0</v>
      </c>
      <c r="S37" s="99">
        <v>0</v>
      </c>
      <c r="T37" s="99">
        <v>0</v>
      </c>
      <c r="U37" s="99">
        <v>0</v>
      </c>
      <c r="V37" s="99">
        <v>0</v>
      </c>
    </row>
    <row r="38" spans="1:22" ht="15" thickBot="1">
      <c r="B38" s="60">
        <v>7.5</v>
      </c>
      <c r="C38" s="99">
        <v>0</v>
      </c>
      <c r="D38" s="99">
        <v>0</v>
      </c>
      <c r="E38" s="7">
        <v>0</v>
      </c>
      <c r="F38" s="7">
        <v>0</v>
      </c>
      <c r="G38" s="7">
        <v>0</v>
      </c>
      <c r="H38" s="13">
        <v>0</v>
      </c>
      <c r="I38" s="13">
        <v>0</v>
      </c>
      <c r="J38" s="13">
        <v>0</v>
      </c>
      <c r="K38" s="13">
        <v>0</v>
      </c>
      <c r="L38" s="13">
        <v>0</v>
      </c>
      <c r="M38" s="13">
        <v>0</v>
      </c>
      <c r="N38" s="13">
        <v>4400</v>
      </c>
      <c r="O38" s="99">
        <v>0</v>
      </c>
      <c r="P38" s="99">
        <v>0</v>
      </c>
      <c r="Q38" s="99">
        <v>0</v>
      </c>
      <c r="R38" s="13">
        <v>0</v>
      </c>
      <c r="S38" s="99">
        <v>0</v>
      </c>
      <c r="T38" s="99">
        <v>0</v>
      </c>
      <c r="U38" s="99">
        <v>0</v>
      </c>
      <c r="V38" s="99">
        <v>0</v>
      </c>
    </row>
    <row r="39" spans="1:22">
      <c r="B39" s="60">
        <v>8</v>
      </c>
      <c r="C39" s="99">
        <v>0</v>
      </c>
      <c r="D39" s="99">
        <v>0</v>
      </c>
      <c r="E39" s="99">
        <v>0</v>
      </c>
      <c r="F39" s="99">
        <v>0</v>
      </c>
      <c r="G39" s="7">
        <v>0</v>
      </c>
      <c r="H39" s="13">
        <v>0</v>
      </c>
      <c r="I39" s="13">
        <v>0</v>
      </c>
      <c r="J39" s="13">
        <v>0</v>
      </c>
      <c r="K39" s="13">
        <v>0</v>
      </c>
      <c r="L39" s="13">
        <v>0</v>
      </c>
      <c r="M39" s="13">
        <v>0</v>
      </c>
      <c r="N39" s="99">
        <v>0</v>
      </c>
      <c r="O39" s="99">
        <v>0</v>
      </c>
      <c r="P39" s="99">
        <v>0</v>
      </c>
      <c r="Q39" s="99">
        <v>0</v>
      </c>
      <c r="R39" s="13">
        <v>0</v>
      </c>
      <c r="S39" s="99">
        <v>0</v>
      </c>
      <c r="T39" s="99">
        <v>0</v>
      </c>
      <c r="U39" s="99">
        <v>0</v>
      </c>
      <c r="V39" s="99">
        <v>0</v>
      </c>
    </row>
    <row r="40" spans="1:22">
      <c r="B40" s="61">
        <v>8.5</v>
      </c>
      <c r="C40" s="99">
        <v>0</v>
      </c>
      <c r="D40" s="99">
        <v>0</v>
      </c>
      <c r="E40" s="99">
        <v>0</v>
      </c>
      <c r="F40" s="99">
        <v>0</v>
      </c>
      <c r="G40" s="7">
        <v>0</v>
      </c>
      <c r="H40" s="13">
        <v>0</v>
      </c>
      <c r="I40" s="13">
        <v>0</v>
      </c>
      <c r="J40" s="13">
        <v>0</v>
      </c>
      <c r="K40" s="13">
        <v>0</v>
      </c>
      <c r="L40" s="13">
        <v>0</v>
      </c>
      <c r="M40" s="13">
        <v>0</v>
      </c>
      <c r="N40" s="99">
        <v>0</v>
      </c>
      <c r="O40" s="99">
        <v>0</v>
      </c>
      <c r="P40" s="99">
        <v>0</v>
      </c>
      <c r="Q40" s="99">
        <v>0</v>
      </c>
      <c r="R40" s="13">
        <v>0</v>
      </c>
      <c r="S40" s="99">
        <v>0</v>
      </c>
      <c r="T40" s="99">
        <v>0</v>
      </c>
      <c r="U40" s="99">
        <v>0</v>
      </c>
      <c r="V40" s="99">
        <v>0</v>
      </c>
    </row>
    <row r="41" spans="1:22">
      <c r="B41" s="61">
        <v>9</v>
      </c>
      <c r="C41" s="99">
        <v>0</v>
      </c>
      <c r="D41" s="99">
        <v>0</v>
      </c>
      <c r="E41" s="99">
        <v>0</v>
      </c>
      <c r="F41" s="99">
        <v>0</v>
      </c>
      <c r="G41" s="7">
        <v>0</v>
      </c>
      <c r="H41" s="13">
        <v>0</v>
      </c>
      <c r="I41" s="13">
        <v>0</v>
      </c>
      <c r="J41" s="13">
        <v>0</v>
      </c>
      <c r="K41" s="13">
        <v>0</v>
      </c>
      <c r="L41" s="13">
        <v>0</v>
      </c>
      <c r="M41" s="13">
        <v>0</v>
      </c>
      <c r="N41" s="99">
        <v>0</v>
      </c>
      <c r="O41" s="99">
        <v>0</v>
      </c>
      <c r="P41" s="99">
        <v>0</v>
      </c>
      <c r="Q41" s="99">
        <v>0</v>
      </c>
      <c r="R41" s="13">
        <v>0</v>
      </c>
      <c r="S41" s="99">
        <v>0</v>
      </c>
      <c r="T41" s="99">
        <v>0</v>
      </c>
      <c r="U41" s="99">
        <v>0</v>
      </c>
      <c r="V41" s="99">
        <v>0</v>
      </c>
    </row>
    <row r="42" spans="1:22">
      <c r="B42" s="61">
        <v>9.5</v>
      </c>
      <c r="C42" s="99">
        <v>0</v>
      </c>
      <c r="D42" s="99">
        <v>0</v>
      </c>
      <c r="E42" s="99">
        <v>0</v>
      </c>
      <c r="F42" s="99">
        <v>0</v>
      </c>
      <c r="G42" s="99">
        <v>0</v>
      </c>
      <c r="H42" s="13">
        <v>0</v>
      </c>
      <c r="I42" s="13">
        <v>0</v>
      </c>
      <c r="J42" s="13">
        <v>0</v>
      </c>
      <c r="K42" s="13">
        <v>0</v>
      </c>
      <c r="L42" s="13">
        <v>0</v>
      </c>
      <c r="M42" s="13">
        <v>0</v>
      </c>
      <c r="N42" s="99">
        <v>0</v>
      </c>
      <c r="O42" s="99">
        <v>0</v>
      </c>
      <c r="P42" s="99">
        <v>0</v>
      </c>
      <c r="Q42" s="99">
        <v>0</v>
      </c>
      <c r="R42" s="99">
        <v>0</v>
      </c>
      <c r="S42" s="99">
        <v>0</v>
      </c>
      <c r="T42" s="99">
        <v>0</v>
      </c>
      <c r="U42" s="99">
        <v>0</v>
      </c>
      <c r="V42" s="99">
        <v>0</v>
      </c>
    </row>
    <row r="43" spans="1:22">
      <c r="B43" s="61">
        <v>10</v>
      </c>
      <c r="C43" s="99">
        <v>0</v>
      </c>
      <c r="D43" s="99">
        <v>0</v>
      </c>
      <c r="E43" s="99">
        <v>0</v>
      </c>
      <c r="F43" s="99">
        <v>0</v>
      </c>
      <c r="G43" s="99">
        <v>0</v>
      </c>
      <c r="H43" s="13">
        <v>0</v>
      </c>
      <c r="I43" s="13">
        <v>0</v>
      </c>
      <c r="J43" s="13">
        <v>0</v>
      </c>
      <c r="K43" s="13">
        <v>0</v>
      </c>
      <c r="L43" s="13">
        <v>0</v>
      </c>
      <c r="M43" s="13">
        <v>0</v>
      </c>
      <c r="N43" s="99">
        <v>0</v>
      </c>
      <c r="O43" s="99">
        <v>0</v>
      </c>
      <c r="P43" s="99">
        <v>0</v>
      </c>
      <c r="Q43" s="99">
        <v>0</v>
      </c>
      <c r="R43" s="99">
        <v>0</v>
      </c>
      <c r="S43" s="99">
        <v>0</v>
      </c>
      <c r="T43" s="99">
        <v>0</v>
      </c>
      <c r="U43" s="99">
        <v>0</v>
      </c>
      <c r="V43" s="99">
        <v>0</v>
      </c>
    </row>
    <row r="44" spans="1:22">
      <c r="A44" s="7"/>
      <c r="B44" s="61"/>
      <c r="I44" s="99">
        <v>0</v>
      </c>
      <c r="J44" s="99">
        <v>0</v>
      </c>
      <c r="K44" s="99">
        <v>0</v>
      </c>
      <c r="L44" s="99">
        <v>0</v>
      </c>
      <c r="M44" s="99">
        <v>0</v>
      </c>
    </row>
    <row r="45" spans="1:22">
      <c r="A45" s="7"/>
      <c r="B45" s="13"/>
    </row>
    <row r="46" spans="1:22">
      <c r="A46" s="7"/>
      <c r="B46" s="13"/>
      <c r="C46" s="7"/>
    </row>
    <row r="47" spans="1:22">
      <c r="A47" s="7"/>
      <c r="B47" s="13"/>
      <c r="C47" s="7"/>
      <c r="D47" s="7"/>
      <c r="E47" s="7"/>
      <c r="F47" s="7"/>
      <c r="G47" s="7"/>
      <c r="H47" s="7"/>
      <c r="I47" s="7"/>
      <c r="J47" s="7"/>
      <c r="K47" s="7"/>
      <c r="L47" s="7"/>
      <c r="M47" s="7"/>
      <c r="N47" s="7"/>
      <c r="O47" s="7"/>
      <c r="P47" s="7"/>
      <c r="Q47" s="7"/>
      <c r="R47" s="7"/>
      <c r="S47" s="7"/>
      <c r="T47" s="7"/>
      <c r="U47" s="7"/>
      <c r="V47" s="7"/>
    </row>
    <row r="48" spans="1:22">
      <c r="A48" s="7"/>
      <c r="B48" s="13"/>
      <c r="C48" s="7"/>
      <c r="D48" s="7"/>
      <c r="E48" s="7"/>
      <c r="F48" s="7"/>
      <c r="G48" s="7"/>
      <c r="H48" s="7"/>
      <c r="I48" s="7"/>
      <c r="J48" s="7"/>
      <c r="K48" s="7"/>
      <c r="L48" s="7"/>
      <c r="M48" s="7"/>
      <c r="N48" s="7"/>
      <c r="O48" s="7"/>
      <c r="P48" s="7"/>
      <c r="Q48" s="7"/>
      <c r="R48" s="7"/>
      <c r="S48" s="7"/>
      <c r="T48" s="7"/>
      <c r="U48" s="7"/>
      <c r="V48" s="7"/>
    </row>
    <row r="49" spans="1:29" ht="23.5">
      <c r="A49" s="87"/>
      <c r="B49" s="7"/>
      <c r="C49" s="6"/>
      <c r="D49" s="6"/>
      <c r="E49" s="6"/>
      <c r="F49" s="6"/>
      <c r="G49" s="6"/>
      <c r="H49" s="6"/>
      <c r="I49" s="7"/>
      <c r="J49" s="7"/>
      <c r="K49" s="7"/>
      <c r="L49" s="7"/>
      <c r="M49" s="7"/>
      <c r="N49" s="7"/>
      <c r="O49" s="7"/>
      <c r="P49" s="7"/>
      <c r="Q49" s="7"/>
      <c r="R49" s="7"/>
      <c r="S49" s="7"/>
      <c r="T49" s="7"/>
      <c r="U49" s="7"/>
      <c r="V49" s="7"/>
    </row>
    <row r="50" spans="1:29">
      <c r="A50" s="7"/>
      <c r="B50" s="7"/>
      <c r="C50" s="7"/>
      <c r="D50" s="7"/>
      <c r="E50" s="7"/>
      <c r="F50" s="7"/>
      <c r="G50" s="7"/>
      <c r="H50" s="7"/>
      <c r="I50" s="7"/>
      <c r="J50" s="7"/>
      <c r="K50" s="7"/>
      <c r="L50" s="7"/>
      <c r="M50" s="7"/>
      <c r="N50" s="7"/>
      <c r="O50" s="7"/>
      <c r="P50" s="7"/>
      <c r="Q50" s="7"/>
      <c r="R50" s="7"/>
      <c r="S50" s="7"/>
      <c r="T50" s="7"/>
      <c r="U50" s="7"/>
      <c r="V50" s="7"/>
      <c r="W50" s="7"/>
      <c r="X50" s="7"/>
      <c r="Y50" s="7"/>
      <c r="Z50" s="13"/>
      <c r="AA50" s="7"/>
      <c r="AB50" s="13"/>
    </row>
    <row r="51" spans="1:29">
      <c r="A51" s="82"/>
      <c r="B51" s="7"/>
      <c r="C51" s="7"/>
      <c r="D51" s="7"/>
      <c r="E51" s="7"/>
      <c r="F51" s="7"/>
      <c r="G51" s="7"/>
      <c r="H51" s="7"/>
      <c r="I51" s="7"/>
      <c r="J51" s="7"/>
      <c r="K51" s="7"/>
      <c r="L51" s="7"/>
      <c r="M51" s="7"/>
      <c r="N51" s="7"/>
      <c r="O51" s="7"/>
      <c r="P51" s="7"/>
      <c r="Q51" s="7"/>
      <c r="R51" s="7"/>
      <c r="S51" s="7"/>
      <c r="T51" s="7"/>
      <c r="U51" s="7"/>
      <c r="V51" s="7"/>
    </row>
    <row r="52" spans="1:29">
      <c r="A52" s="82"/>
      <c r="B52" s="7"/>
      <c r="C52" s="7"/>
      <c r="D52" s="7"/>
      <c r="E52" s="7"/>
      <c r="F52" s="7"/>
      <c r="G52" s="7"/>
      <c r="H52" s="7"/>
      <c r="I52" s="7"/>
      <c r="J52" s="7"/>
      <c r="K52" s="7"/>
      <c r="L52" s="7"/>
      <c r="M52" s="7"/>
      <c r="N52" s="7"/>
      <c r="O52" s="7"/>
      <c r="P52" s="7"/>
      <c r="Q52" s="7"/>
      <c r="R52" s="7"/>
      <c r="S52" s="7"/>
      <c r="T52" s="7"/>
      <c r="U52" s="7"/>
      <c r="V52" s="7"/>
    </row>
    <row r="53" spans="1:29">
      <c r="A53" s="82"/>
      <c r="B53" s="7"/>
      <c r="C53" s="7"/>
      <c r="D53" s="7"/>
      <c r="E53" s="7"/>
      <c r="F53" s="7"/>
      <c r="G53" s="7"/>
      <c r="H53" s="7"/>
      <c r="I53" s="7"/>
      <c r="J53" s="7"/>
      <c r="K53" s="7"/>
      <c r="L53" s="7"/>
      <c r="M53" s="7"/>
      <c r="N53" s="7"/>
      <c r="O53" s="7"/>
      <c r="P53" s="7"/>
      <c r="Q53" s="7"/>
      <c r="R53" s="7"/>
      <c r="S53" s="7"/>
      <c r="T53" s="7"/>
      <c r="U53" s="7"/>
      <c r="V53" s="7"/>
      <c r="X53" s="7"/>
      <c r="Y53" s="7"/>
      <c r="Z53" s="7"/>
      <c r="AA53" s="7"/>
      <c r="AB53" s="7"/>
      <c r="AC53" s="7"/>
    </row>
    <row r="54" spans="1:29">
      <c r="A54" s="82"/>
      <c r="B54" s="7"/>
      <c r="C54" s="7"/>
      <c r="D54" s="7"/>
      <c r="E54" s="7"/>
      <c r="F54" s="7"/>
      <c r="G54" s="7"/>
      <c r="H54" s="7"/>
      <c r="I54" s="7"/>
      <c r="J54" s="7"/>
      <c r="K54" s="7"/>
      <c r="L54" s="7"/>
      <c r="M54" s="7"/>
      <c r="N54" s="7"/>
      <c r="O54" s="7"/>
      <c r="P54" s="7"/>
      <c r="Q54" s="7"/>
      <c r="R54" s="7"/>
      <c r="S54" s="7"/>
      <c r="T54" s="7"/>
      <c r="U54" s="7"/>
      <c r="V54" s="7"/>
      <c r="X54" s="7"/>
      <c r="Y54" s="7"/>
      <c r="Z54" s="7"/>
      <c r="AA54" s="7"/>
      <c r="AB54" s="7"/>
      <c r="AC54" s="7"/>
    </row>
    <row r="55" spans="1:29">
      <c r="A55" s="82"/>
      <c r="B55" s="7"/>
      <c r="C55" s="7"/>
      <c r="D55" s="7"/>
      <c r="E55" s="7"/>
      <c r="F55" s="7"/>
      <c r="G55" s="7"/>
      <c r="H55" s="7"/>
      <c r="I55" s="7"/>
      <c r="J55" s="7"/>
      <c r="K55" s="7"/>
      <c r="L55" s="7"/>
      <c r="M55" s="7"/>
      <c r="N55" s="7"/>
      <c r="O55" s="7"/>
      <c r="P55" s="7"/>
      <c r="Q55" s="7"/>
      <c r="R55" s="7"/>
      <c r="S55" s="7"/>
      <c r="T55" s="7"/>
      <c r="U55" s="7"/>
      <c r="V55" s="7"/>
      <c r="X55" s="7"/>
      <c r="Y55" s="7"/>
      <c r="Z55" s="7"/>
      <c r="AA55" s="7"/>
      <c r="AB55" s="7"/>
      <c r="AC55" s="7"/>
    </row>
    <row r="56" spans="1:29">
      <c r="A56" s="82"/>
      <c r="B56" s="7"/>
      <c r="C56" s="7"/>
      <c r="D56" s="7"/>
      <c r="E56" s="7"/>
      <c r="F56" s="7"/>
      <c r="G56" s="7"/>
      <c r="H56" s="7"/>
      <c r="I56" s="7"/>
      <c r="J56" s="7"/>
      <c r="K56" s="7"/>
      <c r="L56" s="7"/>
      <c r="M56" s="7"/>
      <c r="N56" s="7"/>
      <c r="O56" s="7"/>
      <c r="P56" s="7"/>
      <c r="Q56" s="7"/>
      <c r="R56" s="7"/>
      <c r="S56" s="7"/>
      <c r="T56" s="7"/>
      <c r="U56" s="7"/>
      <c r="V56" s="7"/>
      <c r="X56" s="7"/>
      <c r="Y56" s="7"/>
      <c r="Z56" s="7"/>
      <c r="AA56" s="7"/>
      <c r="AB56" s="7"/>
      <c r="AC56" s="7"/>
    </row>
    <row r="57" spans="1:29">
      <c r="A57" s="82"/>
      <c r="B57" s="7"/>
      <c r="C57" s="7"/>
      <c r="D57" s="7"/>
      <c r="E57" s="7"/>
      <c r="F57" s="7"/>
      <c r="G57" s="7"/>
      <c r="H57" s="7"/>
      <c r="I57" s="7"/>
      <c r="J57" s="7"/>
      <c r="K57" s="7"/>
      <c r="L57" s="7"/>
      <c r="M57" s="7"/>
      <c r="N57" s="7"/>
      <c r="O57" s="7"/>
      <c r="P57" s="7"/>
      <c r="Q57" s="7"/>
      <c r="R57" s="7"/>
      <c r="S57" s="7"/>
      <c r="T57" s="7"/>
      <c r="U57" s="7"/>
      <c r="V57" s="7"/>
      <c r="X57" s="7"/>
      <c r="Y57" s="7"/>
      <c r="Z57" s="7"/>
      <c r="AA57" s="7"/>
      <c r="AB57" s="7"/>
      <c r="AC57" s="7"/>
    </row>
    <row r="58" spans="1:29">
      <c r="A58" s="6"/>
      <c r="B58" s="7"/>
      <c r="C58" s="7"/>
      <c r="D58" s="7"/>
      <c r="E58" s="7"/>
      <c r="F58" s="7"/>
      <c r="G58" s="7"/>
      <c r="H58" s="7"/>
      <c r="I58" s="7"/>
      <c r="J58" s="7"/>
      <c r="K58" s="7"/>
      <c r="L58" s="7"/>
      <c r="M58" s="7"/>
      <c r="N58" s="7"/>
      <c r="O58" s="7"/>
      <c r="P58" s="7"/>
      <c r="Q58" s="7"/>
      <c r="R58" s="7"/>
      <c r="S58" s="7"/>
      <c r="T58" s="7"/>
      <c r="U58" s="7"/>
      <c r="V58" s="7"/>
      <c r="X58" s="7"/>
      <c r="Y58" s="7"/>
      <c r="Z58" s="7"/>
      <c r="AA58" s="7"/>
      <c r="AB58" s="7"/>
      <c r="AC58" s="7"/>
    </row>
    <row r="59" spans="1:29">
      <c r="A59" s="6"/>
      <c r="B59" s="7"/>
      <c r="C59" s="7"/>
      <c r="D59" s="7"/>
      <c r="E59" s="7"/>
      <c r="F59" s="7"/>
      <c r="G59" s="7"/>
      <c r="H59" s="7"/>
      <c r="I59" s="7"/>
      <c r="J59" s="7"/>
      <c r="K59" s="7"/>
      <c r="L59" s="7"/>
      <c r="M59" s="7"/>
      <c r="N59" s="7"/>
      <c r="O59" s="7"/>
      <c r="P59" s="7"/>
      <c r="Q59" s="7"/>
      <c r="R59" s="7"/>
      <c r="S59" s="7"/>
      <c r="T59" s="7"/>
      <c r="U59" s="7"/>
      <c r="V59" s="7"/>
      <c r="X59" s="7"/>
      <c r="Y59" s="7"/>
      <c r="Z59" s="7"/>
      <c r="AA59" s="7"/>
      <c r="AB59" s="7"/>
      <c r="AC59" s="7"/>
    </row>
    <row r="60" spans="1:29">
      <c r="A60" s="7"/>
      <c r="B60" s="7"/>
      <c r="C60" s="7"/>
      <c r="D60" s="7"/>
      <c r="E60" s="7"/>
      <c r="F60" s="7"/>
      <c r="G60" s="7"/>
      <c r="H60" s="7"/>
      <c r="I60" s="7"/>
      <c r="J60" s="7"/>
      <c r="K60" s="7"/>
      <c r="L60" s="7"/>
      <c r="M60" s="7"/>
      <c r="N60" s="7"/>
      <c r="O60" s="7"/>
      <c r="P60" s="7"/>
      <c r="Q60" s="7"/>
      <c r="R60" s="7"/>
      <c r="S60" s="7"/>
      <c r="T60" s="7"/>
      <c r="U60" s="7"/>
      <c r="V60" s="7"/>
      <c r="X60" s="7"/>
      <c r="Y60" s="7"/>
      <c r="Z60" s="7"/>
      <c r="AA60" s="7"/>
      <c r="AB60" s="7"/>
      <c r="AC60" s="7"/>
    </row>
    <row r="61" spans="1:29">
      <c r="A61" s="7"/>
      <c r="B61" s="7"/>
      <c r="C61" s="7"/>
      <c r="D61" s="7"/>
      <c r="E61" s="7"/>
      <c r="F61" s="7"/>
      <c r="G61" s="7"/>
      <c r="H61" s="7"/>
      <c r="I61" s="7"/>
      <c r="J61" s="7"/>
      <c r="K61" s="7"/>
      <c r="L61" s="7"/>
      <c r="M61" s="7"/>
      <c r="N61" s="7"/>
      <c r="O61" s="7"/>
      <c r="P61" s="7"/>
      <c r="Q61" s="7"/>
      <c r="R61" s="7"/>
      <c r="S61" s="7"/>
      <c r="T61" s="7"/>
      <c r="U61" s="7"/>
      <c r="V61" s="7"/>
      <c r="X61" s="7"/>
      <c r="Y61" s="7"/>
      <c r="Z61" s="7"/>
      <c r="AA61" s="7"/>
      <c r="AB61" s="7"/>
      <c r="AC61" s="7"/>
    </row>
    <row r="62" spans="1:29">
      <c r="A62" s="7"/>
      <c r="B62" s="7"/>
      <c r="C62" s="7"/>
      <c r="D62" s="7"/>
      <c r="E62" s="7"/>
      <c r="F62" s="7"/>
      <c r="G62" s="7"/>
      <c r="H62" s="7"/>
      <c r="I62" s="7"/>
      <c r="J62" s="7"/>
      <c r="K62" s="7"/>
      <c r="L62" s="7"/>
      <c r="M62" s="7"/>
      <c r="N62" s="7"/>
      <c r="O62" s="7"/>
      <c r="P62" s="7"/>
      <c r="Q62" s="7"/>
      <c r="R62" s="7"/>
      <c r="S62" s="7"/>
      <c r="T62" s="7"/>
      <c r="U62" s="7"/>
      <c r="V62" s="7"/>
      <c r="X62" s="7"/>
      <c r="Y62" s="7"/>
      <c r="Z62" s="7"/>
      <c r="AA62" s="7"/>
      <c r="AB62" s="7"/>
      <c r="AC62" s="7"/>
    </row>
  </sheetData>
  <mergeCells count="2">
    <mergeCell ref="C1:G1"/>
    <mergeCell ref="A3:A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2</vt:i4>
      </vt:variant>
    </vt:vector>
  </HeadingPairs>
  <TitlesOfParts>
    <vt:vector size="18" baseType="lpstr">
      <vt:lpstr>sommaire</vt:lpstr>
      <vt:lpstr>Feuil1</vt:lpstr>
      <vt:lpstr>A REMPLIRE</vt:lpstr>
      <vt:lpstr>FO-PRE-04</vt:lpstr>
      <vt:lpstr>donnée</vt:lpstr>
      <vt:lpstr>u50-3</vt:lpstr>
      <vt:lpstr>325D</vt:lpstr>
      <vt:lpstr>944 Jehl</vt:lpstr>
      <vt:lpstr>926 Jehl</vt:lpstr>
      <vt:lpstr> 934 Jehl 2,5</vt:lpstr>
      <vt:lpstr>934 Jehl 3,1</vt:lpstr>
      <vt:lpstr>924 compact Jehl 2,95</vt:lpstr>
      <vt:lpstr>924 compact Jehl 2,65</vt:lpstr>
      <vt:lpstr>924 compact Jehl 2,95 5,70</vt:lpstr>
      <vt:lpstr>924  Jehl 2,70 5,70 </vt:lpstr>
      <vt:lpstr>924  Jehl 2,40 5,90</vt:lpstr>
      <vt:lpstr>bdd</vt:lpstr>
      <vt:lpstr>marque</vt:lpstr>
    </vt:vector>
  </TitlesOfParts>
  <Company>VINCI CONSTRUCTION FRANCE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GILLMANN Jean-Nicolas</dc:creator>
  <cp:lastModifiedBy>tulipe</cp:lastModifiedBy>
  <cp:lastPrinted>2014-07-10T14:03:48Z</cp:lastPrinted>
  <dcterms:created xsi:type="dcterms:W3CDTF">2014-04-25T12:22:16Z</dcterms:created>
  <dcterms:modified xsi:type="dcterms:W3CDTF">2014-07-12T15:31:00Z</dcterms:modified>
</cp:coreProperties>
</file>