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1020"/>
  </bookViews>
  <sheets>
    <sheet name="Feuil1" sheetId="1" r:id="rId1"/>
    <sheet name="Feuil2" sheetId="2" r:id="rId2"/>
  </sheets>
  <definedNames>
    <definedName name="_xlnm._FilterDatabase" localSheetId="0" hidden="1">Feuil1!$I$6:$I$14</definedName>
    <definedName name="amount">OFFSET(categ,,1)</definedName>
    <definedName name="categ">OFFSET(Feuil1!$I$6,,,COUNTIF(Feuil1!$J:$J,"&gt;0"))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6" i="1"/>
  <c r="D7"/>
  <c r="D8"/>
  <c r="D9"/>
  <c r="D10"/>
  <c r="D11"/>
  <c r="D12"/>
  <c r="D13"/>
  <c r="D14"/>
  <c r="D15"/>
  <c r="D16"/>
  <c r="D5"/>
  <c r="E8" l="1"/>
  <c r="E11"/>
  <c r="E6"/>
  <c r="E7"/>
  <c r="E9"/>
  <c r="E10"/>
  <c r="E12"/>
  <c r="E13"/>
  <c r="E14"/>
  <c r="E16"/>
  <c r="E5"/>
  <c r="C18"/>
  <c r="D18" l="1"/>
  <c r="E18" s="1"/>
  <c r="E15"/>
</calcChain>
</file>

<file path=xl/sharedStrings.xml><?xml version="1.0" encoding="utf-8"?>
<sst xmlns="http://schemas.openxmlformats.org/spreadsheetml/2006/main" count="51" uniqueCount="42">
  <si>
    <t>Expenses</t>
  </si>
  <si>
    <t>Category</t>
  </si>
  <si>
    <t>Food</t>
  </si>
  <si>
    <t>Household</t>
  </si>
  <si>
    <t>Budget</t>
  </si>
  <si>
    <t>Actual</t>
  </si>
  <si>
    <t>Car Insurance</t>
  </si>
  <si>
    <t>Car Expenses</t>
  </si>
  <si>
    <t>Entertainment</t>
  </si>
  <si>
    <t>Gas</t>
  </si>
  <si>
    <t>Medical Out Of Pocket</t>
  </si>
  <si>
    <t>Medical Insurance</t>
  </si>
  <si>
    <t>Other</t>
  </si>
  <si>
    <t>Rent</t>
  </si>
  <si>
    <t>Phone</t>
  </si>
  <si>
    <t>Utilities</t>
  </si>
  <si>
    <t>Total</t>
  </si>
  <si>
    <t>April 2016</t>
  </si>
  <si>
    <t>May 2016</t>
  </si>
  <si>
    <t>June 2016</t>
  </si>
  <si>
    <t>July 2016</t>
  </si>
  <si>
    <t>1A1ugust 2016</t>
  </si>
  <si>
    <t>September 2016</t>
  </si>
  <si>
    <t>October 2016</t>
  </si>
  <si>
    <t>November 2016</t>
  </si>
  <si>
    <t>December 2016</t>
  </si>
  <si>
    <t>Transactions</t>
  </si>
  <si>
    <t>Date</t>
  </si>
  <si>
    <t>Description</t>
  </si>
  <si>
    <t>Amount</t>
  </si>
  <si>
    <t>rent</t>
  </si>
  <si>
    <t>electric</t>
  </si>
  <si>
    <t>wood</t>
  </si>
  <si>
    <t>Health food store - chocolate</t>
  </si>
  <si>
    <t>Health food store - food&amp;soils</t>
  </si>
  <si>
    <t>orange press</t>
  </si>
  <si>
    <t>dentist Olivier</t>
  </si>
  <si>
    <t>Lidl</t>
  </si>
  <si>
    <t>Caja Granada</t>
  </si>
  <si>
    <t>gas</t>
  </si>
  <si>
    <t>Difference</t>
  </si>
  <si>
    <t xml:space="preserve">categ et amount sont des plages dynamique "auto extensibles 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</si>
</sst>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39997558519241921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 applyAlignment="1">
      <alignment horizontal="center"/>
    </xf>
    <xf numFmtId="0" fontId="1" fillId="2" borderId="0" xfId="0" applyFont="1" applyFill="1" applyAlignment="1">
      <alignment horizontal="center"/>
    </xf>
    <xf numFmtId="164" fontId="1" fillId="2" borderId="0" xfId="0" applyNumberFormat="1" applyFont="1" applyFill="1" applyAlignment="1">
      <alignment horizontal="center"/>
    </xf>
    <xf numFmtId="164" fontId="0" fillId="0" borderId="0" xfId="0" applyNumberFormat="1" applyAlignment="1">
      <alignment horizontal="center"/>
    </xf>
    <xf numFmtId="0" fontId="1" fillId="0" borderId="0" xfId="0" applyFont="1" applyFill="1" applyAlignment="1">
      <alignment horizontal="center"/>
    </xf>
    <xf numFmtId="14" fontId="0" fillId="0" borderId="0" xfId="0" applyNumberFormat="1"/>
    <xf numFmtId="164" fontId="1" fillId="0" borderId="0" xfId="0" applyNumberFormat="1" applyFont="1" applyFill="1" applyAlignment="1">
      <alignment horizontal="center"/>
    </xf>
    <xf numFmtId="164" fontId="0" fillId="0" borderId="0" xfId="0" applyNumberFormat="1"/>
    <xf numFmtId="0" fontId="1" fillId="4" borderId="1" xfId="0" applyFont="1" applyFill="1" applyBorder="1" applyAlignment="1">
      <alignment horizontal="center"/>
    </xf>
    <xf numFmtId="164" fontId="1" fillId="4" borderId="1" xfId="0" applyNumberFormat="1" applyFont="1" applyFill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1" fillId="4" borderId="5" xfId="0" applyFont="1" applyFill="1" applyBorder="1" applyAlignment="1">
      <alignment horizontal="center"/>
    </xf>
    <xf numFmtId="0" fontId="1" fillId="4" borderId="6" xfId="0" applyFont="1" applyFill="1" applyBorder="1" applyAlignment="1">
      <alignment horizontal="center"/>
    </xf>
    <xf numFmtId="0" fontId="0" fillId="0" borderId="5" xfId="0" applyBorder="1" applyAlignment="1">
      <alignment horizontal="left"/>
    </xf>
    <xf numFmtId="164" fontId="0" fillId="0" borderId="6" xfId="0" applyNumberFormat="1" applyBorder="1" applyAlignment="1">
      <alignment horizontal="center"/>
    </xf>
    <xf numFmtId="0" fontId="0" fillId="0" borderId="5" xfId="0" applyBorder="1" applyAlignment="1">
      <alignment horizontal="center"/>
    </xf>
    <xf numFmtId="0" fontId="1" fillId="0" borderId="7" xfId="0" applyFont="1" applyBorder="1" applyAlignment="1">
      <alignment horizontal="right"/>
    </xf>
    <xf numFmtId="164" fontId="1" fillId="0" borderId="8" xfId="0" applyNumberFormat="1" applyFont="1" applyBorder="1" applyAlignment="1">
      <alignment horizontal="center"/>
    </xf>
    <xf numFmtId="0" fontId="2" fillId="5" borderId="2" xfId="0" applyFont="1" applyFill="1" applyBorder="1" applyAlignment="1">
      <alignment horizontal="center"/>
    </xf>
    <xf numFmtId="0" fontId="2" fillId="5" borderId="3" xfId="0" applyFont="1" applyFill="1" applyBorder="1" applyAlignment="1">
      <alignment horizontal="center"/>
    </xf>
    <xf numFmtId="0" fontId="2" fillId="5" borderId="4" xfId="0" applyFont="1" applyFill="1" applyBorder="1" applyAlignment="1">
      <alignment horizontal="center"/>
    </xf>
    <xf numFmtId="0" fontId="2" fillId="3" borderId="0" xfId="0" applyFont="1" applyFill="1" applyAlignment="1">
      <alignment horizontal="center"/>
    </xf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38100</xdr:colOff>
      <xdr:row>14</xdr:row>
      <xdr:rowOff>82550</xdr:rowOff>
    </xdr:from>
    <xdr:to>
      <xdr:col>8</xdr:col>
      <xdr:colOff>933450</xdr:colOff>
      <xdr:row>19</xdr:row>
      <xdr:rowOff>82550</xdr:rowOff>
    </xdr:to>
    <xdr:cxnSp macro="">
      <xdr:nvCxnSpPr>
        <xdr:cNvPr id="3" name="Connecteur droit avec flèche 2"/>
        <xdr:cNvCxnSpPr/>
      </xdr:nvCxnSpPr>
      <xdr:spPr>
        <a:xfrm flipV="1">
          <a:off x="4654550" y="2768600"/>
          <a:ext cx="4375150" cy="9271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S20"/>
  <sheetViews>
    <sheetView tabSelected="1" workbookViewId="0">
      <selection activeCell="I20" sqref="I20"/>
    </sheetView>
  </sheetViews>
  <sheetFormatPr baseColWidth="10" defaultRowHeight="14.5"/>
  <cols>
    <col min="2" max="2" width="20.81640625" style="1" bestFit="1" customWidth="1"/>
    <col min="3" max="3" width="11.453125" style="4"/>
    <col min="4" max="5" width="11.453125" style="1"/>
    <col min="8" max="8" width="28" style="1" bestFit="1" customWidth="1"/>
    <col min="9" max="9" width="20.81640625" style="1" bestFit="1" customWidth="1"/>
    <col min="10" max="10" width="11.453125" style="8"/>
    <col min="16" max="16" width="15.26953125" bestFit="1" customWidth="1"/>
    <col min="17" max="17" width="12.54296875" bestFit="1" customWidth="1"/>
    <col min="18" max="18" width="14.81640625" bestFit="1" customWidth="1"/>
    <col min="19" max="19" width="14.54296875" bestFit="1" customWidth="1"/>
  </cols>
  <sheetData>
    <row r="2" spans="2:19" ht="19" thickBot="1">
      <c r="G2" s="23" t="s">
        <v>26</v>
      </c>
      <c r="H2" s="23"/>
      <c r="I2" s="23"/>
      <c r="J2" s="23"/>
      <c r="K2" s="23"/>
      <c r="L2" s="23"/>
      <c r="M2" s="23"/>
      <c r="N2" s="23"/>
      <c r="O2" s="23"/>
      <c r="P2" s="23"/>
      <c r="Q2" s="23"/>
      <c r="R2" s="23"/>
      <c r="S2" s="23"/>
    </row>
    <row r="3" spans="2:19" ht="18.5">
      <c r="B3" s="20" t="s">
        <v>0</v>
      </c>
      <c r="C3" s="21"/>
      <c r="D3" s="21"/>
      <c r="E3" s="22"/>
      <c r="G3" s="2" t="s">
        <v>17</v>
      </c>
      <c r="H3" s="5"/>
      <c r="I3" s="5"/>
      <c r="J3" s="7"/>
      <c r="K3" s="5"/>
      <c r="L3" s="2" t="s">
        <v>18</v>
      </c>
      <c r="M3" s="2" t="s">
        <v>19</v>
      </c>
      <c r="N3" s="2" t="s">
        <v>20</v>
      </c>
      <c r="O3" s="2" t="s">
        <v>21</v>
      </c>
      <c r="P3" s="2" t="s">
        <v>22</v>
      </c>
      <c r="Q3" s="2" t="s">
        <v>23</v>
      </c>
      <c r="R3" s="2" t="s">
        <v>24</v>
      </c>
      <c r="S3" s="2" t="s">
        <v>25</v>
      </c>
    </row>
    <row r="4" spans="2:19">
      <c r="B4" s="13" t="s">
        <v>1</v>
      </c>
      <c r="C4" s="10" t="s">
        <v>4</v>
      </c>
      <c r="D4" s="9" t="s">
        <v>5</v>
      </c>
      <c r="E4" s="14" t="s">
        <v>40</v>
      </c>
      <c r="G4" s="2" t="s">
        <v>27</v>
      </c>
      <c r="H4" s="2" t="s">
        <v>28</v>
      </c>
      <c r="I4" s="2" t="s">
        <v>1</v>
      </c>
      <c r="J4" s="3" t="s">
        <v>29</v>
      </c>
    </row>
    <row r="5" spans="2:19">
      <c r="B5" s="15" t="s">
        <v>6</v>
      </c>
      <c r="C5" s="11">
        <v>45</v>
      </c>
      <c r="D5" s="12">
        <f ca="1">SUMPRODUCT((categ=B5)*(amount))</f>
        <v>0</v>
      </c>
      <c r="E5" s="16">
        <f ca="1">C5-D5</f>
        <v>45</v>
      </c>
    </row>
    <row r="6" spans="2:19">
      <c r="B6" s="15" t="s">
        <v>7</v>
      </c>
      <c r="C6" s="11">
        <v>200</v>
      </c>
      <c r="D6" s="12">
        <f ca="1">SUMPRODUCT((categ=B6)*(amount))</f>
        <v>0</v>
      </c>
      <c r="E6" s="16">
        <f t="shared" ref="E6:E18" ca="1" si="0">C6-D6</f>
        <v>200</v>
      </c>
      <c r="G6" s="6">
        <v>42373</v>
      </c>
      <c r="H6" s="1" t="s">
        <v>30</v>
      </c>
      <c r="I6" s="1" t="s">
        <v>13</v>
      </c>
      <c r="J6" s="8">
        <v>360</v>
      </c>
    </row>
    <row r="7" spans="2:19">
      <c r="B7" s="15" t="s">
        <v>8</v>
      </c>
      <c r="C7" s="11">
        <v>60</v>
      </c>
      <c r="D7" s="12">
        <f ca="1">SUMPRODUCT((categ=B7)*(amount))</f>
        <v>0</v>
      </c>
      <c r="E7" s="16">
        <f t="shared" ca="1" si="0"/>
        <v>60</v>
      </c>
      <c r="G7" s="6">
        <v>42373</v>
      </c>
      <c r="H7" s="1" t="s">
        <v>31</v>
      </c>
      <c r="I7" s="1" t="s">
        <v>15</v>
      </c>
      <c r="J7" s="8">
        <v>41</v>
      </c>
    </row>
    <row r="8" spans="2:19">
      <c r="B8" s="15" t="s">
        <v>2</v>
      </c>
      <c r="C8" s="11">
        <v>400</v>
      </c>
      <c r="D8" s="12">
        <f ca="1">SUMPRODUCT((categ=B8)*(amount))</f>
        <v>108.94</v>
      </c>
      <c r="E8" s="16">
        <f t="shared" ca="1" si="0"/>
        <v>291.06</v>
      </c>
      <c r="G8" s="6">
        <v>42373</v>
      </c>
      <c r="H8" s="1" t="s">
        <v>32</v>
      </c>
      <c r="I8" s="1" t="s">
        <v>3</v>
      </c>
      <c r="J8" s="8">
        <v>280</v>
      </c>
    </row>
    <row r="9" spans="2:19">
      <c r="B9" s="15" t="s">
        <v>9</v>
      </c>
      <c r="C9" s="11">
        <v>200</v>
      </c>
      <c r="D9" s="12">
        <f ca="1">SUMPRODUCT((categ=B9)*(amount))</f>
        <v>67.650000000000006</v>
      </c>
      <c r="E9" s="16">
        <f t="shared" ca="1" si="0"/>
        <v>132.35</v>
      </c>
      <c r="G9" s="6">
        <v>42479</v>
      </c>
      <c r="H9" s="1" t="s">
        <v>33</v>
      </c>
      <c r="I9" s="1" t="s">
        <v>2</v>
      </c>
      <c r="J9" s="8">
        <v>4.7</v>
      </c>
    </row>
    <row r="10" spans="2:19">
      <c r="B10" s="15" t="s">
        <v>3</v>
      </c>
      <c r="C10" s="11">
        <v>50</v>
      </c>
      <c r="D10" s="12">
        <f ca="1">SUMPRODUCT((categ=B10)*(amount))</f>
        <v>295.89999999999998</v>
      </c>
      <c r="E10" s="16">
        <f t="shared" ca="1" si="0"/>
        <v>-245.89999999999998</v>
      </c>
      <c r="G10" s="6">
        <v>42479</v>
      </c>
      <c r="H10" s="1" t="s">
        <v>34</v>
      </c>
      <c r="I10" s="1" t="s">
        <v>2</v>
      </c>
      <c r="J10" s="8">
        <v>48.41</v>
      </c>
    </row>
    <row r="11" spans="2:19">
      <c r="B11" s="15" t="s">
        <v>10</v>
      </c>
      <c r="C11" s="11">
        <v>50</v>
      </c>
      <c r="D11" s="12">
        <f ca="1">SUMPRODUCT((categ=B11)*(amount))</f>
        <v>50</v>
      </c>
      <c r="E11" s="16">
        <f t="shared" ca="1" si="0"/>
        <v>0</v>
      </c>
      <c r="G11" s="6">
        <v>42479</v>
      </c>
      <c r="H11" s="1" t="s">
        <v>35</v>
      </c>
      <c r="I11" s="1" t="s">
        <v>3</v>
      </c>
      <c r="J11" s="8">
        <v>15.9</v>
      </c>
    </row>
    <row r="12" spans="2:19">
      <c r="B12" s="15" t="s">
        <v>11</v>
      </c>
      <c r="C12" s="11">
        <v>113</v>
      </c>
      <c r="D12" s="12">
        <f ca="1">SUMPRODUCT((categ=B12)*(amount))</f>
        <v>0</v>
      </c>
      <c r="E12" s="16">
        <f t="shared" ca="1" si="0"/>
        <v>113</v>
      </c>
      <c r="G12" s="6">
        <v>42479</v>
      </c>
      <c r="H12" s="1" t="s">
        <v>36</v>
      </c>
      <c r="I12" s="1" t="s">
        <v>10</v>
      </c>
      <c r="J12" s="8">
        <v>50</v>
      </c>
    </row>
    <row r="13" spans="2:19">
      <c r="B13" s="15" t="s">
        <v>12</v>
      </c>
      <c r="C13" s="11">
        <v>100</v>
      </c>
      <c r="D13" s="12">
        <f ca="1">SUMPRODUCT((categ=B13)*(amount))</f>
        <v>0</v>
      </c>
      <c r="E13" s="16">
        <f t="shared" ca="1" si="0"/>
        <v>100</v>
      </c>
      <c r="G13" s="6">
        <v>42479</v>
      </c>
      <c r="H13" s="1" t="s">
        <v>37</v>
      </c>
      <c r="I13" s="1" t="s">
        <v>2</v>
      </c>
      <c r="J13" s="8">
        <v>55.83</v>
      </c>
    </row>
    <row r="14" spans="2:19">
      <c r="B14" s="15" t="s">
        <v>14</v>
      </c>
      <c r="C14" s="11">
        <v>42</v>
      </c>
      <c r="D14" s="12">
        <f ca="1">SUMPRODUCT((categ=B14)*(amount))</f>
        <v>0</v>
      </c>
      <c r="E14" s="16">
        <f t="shared" ca="1" si="0"/>
        <v>42</v>
      </c>
      <c r="G14" s="6">
        <v>42479</v>
      </c>
      <c r="H14" s="1" t="s">
        <v>38</v>
      </c>
      <c r="I14" s="1" t="s">
        <v>39</v>
      </c>
      <c r="J14" s="8">
        <v>67.650000000000006</v>
      </c>
    </row>
    <row r="15" spans="2:19">
      <c r="B15" s="15" t="s">
        <v>13</v>
      </c>
      <c r="C15" s="11">
        <v>370</v>
      </c>
      <c r="D15" s="12">
        <f ca="1">SUMPRODUCT((categ=B15)*(amount))</f>
        <v>360</v>
      </c>
      <c r="E15" s="16">
        <f t="shared" ca="1" si="0"/>
        <v>10</v>
      </c>
      <c r="G15" s="6"/>
    </row>
    <row r="16" spans="2:19">
      <c r="B16" s="15" t="s">
        <v>15</v>
      </c>
      <c r="C16" s="11">
        <v>60</v>
      </c>
      <c r="D16" s="12">
        <f ca="1">SUMPRODUCT((categ=B16)*(amount))</f>
        <v>41</v>
      </c>
      <c r="E16" s="16">
        <f t="shared" ca="1" si="0"/>
        <v>19</v>
      </c>
    </row>
    <row r="17" spans="2:5">
      <c r="B17" s="17"/>
      <c r="C17" s="11"/>
      <c r="D17" s="12"/>
      <c r="E17" s="16"/>
    </row>
    <row r="18" spans="2:5" ht="15" thickBot="1">
      <c r="B18" s="18" t="s">
        <v>16</v>
      </c>
      <c r="C18" s="19">
        <f>SUM(C5:C17)</f>
        <v>1690</v>
      </c>
      <c r="D18" s="19">
        <f ca="1">SUM(D5:D17)</f>
        <v>923.49</v>
      </c>
      <c r="E18" s="16">
        <f t="shared" ca="1" si="0"/>
        <v>766.51</v>
      </c>
    </row>
    <row r="20" spans="2:5">
      <c r="B20" s="24" t="s">
        <v>41</v>
      </c>
    </row>
  </sheetData>
  <mergeCells count="2">
    <mergeCell ref="B3:E3"/>
    <mergeCell ref="G2:S2"/>
  </mergeCells>
  <dataValidations count="1">
    <dataValidation type="list" showInputMessage="1" showErrorMessage="1" sqref="I6:I36">
      <formula1>$I$6:$I$1400</formula1>
    </dataValidation>
  </dataValidations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omphotography</dc:creator>
  <cp:lastModifiedBy>tulipe</cp:lastModifiedBy>
  <dcterms:created xsi:type="dcterms:W3CDTF">2016-04-20T09:53:55Z</dcterms:created>
  <dcterms:modified xsi:type="dcterms:W3CDTF">2016-04-20T18:28:29Z</dcterms:modified>
</cp:coreProperties>
</file>