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3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5" i="1" a="1"/>
  <c r="M15" s="1"/>
  <c r="M9" a="1"/>
  <c r="M9" s="1"/>
  <c r="M10" a="1"/>
  <c r="M10" s="1"/>
  <c r="M11" a="1"/>
  <c r="M11" s="1"/>
  <c r="M12" a="1"/>
  <c r="M12" s="1"/>
  <c r="M13" a="1"/>
  <c r="M13" s="1"/>
  <c r="M14" a="1"/>
  <c r="M14" s="1"/>
  <c r="K5" a="1"/>
  <c r="K5" s="1"/>
  <c r="K6" a="1"/>
  <c r="K6" s="1"/>
  <c r="K7" a="1"/>
  <c r="K7" s="1"/>
  <c r="K8" a="1"/>
  <c r="K8" s="1"/>
  <c r="K16" a="1"/>
  <c r="K16" s="1"/>
  <c r="K17" a="1"/>
  <c r="K17" s="1"/>
  <c r="K18" a="1"/>
  <c r="K18" s="1"/>
  <c r="K4" a="1"/>
  <c r="K4" s="1"/>
  <c r="D4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M5" a="1"/>
  <c r="M5"/>
  <c r="L5" s="1" a="1"/>
  <c r="L5" s="1"/>
  <c r="M6" a="1"/>
  <c r="M6" s="1"/>
  <c r="M7" a="1"/>
  <c r="M7" s="1"/>
  <c r="M8" a="1"/>
  <c r="M8" s="1"/>
  <c r="L8" s="1" a="1"/>
  <c r="L8" s="1"/>
  <c r="L4" a="1"/>
  <c r="L4" s="1"/>
  <c r="M16" a="1"/>
  <c r="M16" s="1"/>
  <c r="M17" a="1"/>
  <c r="M17" s="1"/>
  <c r="M18" a="1"/>
  <c r="M18" s="1"/>
  <c r="M19" a="1"/>
  <c r="M19" s="1"/>
  <c r="M20" a="1"/>
  <c r="M20" s="1"/>
  <c r="M21" a="1"/>
  <c r="M21" s="1"/>
  <c r="M22" a="1"/>
  <c r="M22" s="1"/>
  <c r="M4" a="1"/>
  <c r="M4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22" a="1"/>
  <c r="I22" s="1"/>
  <c r="I5" a="1"/>
  <c r="I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15" a="1"/>
  <c r="H15" s="1"/>
  <c r="H16" a="1"/>
  <c r="H16" s="1"/>
  <c r="H17" a="1"/>
  <c r="H17" s="1"/>
  <c r="H18" a="1"/>
  <c r="H18" s="1"/>
  <c r="H19" a="1"/>
  <c r="H19" s="1"/>
  <c r="H20" a="1"/>
  <c r="H20" s="1"/>
  <c r="H21" a="1"/>
  <c r="H21" s="1"/>
  <c r="H22" a="1"/>
  <c r="H22" s="1"/>
  <c r="H5" a="1"/>
  <c r="H5" s="1"/>
  <c r="K15" l="1" a="1"/>
  <c r="K15" s="1"/>
  <c r="L15" a="1"/>
  <c r="L15" s="1"/>
  <c r="K14" a="1"/>
  <c r="K14" s="1"/>
  <c r="L14" a="1"/>
  <c r="L14" s="1"/>
  <c r="K12" a="1"/>
  <c r="K12" s="1"/>
  <c r="L12" a="1"/>
  <c r="L12" s="1"/>
  <c r="K10" a="1"/>
  <c r="K10" s="1"/>
  <c r="L10" a="1"/>
  <c r="L10" s="1"/>
  <c r="K13" a="1"/>
  <c r="K13" s="1"/>
  <c r="L13" a="1"/>
  <c r="L13" s="1"/>
  <c r="K11" a="1"/>
  <c r="K11" s="1"/>
  <c r="L11" a="1"/>
  <c r="L11" s="1"/>
  <c r="K9" a="1"/>
  <c r="K9" s="1"/>
  <c r="L9" a="1"/>
  <c r="L9" s="1"/>
  <c r="L16" a="1"/>
  <c r="L16" s="1"/>
  <c r="L18" a="1"/>
  <c r="L18" s="1"/>
  <c r="L20" a="1"/>
  <c r="L20" s="1"/>
  <c r="L22" a="1"/>
  <c r="L22" s="1"/>
  <c r="L6" a="1"/>
  <c r="L6" s="1"/>
  <c r="L17" a="1"/>
  <c r="L17" s="1"/>
  <c r="L19" a="1"/>
  <c r="L19" s="1"/>
  <c r="L21" a="1"/>
  <c r="L21" s="1"/>
  <c r="L7" a="1"/>
  <c r="L7" s="1"/>
</calcChain>
</file>

<file path=xl/sharedStrings.xml><?xml version="1.0" encoding="utf-8"?>
<sst xmlns="http://schemas.openxmlformats.org/spreadsheetml/2006/main" count="24" uniqueCount="23">
  <si>
    <t>Nom</t>
  </si>
  <si>
    <t>Note</t>
  </si>
  <si>
    <t>Albert</t>
  </si>
  <si>
    <t>Driss</t>
  </si>
  <si>
    <t>Robert</t>
  </si>
  <si>
    <t>Sara</t>
  </si>
  <si>
    <t>Hassan</t>
  </si>
  <si>
    <t>Catrine</t>
  </si>
  <si>
    <t>Hicham</t>
  </si>
  <si>
    <t>Adam</t>
  </si>
  <si>
    <t>Romeo</t>
  </si>
  <si>
    <t>Hind</t>
  </si>
  <si>
    <t>Xavier</t>
  </si>
  <si>
    <t>Simon</t>
  </si>
  <si>
    <t>Patrique</t>
  </si>
  <si>
    <t>Youness</t>
  </si>
  <si>
    <t>Josef</t>
  </si>
  <si>
    <t>Biens classés</t>
  </si>
  <si>
    <t>Classement</t>
  </si>
  <si>
    <t xml:space="preserve">Non </t>
  </si>
  <si>
    <t xml:space="preserve">ou alors  ;oncommence par extraire/classer les notes </t>
  </si>
  <si>
    <t>pour info</t>
  </si>
  <si>
    <t>classement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</si>
</sst>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2" xfId="0" applyFill="1" applyBorder="1"/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698500</xdr:colOff>
      <xdr:row>11</xdr:row>
      <xdr:rowOff>114300</xdr:rowOff>
    </xdr:from>
    <xdr:to>
      <xdr:col>6</xdr:col>
      <xdr:colOff>736600</xdr:colOff>
      <xdr:row>11</xdr:row>
      <xdr:rowOff>146050</xdr:rowOff>
    </xdr:to>
    <xdr:cxnSp macro="">
      <xdr:nvCxnSpPr>
        <xdr:cNvPr id="3" name="Connecteur droit avec flèche 2"/>
        <xdr:cNvCxnSpPr/>
      </xdr:nvCxnSpPr>
      <xdr:spPr>
        <a:xfrm>
          <a:off x="4508500" y="2292350"/>
          <a:ext cx="800100" cy="31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304800</xdr:colOff>
      <xdr:row>2</xdr:row>
      <xdr:rowOff>6350</xdr:rowOff>
    </xdr:from>
    <xdr:to>
      <xdr:col>13</xdr:col>
      <xdr:colOff>622300</xdr:colOff>
      <xdr:row>2</xdr:row>
      <xdr:rowOff>222250</xdr:rowOff>
    </xdr:to>
    <xdr:cxnSp macro="">
      <xdr:nvCxnSpPr>
        <xdr:cNvPr id="5" name="Connecteur droit avec flèche 4"/>
        <xdr:cNvCxnSpPr/>
      </xdr:nvCxnSpPr>
      <xdr:spPr>
        <a:xfrm rot="10800000" flipV="1">
          <a:off x="10579100" y="374650"/>
          <a:ext cx="317500" cy="215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22"/>
  <sheetViews>
    <sheetView tabSelected="1" workbookViewId="0">
      <selection activeCell="O12" sqref="O12"/>
    </sheetView>
  </sheetViews>
  <sheetFormatPr baseColWidth="10" defaultRowHeight="14.5"/>
  <cols>
    <col min="7" max="7" width="12.81640625" customWidth="1"/>
    <col min="8" max="8" width="14.26953125" customWidth="1"/>
  </cols>
  <sheetData>
    <row r="2" spans="2:13">
      <c r="K2" t="s">
        <v>20</v>
      </c>
    </row>
    <row r="3" spans="2:13" ht="18.5">
      <c r="B3" s="1" t="s">
        <v>0</v>
      </c>
      <c r="C3" s="1" t="s">
        <v>1</v>
      </c>
      <c r="G3" s="4" t="s">
        <v>17</v>
      </c>
      <c r="H3" s="4"/>
      <c r="I3" s="4"/>
      <c r="K3" t="s">
        <v>22</v>
      </c>
    </row>
    <row r="4" spans="2:13" ht="15.5">
      <c r="B4" s="2" t="s">
        <v>2</v>
      </c>
      <c r="C4" s="3">
        <v>14</v>
      </c>
      <c r="D4">
        <f>SUM(--(C4&lt;IF(MATCH($C$4:$C$18,$C$4:$C$18,0)=ROW($C$4:$C$18)-3,$C$4:$C$18,0)))+1</f>
        <v>1</v>
      </c>
      <c r="G4" s="3" t="s">
        <v>18</v>
      </c>
      <c r="H4" s="3" t="s">
        <v>19</v>
      </c>
      <c r="I4" s="3" t="s">
        <v>1</v>
      </c>
      <c r="K4" s="9">
        <f t="array" ref="K4">SUM(--(M4&lt;IF(MATCH($C$4:$C$18,$C$4:$C$18,0)=ROW($C$4:$C$18)-3,$C$4:$C$18,0)))+1</f>
        <v>1</v>
      </c>
      <c r="L4" s="7" t="str">
        <f t="array" ref="L4">IFERROR(INDEX(B$4:B$18,SMALL(IF(C$4:C$18=M4,ROW(B$4:B$18)-3,""),COUNTIF(M$4:M4,M4))),"")</f>
        <v>Youness</v>
      </c>
      <c r="M4" s="5">
        <f t="array" ref="M4">IFERROR(LARGE(C$4:C$18,ROW(A1)),"")</f>
        <v>17</v>
      </c>
    </row>
    <row r="5" spans="2:13" ht="15.5">
      <c r="B5" s="2" t="s">
        <v>3</v>
      </c>
      <c r="C5" s="3">
        <v>15</v>
      </c>
      <c r="D5">
        <f t="array" ref="D5">SUM(--(C5&lt;IF(MATCH(C$4:C$18,C$4:C$18,0)=ROW(C$4:C$18)-3,C$4:C$18,0)))+1</f>
        <v>3</v>
      </c>
      <c r="G5" s="6">
        <v>1</v>
      </c>
      <c r="H5" s="6" t="str">
        <f t="array" ref="H5">IFERROR(INDEX(B$4:B$18,MATCH(LARGE(C$4:C$18+ROW(C$4:C$18)/1000,ROW(A1)),C$4:C$18+ROW(C$4:C$18)/1000,0)),"")</f>
        <v>Youness</v>
      </c>
      <c r="I5" s="6">
        <f t="array" ref="I5">IFERROR(INT(LARGE(C$4:C$18+ROW(C$4:C$18)/1000,ROW(A1))),"")</f>
        <v>17</v>
      </c>
      <c r="K5" s="9">
        <f t="array" ref="K5">SUM(--(M5&lt;IF(MATCH($C$4:$C$18,$C$4:$C$18,0)=ROW($C$4:$C$18)-3,$C$4:$C$18,0)))+1</f>
        <v>2</v>
      </c>
      <c r="L5" s="7" t="str">
        <f t="array" ref="L5">IFERROR(INDEX(B$4:B$18,SMALL(IF(C$4:C$18=M5,ROW(B$4:B$18)-3,""),COUNTIF(M$4:M5,M5))),"")</f>
        <v>Catrine</v>
      </c>
      <c r="M5" s="5">
        <f t="array" ref="M5">IFERROR(LARGE(C$4:C$18,ROW(A2)),"")</f>
        <v>16</v>
      </c>
    </row>
    <row r="6" spans="2:13" ht="15.5">
      <c r="B6" s="2" t="s">
        <v>4</v>
      </c>
      <c r="C6" s="3">
        <v>14</v>
      </c>
      <c r="D6">
        <f t="array" ref="D6">SUM(--(C6&lt;IF(MATCH(C$4:C$18,C$4:C$18,0)=ROW(C$4:C$18)-3,C$4:C$18,0)))+1</f>
        <v>4</v>
      </c>
      <c r="G6" s="6">
        <v>2</v>
      </c>
      <c r="H6" s="6" t="str">
        <f t="array" ref="H6">IFERROR(INDEX(B$4:B$18,MATCH(LARGE(C$4:C$18+ROW(C$4:C$18)/1000,ROW(A2)),C$4:C$18+ROW(C$4:C$18)/1000,0)),"")</f>
        <v>Josef</v>
      </c>
      <c r="I6" s="6">
        <f t="array" ref="I6">IFERROR(INT(LARGE(C$4:C$18+ROW(C$4:C$18)/1000,ROW(A2))),"")</f>
        <v>16</v>
      </c>
      <c r="K6" s="9">
        <f t="array" ref="K6">SUM(--(M6&lt;IF(MATCH($C$4:$C$18,$C$4:$C$18,0)=ROW($C$4:$C$18)-3,$C$4:$C$18,0)))+1</f>
        <v>2</v>
      </c>
      <c r="L6" s="7" t="str">
        <f t="array" ref="L6">IFERROR(INDEX(B$4:B$18,SMALL(IF(C$4:C$18=M6,ROW(B$4:B$18)-3,""),COUNTIF(M$4:M6,M6))),"")</f>
        <v>Josef</v>
      </c>
      <c r="M6" s="5">
        <f t="array" ref="M6">IFERROR(LARGE(C$4:C$18,ROW(A3)),"")</f>
        <v>16</v>
      </c>
    </row>
    <row r="7" spans="2:13" ht="15.5">
      <c r="B7" s="2" t="s">
        <v>5</v>
      </c>
      <c r="C7" s="3">
        <v>12</v>
      </c>
      <c r="D7">
        <f t="array" ref="D7">SUM(--(C7&lt;IF(MATCH(C$4:C$18,C$4:C$18,0)=ROW(C$4:C$18)-3,C$4:C$18,0)))+1</f>
        <v>5</v>
      </c>
      <c r="G7" s="6">
        <v>3</v>
      </c>
      <c r="H7" s="6" t="str">
        <f t="array" ref="H7">IFERROR(INDEX(B$4:B$18,MATCH(LARGE(C$4:C$18+ROW(C$4:C$18)/1000,ROW(A3)),C$4:C$18+ROW(C$4:C$18)/1000,0)),"")</f>
        <v>Catrine</v>
      </c>
      <c r="I7" s="6">
        <f t="array" ref="I7">IFERROR(INT(LARGE(C$4:C$18+ROW(C$4:C$18)/1000,ROW(A3))),"")</f>
        <v>16</v>
      </c>
      <c r="K7" s="9">
        <f t="array" ref="K7">SUM(--(M7&lt;IF(MATCH($C$4:$C$18,$C$4:$C$18,0)=ROW($C$4:$C$18)-3,$C$4:$C$18,0)))+1</f>
        <v>3</v>
      </c>
      <c r="L7" s="7" t="str">
        <f t="array" ref="L7">IFERROR(INDEX(B$4:B$18,SMALL(IF(C$4:C$18=M7,ROW(B$4:B$18)-3,""),COUNTIF(M$4:M7,M7))),"")</f>
        <v>Driss</v>
      </c>
      <c r="M7" s="5">
        <f t="array" ref="M7">IFERROR(LARGE(C$4:C$18,ROW(A4)),"")</f>
        <v>15</v>
      </c>
    </row>
    <row r="8" spans="2:13" ht="15.5">
      <c r="B8" s="2" t="s">
        <v>6</v>
      </c>
      <c r="C8" s="3">
        <v>12</v>
      </c>
      <c r="D8">
        <f t="array" ref="D8">SUM(--(C8&lt;IF(MATCH(C$4:C$18,C$4:C$18,0)=ROW(C$4:C$18)-3,C$4:C$18,0)))+1</f>
        <v>5</v>
      </c>
      <c r="G8" s="6">
        <v>4</v>
      </c>
      <c r="H8" s="6" t="str">
        <f t="array" ref="H8">IFERROR(INDEX(B$4:B$18,MATCH(LARGE(C$4:C$18+ROW(C$4:C$18)/1000,ROW(A4)),C$4:C$18+ROW(C$4:C$18)/1000,0)),"")</f>
        <v>Simon</v>
      </c>
      <c r="I8" s="6">
        <f t="array" ref="I8">IFERROR(INT(LARGE(C$4:C$18+ROW(C$4:C$18)/1000,ROW(A4))),"")</f>
        <v>15</v>
      </c>
      <c r="K8" s="9">
        <f t="array" ref="K8">SUM(--(M8&lt;IF(MATCH($C$4:$C$18,$C$4:$C$18,0)=ROW($C$4:$C$18)-3,$C$4:$C$18,0)))+1</f>
        <v>3</v>
      </c>
      <c r="L8" s="7" t="str">
        <f t="array" ref="L8">IFERROR(INDEX(B$4:B$18,SMALL(IF(C$4:C$18=M8,ROW(B$4:B$18)-3,""),COUNTIF(M$4:M8,M8))),"")</f>
        <v>Adam</v>
      </c>
      <c r="M8" s="5">
        <f t="array" ref="M8">IFERROR(LARGE(C$4:C$18,ROW(A5)),"")</f>
        <v>15</v>
      </c>
    </row>
    <row r="9" spans="2:13" ht="15.5">
      <c r="B9" s="2" t="s">
        <v>7</v>
      </c>
      <c r="C9" s="3">
        <v>16</v>
      </c>
      <c r="D9">
        <f t="array" ref="D9">SUM(--(C9&lt;IF(MATCH(C$4:C$18,C$4:C$18,0)=ROW(C$4:C$18)-3,C$4:C$18,0)))+1</f>
        <v>2</v>
      </c>
      <c r="G9" s="6">
        <v>5</v>
      </c>
      <c r="H9" s="6" t="str">
        <f t="array" ref="H9">IFERROR(INDEX(B$4:B$18,MATCH(LARGE(C$4:C$18+ROW(C$4:C$18)/1000,ROW(A5)),C$4:C$18+ROW(C$4:C$18)/1000,0)),"")</f>
        <v>Adam</v>
      </c>
      <c r="I9" s="6">
        <f t="array" ref="I9">IFERROR(INT(LARGE(C$4:C$18+ROW(C$4:C$18)/1000,ROW(A5))),"")</f>
        <v>15</v>
      </c>
      <c r="K9" s="9">
        <f t="array" ref="K9">SUM(--(M9&lt;IF(MATCH($C$4:$C$18,$C$4:$C$18,0)=ROW($C$4:$C$18)-3,$C$4:$C$18,0)))+1</f>
        <v>3</v>
      </c>
      <c r="L9" s="7" t="str">
        <f t="array" ref="L9">IFERROR(INDEX(B$4:B$18,SMALL(IF(C$4:C$18=M9,ROW(B$4:B$18)-3,""),COUNTIF(M$4:M9,M9))),"")</f>
        <v>Simon</v>
      </c>
      <c r="M9" s="5">
        <f t="array" ref="M9">IFERROR(LARGE(C$4:C$18,ROW(A6)),"")</f>
        <v>15</v>
      </c>
    </row>
    <row r="10" spans="2:13" ht="15.5">
      <c r="B10" s="2" t="s">
        <v>8</v>
      </c>
      <c r="C10" s="3">
        <v>14</v>
      </c>
      <c r="D10">
        <f t="array" ref="D10">SUM(--(C10&lt;IF(MATCH(C$4:C$18,C$4:C$18,0)=ROW(C$4:C$18)-3,C$4:C$18,0)))+1</f>
        <v>4</v>
      </c>
      <c r="H10" s="3" t="str">
        <f t="array" ref="H10">IFERROR(INDEX(B$4:B$18,MATCH(LARGE(C$4:C$18+ROW(C$4:C$18)/1000,ROW(A6)),C$4:C$18+ROW(C$4:C$18)/1000,0)),"")</f>
        <v>Driss</v>
      </c>
      <c r="I10" s="3">
        <f t="array" ref="I10">IFERROR(INT(LARGE(C$4:C$18+ROW(C$4:C$18)/1000,ROW(A6))),"")</f>
        <v>15</v>
      </c>
      <c r="K10" s="9">
        <f t="array" ref="K10">SUM(--(M10&lt;IF(MATCH($C$4:$C$18,$C$4:$C$18,0)=ROW($C$4:$C$18)-3,$C$4:$C$18,0)))+1</f>
        <v>4</v>
      </c>
      <c r="L10" s="7" t="str">
        <f t="array" ref="L10">IFERROR(INDEX(B$4:B$18,SMALL(IF(C$4:C$18=M10,ROW(B$4:B$18)-3,""),COUNTIF(M$4:M10,M10))),"")</f>
        <v>Albert</v>
      </c>
      <c r="M10" s="5">
        <f t="array" ref="M10">IFERROR(LARGE(C$4:C$18,ROW(A7)),"")</f>
        <v>14</v>
      </c>
    </row>
    <row r="11" spans="2:13" ht="15.5">
      <c r="B11" s="2" t="s">
        <v>9</v>
      </c>
      <c r="C11" s="3">
        <v>15</v>
      </c>
      <c r="D11">
        <f t="array" ref="D11">SUM(--(C11&lt;IF(MATCH(C$4:C$18,C$4:C$18,0)=ROW(C$4:C$18)-3,C$4:C$18,0)))+1</f>
        <v>3</v>
      </c>
      <c r="H11" s="3" t="str">
        <f t="array" ref="H11">IFERROR(INDEX(B$4:B$18,MATCH(LARGE(C$4:C$18+ROW(C$4:C$18)/1000,ROW(A7)),C$4:C$18+ROW(C$4:C$18)/1000,0)),"")</f>
        <v>Hicham</v>
      </c>
      <c r="I11" s="3">
        <f t="array" ref="I11">IFERROR(INT(LARGE(C$4:C$18+ROW(C$4:C$18)/1000,ROW(A7))),"")</f>
        <v>14</v>
      </c>
      <c r="K11" s="9">
        <f t="array" ref="K11">SUM(--(M11&lt;IF(MATCH($C$4:$C$18,$C$4:$C$18,0)=ROW($C$4:$C$18)-3,$C$4:$C$18,0)))+1</f>
        <v>4</v>
      </c>
      <c r="L11" s="7" t="str">
        <f t="array" ref="L11">IFERROR(INDEX(B$4:B$18,SMALL(IF(C$4:C$18=M11,ROW(B$4:B$18)-3,""),COUNTIF(M$4:M11,M11))),"")</f>
        <v>Robert</v>
      </c>
      <c r="M11" s="5">
        <f t="array" ref="M11">IFERROR(LARGE(C$4:C$18,ROW(A8)),"")</f>
        <v>14</v>
      </c>
    </row>
    <row r="12" spans="2:13" ht="15.5">
      <c r="B12" s="2" t="s">
        <v>10</v>
      </c>
      <c r="C12" s="3">
        <v>12</v>
      </c>
      <c r="D12">
        <f t="array" ref="D12">SUM(--(C12&lt;IF(MATCH(C$4:C$18,C$4:C$18,0)=ROW(C$4:C$18)-3,C$4:C$18,0)))+1</f>
        <v>5</v>
      </c>
      <c r="F12" t="s">
        <v>21</v>
      </c>
      <c r="H12" s="3" t="str">
        <f t="array" ref="H12">IFERROR(INDEX(B$4:B$18,MATCH(LARGE(C$4:C$18+ROW(C$4:C$18)/1000,ROW(A8)),C$4:C$18+ROW(C$4:C$18)/1000,0)),"")</f>
        <v>Robert</v>
      </c>
      <c r="I12" s="3">
        <f t="array" ref="I12">IFERROR(INT(LARGE(C$4:C$18+ROW(C$4:C$18)/1000,ROW(A8))),"")</f>
        <v>14</v>
      </c>
      <c r="K12" s="9">
        <f t="array" ref="K12">SUM(--(M12&lt;IF(MATCH($C$4:$C$18,$C$4:$C$18,0)=ROW($C$4:$C$18)-3,$C$4:$C$18,0)))+1</f>
        <v>4</v>
      </c>
      <c r="L12" s="7" t="str">
        <f t="array" ref="L12">IFERROR(INDEX(B$4:B$18,SMALL(IF(C$4:C$18=M12,ROW(B$4:B$18)-3,""),COUNTIF(M$4:M12,M12))),"")</f>
        <v>Hicham</v>
      </c>
      <c r="M12" s="5">
        <f t="array" ref="M12">IFERROR(LARGE(C$4:C$18,ROW(A9)),"")</f>
        <v>14</v>
      </c>
    </row>
    <row r="13" spans="2:13" ht="15.5">
      <c r="B13" s="2" t="s">
        <v>11</v>
      </c>
      <c r="C13" s="3">
        <v>10</v>
      </c>
      <c r="D13">
        <f t="array" ref="D13">SUM(--(C13&lt;IF(MATCH(C$4:C$18,C$4:C$18,0)=ROW(C$4:C$18)-3,C$4:C$18,0)))+1</f>
        <v>7</v>
      </c>
      <c r="H13" s="3" t="str">
        <f t="array" ref="H13">IFERROR(INDEX(B$4:B$18,MATCH(LARGE(C$4:C$18+ROW(C$4:C$18)/1000,ROW(A9)),C$4:C$18+ROW(C$4:C$18)/1000,0)),"")</f>
        <v>Albert</v>
      </c>
      <c r="I13" s="3">
        <f t="array" ref="I13">IFERROR(INT(LARGE(C$4:C$18+ROW(C$4:C$18)/1000,ROW(A9))),"")</f>
        <v>14</v>
      </c>
      <c r="K13" s="9">
        <f t="array" ref="K13">SUM(--(M13&lt;IF(MATCH($C$4:$C$18,$C$4:$C$18,0)=ROW($C$4:$C$18)-3,$C$4:$C$18,0)))+1</f>
        <v>5</v>
      </c>
      <c r="L13" s="7" t="str">
        <f t="array" ref="L13">IFERROR(INDEX(B$4:B$18,SMALL(IF(C$4:C$18=M13,ROW(B$4:B$18)-3,""),COUNTIF(M$4:M13,M13))),"")</f>
        <v>Sara</v>
      </c>
      <c r="M13" s="5">
        <f t="array" ref="M13">IFERROR(LARGE(C$4:C$18,ROW(A10)),"")</f>
        <v>12</v>
      </c>
    </row>
    <row r="14" spans="2:13" ht="15.5">
      <c r="B14" s="2" t="s">
        <v>12</v>
      </c>
      <c r="C14" s="3">
        <v>11</v>
      </c>
      <c r="D14">
        <f t="array" ref="D14">SUM(--(C14&lt;IF(MATCH(C$4:C$18,C$4:C$18,0)=ROW(C$4:C$18)-3,C$4:C$18,0)))+1</f>
        <v>6</v>
      </c>
      <c r="H14" s="3" t="str">
        <f t="array" ref="H14">IFERROR(INDEX(B$4:B$18,MATCH(LARGE(C$4:C$18+ROW(C$4:C$18)/1000,ROW(A10)),C$4:C$18+ROW(C$4:C$18)/1000,0)),"")</f>
        <v>Romeo</v>
      </c>
      <c r="I14" s="3">
        <f t="array" ref="I14">IFERROR(INT(LARGE(C$4:C$18+ROW(C$4:C$18)/1000,ROW(A10))),"")</f>
        <v>12</v>
      </c>
      <c r="K14" s="9">
        <f t="array" ref="K14">SUM(--(M14&lt;IF(MATCH($C$4:$C$18,$C$4:$C$18,0)=ROW($C$4:$C$18)-3,$C$4:$C$18,0)))+1</f>
        <v>5</v>
      </c>
      <c r="L14" s="7" t="str">
        <f t="array" ref="L14">IFERROR(INDEX(B$4:B$18,SMALL(IF(C$4:C$18=M14,ROW(B$4:B$18)-3,""),COUNTIF(M$4:M14,M14))),"")</f>
        <v>Hassan</v>
      </c>
      <c r="M14" s="5">
        <f t="array" ref="M14">IFERROR(LARGE(C$4:C$18,ROW(A11)),"")</f>
        <v>12</v>
      </c>
    </row>
    <row r="15" spans="2:13" ht="15.5">
      <c r="B15" s="2" t="s">
        <v>13</v>
      </c>
      <c r="C15" s="3">
        <v>15</v>
      </c>
      <c r="D15">
        <f t="array" ref="D15">SUM(--(C15&lt;IF(MATCH(C$4:C$18,C$4:C$18,0)=ROW(C$4:C$18)-3,C$4:C$18,0)))+1</f>
        <v>3</v>
      </c>
      <c r="H15" s="3" t="str">
        <f t="array" ref="H15">IFERROR(INDEX(B$4:B$18,MATCH(LARGE(C$4:C$18+ROW(C$4:C$18)/1000,ROW(A11)),C$4:C$18+ROW(C$4:C$18)/1000,0)),"")</f>
        <v>Hassan</v>
      </c>
      <c r="I15" s="3">
        <f t="array" ref="I15">IFERROR(INT(LARGE(C$4:C$18+ROW(C$4:C$18)/1000,ROW(A11))),"")</f>
        <v>12</v>
      </c>
      <c r="K15" s="9">
        <f t="array" ref="K15">SUM(--(M15&lt;IF(MATCH($C$4:$C$18,$C$4:$C$18,0)=ROW($C$4:$C$18)-3,$C$4:$C$18,0)))+1</f>
        <v>5</v>
      </c>
      <c r="L15" s="7" t="str">
        <f t="array" ref="L15">IFERROR(INDEX(B$4:B$18,SMALL(IF(C$4:C$18=M15,ROW(B$4:B$18)-3,""),COUNTIF(M$4:M15,M15))),"")</f>
        <v>Romeo</v>
      </c>
      <c r="M15" s="5">
        <f t="array" ref="M15">IFERROR(LARGE(C$4:C$18,ROW(A12)),"")</f>
        <v>12</v>
      </c>
    </row>
    <row r="16" spans="2:13" ht="15.5">
      <c r="B16" s="2" t="s">
        <v>14</v>
      </c>
      <c r="C16" s="3">
        <v>10</v>
      </c>
      <c r="D16">
        <f t="array" ref="D16">SUM(--(C16&lt;IF(MATCH(C$4:C$18,C$4:C$18,0)=ROW(C$4:C$18)-3,C$4:C$18,0)))+1</f>
        <v>7</v>
      </c>
      <c r="H16" s="3" t="str">
        <f t="array" ref="H16">IFERROR(INDEX(B$4:B$18,MATCH(LARGE(C$4:C$18+ROW(C$4:C$18)/1000,ROW(A12)),C$4:C$18+ROW(C$4:C$18)/1000,0)),"")</f>
        <v>Sara</v>
      </c>
      <c r="I16" s="3">
        <f t="array" ref="I16">IFERROR(INT(LARGE(C$4:C$18+ROW(C$4:C$18)/1000,ROW(A12))),"")</f>
        <v>12</v>
      </c>
      <c r="K16" s="8">
        <f t="array" ref="K16">SUM(--(M16&lt;IF(MATCH($C$4:$C$18,$C$4:$C$18,0)=ROW($C$4:$C$18)-3,$C$4:$C$18,0)))+1</f>
        <v>6</v>
      </c>
      <c r="L16" t="str">
        <f t="array" ref="L16">IFERROR(INDEX(B$4:B$18,SMALL(IF(C$4:C$18=M16,ROW(B$4:B$18)-3,""),COUNTIF(M$4:M16,M16))),"")</f>
        <v>Xavier</v>
      </c>
      <c r="M16">
        <f t="array" ref="M16">IFERROR(LARGE(C$4:C$18,ROW(A13)),"")</f>
        <v>11</v>
      </c>
    </row>
    <row r="17" spans="2:13" ht="15.5">
      <c r="B17" s="2" t="s">
        <v>15</v>
      </c>
      <c r="C17" s="3">
        <v>17</v>
      </c>
      <c r="D17">
        <f t="array" ref="D17">SUM(--(C17&lt;IF(MATCH(C$4:C$18,C$4:C$18,0)=ROW(C$4:C$18)-3,C$4:C$18,0)))+1</f>
        <v>1</v>
      </c>
      <c r="H17" s="3" t="str">
        <f t="array" ref="H17">IFERROR(INDEX(B$4:B$18,MATCH(LARGE(C$4:C$18+ROW(C$4:C$18)/1000,ROW(A13)),C$4:C$18+ROW(C$4:C$18)/1000,0)),"")</f>
        <v>Xavier</v>
      </c>
      <c r="I17" s="3">
        <f t="array" ref="I17">IFERROR(INT(LARGE(C$4:C$18+ROW(C$4:C$18)/1000,ROW(A13))),"")</f>
        <v>11</v>
      </c>
      <c r="K17" s="8">
        <f t="array" ref="K17">SUM(--(M17&lt;IF(MATCH($C$4:$C$18,$C$4:$C$18,0)=ROW($C$4:$C$18)-3,$C$4:$C$18,0)))+1</f>
        <v>7</v>
      </c>
      <c r="L17" t="str">
        <f t="array" ref="L17">IFERROR(INDEX(B$4:B$18,SMALL(IF(C$4:C$18=M17,ROW(B$4:B$18)-3,""),COUNTIF(M$4:M17,M17))),"")</f>
        <v>Hind</v>
      </c>
      <c r="M17">
        <f t="array" ref="M17">IFERROR(LARGE(C$4:C$18,ROW(A14)),"")</f>
        <v>10</v>
      </c>
    </row>
    <row r="18" spans="2:13" ht="15.5">
      <c r="B18" s="2" t="s">
        <v>16</v>
      </c>
      <c r="C18" s="3">
        <v>16</v>
      </c>
      <c r="D18">
        <f t="array" ref="D18">SUM(--(C18&lt;IF(MATCH(C$4:C$18,C$4:C$18,0)=ROW(C$4:C$18)-3,C$4:C$18,0)))+1</f>
        <v>2</v>
      </c>
      <c r="H18" s="3" t="str">
        <f t="array" ref="H18">IFERROR(INDEX(B$4:B$18,MATCH(LARGE(C$4:C$18+ROW(C$4:C$18)/1000,ROW(A14)),C$4:C$18+ROW(C$4:C$18)/1000,0)),"")</f>
        <v>Patrique</v>
      </c>
      <c r="I18" s="3">
        <f t="array" ref="I18">IFERROR(INT(LARGE(C$4:C$18+ROW(C$4:C$18)/1000,ROW(A14))),"")</f>
        <v>10</v>
      </c>
      <c r="K18" s="8">
        <f t="array" ref="K18">SUM(--(M18&lt;IF(MATCH($C$4:$C$18,$C$4:$C$18,0)=ROW($C$4:$C$18)-3,$C$4:$C$18,0)))+1</f>
        <v>7</v>
      </c>
      <c r="L18" t="str">
        <f t="array" ref="L18">IFERROR(INDEX(B$4:B$18,SMALL(IF(C$4:C$18=M18,ROW(B$4:B$18)-3,""),COUNTIF(M$4:M18,M18))),"")</f>
        <v>Patrique</v>
      </c>
      <c r="M18">
        <f t="array" ref="M18">IFERROR(LARGE(C$4:C$18,ROW(A15)),"")</f>
        <v>10</v>
      </c>
    </row>
    <row r="19" spans="2:13" ht="15.5">
      <c r="H19" s="3" t="str">
        <f t="array" ref="H19">IFERROR(INDEX(B$4:B$18,MATCH(LARGE(C$4:C$18+ROW(C$4:C$18)/1000,ROW(A15)),C$4:C$18+ROW(C$4:C$18)/1000,0)),"")</f>
        <v>Hind</v>
      </c>
      <c r="I19" s="3">
        <f t="array" ref="I19">IFERROR(INT(LARGE(C$4:C$18+ROW(C$4:C$18)/1000,ROW(A15))),"")</f>
        <v>10</v>
      </c>
      <c r="L19" t="str">
        <f t="array" ref="L19">IFERROR(INDEX(B$4:B$18,SMALL(IF(C$4:C$18=M19,ROW(B$4:B$18)-3,""),COUNTIF(M$4:M19,M19))),"")</f>
        <v/>
      </c>
      <c r="M19" t="str">
        <f t="array" ref="M19">IFERROR(LARGE(C$4:C$18,ROW(A16)),"")</f>
        <v/>
      </c>
    </row>
    <row r="20" spans="2:13">
      <c r="H20" s="3" t="str">
        <f t="array" ref="H20">IFERROR(INDEX(B$4:B$18,MATCH(LARGE(C$4:C$18+ROW(C$4:C$18)/1000,ROW(A16)),C$4:C$18+ROW(C$4:C$18)/1000,0)),"")</f>
        <v/>
      </c>
      <c r="I20" s="3" t="str">
        <f t="array" ref="I20">IFERROR(INT(LARGE(C$4:C$18+ROW(C$4:C$18)/1000,ROW(A16))),"")</f>
        <v/>
      </c>
      <c r="L20" t="str">
        <f t="array" ref="L20">IFERROR(INDEX(B$4:B$18,SMALL(IF(C$4:C$18=M20,ROW(B$4:B$18)-3,""),COUNTIF(M$4:M20,M20))),"")</f>
        <v/>
      </c>
      <c r="M20" t="str">
        <f t="array" ref="M20">IFERROR(LARGE(C$4:C$18,ROW(A17)),"")</f>
        <v/>
      </c>
    </row>
    <row r="21" spans="2:13">
      <c r="H21" s="3" t="str">
        <f t="array" ref="H21">IFERROR(INDEX(B$4:B$18,MATCH(LARGE(C$4:C$18+ROW(C$4:C$18)/1000,ROW(A17)),C$4:C$18+ROW(C$4:C$18)/1000,0)),"")</f>
        <v/>
      </c>
      <c r="I21" s="3" t="str">
        <f t="array" ref="I21">IFERROR(INT(LARGE(C$4:C$18+ROW(C$4:C$18)/1000,ROW(A17))),"")</f>
        <v/>
      </c>
      <c r="L21" t="str">
        <f t="array" ref="L21">IFERROR(INDEX(B$4:B$18,SMALL(IF(C$4:C$18=M21,ROW(B$4:B$18)-3,""),COUNTIF(M$4:M21,M21))),"")</f>
        <v/>
      </c>
      <c r="M21" t="str">
        <f t="array" ref="M21">IFERROR(LARGE(C$4:C$18,ROW(A18)),"")</f>
        <v/>
      </c>
    </row>
    <row r="22" spans="2:13">
      <c r="H22" s="3" t="str">
        <f t="array" ref="H22">IFERROR(INDEX(B$4:B$18,MATCH(LARGE(C$4:C$18+ROW(C$4:C$18)/1000,ROW(A18)),C$4:C$18+ROW(C$4:C$18)/1000,0)),"")</f>
        <v/>
      </c>
      <c r="I22" s="3" t="str">
        <f t="array" ref="I22">IFERROR(INT(LARGE(C$4:C$18+ROW(C$4:C$18)/1000,ROW(A18))),"")</f>
        <v/>
      </c>
      <c r="L22" t="str">
        <f t="array" ref="L22">IFERROR(INDEX(B$4:B$18,SMALL(IF(C$4:C$18=M22,ROW(B$4:B$18)-3,""),COUNTIF(M$4:M22,M22))),"")</f>
        <v/>
      </c>
      <c r="M22" t="str">
        <f t="array" ref="M22">IFERROR(LARGE(C$4:C$18,ROW(A19)),"")</f>
        <v/>
      </c>
    </row>
  </sheetData>
  <mergeCells count="1">
    <mergeCell ref="G3:I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tulipe</cp:lastModifiedBy>
  <dcterms:created xsi:type="dcterms:W3CDTF">2020-04-21T16:13:10Z</dcterms:created>
  <dcterms:modified xsi:type="dcterms:W3CDTF">2020-04-21T18:16:16Z</dcterms:modified>
</cp:coreProperties>
</file>