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200" windowHeight="7770"/>
  </bookViews>
  <sheets>
    <sheet name="Stockage" sheetId="1" r:id="rId1"/>
    <sheet name="Articles" sheetId="2" r:id="rId2"/>
  </sheets>
  <definedNames>
    <definedName name="_xlnm._FilterDatabase" localSheetId="1" hidden="1">Articles!$B$2:$B$57</definedName>
    <definedName name="magasin">Stockage!$B$3:$AT$6</definedName>
  </definedNames>
  <calcPr calcId="124519"/>
</workbook>
</file>

<file path=xl/calcChain.xml><?xml version="1.0" encoding="utf-8"?>
<calcChain xmlns="http://schemas.openxmlformats.org/spreadsheetml/2006/main">
  <c r="B10" i="1"/>
  <c r="B11"/>
  <c r="B12"/>
  <c r="B13"/>
  <c r="B14"/>
  <c r="B15"/>
  <c r="B16"/>
  <c r="B17"/>
  <c r="B18"/>
  <c r="B19"/>
  <c r="B20"/>
  <c r="B9"/>
  <c r="H9"/>
  <c r="D3" i="2" a="1"/>
  <c r="D3" s="1"/>
  <c r="H11" i="1"/>
  <c r="C10" i="2" l="1" a="1"/>
  <c r="C10" s="1"/>
  <c r="D10" a="1"/>
  <c r="D10" s="1"/>
  <c r="C11" a="1"/>
  <c r="C11" s="1"/>
  <c r="D11" a="1"/>
  <c r="D11" s="1"/>
  <c r="C12" a="1"/>
  <c r="C12" s="1"/>
  <c r="D12" a="1"/>
  <c r="D12" s="1"/>
  <c r="C13" a="1"/>
  <c r="C13" s="1"/>
  <c r="D13" a="1"/>
  <c r="D13" s="1"/>
  <c r="C14" a="1"/>
  <c r="C14" s="1"/>
  <c r="D14" a="1"/>
  <c r="D14" s="1"/>
  <c r="C15" a="1"/>
  <c r="C15" s="1"/>
  <c r="D15" a="1"/>
  <c r="D15" s="1"/>
  <c r="C16" a="1"/>
  <c r="C16" s="1"/>
  <c r="D16" a="1"/>
  <c r="D16" s="1"/>
  <c r="C17" a="1"/>
  <c r="C17" s="1"/>
  <c r="D17" a="1"/>
  <c r="D17" s="1"/>
  <c r="C18" a="1"/>
  <c r="C18" s="1"/>
  <c r="D18" a="1"/>
  <c r="D18" s="1"/>
  <c r="C19" a="1"/>
  <c r="C19" s="1"/>
  <c r="D19" a="1"/>
  <c r="D19" s="1"/>
  <c r="C20" a="1"/>
  <c r="C20" s="1"/>
  <c r="D20" a="1"/>
  <c r="D20" s="1"/>
  <c r="C21" a="1"/>
  <c r="C21" s="1"/>
  <c r="D21" a="1"/>
  <c r="D21" s="1"/>
  <c r="C22" a="1"/>
  <c r="C22" s="1"/>
  <c r="D22" a="1"/>
  <c r="D22" s="1"/>
  <c r="C23" a="1"/>
  <c r="C23" s="1"/>
  <c r="D23" a="1"/>
  <c r="D23" s="1"/>
  <c r="C24" a="1"/>
  <c r="C24" s="1"/>
  <c r="D24" a="1"/>
  <c r="D24" s="1"/>
  <c r="C25" a="1"/>
  <c r="C25" s="1"/>
  <c r="D25" a="1"/>
  <c r="D25" s="1"/>
  <c r="C26" a="1"/>
  <c r="C26" s="1"/>
  <c r="D26" a="1"/>
  <c r="D26" s="1"/>
  <c r="C27" a="1"/>
  <c r="C27" s="1"/>
  <c r="D27" a="1"/>
  <c r="D27" s="1"/>
  <c r="C28" a="1"/>
  <c r="C28" s="1"/>
  <c r="D28" a="1"/>
  <c r="D28" s="1"/>
  <c r="C29" a="1"/>
  <c r="C29" s="1"/>
  <c r="D29" a="1"/>
  <c r="D29" s="1"/>
  <c r="C30" a="1"/>
  <c r="C30" s="1"/>
  <c r="D30" a="1"/>
  <c r="D30" s="1"/>
  <c r="C31" a="1"/>
  <c r="C31" s="1"/>
  <c r="D31" a="1"/>
  <c r="D31" s="1"/>
  <c r="C32" a="1"/>
  <c r="C32" s="1"/>
  <c r="D32" a="1"/>
  <c r="D32" s="1"/>
  <c r="C33" a="1"/>
  <c r="C33" s="1"/>
  <c r="D33" a="1"/>
  <c r="D33" s="1"/>
  <c r="C34" a="1"/>
  <c r="C34" s="1"/>
  <c r="D34" a="1"/>
  <c r="D34" s="1"/>
  <c r="C35" a="1"/>
  <c r="C35" s="1"/>
  <c r="D35" a="1"/>
  <c r="D35" s="1"/>
  <c r="C36" a="1"/>
  <c r="C36" s="1"/>
  <c r="D36" a="1"/>
  <c r="D36" s="1"/>
  <c r="C37" a="1"/>
  <c r="C37" s="1"/>
  <c r="D37" a="1"/>
  <c r="D37" s="1"/>
  <c r="C38" a="1"/>
  <c r="C38" s="1"/>
  <c r="D38" a="1"/>
  <c r="D38" s="1"/>
  <c r="C39" a="1"/>
  <c r="C39" s="1"/>
  <c r="D39" a="1"/>
  <c r="D39" s="1"/>
  <c r="C40" a="1"/>
  <c r="C40" s="1"/>
  <c r="D40" a="1"/>
  <c r="D40" s="1"/>
  <c r="C41" a="1"/>
  <c r="C41" s="1"/>
  <c r="D41" a="1"/>
  <c r="D41" s="1"/>
  <c r="C42" a="1"/>
  <c r="C42" s="1"/>
  <c r="D42" a="1"/>
  <c r="D42" s="1"/>
  <c r="C43" a="1"/>
  <c r="C43" s="1"/>
  <c r="D43" a="1"/>
  <c r="D43" s="1"/>
  <c r="C44" a="1"/>
  <c r="C44" s="1"/>
  <c r="D44" a="1"/>
  <c r="D44" s="1"/>
  <c r="C45" a="1"/>
  <c r="C45" s="1"/>
  <c r="D45" a="1"/>
  <c r="D45" s="1"/>
  <c r="C46" a="1"/>
  <c r="C46" s="1"/>
  <c r="D46" a="1"/>
  <c r="D46" s="1"/>
  <c r="C47" a="1"/>
  <c r="C47" s="1"/>
  <c r="D47" a="1"/>
  <c r="D47" s="1"/>
  <c r="C48" a="1"/>
  <c r="C48" s="1"/>
  <c r="D48" a="1"/>
  <c r="D48" s="1"/>
  <c r="C49" a="1"/>
  <c r="C49" s="1"/>
  <c r="D49" a="1"/>
  <c r="D49" s="1"/>
  <c r="C50" a="1"/>
  <c r="C50" s="1"/>
  <c r="D50" a="1"/>
  <c r="D50" s="1"/>
  <c r="C51" a="1"/>
  <c r="C51" s="1"/>
  <c r="D51" a="1"/>
  <c r="D51" s="1"/>
  <c r="C52" a="1"/>
  <c r="C52" s="1"/>
  <c r="D52" a="1"/>
  <c r="D52" s="1"/>
  <c r="C53" a="1"/>
  <c r="C53" s="1"/>
  <c r="D53" a="1"/>
  <c r="D53" s="1"/>
  <c r="C54" a="1"/>
  <c r="C54" s="1"/>
  <c r="D54" a="1"/>
  <c r="D54" s="1"/>
  <c r="C55" a="1"/>
  <c r="C55" s="1"/>
  <c r="D55" a="1"/>
  <c r="D55" s="1"/>
  <c r="C56" a="1"/>
  <c r="C56" s="1"/>
  <c r="D56" a="1"/>
  <c r="D56" s="1"/>
  <c r="C57" a="1"/>
  <c r="C57" s="1"/>
  <c r="D57" a="1"/>
  <c r="D57" s="1"/>
  <c r="C58" a="1"/>
  <c r="C58" s="1"/>
  <c r="D58" a="1"/>
  <c r="D58" s="1"/>
  <c r="C59" a="1"/>
  <c r="C59" s="1"/>
  <c r="D59" a="1"/>
  <c r="D59" s="1"/>
  <c r="C60" a="1"/>
  <c r="C60" s="1"/>
  <c r="D60" a="1"/>
  <c r="D60" s="1"/>
  <c r="C61" a="1"/>
  <c r="C61" s="1"/>
  <c r="D61" a="1"/>
  <c r="D61" s="1"/>
  <c r="C62" a="1"/>
  <c r="C62" s="1"/>
  <c r="D62" a="1"/>
  <c r="D62" s="1"/>
  <c r="C63" a="1"/>
  <c r="C63" s="1"/>
  <c r="D63" a="1"/>
  <c r="D63" s="1"/>
  <c r="C64" a="1"/>
  <c r="C64" s="1"/>
  <c r="D64" a="1"/>
  <c r="D64" s="1"/>
  <c r="C65" a="1"/>
  <c r="C65" s="1"/>
  <c r="D65" a="1"/>
  <c r="D65" s="1"/>
  <c r="C66" a="1"/>
  <c r="C66" s="1"/>
  <c r="D66" a="1"/>
  <c r="D66" s="1"/>
  <c r="C67" a="1"/>
  <c r="C67" s="1"/>
  <c r="D67" a="1"/>
  <c r="D67" s="1"/>
  <c r="C68" a="1"/>
  <c r="C68" s="1"/>
  <c r="D68" a="1"/>
  <c r="D68" s="1"/>
  <c r="C69" a="1"/>
  <c r="C69" s="1"/>
  <c r="D69" a="1"/>
  <c r="D69" s="1"/>
  <c r="C70" a="1"/>
  <c r="C70" s="1"/>
  <c r="D70" a="1"/>
  <c r="D70" s="1"/>
  <c r="C71" a="1"/>
  <c r="C71" s="1"/>
  <c r="D71" a="1"/>
  <c r="D71" s="1"/>
  <c r="C72" a="1"/>
  <c r="C72" s="1"/>
  <c r="D72" a="1"/>
  <c r="D72" s="1"/>
  <c r="C73" a="1"/>
  <c r="C73" s="1"/>
  <c r="D73" a="1"/>
  <c r="D73" s="1"/>
  <c r="C74" a="1"/>
  <c r="C74" s="1"/>
  <c r="D74" a="1"/>
  <c r="D74" s="1"/>
  <c r="C75" a="1"/>
  <c r="C75" s="1"/>
  <c r="D75" a="1"/>
  <c r="D75" s="1"/>
  <c r="C76" a="1"/>
  <c r="C76" s="1"/>
  <c r="D76" a="1"/>
  <c r="D76" s="1"/>
  <c r="C77" a="1"/>
  <c r="C77" s="1"/>
  <c r="D77" a="1"/>
  <c r="D77" s="1"/>
  <c r="C78" a="1"/>
  <c r="C78" s="1"/>
  <c r="D78" a="1"/>
  <c r="D78" s="1"/>
  <c r="C79" a="1"/>
  <c r="C79" s="1"/>
  <c r="D79" a="1"/>
  <c r="D79" s="1"/>
  <c r="C80" a="1"/>
  <c r="C80" s="1"/>
  <c r="D80" a="1"/>
  <c r="D80" s="1"/>
  <c r="C81" a="1"/>
  <c r="C81" s="1"/>
  <c r="D81" a="1"/>
  <c r="D81" s="1"/>
  <c r="C82" a="1"/>
  <c r="C82" s="1"/>
  <c r="D82" a="1"/>
  <c r="D82" s="1"/>
  <c r="C83" a="1"/>
  <c r="C83" s="1"/>
  <c r="D83" a="1"/>
  <c r="D83" s="1"/>
  <c r="C84" a="1"/>
  <c r="C84" s="1"/>
  <c r="D84" a="1"/>
  <c r="D84" s="1"/>
  <c r="C85" a="1"/>
  <c r="C85" s="1"/>
  <c r="D85" a="1"/>
  <c r="D85" s="1"/>
  <c r="C86" a="1"/>
  <c r="C86" s="1"/>
  <c r="D86" a="1"/>
  <c r="D86" s="1"/>
  <c r="C87" a="1"/>
  <c r="C87" s="1"/>
  <c r="D87" a="1"/>
  <c r="D87" s="1"/>
  <c r="C88" a="1"/>
  <c r="C88" s="1"/>
  <c r="D88" a="1"/>
  <c r="D88" s="1"/>
  <c r="C89" a="1"/>
  <c r="C89" s="1"/>
  <c r="D89" a="1"/>
  <c r="D89" s="1"/>
  <c r="C90" a="1"/>
  <c r="C90" s="1"/>
  <c r="D90" a="1"/>
  <c r="D90" s="1"/>
  <c r="C91" a="1"/>
  <c r="C91" s="1"/>
  <c r="D91" a="1"/>
  <c r="D91" s="1"/>
  <c r="C92" a="1"/>
  <c r="C92" s="1"/>
  <c r="D92" a="1"/>
  <c r="D92" s="1"/>
  <c r="C93" a="1"/>
  <c r="C93" s="1"/>
  <c r="D93" a="1"/>
  <c r="D93" s="1"/>
  <c r="C94" a="1"/>
  <c r="C94" s="1"/>
  <c r="D94" a="1"/>
  <c r="D94" s="1"/>
  <c r="C95" a="1"/>
  <c r="C95" s="1"/>
  <c r="D95" a="1"/>
  <c r="D95" s="1"/>
  <c r="C96" a="1"/>
  <c r="C96" s="1"/>
  <c r="D96" a="1"/>
  <c r="D96" s="1"/>
  <c r="C97" a="1"/>
  <c r="C97" s="1"/>
  <c r="D97" a="1"/>
  <c r="D97" s="1"/>
  <c r="C98" a="1"/>
  <c r="C98" s="1"/>
  <c r="D98" a="1"/>
  <c r="D98" s="1"/>
  <c r="C99" a="1"/>
  <c r="C99" s="1"/>
  <c r="D99" a="1"/>
  <c r="D99" s="1"/>
  <c r="C100" a="1"/>
  <c r="C100" s="1"/>
  <c r="D100" a="1"/>
  <c r="D100" s="1"/>
  <c r="C101" a="1"/>
  <c r="C101" s="1"/>
  <c r="D101" a="1"/>
  <c r="D101" s="1"/>
  <c r="C102" a="1"/>
  <c r="C102" s="1"/>
  <c r="D102" a="1"/>
  <c r="D102" s="1"/>
  <c r="C103" a="1"/>
  <c r="C103" s="1"/>
  <c r="D103" a="1"/>
  <c r="D103" s="1"/>
  <c r="C104" a="1"/>
  <c r="C104" s="1"/>
  <c r="D104" a="1"/>
  <c r="D104" s="1"/>
  <c r="C105" a="1"/>
  <c r="C105" s="1"/>
  <c r="D105" a="1"/>
  <c r="D105" s="1"/>
  <c r="C106" a="1"/>
  <c r="C106" s="1"/>
  <c r="D106" a="1"/>
  <c r="D106" s="1"/>
  <c r="C107" a="1"/>
  <c r="C107" s="1"/>
  <c r="D107" a="1"/>
  <c r="D107" s="1"/>
  <c r="C108" a="1"/>
  <c r="C108" s="1"/>
  <c r="D108" a="1"/>
  <c r="D108" s="1"/>
  <c r="C109" a="1"/>
  <c r="C109" s="1"/>
  <c r="D109" a="1"/>
  <c r="D109" s="1"/>
  <c r="C110" a="1"/>
  <c r="C110" s="1"/>
  <c r="D110" a="1"/>
  <c r="D110" s="1"/>
  <c r="C111" a="1"/>
  <c r="C111" s="1"/>
  <c r="D111" a="1"/>
  <c r="D111" s="1"/>
  <c r="C112" a="1"/>
  <c r="C112" s="1"/>
  <c r="D112" a="1"/>
  <c r="D112" s="1"/>
  <c r="C113" a="1"/>
  <c r="C113" s="1"/>
  <c r="D113" a="1"/>
  <c r="D113" s="1"/>
  <c r="C114" a="1"/>
  <c r="C114" s="1"/>
  <c r="D114" a="1"/>
  <c r="D114" s="1"/>
  <c r="C115" a="1"/>
  <c r="C115" s="1"/>
  <c r="D115" a="1"/>
  <c r="D115" s="1"/>
  <c r="C116" a="1"/>
  <c r="C116" s="1"/>
  <c r="D116" a="1"/>
  <c r="D116" s="1"/>
  <c r="C117" a="1"/>
  <c r="C117" s="1"/>
  <c r="D117" a="1"/>
  <c r="D117" s="1"/>
  <c r="C118" a="1"/>
  <c r="C118" s="1"/>
  <c r="D118" a="1"/>
  <c r="D118" s="1"/>
  <c r="C119" a="1"/>
  <c r="C119" s="1"/>
  <c r="D119" a="1"/>
  <c r="D119" s="1"/>
  <c r="C120" a="1"/>
  <c r="C120" s="1"/>
  <c r="D120" a="1"/>
  <c r="D120" s="1"/>
  <c r="C121" a="1"/>
  <c r="C121" s="1"/>
  <c r="D121" a="1"/>
  <c r="D121" s="1"/>
  <c r="C122" a="1"/>
  <c r="C122" s="1"/>
  <c r="D122" a="1"/>
  <c r="D122" s="1"/>
  <c r="C123" a="1"/>
  <c r="C123" s="1"/>
  <c r="D123" a="1"/>
  <c r="D123" s="1"/>
  <c r="C124" a="1"/>
  <c r="C124" s="1"/>
  <c r="D124" a="1"/>
  <c r="D124" s="1"/>
  <c r="C125" a="1"/>
  <c r="C125" s="1"/>
  <c r="D125" a="1"/>
  <c r="D125" s="1"/>
  <c r="C126" a="1"/>
  <c r="C126" s="1"/>
  <c r="D126" a="1"/>
  <c r="D126" s="1"/>
  <c r="C127" a="1"/>
  <c r="C127" s="1"/>
  <c r="D127" a="1"/>
  <c r="D127" s="1"/>
  <c r="C128" a="1"/>
  <c r="C128" s="1"/>
  <c r="D128" a="1"/>
  <c r="D128" s="1"/>
  <c r="C129" a="1"/>
  <c r="C129" s="1"/>
  <c r="D129" a="1"/>
  <c r="D129" s="1"/>
  <c r="C130" a="1"/>
  <c r="C130" s="1"/>
  <c r="D130" a="1"/>
  <c r="D130" s="1"/>
  <c r="C131" a="1"/>
  <c r="C131" s="1"/>
  <c r="D131" a="1"/>
  <c r="D131" s="1"/>
  <c r="C132" a="1"/>
  <c r="C132" s="1"/>
  <c r="D132" a="1"/>
  <c r="D132" s="1"/>
  <c r="C133" a="1"/>
  <c r="C133" s="1"/>
  <c r="D133" a="1"/>
  <c r="D133" s="1"/>
  <c r="C134" a="1"/>
  <c r="C134" s="1"/>
  <c r="D134" a="1"/>
  <c r="D134" s="1"/>
  <c r="C135" a="1"/>
  <c r="C135" s="1"/>
  <c r="D135" a="1"/>
  <c r="D135" s="1"/>
  <c r="C136" a="1"/>
  <c r="C136" s="1"/>
  <c r="D136" a="1"/>
  <c r="D136" s="1"/>
  <c r="C137" a="1"/>
  <c r="C137" s="1"/>
  <c r="D137" a="1"/>
  <c r="D137" s="1"/>
  <c r="C138" a="1"/>
  <c r="C138" s="1"/>
  <c r="D138" a="1"/>
  <c r="D138" s="1"/>
  <c r="C139" a="1"/>
  <c r="C139" s="1"/>
  <c r="D139" a="1"/>
  <c r="D139" s="1"/>
  <c r="C140" a="1"/>
  <c r="C140" s="1"/>
  <c r="D140" a="1"/>
  <c r="D140" s="1"/>
  <c r="C141" a="1"/>
  <c r="C141" s="1"/>
  <c r="D141" a="1"/>
  <c r="D141" s="1"/>
  <c r="C142" a="1"/>
  <c r="C142" s="1"/>
  <c r="D142" a="1"/>
  <c r="D142" s="1"/>
  <c r="C143" a="1"/>
  <c r="C143" s="1"/>
  <c r="D143" a="1"/>
  <c r="D143" s="1"/>
  <c r="C144" a="1"/>
  <c r="C144" s="1"/>
  <c r="D144" a="1"/>
  <c r="D144" s="1"/>
  <c r="C145" a="1"/>
  <c r="C145" s="1"/>
  <c r="D145" a="1"/>
  <c r="D145" s="1"/>
  <c r="C146" a="1"/>
  <c r="C146" s="1"/>
  <c r="D146" a="1"/>
  <c r="D146" s="1"/>
  <c r="C147" a="1"/>
  <c r="C147" s="1"/>
  <c r="D147" a="1"/>
  <c r="D147" s="1"/>
  <c r="C148" a="1"/>
  <c r="C148" s="1"/>
  <c r="D148" a="1"/>
  <c r="D148" s="1"/>
  <c r="C149" a="1"/>
  <c r="C149" s="1"/>
  <c r="D149" a="1"/>
  <c r="D149" s="1"/>
  <c r="C150" a="1"/>
  <c r="C150" s="1"/>
  <c r="D150" a="1"/>
  <c r="D150" s="1"/>
  <c r="C151" a="1"/>
  <c r="C151" s="1"/>
  <c r="D151" a="1"/>
  <c r="D151" s="1"/>
  <c r="C152" a="1"/>
  <c r="C152" s="1"/>
  <c r="D152" a="1"/>
  <c r="D152" s="1"/>
  <c r="C153" a="1"/>
  <c r="C153" s="1"/>
  <c r="D153" a="1"/>
  <c r="D153" s="1"/>
  <c r="C154" a="1"/>
  <c r="C154" s="1"/>
  <c r="D154" a="1"/>
  <c r="D154" s="1"/>
  <c r="C155" a="1"/>
  <c r="C155" s="1"/>
  <c r="D155" a="1"/>
  <c r="D155" s="1"/>
  <c r="C156" a="1"/>
  <c r="C156" s="1"/>
  <c r="D156" a="1"/>
  <c r="D156" s="1"/>
  <c r="C157" a="1"/>
  <c r="C157" s="1"/>
  <c r="D157" a="1"/>
  <c r="D157" s="1"/>
  <c r="C158" a="1"/>
  <c r="C158" s="1"/>
  <c r="D158" a="1"/>
  <c r="D158" s="1"/>
  <c r="C159" a="1"/>
  <c r="C159" s="1"/>
  <c r="D159" a="1"/>
  <c r="D159" s="1"/>
  <c r="C160" a="1"/>
  <c r="C160" s="1"/>
  <c r="D160" a="1"/>
  <c r="D160" s="1"/>
  <c r="C161" a="1"/>
  <c r="C161" s="1"/>
  <c r="D161" a="1"/>
  <c r="D161" s="1"/>
  <c r="C162" a="1"/>
  <c r="C162" s="1"/>
  <c r="D162" a="1"/>
  <c r="D162" s="1"/>
  <c r="C163" a="1"/>
  <c r="C163" s="1"/>
  <c r="D163" a="1"/>
  <c r="D163" s="1"/>
  <c r="C164" a="1"/>
  <c r="C164" s="1"/>
  <c r="D164" a="1"/>
  <c r="D164" s="1"/>
  <c r="C165" a="1"/>
  <c r="C165" s="1"/>
  <c r="D165" a="1"/>
  <c r="D165" s="1"/>
  <c r="C166" a="1"/>
  <c r="C166" s="1"/>
  <c r="D166" a="1"/>
  <c r="D166" s="1"/>
  <c r="C167" a="1"/>
  <c r="C167" s="1"/>
  <c r="D167" a="1"/>
  <c r="D167" s="1"/>
  <c r="C168" a="1"/>
  <c r="C168" s="1"/>
  <c r="D168" a="1"/>
  <c r="D168" s="1"/>
  <c r="C169" a="1"/>
  <c r="C169" s="1"/>
  <c r="D169" a="1"/>
  <c r="D169" s="1"/>
  <c r="C170" a="1"/>
  <c r="C170" s="1"/>
  <c r="D170" a="1"/>
  <c r="D170" s="1"/>
  <c r="C171" a="1"/>
  <c r="C171" s="1"/>
  <c r="D171" a="1"/>
  <c r="D171" s="1"/>
  <c r="C172" a="1"/>
  <c r="C172" s="1"/>
  <c r="D172" a="1"/>
  <c r="D172" s="1"/>
  <c r="C173" a="1"/>
  <c r="C173" s="1"/>
  <c r="D173" a="1"/>
  <c r="D173" s="1"/>
  <c r="C174" a="1"/>
  <c r="C174" s="1"/>
  <c r="D174" a="1"/>
  <c r="D174" s="1"/>
  <c r="C175" a="1"/>
  <c r="C175" s="1"/>
  <c r="D175" a="1"/>
  <c r="D175" s="1"/>
  <c r="C176" a="1"/>
  <c r="C176" s="1"/>
  <c r="D176" a="1"/>
  <c r="D176" s="1"/>
  <c r="C177" a="1"/>
  <c r="C177" s="1"/>
  <c r="D177" a="1"/>
  <c r="D177" s="1"/>
  <c r="C178" a="1"/>
  <c r="C178" s="1"/>
  <c r="D178" a="1"/>
  <c r="D178" s="1"/>
  <c r="C179" a="1"/>
  <c r="C179" s="1"/>
  <c r="D179" a="1"/>
  <c r="D179" s="1"/>
  <c r="C180" a="1"/>
  <c r="C180" s="1"/>
  <c r="D180" a="1"/>
  <c r="D180" s="1"/>
  <c r="C181" a="1"/>
  <c r="C181" s="1"/>
  <c r="D181" a="1"/>
  <c r="D181" s="1"/>
  <c r="C182" a="1"/>
  <c r="C182" s="1"/>
  <c r="D182" a="1"/>
  <c r="D182" s="1"/>
  <c r="C183" a="1"/>
  <c r="C183" s="1"/>
  <c r="D183" a="1"/>
  <c r="D183" s="1"/>
  <c r="C184" a="1"/>
  <c r="C184" s="1"/>
  <c r="D184" a="1"/>
  <c r="D184" s="1"/>
  <c r="C185" a="1"/>
  <c r="C185" s="1"/>
  <c r="D185" a="1"/>
  <c r="D185" s="1"/>
  <c r="C186" a="1"/>
  <c r="C186" s="1"/>
  <c r="D186" a="1"/>
  <c r="D186" s="1"/>
  <c r="C187" a="1"/>
  <c r="C187" s="1"/>
  <c r="D187" a="1"/>
  <c r="D187" s="1"/>
  <c r="C188" a="1"/>
  <c r="C188" s="1"/>
  <c r="D188" a="1"/>
  <c r="D188" s="1"/>
  <c r="C189" a="1"/>
  <c r="C189" s="1"/>
  <c r="D189" a="1"/>
  <c r="D189" s="1"/>
  <c r="C190" a="1"/>
  <c r="C190" s="1"/>
  <c r="D190" a="1"/>
  <c r="D190" s="1"/>
  <c r="C191" a="1"/>
  <c r="C191" s="1"/>
  <c r="D191" a="1"/>
  <c r="D191" s="1"/>
  <c r="C192" a="1"/>
  <c r="C192" s="1"/>
  <c r="D192" a="1"/>
  <c r="D192" s="1"/>
  <c r="C193" a="1"/>
  <c r="C193" s="1"/>
  <c r="D193" a="1"/>
  <c r="D193" s="1"/>
  <c r="C194" a="1"/>
  <c r="C194" s="1"/>
  <c r="D194" a="1"/>
  <c r="D194" s="1"/>
  <c r="C195" a="1"/>
  <c r="C195" s="1"/>
  <c r="D195" a="1"/>
  <c r="D195" s="1"/>
  <c r="C196" a="1"/>
  <c r="C196" s="1"/>
  <c r="D196" a="1"/>
  <c r="D196" s="1"/>
  <c r="C197" a="1"/>
  <c r="C197" s="1"/>
  <c r="D197" a="1"/>
  <c r="D197" s="1"/>
  <c r="C198" a="1"/>
  <c r="C198" s="1"/>
  <c r="D198" a="1"/>
  <c r="D198" s="1"/>
  <c r="C199" a="1"/>
  <c r="C199" s="1"/>
  <c r="D199" a="1"/>
  <c r="D199" s="1"/>
  <c r="C200" a="1"/>
  <c r="C200" s="1"/>
  <c r="D200" a="1"/>
  <c r="D200" s="1"/>
  <c r="C201" a="1"/>
  <c r="C201" s="1"/>
  <c r="D201" a="1"/>
  <c r="D201" s="1"/>
  <c r="C202" a="1"/>
  <c r="C202" s="1"/>
  <c r="D202" a="1"/>
  <c r="D202" s="1"/>
  <c r="C203" a="1"/>
  <c r="C203" s="1"/>
  <c r="D203" a="1"/>
  <c r="D203" s="1"/>
  <c r="C204" a="1"/>
  <c r="C204" s="1"/>
  <c r="D204" a="1"/>
  <c r="D204" s="1"/>
  <c r="C205" a="1"/>
  <c r="C205" s="1"/>
  <c r="D205" a="1"/>
  <c r="D205" s="1"/>
  <c r="C206" a="1"/>
  <c r="C206" s="1"/>
  <c r="D206" a="1"/>
  <c r="D206" s="1"/>
  <c r="C207" a="1"/>
  <c r="C207" s="1"/>
  <c r="D207" a="1"/>
  <c r="D207" s="1"/>
  <c r="C208" a="1"/>
  <c r="C208" s="1"/>
  <c r="D208" a="1"/>
  <c r="D208" s="1"/>
  <c r="C209" a="1"/>
  <c r="C209" s="1"/>
  <c r="D209" a="1"/>
  <c r="D209" s="1"/>
  <c r="C210" a="1"/>
  <c r="C210" s="1"/>
  <c r="D210" a="1"/>
  <c r="D210" s="1"/>
  <c r="C211" a="1"/>
  <c r="C211" s="1"/>
  <c r="D211" a="1"/>
  <c r="D211" s="1"/>
  <c r="C212" a="1"/>
  <c r="C212" s="1"/>
  <c r="D212" a="1"/>
  <c r="D212" s="1"/>
  <c r="C213" a="1"/>
  <c r="C213" s="1"/>
  <c r="D213" a="1"/>
  <c r="D213" s="1"/>
  <c r="C214" a="1"/>
  <c r="C214" s="1"/>
  <c r="D214" a="1"/>
  <c r="D214" s="1"/>
  <c r="C215" a="1"/>
  <c r="C215" s="1"/>
  <c r="D215" a="1"/>
  <c r="D215" s="1"/>
  <c r="C216" a="1"/>
  <c r="C216" s="1"/>
  <c r="D216" a="1"/>
  <c r="D216" s="1"/>
  <c r="C217" a="1"/>
  <c r="C217" s="1"/>
  <c r="D217" a="1"/>
  <c r="D217" s="1"/>
  <c r="C218" a="1"/>
  <c r="C218" s="1"/>
  <c r="D218" a="1"/>
  <c r="D218" s="1"/>
  <c r="C219" a="1"/>
  <c r="C219" s="1"/>
  <c r="D219" a="1"/>
  <c r="D219" s="1"/>
  <c r="C220" a="1"/>
  <c r="C220" s="1"/>
  <c r="D220" a="1"/>
  <c r="D220" s="1"/>
  <c r="C221" a="1"/>
  <c r="C221" s="1"/>
  <c r="D221" a="1"/>
  <c r="D221" s="1"/>
  <c r="C222" a="1"/>
  <c r="C222" s="1"/>
  <c r="D222" a="1"/>
  <c r="D222" s="1"/>
  <c r="C223" a="1"/>
  <c r="C223" s="1"/>
  <c r="D223" a="1"/>
  <c r="D223" s="1"/>
  <c r="C224" a="1"/>
  <c r="C224" s="1"/>
  <c r="D224" a="1"/>
  <c r="D224" s="1"/>
  <c r="C225" a="1"/>
  <c r="C225" s="1"/>
  <c r="D225" a="1"/>
  <c r="D225" s="1"/>
  <c r="C226" a="1"/>
  <c r="C226" s="1"/>
  <c r="D226" a="1"/>
  <c r="D226" s="1"/>
  <c r="C227" a="1"/>
  <c r="C227" s="1"/>
  <c r="D227" a="1"/>
  <c r="D227" s="1"/>
  <c r="C228" a="1"/>
  <c r="C228" s="1"/>
  <c r="D228" a="1"/>
  <c r="D228" s="1"/>
  <c r="C229" a="1"/>
  <c r="C229" s="1"/>
  <c r="D229" a="1"/>
  <c r="D229" s="1"/>
  <c r="C230" a="1"/>
  <c r="C230" s="1"/>
  <c r="D230" a="1"/>
  <c r="D230" s="1"/>
  <c r="C231" a="1"/>
  <c r="C231" s="1"/>
  <c r="D231" a="1"/>
  <c r="D231" s="1"/>
  <c r="C232" a="1"/>
  <c r="C232" s="1"/>
  <c r="D232" a="1"/>
  <c r="D232" s="1"/>
  <c r="C233" a="1"/>
  <c r="C233" s="1"/>
  <c r="D233" a="1"/>
  <c r="D233" s="1"/>
  <c r="C234" a="1"/>
  <c r="C234" s="1"/>
  <c r="D234" a="1"/>
  <c r="D234" s="1"/>
  <c r="C235" a="1"/>
  <c r="C235" s="1"/>
  <c r="D235" a="1"/>
  <c r="D235" s="1"/>
  <c r="C236" a="1"/>
  <c r="C236" s="1"/>
  <c r="D236" a="1"/>
  <c r="D236" s="1"/>
  <c r="C237" a="1"/>
  <c r="C237" s="1"/>
  <c r="D237" a="1"/>
  <c r="D237" s="1"/>
  <c r="C238" a="1"/>
  <c r="C238" s="1"/>
  <c r="D238" a="1"/>
  <c r="D238" s="1"/>
  <c r="C239" a="1"/>
  <c r="C239" s="1"/>
  <c r="D239" a="1"/>
  <c r="D239" s="1"/>
  <c r="C240" a="1"/>
  <c r="C240" s="1"/>
  <c r="D240" a="1"/>
  <c r="D240" s="1"/>
  <c r="C241" a="1"/>
  <c r="C241" s="1"/>
  <c r="D241" a="1"/>
  <c r="D241" s="1"/>
  <c r="C242" a="1"/>
  <c r="C242" s="1"/>
  <c r="D242" a="1"/>
  <c r="D242" s="1"/>
  <c r="C243" a="1"/>
  <c r="C243" s="1"/>
  <c r="D243" a="1"/>
  <c r="D243" s="1"/>
  <c r="C244" a="1"/>
  <c r="C244" s="1"/>
  <c r="D244" a="1"/>
  <c r="D244" s="1"/>
  <c r="C245" a="1"/>
  <c r="C245" s="1"/>
  <c r="D245" a="1"/>
  <c r="D245" s="1"/>
  <c r="C246" a="1"/>
  <c r="C246" s="1"/>
  <c r="D246" a="1"/>
  <c r="D246" s="1"/>
  <c r="C247" a="1"/>
  <c r="C247" s="1"/>
  <c r="D247" a="1"/>
  <c r="D247" s="1"/>
  <c r="C248" a="1"/>
  <c r="C248" s="1"/>
  <c r="D248" a="1"/>
  <c r="D248" s="1"/>
  <c r="C249" a="1"/>
  <c r="C249" s="1"/>
  <c r="D249" a="1"/>
  <c r="D249" s="1"/>
  <c r="C250" a="1"/>
  <c r="C250" s="1"/>
  <c r="D250" a="1"/>
  <c r="D250" s="1"/>
  <c r="C5" a="1"/>
  <c r="C5" s="1"/>
  <c r="D5" a="1"/>
  <c r="D5" s="1"/>
  <c r="C6" a="1"/>
  <c r="C6" s="1"/>
  <c r="D6" a="1"/>
  <c r="D6" s="1"/>
  <c r="C7" a="1"/>
  <c r="C7" s="1"/>
  <c r="D7" a="1"/>
  <c r="D7" s="1"/>
  <c r="C8" a="1"/>
  <c r="C8" s="1"/>
  <c r="D8" a="1"/>
  <c r="D8" s="1"/>
  <c r="C9" a="1"/>
  <c r="C9" s="1"/>
  <c r="D9" a="1"/>
  <c r="D9" s="1"/>
  <c r="C3" a="1"/>
  <c r="C3" s="1"/>
  <c r="G3" s="1"/>
  <c r="D4" a="1"/>
  <c r="D4" s="1"/>
  <c r="C4" a="1"/>
  <c r="C4" s="1"/>
  <c r="G58" l="1"/>
  <c r="E58"/>
  <c r="G59"/>
  <c r="F59"/>
  <c r="G60"/>
  <c r="E60"/>
  <c r="G61"/>
  <c r="F61"/>
  <c r="G62"/>
  <c r="E62"/>
  <c r="G63"/>
  <c r="F63"/>
  <c r="G64"/>
  <c r="E64"/>
  <c r="G65"/>
  <c r="F65"/>
  <c r="G66"/>
  <c r="E66"/>
  <c r="E67"/>
  <c r="G67"/>
  <c r="G68"/>
  <c r="E68"/>
  <c r="E71"/>
  <c r="G71"/>
  <c r="G72"/>
  <c r="E72"/>
  <c r="G73"/>
  <c r="E73"/>
  <c r="E74"/>
  <c r="G74"/>
  <c r="G75"/>
  <c r="E75"/>
  <c r="G76"/>
  <c r="E76"/>
  <c r="G77"/>
  <c r="E77"/>
  <c r="G78"/>
  <c r="E78"/>
  <c r="G79"/>
  <c r="E79"/>
  <c r="G80"/>
  <c r="E80"/>
  <c r="G81"/>
  <c r="E81"/>
  <c r="G82"/>
  <c r="E82"/>
  <c r="G83"/>
  <c r="E83"/>
  <c r="G84"/>
  <c r="E84"/>
  <c r="G85"/>
  <c r="E85"/>
  <c r="G86"/>
  <c r="E86"/>
  <c r="G87"/>
  <c r="E87"/>
  <c r="G88"/>
  <c r="E88"/>
  <c r="G89"/>
  <c r="E89"/>
  <c r="F89"/>
  <c r="G90"/>
  <c r="E90"/>
  <c r="G91"/>
  <c r="E91"/>
  <c r="G92"/>
  <c r="E92"/>
  <c r="G93"/>
  <c r="E93"/>
  <c r="G94"/>
  <c r="E94"/>
  <c r="G95"/>
  <c r="E95"/>
  <c r="G96"/>
  <c r="E96"/>
  <c r="G97"/>
  <c r="E97"/>
  <c r="G98"/>
  <c r="E98"/>
  <c r="G99"/>
  <c r="E99"/>
  <c r="G100"/>
  <c r="E100"/>
  <c r="G101"/>
  <c r="E101"/>
  <c r="G102"/>
  <c r="E102"/>
  <c r="G103"/>
  <c r="E103"/>
  <c r="G104"/>
  <c r="E104"/>
  <c r="G105"/>
  <c r="E105"/>
  <c r="G106"/>
  <c r="E106"/>
  <c r="G107"/>
  <c r="E107"/>
  <c r="G108"/>
  <c r="E108"/>
  <c r="G109"/>
  <c r="E109"/>
  <c r="G110"/>
  <c r="E110"/>
  <c r="G111"/>
  <c r="E111"/>
  <c r="E112"/>
  <c r="G112"/>
  <c r="G113"/>
  <c r="E113"/>
  <c r="F113"/>
  <c r="G114"/>
  <c r="E114"/>
  <c r="G115"/>
  <c r="E115"/>
  <c r="G116"/>
  <c r="E116"/>
  <c r="G117"/>
  <c r="E117"/>
  <c r="G118"/>
  <c r="E118"/>
  <c r="G119"/>
  <c r="E119"/>
  <c r="G120"/>
  <c r="E120"/>
  <c r="G121"/>
  <c r="E121"/>
  <c r="G122"/>
  <c r="E122"/>
  <c r="G123"/>
  <c r="E123"/>
  <c r="G124"/>
  <c r="E124"/>
  <c r="G125"/>
  <c r="E125"/>
  <c r="G126"/>
  <c r="E126"/>
  <c r="G127"/>
  <c r="E127"/>
  <c r="G128"/>
  <c r="E128"/>
  <c r="G129"/>
  <c r="E129"/>
  <c r="G130"/>
  <c r="E130"/>
  <c r="E131"/>
  <c r="G131"/>
  <c r="G132"/>
  <c r="E132"/>
  <c r="G133"/>
  <c r="E133"/>
  <c r="G134"/>
  <c r="E134"/>
  <c r="G135"/>
  <c r="E135"/>
  <c r="G136"/>
  <c r="G137"/>
  <c r="F137"/>
  <c r="G138"/>
  <c r="G139"/>
  <c r="E139"/>
  <c r="G140"/>
  <c r="G141"/>
  <c r="E141"/>
  <c r="G142"/>
  <c r="G143"/>
  <c r="F143"/>
  <c r="G144"/>
  <c r="E144"/>
  <c r="G145"/>
  <c r="F145"/>
  <c r="G146"/>
  <c r="F146"/>
  <c r="G147"/>
  <c r="F147"/>
  <c r="G148"/>
  <c r="E148"/>
  <c r="G149"/>
  <c r="F149"/>
  <c r="G150"/>
  <c r="F150"/>
  <c r="G151"/>
  <c r="F151"/>
  <c r="G152"/>
  <c r="E152"/>
  <c r="G153"/>
  <c r="F153"/>
  <c r="G154"/>
  <c r="F154"/>
  <c r="G155"/>
  <c r="F155"/>
  <c r="G156"/>
  <c r="E156"/>
  <c r="G157"/>
  <c r="F157"/>
  <c r="G158"/>
  <c r="F158"/>
  <c r="G159"/>
  <c r="G160"/>
  <c r="G161"/>
  <c r="F161"/>
  <c r="G162"/>
  <c r="G163"/>
  <c r="F163"/>
  <c r="G164"/>
  <c r="F164"/>
  <c r="G165"/>
  <c r="F165"/>
  <c r="G166"/>
  <c r="F166"/>
  <c r="G167"/>
  <c r="F167"/>
  <c r="G168"/>
  <c r="E168"/>
  <c r="G169"/>
  <c r="F169"/>
  <c r="G170"/>
  <c r="E170"/>
  <c r="G171"/>
  <c r="F171"/>
  <c r="E172"/>
  <c r="G172"/>
  <c r="G173"/>
  <c r="G174"/>
  <c r="E174"/>
  <c r="G175"/>
  <c r="G176"/>
  <c r="F176"/>
  <c r="G177"/>
  <c r="G178"/>
  <c r="E178"/>
  <c r="G179"/>
  <c r="G180"/>
  <c r="G181"/>
  <c r="F181"/>
  <c r="G182"/>
  <c r="G183"/>
  <c r="F183"/>
  <c r="G184"/>
  <c r="G185"/>
  <c r="F185"/>
  <c r="G186"/>
  <c r="G187"/>
  <c r="F187"/>
  <c r="G188"/>
  <c r="F188"/>
  <c r="G189"/>
  <c r="F189"/>
  <c r="G190"/>
  <c r="F190"/>
  <c r="G191"/>
  <c r="F191"/>
  <c r="G192"/>
  <c r="F192"/>
  <c r="G193"/>
  <c r="F193"/>
  <c r="G194"/>
  <c r="F194"/>
  <c r="G195"/>
  <c r="F195"/>
  <c r="G196"/>
  <c r="E196"/>
  <c r="G197"/>
  <c r="F197"/>
  <c r="G198"/>
  <c r="E198"/>
  <c r="G199"/>
  <c r="F199"/>
  <c r="G200"/>
  <c r="E200"/>
  <c r="G201"/>
  <c r="G202"/>
  <c r="E202"/>
  <c r="G203"/>
  <c r="G204"/>
  <c r="E204"/>
  <c r="G205"/>
  <c r="F205"/>
  <c r="E206"/>
  <c r="G206"/>
  <c r="G207"/>
  <c r="F207"/>
  <c r="G208"/>
  <c r="F208"/>
  <c r="G209"/>
  <c r="G210"/>
  <c r="F210"/>
  <c r="G211"/>
  <c r="G212"/>
  <c r="E212"/>
  <c r="G213"/>
  <c r="F213"/>
  <c r="G214"/>
  <c r="E214"/>
  <c r="G215"/>
  <c r="F215"/>
  <c r="G216"/>
  <c r="E216"/>
  <c r="G217"/>
  <c r="F217"/>
  <c r="G218"/>
  <c r="E218"/>
  <c r="G219"/>
  <c r="F219"/>
  <c r="G220"/>
  <c r="E220"/>
  <c r="G221"/>
  <c r="F221"/>
  <c r="G222"/>
  <c r="F222"/>
  <c r="G223"/>
  <c r="E223"/>
  <c r="G224"/>
  <c r="E224"/>
  <c r="G225"/>
  <c r="E225"/>
  <c r="G226"/>
  <c r="E226"/>
  <c r="G227"/>
  <c r="E227"/>
  <c r="G228"/>
  <c r="G229"/>
  <c r="E229"/>
  <c r="G230"/>
  <c r="E230"/>
  <c r="G231"/>
  <c r="E231"/>
  <c r="G232"/>
  <c r="E232"/>
  <c r="G233"/>
  <c r="E233"/>
  <c r="G234"/>
  <c r="E234"/>
  <c r="E235"/>
  <c r="G235"/>
  <c r="G236"/>
  <c r="G237"/>
  <c r="E237"/>
  <c r="G238"/>
  <c r="E238"/>
  <c r="F238"/>
  <c r="G239"/>
  <c r="E239"/>
  <c r="E240"/>
  <c r="G240"/>
  <c r="G241"/>
  <c r="E241"/>
  <c r="G242"/>
  <c r="E242"/>
  <c r="G243"/>
  <c r="E243"/>
  <c r="G244"/>
  <c r="E244"/>
  <c r="G245"/>
  <c r="E245"/>
  <c r="G246"/>
  <c r="E246"/>
  <c r="G247"/>
  <c r="E247"/>
  <c r="G248"/>
  <c r="E248"/>
  <c r="G249"/>
  <c r="E249"/>
  <c r="G250"/>
  <c r="E250"/>
  <c r="F216" l="1"/>
  <c r="F196"/>
  <c r="E183"/>
  <c r="E146"/>
  <c r="F109"/>
  <c r="E181"/>
  <c r="F97"/>
  <c r="H97" s="1"/>
  <c r="E187"/>
  <c r="E158"/>
  <c r="F125"/>
  <c r="F246"/>
  <c r="E208"/>
  <c r="E205"/>
  <c r="E185"/>
  <c r="E176"/>
  <c r="F168"/>
  <c r="E154"/>
  <c r="F129"/>
  <c r="F105"/>
  <c r="H105" s="1"/>
  <c r="F77"/>
  <c r="F226"/>
  <c r="F202"/>
  <c r="F174"/>
  <c r="E164"/>
  <c r="E150"/>
  <c r="H150" s="1"/>
  <c r="F121"/>
  <c r="F93"/>
  <c r="F81"/>
  <c r="G70"/>
  <c r="E70"/>
  <c r="H174"/>
  <c r="F200"/>
  <c r="F172"/>
  <c r="H172" s="1"/>
  <c r="G69"/>
  <c r="E69"/>
  <c r="F234"/>
  <c r="E210"/>
  <c r="E197"/>
  <c r="E191"/>
  <c r="E169"/>
  <c r="E166"/>
  <c r="F133"/>
  <c r="F117"/>
  <c r="F101"/>
  <c r="F85"/>
  <c r="F242"/>
  <c r="H242" s="1"/>
  <c r="E194"/>
  <c r="E190"/>
  <c r="E163"/>
  <c r="E157"/>
  <c r="H157" s="1"/>
  <c r="F156"/>
  <c r="H156" s="1"/>
  <c r="E149"/>
  <c r="F148"/>
  <c r="H148" s="1"/>
  <c r="E137"/>
  <c r="F131"/>
  <c r="H131" s="1"/>
  <c r="H129"/>
  <c r="F123"/>
  <c r="H123" s="1"/>
  <c r="H121"/>
  <c r="F115"/>
  <c r="H115" s="1"/>
  <c r="H113"/>
  <c r="F107"/>
  <c r="H107" s="1"/>
  <c r="F99"/>
  <c r="H99" s="1"/>
  <c r="F91"/>
  <c r="H91" s="1"/>
  <c r="H89"/>
  <c r="F83"/>
  <c r="H83" s="1"/>
  <c r="H81"/>
  <c r="F75"/>
  <c r="H75" s="1"/>
  <c r="E61"/>
  <c r="H61" s="1"/>
  <c r="H158"/>
  <c r="E63"/>
  <c r="F178"/>
  <c r="F250"/>
  <c r="H250" s="1"/>
  <c r="F244"/>
  <c r="H244" s="1"/>
  <c r="F230"/>
  <c r="E207"/>
  <c r="F206"/>
  <c r="H206" s="1"/>
  <c r="E199"/>
  <c r="F198"/>
  <c r="E192"/>
  <c r="E188"/>
  <c r="H188" s="1"/>
  <c r="E171"/>
  <c r="F170"/>
  <c r="E161"/>
  <c r="E153"/>
  <c r="H153" s="1"/>
  <c r="E145"/>
  <c r="F135"/>
  <c r="H135" s="1"/>
  <c r="H133"/>
  <c r="F127"/>
  <c r="H127" s="1"/>
  <c r="H125"/>
  <c r="F119"/>
  <c r="H119" s="1"/>
  <c r="H117"/>
  <c r="F111"/>
  <c r="H111" s="1"/>
  <c r="H109"/>
  <c r="F103"/>
  <c r="H103" s="1"/>
  <c r="H101"/>
  <c r="F95"/>
  <c r="H95" s="1"/>
  <c r="H93"/>
  <c r="F87"/>
  <c r="H87" s="1"/>
  <c r="H85"/>
  <c r="F79"/>
  <c r="H79" s="1"/>
  <c r="H77"/>
  <c r="E59"/>
  <c r="H59" s="1"/>
  <c r="F248"/>
  <c r="H248" s="1"/>
  <c r="H246"/>
  <c r="F240"/>
  <c r="H240" s="1"/>
  <c r="E236"/>
  <c r="F236"/>
  <c r="H230"/>
  <c r="E222"/>
  <c r="F218"/>
  <c r="H218" s="1"/>
  <c r="H210"/>
  <c r="F204"/>
  <c r="F203"/>
  <c r="E203"/>
  <c r="H202"/>
  <c r="F175"/>
  <c r="E175"/>
  <c r="F232"/>
  <c r="H232" s="1"/>
  <c r="E228"/>
  <c r="F228"/>
  <c r="F220"/>
  <c r="H220" s="1"/>
  <c r="F212"/>
  <c r="H212" s="1"/>
  <c r="F211"/>
  <c r="E211"/>
  <c r="E186"/>
  <c r="F186"/>
  <c r="E182"/>
  <c r="F182"/>
  <c r="F177"/>
  <c r="E177"/>
  <c r="E162"/>
  <c r="F162"/>
  <c r="F224"/>
  <c r="H224" s="1"/>
  <c r="F214"/>
  <c r="H214" s="1"/>
  <c r="F179"/>
  <c r="E179"/>
  <c r="F159"/>
  <c r="E159"/>
  <c r="H238"/>
  <c r="F209"/>
  <c r="E209"/>
  <c r="F201"/>
  <c r="E201"/>
  <c r="E184"/>
  <c r="F184"/>
  <c r="E180"/>
  <c r="F180"/>
  <c r="F173"/>
  <c r="E173"/>
  <c r="E160"/>
  <c r="F160"/>
  <c r="H234"/>
  <c r="H226"/>
  <c r="E195"/>
  <c r="E193"/>
  <c r="H193" s="1"/>
  <c r="E189"/>
  <c r="E167"/>
  <c r="E165"/>
  <c r="H165" s="1"/>
  <c r="E155"/>
  <c r="H155" s="1"/>
  <c r="E147"/>
  <c r="H147" s="1"/>
  <c r="F71"/>
  <c r="H71" s="1"/>
  <c r="H63"/>
  <c r="H194"/>
  <c r="H166"/>
  <c r="H164"/>
  <c r="F152"/>
  <c r="H145"/>
  <c r="F144"/>
  <c r="H144" s="1"/>
  <c r="F141"/>
  <c r="F139"/>
  <c r="H139" s="1"/>
  <c r="F67"/>
  <c r="H67" s="1"/>
  <c r="E65"/>
  <c r="H65" s="1"/>
  <c r="E151"/>
  <c r="E143"/>
  <c r="H149"/>
  <c r="F73"/>
  <c r="H73" s="1"/>
  <c r="F247"/>
  <c r="H247" s="1"/>
  <c r="F243"/>
  <c r="H243" s="1"/>
  <c r="F239"/>
  <c r="H239" s="1"/>
  <c r="F235"/>
  <c r="H235" s="1"/>
  <c r="F231"/>
  <c r="H231" s="1"/>
  <c r="F227"/>
  <c r="H227" s="1"/>
  <c r="F223"/>
  <c r="H223" s="1"/>
  <c r="H216"/>
  <c r="H205"/>
  <c r="H198"/>
  <c r="H197"/>
  <c r="H190"/>
  <c r="H189"/>
  <c r="H181"/>
  <c r="H173"/>
  <c r="H222"/>
  <c r="F249"/>
  <c r="H249" s="1"/>
  <c r="F245"/>
  <c r="H245" s="1"/>
  <c r="F241"/>
  <c r="H241" s="1"/>
  <c r="F237"/>
  <c r="H237" s="1"/>
  <c r="F233"/>
  <c r="H233" s="1"/>
  <c r="F229"/>
  <c r="H229" s="1"/>
  <c r="F225"/>
  <c r="H225" s="1"/>
  <c r="E219"/>
  <c r="H219" s="1"/>
  <c r="E215"/>
  <c r="H215" s="1"/>
  <c r="H204"/>
  <c r="H196"/>
  <c r="H195"/>
  <c r="H187"/>
  <c r="H179"/>
  <c r="H171"/>
  <c r="H163"/>
  <c r="H186"/>
  <c r="H185"/>
  <c r="H178"/>
  <c r="H177"/>
  <c r="H170"/>
  <c r="H169"/>
  <c r="H161"/>
  <c r="H154"/>
  <c r="H146"/>
  <c r="E136"/>
  <c r="F136"/>
  <c r="H209"/>
  <c r="E221"/>
  <c r="H221" s="1"/>
  <c r="E217"/>
  <c r="H217" s="1"/>
  <c r="E213"/>
  <c r="H213" s="1"/>
  <c r="H208"/>
  <c r="H207"/>
  <c r="H200"/>
  <c r="H199"/>
  <c r="H192"/>
  <c r="H191"/>
  <c r="H184"/>
  <c r="H183"/>
  <c r="H176"/>
  <c r="H175"/>
  <c r="H168"/>
  <c r="H167"/>
  <c r="H159"/>
  <c r="H152"/>
  <c r="H151"/>
  <c r="H143"/>
  <c r="E142"/>
  <c r="F142"/>
  <c r="H141"/>
  <c r="E140"/>
  <c r="F140"/>
  <c r="E138"/>
  <c r="F138"/>
  <c r="H137"/>
  <c r="F134"/>
  <c r="H134" s="1"/>
  <c r="F132"/>
  <c r="H132" s="1"/>
  <c r="F130"/>
  <c r="H130" s="1"/>
  <c r="F128"/>
  <c r="H128" s="1"/>
  <c r="F126"/>
  <c r="H126" s="1"/>
  <c r="F124"/>
  <c r="H124" s="1"/>
  <c r="F122"/>
  <c r="H122" s="1"/>
  <c r="F120"/>
  <c r="H120" s="1"/>
  <c r="F118"/>
  <c r="H118" s="1"/>
  <c r="F116"/>
  <c r="H116" s="1"/>
  <c r="F114"/>
  <c r="H114" s="1"/>
  <c r="F112"/>
  <c r="H112" s="1"/>
  <c r="F110"/>
  <c r="H110" s="1"/>
  <c r="F108"/>
  <c r="H108" s="1"/>
  <c r="F106"/>
  <c r="H106" s="1"/>
  <c r="F104"/>
  <c r="H104" s="1"/>
  <c r="F102"/>
  <c r="H102" s="1"/>
  <c r="F100"/>
  <c r="H100" s="1"/>
  <c r="F98"/>
  <c r="H98" s="1"/>
  <c r="F96"/>
  <c r="H96" s="1"/>
  <c r="F94"/>
  <c r="H94" s="1"/>
  <c r="F92"/>
  <c r="H92" s="1"/>
  <c r="F90"/>
  <c r="H90" s="1"/>
  <c r="F88"/>
  <c r="H88" s="1"/>
  <c r="F86"/>
  <c r="H86" s="1"/>
  <c r="F84"/>
  <c r="H84" s="1"/>
  <c r="F82"/>
  <c r="H82" s="1"/>
  <c r="F80"/>
  <c r="H80" s="1"/>
  <c r="F78"/>
  <c r="H78" s="1"/>
  <c r="F76"/>
  <c r="H76" s="1"/>
  <c r="F74"/>
  <c r="H74" s="1"/>
  <c r="F72"/>
  <c r="H72" s="1"/>
  <c r="F68"/>
  <c r="H68" s="1"/>
  <c r="F66"/>
  <c r="H66" s="1"/>
  <c r="F64"/>
  <c r="H64" s="1"/>
  <c r="F62"/>
  <c r="H62" s="1"/>
  <c r="F60"/>
  <c r="H60" s="1"/>
  <c r="F58"/>
  <c r="H58" s="1"/>
  <c r="H160" l="1"/>
  <c r="H201"/>
  <c r="F69"/>
  <c r="H69" s="1"/>
  <c r="F70"/>
  <c r="H70" s="1"/>
  <c r="H162"/>
  <c r="H203"/>
  <c r="H236"/>
  <c r="H182"/>
  <c r="H180"/>
  <c r="H211"/>
  <c r="H228"/>
  <c r="H138"/>
  <c r="H136"/>
  <c r="H142"/>
  <c r="H140"/>
  <c r="G4"/>
  <c r="E4"/>
  <c r="E5"/>
  <c r="E6"/>
  <c r="E7"/>
  <c r="G8"/>
  <c r="E8"/>
  <c r="E9"/>
  <c r="E10"/>
  <c r="E11"/>
  <c r="G12"/>
  <c r="E12"/>
  <c r="E13"/>
  <c r="E14"/>
  <c r="E15"/>
  <c r="G16"/>
  <c r="E16"/>
  <c r="E17"/>
  <c r="E18"/>
  <c r="E19"/>
  <c r="G20"/>
  <c r="E20"/>
  <c r="E21"/>
  <c r="G22"/>
  <c r="E22"/>
  <c r="E23"/>
  <c r="G24"/>
  <c r="E24"/>
  <c r="E25"/>
  <c r="G26"/>
  <c r="E26"/>
  <c r="E27"/>
  <c r="G28"/>
  <c r="E28"/>
  <c r="E29"/>
  <c r="G30"/>
  <c r="E30"/>
  <c r="E31"/>
  <c r="G32"/>
  <c r="E32"/>
  <c r="E33"/>
  <c r="E34"/>
  <c r="E35"/>
  <c r="G36"/>
  <c r="E36"/>
  <c r="E37"/>
  <c r="G38"/>
  <c r="E38"/>
  <c r="E39"/>
  <c r="G40"/>
  <c r="E40"/>
  <c r="E41"/>
  <c r="G42"/>
  <c r="E42"/>
  <c r="E43"/>
  <c r="G44"/>
  <c r="E44"/>
  <c r="E45"/>
  <c r="G46"/>
  <c r="E46"/>
  <c r="E47"/>
  <c r="G48"/>
  <c r="E48"/>
  <c r="E49"/>
  <c r="E50"/>
  <c r="E51"/>
  <c r="G52"/>
  <c r="E52"/>
  <c r="E53"/>
  <c r="G54"/>
  <c r="E54"/>
  <c r="G55"/>
  <c r="E55"/>
  <c r="G56"/>
  <c r="E56"/>
  <c r="E57"/>
  <c r="G5"/>
  <c r="G6"/>
  <c r="G7"/>
  <c r="G9"/>
  <c r="G10"/>
  <c r="G11"/>
  <c r="G13"/>
  <c r="G14"/>
  <c r="G15"/>
  <c r="G17"/>
  <c r="G18"/>
  <c r="G19"/>
  <c r="G21"/>
  <c r="G23"/>
  <c r="G25"/>
  <c r="G27"/>
  <c r="G29"/>
  <c r="G31"/>
  <c r="G33"/>
  <c r="G34"/>
  <c r="G35"/>
  <c r="G37"/>
  <c r="G39"/>
  <c r="G41"/>
  <c r="G43"/>
  <c r="G45"/>
  <c r="G47"/>
  <c r="G49"/>
  <c r="G50"/>
  <c r="G51"/>
  <c r="G53"/>
  <c r="G57"/>
  <c r="F19" l="1"/>
  <c r="H19" s="1"/>
  <c r="F51"/>
  <c r="H51" s="1"/>
  <c r="F47"/>
  <c r="H47" s="1"/>
  <c r="F31"/>
  <c r="H31" s="1"/>
  <c r="F15"/>
  <c r="H15" s="1"/>
  <c r="F35"/>
  <c r="H35" s="1"/>
  <c r="F43"/>
  <c r="H43" s="1"/>
  <c r="F27"/>
  <c r="H27" s="1"/>
  <c r="F11"/>
  <c r="H11" s="1"/>
  <c r="F55"/>
  <c r="F39"/>
  <c r="H39" s="1"/>
  <c r="F23"/>
  <c r="H23" s="1"/>
  <c r="F7"/>
  <c r="H7" s="1"/>
  <c r="F3"/>
  <c r="H3" s="1"/>
  <c r="F54"/>
  <c r="H54" s="1"/>
  <c r="F50"/>
  <c r="H50" s="1"/>
  <c r="F46"/>
  <c r="H46" s="1"/>
  <c r="F42"/>
  <c r="H42" s="1"/>
  <c r="F38"/>
  <c r="H38" s="1"/>
  <c r="F34"/>
  <c r="H34" s="1"/>
  <c r="F30"/>
  <c r="H30" s="1"/>
  <c r="F26"/>
  <c r="H26" s="1"/>
  <c r="F22"/>
  <c r="H22" s="1"/>
  <c r="F18"/>
  <c r="H18" s="1"/>
  <c r="F14"/>
  <c r="H14" s="1"/>
  <c r="F10"/>
  <c r="H10" s="1"/>
  <c r="F6"/>
  <c r="H6" s="1"/>
  <c r="F57"/>
  <c r="H57" s="1"/>
  <c r="F53"/>
  <c r="H53" s="1"/>
  <c r="F49"/>
  <c r="H49" s="1"/>
  <c r="F45"/>
  <c r="H45" s="1"/>
  <c r="F41"/>
  <c r="H41" s="1"/>
  <c r="F37"/>
  <c r="H37" s="1"/>
  <c r="F33"/>
  <c r="H33" s="1"/>
  <c r="F29"/>
  <c r="H29" s="1"/>
  <c r="F25"/>
  <c r="H25" s="1"/>
  <c r="F21"/>
  <c r="H21" s="1"/>
  <c r="F17"/>
  <c r="H17" s="1"/>
  <c r="F13"/>
  <c r="H13" s="1"/>
  <c r="F9"/>
  <c r="H9" s="1"/>
  <c r="F5"/>
  <c r="H5" s="1"/>
  <c r="F56"/>
  <c r="H56" s="1"/>
  <c r="F52"/>
  <c r="H52" s="1"/>
  <c r="F48"/>
  <c r="H48" s="1"/>
  <c r="F44"/>
  <c r="H44" s="1"/>
  <c r="F40"/>
  <c r="H40" s="1"/>
  <c r="F36"/>
  <c r="H36" s="1"/>
  <c r="F32"/>
  <c r="H32" s="1"/>
  <c r="F28"/>
  <c r="H28" s="1"/>
  <c r="F24"/>
  <c r="H24" s="1"/>
  <c r="F20"/>
  <c r="H20" s="1"/>
  <c r="F16"/>
  <c r="H16" s="1"/>
  <c r="F12"/>
  <c r="H12" s="1"/>
  <c r="F8"/>
  <c r="H8" s="1"/>
  <c r="F4"/>
  <c r="H4" s="1"/>
  <c r="H55"/>
</calcChain>
</file>

<file path=xl/sharedStrings.xml><?xml version="1.0" encoding="utf-8"?>
<sst xmlns="http://schemas.openxmlformats.org/spreadsheetml/2006/main" count="47" uniqueCount="5">
  <si>
    <t>A</t>
  </si>
  <si>
    <t>B</t>
  </si>
  <si>
    <t>C</t>
  </si>
  <si>
    <t>Refs</t>
  </si>
  <si>
    <t>=INDEX(Stockage!$1:$1;(ENT((D3+1)/3)-1)*3+2)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</si>
</sst>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349250</xdr:colOff>
      <xdr:row>8</xdr:row>
      <xdr:rowOff>57150</xdr:rowOff>
    </xdr:from>
    <xdr:to>
      <xdr:col>17</xdr:col>
      <xdr:colOff>95250</xdr:colOff>
      <xdr:row>12</xdr:row>
      <xdr:rowOff>88900</xdr:rowOff>
    </xdr:to>
    <xdr:sp macro="" textlink="">
      <xdr:nvSpPr>
        <xdr:cNvPr id="2" name="ZoneTexte 1"/>
        <xdr:cNvSpPr txBox="1"/>
      </xdr:nvSpPr>
      <xdr:spPr>
        <a:xfrm>
          <a:off x="5060950" y="1530350"/>
          <a:ext cx="5842000" cy="76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indiquant avec une formule la ref, il m'indique l'endroit où elle se situe dans le palettier.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je recherche la ref 102589, il doit m'indiquer qu'elle se trouve en 1-A-10.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20"/>
  <sheetViews>
    <sheetView tabSelected="1" workbookViewId="0">
      <selection activeCell="B9" sqref="B9:B20"/>
    </sheetView>
  </sheetViews>
  <sheetFormatPr baseColWidth="10" defaultColWidth="8.90625" defaultRowHeight="14.5"/>
  <cols>
    <col min="2" max="7" width="7.81640625" customWidth="1"/>
    <col min="8" max="8" width="17.81640625" customWidth="1"/>
    <col min="9" max="46" width="7.81640625" customWidth="1"/>
  </cols>
  <sheetData>
    <row r="1" spans="1:46">
      <c r="B1" s="5">
        <v>1</v>
      </c>
      <c r="C1" s="6"/>
      <c r="D1" s="7"/>
      <c r="E1" s="5">
        <v>2</v>
      </c>
      <c r="F1" s="6"/>
      <c r="G1" s="7"/>
      <c r="H1" s="5">
        <v>3</v>
      </c>
      <c r="I1" s="6"/>
      <c r="J1" s="7"/>
      <c r="K1" s="5">
        <v>4</v>
      </c>
      <c r="L1" s="6"/>
      <c r="M1" s="7"/>
      <c r="N1" s="5">
        <v>5</v>
      </c>
      <c r="O1" s="6"/>
      <c r="P1" s="7"/>
      <c r="Q1" s="5">
        <v>6</v>
      </c>
      <c r="R1" s="6"/>
      <c r="S1" s="7"/>
      <c r="T1" s="5">
        <v>7</v>
      </c>
      <c r="U1" s="6"/>
      <c r="V1" s="7"/>
      <c r="W1" s="5">
        <v>8</v>
      </c>
      <c r="X1" s="6"/>
      <c r="Y1" s="7"/>
      <c r="Z1" s="5">
        <v>9</v>
      </c>
      <c r="AA1" s="6"/>
      <c r="AB1" s="7"/>
      <c r="AC1" s="5">
        <v>10</v>
      </c>
      <c r="AD1" s="6"/>
      <c r="AE1" s="7"/>
      <c r="AF1" s="5">
        <v>11</v>
      </c>
      <c r="AG1" s="6"/>
      <c r="AH1" s="7"/>
      <c r="AI1" s="5">
        <v>12</v>
      </c>
      <c r="AJ1" s="6"/>
      <c r="AK1" s="7"/>
      <c r="AL1" s="5">
        <v>13</v>
      </c>
      <c r="AM1" s="6"/>
      <c r="AN1" s="7"/>
      <c r="AO1" s="5">
        <v>14</v>
      </c>
      <c r="AP1" s="6"/>
      <c r="AQ1" s="7"/>
      <c r="AR1" s="5">
        <v>15</v>
      </c>
      <c r="AS1" s="6"/>
      <c r="AT1" s="7"/>
    </row>
    <row r="2" spans="1:46">
      <c r="B2" s="1" t="s">
        <v>0</v>
      </c>
      <c r="C2" s="1" t="s">
        <v>1</v>
      </c>
      <c r="D2" s="1" t="s">
        <v>2</v>
      </c>
      <c r="E2" s="1" t="s">
        <v>0</v>
      </c>
      <c r="F2" s="1" t="s">
        <v>1</v>
      </c>
      <c r="G2" s="1" t="s">
        <v>2</v>
      </c>
      <c r="H2" s="1" t="s">
        <v>0</v>
      </c>
      <c r="I2" s="1" t="s">
        <v>1</v>
      </c>
      <c r="J2" s="1" t="s">
        <v>2</v>
      </c>
      <c r="K2" s="1" t="s">
        <v>0</v>
      </c>
      <c r="L2" s="1" t="s">
        <v>1</v>
      </c>
      <c r="M2" s="1" t="s">
        <v>2</v>
      </c>
      <c r="N2" s="1" t="s">
        <v>0</v>
      </c>
      <c r="O2" s="1" t="s">
        <v>1</v>
      </c>
      <c r="P2" s="1" t="s">
        <v>2</v>
      </c>
      <c r="Q2" s="1" t="s">
        <v>0</v>
      </c>
      <c r="R2" s="1" t="s">
        <v>1</v>
      </c>
      <c r="S2" s="1" t="s">
        <v>2</v>
      </c>
      <c r="T2" s="1" t="s">
        <v>0</v>
      </c>
      <c r="U2" s="1" t="s">
        <v>1</v>
      </c>
      <c r="V2" s="1" t="s">
        <v>2</v>
      </c>
      <c r="W2" s="1" t="s">
        <v>0</v>
      </c>
      <c r="X2" s="1" t="s">
        <v>1</v>
      </c>
      <c r="Y2" s="1" t="s">
        <v>2</v>
      </c>
      <c r="Z2" s="1" t="s">
        <v>0</v>
      </c>
      <c r="AA2" s="1" t="s">
        <v>1</v>
      </c>
      <c r="AB2" s="1" t="s">
        <v>2</v>
      </c>
      <c r="AC2" s="1" t="s">
        <v>0</v>
      </c>
      <c r="AD2" s="1" t="s">
        <v>1</v>
      </c>
      <c r="AE2" s="1" t="s">
        <v>2</v>
      </c>
      <c r="AF2" s="1" t="s">
        <v>0</v>
      </c>
      <c r="AG2" s="1" t="s">
        <v>1</v>
      </c>
      <c r="AH2" s="1" t="s">
        <v>2</v>
      </c>
      <c r="AI2" s="1" t="s">
        <v>0</v>
      </c>
      <c r="AJ2" s="1" t="s">
        <v>1</v>
      </c>
      <c r="AK2" s="1" t="s">
        <v>2</v>
      </c>
      <c r="AL2" s="1" t="s">
        <v>0</v>
      </c>
      <c r="AM2" s="1" t="s">
        <v>1</v>
      </c>
      <c r="AN2" s="1" t="s">
        <v>2</v>
      </c>
      <c r="AO2" s="1" t="s">
        <v>0</v>
      </c>
      <c r="AP2" s="1" t="s">
        <v>1</v>
      </c>
      <c r="AQ2" s="1" t="s">
        <v>2</v>
      </c>
      <c r="AR2" s="1" t="s">
        <v>0</v>
      </c>
      <c r="AS2" s="1" t="s">
        <v>1</v>
      </c>
      <c r="AT2" s="1" t="s">
        <v>2</v>
      </c>
    </row>
    <row r="3" spans="1:46">
      <c r="A3">
        <v>30</v>
      </c>
      <c r="B3" s="1">
        <v>789123</v>
      </c>
      <c r="D3" s="1">
        <v>854256</v>
      </c>
      <c r="E3" s="1"/>
      <c r="F3" s="1"/>
      <c r="G3" s="1"/>
      <c r="H3" s="1">
        <v>325897</v>
      </c>
      <c r="I3" s="1"/>
      <c r="J3" s="1"/>
      <c r="K3" s="1"/>
      <c r="L3" s="1"/>
      <c r="M3" s="1"/>
      <c r="N3" s="1">
        <v>111111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>
      <c r="A4">
        <v>20</v>
      </c>
      <c r="B4" s="1">
        <v>458237</v>
      </c>
      <c r="C4" s="1"/>
      <c r="D4" s="1"/>
      <c r="E4" s="1"/>
      <c r="F4" s="1"/>
      <c r="G4" s="1"/>
      <c r="H4" s="1"/>
      <c r="I4" s="1"/>
      <c r="J4" s="1">
        <v>128754</v>
      </c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>
        <v>976690</v>
      </c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6">
      <c r="A5">
        <v>10</v>
      </c>
      <c r="B5" s="1">
        <v>102589</v>
      </c>
      <c r="C5" s="1"/>
      <c r="D5" s="1"/>
      <c r="E5" s="1"/>
      <c r="F5" s="1"/>
      <c r="G5" s="1">
        <v>124568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>
      <c r="A6">
        <v>0</v>
      </c>
      <c r="B6" s="1">
        <v>515515</v>
      </c>
      <c r="C6" s="1">
        <v>320320</v>
      </c>
      <c r="D6" s="1">
        <v>110110</v>
      </c>
      <c r="E6" s="1">
        <v>220220</v>
      </c>
      <c r="F6" s="1">
        <v>330330</v>
      </c>
      <c r="G6" s="1">
        <v>440440</v>
      </c>
      <c r="H6" s="1">
        <v>299299</v>
      </c>
      <c r="I6" s="1">
        <v>292578</v>
      </c>
      <c r="J6" s="1">
        <v>285857</v>
      </c>
      <c r="K6" s="1">
        <v>279136</v>
      </c>
      <c r="L6" s="1">
        <v>272415</v>
      </c>
      <c r="M6" s="1">
        <v>265694</v>
      </c>
      <c r="N6" s="1">
        <v>258973</v>
      </c>
      <c r="O6" s="1">
        <v>252252</v>
      </c>
      <c r="P6" s="1">
        <v>245531</v>
      </c>
      <c r="Q6" s="1">
        <v>238810</v>
      </c>
      <c r="R6" s="1">
        <v>232089</v>
      </c>
      <c r="S6" s="1">
        <v>225368</v>
      </c>
      <c r="T6" s="1">
        <v>218647</v>
      </c>
      <c r="U6" s="1">
        <v>211926</v>
      </c>
      <c r="V6" s="1">
        <v>205205</v>
      </c>
      <c r="W6" s="1">
        <v>198484</v>
      </c>
      <c r="X6" s="1">
        <v>191763</v>
      </c>
      <c r="Y6" s="1">
        <v>185042</v>
      </c>
      <c r="Z6" s="1">
        <v>178321</v>
      </c>
      <c r="AA6" s="1">
        <v>171600</v>
      </c>
      <c r="AB6" s="1">
        <v>164879</v>
      </c>
      <c r="AC6" s="1">
        <v>158158</v>
      </c>
      <c r="AD6" s="1">
        <v>151437</v>
      </c>
      <c r="AE6" s="1">
        <v>144716</v>
      </c>
      <c r="AF6" s="1">
        <v>137995</v>
      </c>
      <c r="AG6" s="1">
        <v>131274</v>
      </c>
      <c r="AH6" s="1">
        <v>124553</v>
      </c>
      <c r="AI6" s="1">
        <v>117832</v>
      </c>
      <c r="AJ6" s="1">
        <v>111111</v>
      </c>
      <c r="AK6" s="1">
        <v>104390</v>
      </c>
      <c r="AL6" s="1"/>
      <c r="AM6" s="1">
        <v>909480</v>
      </c>
      <c r="AN6" s="1">
        <v>842270</v>
      </c>
      <c r="AO6" s="1">
        <v>775060</v>
      </c>
      <c r="AP6" s="1">
        <v>707850</v>
      </c>
      <c r="AQ6" s="1">
        <v>640640</v>
      </c>
      <c r="AR6" s="1">
        <v>573430</v>
      </c>
      <c r="AS6" s="1">
        <v>506220</v>
      </c>
      <c r="AT6" s="1">
        <v>439010</v>
      </c>
    </row>
    <row r="9" spans="1:46">
      <c r="A9">
        <v>1</v>
      </c>
      <c r="B9">
        <f>INT(A9+3-MOD(A9+2,3))-3</f>
        <v>1</v>
      </c>
      <c r="H9" s="9">
        <f>INDEX(B1:J1,,(INT((SUMPRODUCT((B3:J6=G11)*COLUMN(B:J))-1)/3+1)))</f>
        <v>0</v>
      </c>
    </row>
    <row r="10" spans="1:46">
      <c r="A10">
        <v>2</v>
      </c>
      <c r="B10">
        <f t="shared" ref="B10:B20" si="0">INT(A10+3-MOD(A10+2,3))-3</f>
        <v>1</v>
      </c>
    </row>
    <row r="11" spans="1:46">
      <c r="A11">
        <v>3</v>
      </c>
      <c r="B11">
        <f t="shared" si="0"/>
        <v>1</v>
      </c>
      <c r="G11">
        <v>854256</v>
      </c>
      <c r="H11" t="str">
        <f>INDEX(B2:I2,SUMPRODUCT((B3:I6=G11)*COLUMN(B:I))-1)&amp;"-"&amp;INDEX(A3:A6,SUMPRODUCT((B3:I6=G11)*ROW(B3:B6))-2)</f>
        <v>C-30</v>
      </c>
      <c r="AC11">
        <v>102589</v>
      </c>
    </row>
    <row r="12" spans="1:46">
      <c r="A12">
        <v>4</v>
      </c>
      <c r="B12">
        <f t="shared" si="0"/>
        <v>4</v>
      </c>
    </row>
    <row r="13" spans="1:46">
      <c r="A13">
        <v>5</v>
      </c>
      <c r="B13">
        <f t="shared" si="0"/>
        <v>4</v>
      </c>
    </row>
    <row r="14" spans="1:46">
      <c r="A14">
        <v>6</v>
      </c>
      <c r="B14">
        <f t="shared" si="0"/>
        <v>4</v>
      </c>
    </row>
    <row r="15" spans="1:46">
      <c r="A15">
        <v>7</v>
      </c>
      <c r="B15">
        <f t="shared" si="0"/>
        <v>7</v>
      </c>
    </row>
    <row r="16" spans="1:46">
      <c r="A16">
        <v>8</v>
      </c>
      <c r="B16">
        <f t="shared" si="0"/>
        <v>7</v>
      </c>
    </row>
    <row r="17" spans="1:2">
      <c r="A17">
        <v>9</v>
      </c>
      <c r="B17">
        <f t="shared" si="0"/>
        <v>7</v>
      </c>
    </row>
    <row r="18" spans="1:2">
      <c r="A18">
        <v>10</v>
      </c>
      <c r="B18">
        <f t="shared" si="0"/>
        <v>10</v>
      </c>
    </row>
    <row r="19" spans="1:2">
      <c r="A19">
        <v>11</v>
      </c>
      <c r="B19">
        <f t="shared" si="0"/>
        <v>10</v>
      </c>
    </row>
    <row r="20" spans="1:2">
      <c r="A20">
        <v>12</v>
      </c>
      <c r="B20">
        <f t="shared" si="0"/>
        <v>10</v>
      </c>
    </row>
  </sheetData>
  <mergeCells count="15">
    <mergeCell ref="Q1:S1"/>
    <mergeCell ref="B1:D1"/>
    <mergeCell ref="E1:G1"/>
    <mergeCell ref="H1:J1"/>
    <mergeCell ref="K1:M1"/>
    <mergeCell ref="N1:P1"/>
    <mergeCell ref="AL1:AN1"/>
    <mergeCell ref="AO1:AQ1"/>
    <mergeCell ref="AR1:AT1"/>
    <mergeCell ref="T1:V1"/>
    <mergeCell ref="W1:Y1"/>
    <mergeCell ref="Z1:AB1"/>
    <mergeCell ref="AC1:AE1"/>
    <mergeCell ref="AF1:AH1"/>
    <mergeCell ref="AI1:A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H250"/>
  <sheetViews>
    <sheetView workbookViewId="0">
      <selection activeCell="E3" sqref="E3"/>
    </sheetView>
  </sheetViews>
  <sheetFormatPr baseColWidth="10" defaultRowHeight="14.5"/>
  <cols>
    <col min="2" max="2" width="11.54296875" style="2"/>
    <col min="3" max="3" width="4.36328125" style="2" customWidth="1"/>
    <col min="4" max="4" width="5.08984375" style="2" bestFit="1" customWidth="1"/>
    <col min="5" max="7" width="4.36328125" style="2" customWidth="1"/>
    <col min="8" max="8" width="11.54296875" customWidth="1"/>
  </cols>
  <sheetData>
    <row r="2" spans="2:8">
      <c r="B2" s="3" t="s">
        <v>3</v>
      </c>
    </row>
    <row r="3" spans="2:8">
      <c r="B3" s="3">
        <v>854256</v>
      </c>
      <c r="C3" s="2">
        <f t="array" ref="C3">MIN(IF(magasin=B3,ROW(magasin)))+1-ROW(magasin)+2</f>
        <v>3</v>
      </c>
      <c r="D3" s="2">
        <f t="array" ref="D3">MIN(IF(magasin=B3,COLUMN(magasin)))+1-COLUMN(magasin)+1</f>
        <v>4</v>
      </c>
      <c r="E3" s="8" t="s">
        <v>4</v>
      </c>
      <c r="F3" s="2" t="str">
        <f>INDEX(Stockage!$2:$2,Articles!D3)</f>
        <v>C</v>
      </c>
      <c r="G3" s="2">
        <f>INDEX(Stockage!A:A,Articles!C3)</f>
        <v>30</v>
      </c>
      <c r="H3" t="str">
        <f>E3&amp;"-"&amp;F3&amp;"-"&amp;G3</f>
        <v>=INDEX(Stockage!$1:$1;(ENT((D3+1)/3)-1)*3+2)-C-30</v>
      </c>
    </row>
    <row r="4" spans="2:8">
      <c r="B4" s="3">
        <v>104390</v>
      </c>
      <c r="C4" s="2">
        <f t="array" ref="C4">MIN(IF(magasin=B4,ROW(magasin)))+1-ROW(magasin)+2</f>
        <v>6</v>
      </c>
      <c r="D4" s="2">
        <f t="array" ref="D4">MIN(IF(magasin=B4,COLUMN(magasin)))+1-COLUMN(magasin)+1</f>
        <v>37</v>
      </c>
      <c r="E4" s="2">
        <f>INDEX(Stockage!$1:$1,(INT((D4+1)/3)-1)*3+2)</f>
        <v>12</v>
      </c>
      <c r="F4" s="2" t="str">
        <f>INDEX(Stockage!$2:$2,Articles!D4)</f>
        <v>C</v>
      </c>
      <c r="G4" s="2">
        <f>INDEX(Stockage!A:A,Articles!C4)</f>
        <v>0</v>
      </c>
      <c r="H4" t="str">
        <f t="shared" ref="H4:H57" si="0">E4&amp;"-"&amp;F4&amp;"-"&amp;G4</f>
        <v>12-C-0</v>
      </c>
    </row>
    <row r="5" spans="2:8">
      <c r="B5" s="3">
        <v>110110</v>
      </c>
      <c r="C5" s="2">
        <f t="array" ref="C5">MIN(IF(magasin=B5,ROW(magasin)))+1-ROW(magasin)+2</f>
        <v>6</v>
      </c>
      <c r="D5" s="2">
        <f t="array" ref="D5">MIN(IF(magasin=B5,COLUMN(magasin)))+1-COLUMN(magasin)+1</f>
        <v>4</v>
      </c>
      <c r="E5" s="2">
        <f>INDEX(Stockage!$1:$1,(INT((D5+1)/3)-1)*3+2)</f>
        <v>1</v>
      </c>
      <c r="F5" s="2" t="str">
        <f>INDEX(Stockage!$2:$2,Articles!D5)</f>
        <v>C</v>
      </c>
      <c r="G5" s="2">
        <f>INDEX(Stockage!A:A,Articles!C5)</f>
        <v>0</v>
      </c>
      <c r="H5" t="str">
        <f t="shared" si="0"/>
        <v>1-C-0</v>
      </c>
    </row>
    <row r="6" spans="2:8">
      <c r="B6" s="3">
        <v>110110</v>
      </c>
      <c r="C6" s="2">
        <f t="array" ref="C6">MIN(IF(magasin=B6,ROW(magasin)))+1-ROW(magasin)+2</f>
        <v>6</v>
      </c>
      <c r="D6" s="2">
        <f t="array" ref="D6">MIN(IF(magasin=B6,COLUMN(magasin)))+1-COLUMN(magasin)+1</f>
        <v>4</v>
      </c>
      <c r="E6" s="2">
        <f>INDEX(Stockage!$1:$1,(INT((D6+1)/3)-1)*3+2)</f>
        <v>1</v>
      </c>
      <c r="F6" s="2" t="str">
        <f>INDEX(Stockage!$2:$2,Articles!D6)</f>
        <v>C</v>
      </c>
      <c r="G6" s="2">
        <f>INDEX(Stockage!A:A,Articles!C6)</f>
        <v>0</v>
      </c>
      <c r="H6" t="str">
        <f t="shared" si="0"/>
        <v>1-C-0</v>
      </c>
    </row>
    <row r="7" spans="2:8">
      <c r="B7" s="3">
        <v>111111</v>
      </c>
      <c r="C7" s="2">
        <f t="array" ref="C7">MIN(IF(magasin=B7,ROW(magasin)))+1-ROW(magasin)+2</f>
        <v>3</v>
      </c>
      <c r="D7" s="2">
        <f t="array" ref="D7">MIN(IF(magasin=B7,COLUMN(magasin)))+1-COLUMN(magasin)+1</f>
        <v>14</v>
      </c>
      <c r="E7" s="2">
        <f>INDEX(Stockage!$1:$1,(INT((D7+1)/3)-1)*3+2)</f>
        <v>5</v>
      </c>
      <c r="F7" s="2" t="str">
        <f>INDEX(Stockage!$2:$2,Articles!D7)</f>
        <v>A</v>
      </c>
      <c r="G7" s="2">
        <f>INDEX(Stockage!A:A,Articles!C7)</f>
        <v>30</v>
      </c>
      <c r="H7" t="str">
        <f t="shared" si="0"/>
        <v>5-A-30</v>
      </c>
    </row>
    <row r="8" spans="2:8">
      <c r="B8" s="3">
        <v>117832</v>
      </c>
      <c r="C8" s="2">
        <f t="array" ref="C8">MIN(IF(magasin=B8,ROW(magasin)))+1-ROW(magasin)+2</f>
        <v>6</v>
      </c>
      <c r="D8" s="2">
        <f t="array" ref="D8">MIN(IF(magasin=B8,COLUMN(magasin)))+1-COLUMN(magasin)+1</f>
        <v>35</v>
      </c>
      <c r="E8" s="2">
        <f>INDEX(Stockage!$1:$1,(INT((D8+1)/3)-1)*3+2)</f>
        <v>12</v>
      </c>
      <c r="F8" s="2" t="str">
        <f>INDEX(Stockage!$2:$2,Articles!D8)</f>
        <v>A</v>
      </c>
      <c r="G8" s="2">
        <f>INDEX(Stockage!A:A,Articles!C8)</f>
        <v>0</v>
      </c>
      <c r="H8" t="str">
        <f t="shared" si="0"/>
        <v>12-A-0</v>
      </c>
    </row>
    <row r="9" spans="2:8">
      <c r="B9" s="3">
        <v>124553</v>
      </c>
      <c r="C9" s="2">
        <f t="array" ref="C9">MIN(IF(magasin=B9,ROW(magasin)))+1-ROW(magasin)+2</f>
        <v>6</v>
      </c>
      <c r="D9" s="2">
        <f t="array" ref="D9">MIN(IF(magasin=B9,COLUMN(magasin)))+1-COLUMN(magasin)+1</f>
        <v>34</v>
      </c>
      <c r="E9" s="2">
        <f>INDEX(Stockage!$1:$1,(INT((D9+1)/3)-1)*3+2)</f>
        <v>11</v>
      </c>
      <c r="F9" s="2" t="str">
        <f>INDEX(Stockage!$2:$2,Articles!D9)</f>
        <v>C</v>
      </c>
      <c r="G9" s="2">
        <f>INDEX(Stockage!A:A,Articles!C9)</f>
        <v>0</v>
      </c>
      <c r="H9" t="str">
        <f t="shared" si="0"/>
        <v>11-C-0</v>
      </c>
    </row>
    <row r="10" spans="2:8">
      <c r="B10" s="4">
        <v>124568</v>
      </c>
      <c r="C10" s="2">
        <f t="array" ref="C10">MIN(IF(magasin=B10,ROW(magasin)))+1-ROW(magasin)+2</f>
        <v>5</v>
      </c>
      <c r="D10" s="2">
        <f t="array" ref="D10">MIN(IF(magasin=B10,COLUMN(magasin)))+1-COLUMN(magasin)+1</f>
        <v>7</v>
      </c>
      <c r="E10" s="2">
        <f>INDEX(Stockage!$1:$1,(INT((D10+1)/3)-1)*3+2)</f>
        <v>2</v>
      </c>
      <c r="F10" s="2" t="str">
        <f>INDEX(Stockage!$2:$2,Articles!D10)</f>
        <v>C</v>
      </c>
      <c r="G10" s="2">
        <f>INDEX(Stockage!A:A,Articles!C10)</f>
        <v>10</v>
      </c>
      <c r="H10" t="str">
        <f t="shared" si="0"/>
        <v>2-C-10</v>
      </c>
    </row>
    <row r="11" spans="2:8">
      <c r="B11" s="3">
        <v>128754</v>
      </c>
      <c r="C11" s="2">
        <f t="array" ref="C11">MIN(IF(magasin=B11,ROW(magasin)))+1-ROW(magasin)+2</f>
        <v>4</v>
      </c>
      <c r="D11" s="2">
        <f t="array" ref="D11">MIN(IF(magasin=B11,COLUMN(magasin)))+1-COLUMN(magasin)+1</f>
        <v>10</v>
      </c>
      <c r="E11" s="2">
        <f>INDEX(Stockage!$1:$1,(INT((D11+1)/3)-1)*3+2)</f>
        <v>3</v>
      </c>
      <c r="F11" s="2" t="str">
        <f>INDEX(Stockage!$2:$2,Articles!D11)</f>
        <v>C</v>
      </c>
      <c r="G11" s="2">
        <f>INDEX(Stockage!A:A,Articles!C11)</f>
        <v>20</v>
      </c>
      <c r="H11" t="str">
        <f t="shared" si="0"/>
        <v>3-C-20</v>
      </c>
    </row>
    <row r="12" spans="2:8">
      <c r="B12" s="3">
        <v>131274</v>
      </c>
      <c r="C12" s="2">
        <f t="array" ref="C12">MIN(IF(magasin=B12,ROW(magasin)))+1-ROW(magasin)+2</f>
        <v>6</v>
      </c>
      <c r="D12" s="2">
        <f t="array" ref="D12">MIN(IF(magasin=B12,COLUMN(magasin)))+1-COLUMN(magasin)+1</f>
        <v>33</v>
      </c>
      <c r="E12" s="2">
        <f>INDEX(Stockage!$1:$1,(INT((D12+1)/3)-1)*3+2)</f>
        <v>11</v>
      </c>
      <c r="F12" s="2" t="str">
        <f>INDEX(Stockage!$2:$2,Articles!D12)</f>
        <v>B</v>
      </c>
      <c r="G12" s="2">
        <f>INDEX(Stockage!A:A,Articles!C12)</f>
        <v>0</v>
      </c>
      <c r="H12" t="str">
        <f t="shared" si="0"/>
        <v>11-B-0</v>
      </c>
    </row>
    <row r="13" spans="2:8">
      <c r="B13" s="3">
        <v>137995</v>
      </c>
      <c r="C13" s="2">
        <f t="array" ref="C13">MIN(IF(magasin=B13,ROW(magasin)))+1-ROW(magasin)+2</f>
        <v>6</v>
      </c>
      <c r="D13" s="2">
        <f t="array" ref="D13">MIN(IF(magasin=B13,COLUMN(magasin)))+1-COLUMN(magasin)+1</f>
        <v>32</v>
      </c>
      <c r="E13" s="2">
        <f>INDEX(Stockage!$1:$1,(INT((D13+1)/3)-1)*3+2)</f>
        <v>11</v>
      </c>
      <c r="F13" s="2" t="str">
        <f>INDEX(Stockage!$2:$2,Articles!D13)</f>
        <v>A</v>
      </c>
      <c r="G13" s="2">
        <f>INDEX(Stockage!A:A,Articles!C13)</f>
        <v>0</v>
      </c>
      <c r="H13" t="str">
        <f t="shared" si="0"/>
        <v>11-A-0</v>
      </c>
    </row>
    <row r="14" spans="2:8">
      <c r="B14" s="3">
        <v>144716</v>
      </c>
      <c r="C14" s="2">
        <f t="array" ref="C14">MIN(IF(magasin=B14,ROW(magasin)))+1-ROW(magasin)+2</f>
        <v>6</v>
      </c>
      <c r="D14" s="2">
        <f t="array" ref="D14">MIN(IF(magasin=B14,COLUMN(magasin)))+1-COLUMN(magasin)+1</f>
        <v>31</v>
      </c>
      <c r="E14" s="2">
        <f>INDEX(Stockage!$1:$1,(INT((D14+1)/3)-1)*3+2)</f>
        <v>10</v>
      </c>
      <c r="F14" s="2" t="str">
        <f>INDEX(Stockage!$2:$2,Articles!D14)</f>
        <v>C</v>
      </c>
      <c r="G14" s="2">
        <f>INDEX(Stockage!A:A,Articles!C14)</f>
        <v>0</v>
      </c>
      <c r="H14" t="str">
        <f t="shared" si="0"/>
        <v>10-C-0</v>
      </c>
    </row>
    <row r="15" spans="2:8">
      <c r="B15" s="3">
        <v>151437</v>
      </c>
      <c r="C15" s="2">
        <f t="array" ref="C15">MIN(IF(magasin=B15,ROW(magasin)))+1-ROW(magasin)+2</f>
        <v>6</v>
      </c>
      <c r="D15" s="2">
        <f t="array" ref="D15">MIN(IF(magasin=B15,COLUMN(magasin)))+1-COLUMN(magasin)+1</f>
        <v>30</v>
      </c>
      <c r="E15" s="2">
        <f>INDEX(Stockage!$1:$1,(INT((D15+1)/3)-1)*3+2)</f>
        <v>10</v>
      </c>
      <c r="F15" s="2" t="str">
        <f>INDEX(Stockage!$2:$2,Articles!D15)</f>
        <v>B</v>
      </c>
      <c r="G15" s="2">
        <f>INDEX(Stockage!A:A,Articles!C15)</f>
        <v>0</v>
      </c>
      <c r="H15" t="str">
        <f t="shared" si="0"/>
        <v>10-B-0</v>
      </c>
    </row>
    <row r="16" spans="2:8">
      <c r="B16" s="3">
        <v>158158</v>
      </c>
      <c r="C16" s="2">
        <f t="array" ref="C16">MIN(IF(magasin=B16,ROW(magasin)))+1-ROW(magasin)+2</f>
        <v>6</v>
      </c>
      <c r="D16" s="2">
        <f t="array" ref="D16">MIN(IF(magasin=B16,COLUMN(magasin)))+1-COLUMN(magasin)+1</f>
        <v>29</v>
      </c>
      <c r="E16" s="2">
        <f>INDEX(Stockage!$1:$1,(INT((D16+1)/3)-1)*3+2)</f>
        <v>10</v>
      </c>
      <c r="F16" s="2" t="str">
        <f>INDEX(Stockage!$2:$2,Articles!D16)</f>
        <v>A</v>
      </c>
      <c r="G16" s="2">
        <f>INDEX(Stockage!A:A,Articles!C16)</f>
        <v>0</v>
      </c>
      <c r="H16" t="str">
        <f t="shared" si="0"/>
        <v>10-A-0</v>
      </c>
    </row>
    <row r="17" spans="2:8">
      <c r="B17" s="3">
        <v>164879</v>
      </c>
      <c r="C17" s="2">
        <f t="array" ref="C17">MIN(IF(magasin=B17,ROW(magasin)))+1-ROW(magasin)+2</f>
        <v>6</v>
      </c>
      <c r="D17" s="2">
        <f t="array" ref="D17">MIN(IF(magasin=B17,COLUMN(magasin)))+1-COLUMN(magasin)+1</f>
        <v>28</v>
      </c>
      <c r="E17" s="2">
        <f>INDEX(Stockage!$1:$1,(INT((D17+1)/3)-1)*3+2)</f>
        <v>9</v>
      </c>
      <c r="F17" s="2" t="str">
        <f>INDEX(Stockage!$2:$2,Articles!D17)</f>
        <v>C</v>
      </c>
      <c r="G17" s="2">
        <f>INDEX(Stockage!A:A,Articles!C17)</f>
        <v>0</v>
      </c>
      <c r="H17" t="str">
        <f t="shared" si="0"/>
        <v>9-C-0</v>
      </c>
    </row>
    <row r="18" spans="2:8">
      <c r="B18" s="3">
        <v>171600</v>
      </c>
      <c r="C18" s="2">
        <f t="array" ref="C18">MIN(IF(magasin=B18,ROW(magasin)))+1-ROW(magasin)+2</f>
        <v>6</v>
      </c>
      <c r="D18" s="2">
        <f t="array" ref="D18">MIN(IF(magasin=B18,COLUMN(magasin)))+1-COLUMN(magasin)+1</f>
        <v>27</v>
      </c>
      <c r="E18" s="2">
        <f>INDEX(Stockage!$1:$1,(INT((D18+1)/3)-1)*3+2)</f>
        <v>9</v>
      </c>
      <c r="F18" s="2" t="str">
        <f>INDEX(Stockage!$2:$2,Articles!D18)</f>
        <v>B</v>
      </c>
      <c r="G18" s="2">
        <f>INDEX(Stockage!A:A,Articles!C18)</f>
        <v>0</v>
      </c>
      <c r="H18" t="str">
        <f t="shared" si="0"/>
        <v>9-B-0</v>
      </c>
    </row>
    <row r="19" spans="2:8">
      <c r="B19" s="3">
        <v>178321</v>
      </c>
      <c r="C19" s="2">
        <f t="array" ref="C19">MIN(IF(magasin=B19,ROW(magasin)))+1-ROW(magasin)+2</f>
        <v>6</v>
      </c>
      <c r="D19" s="2">
        <f t="array" ref="D19">MIN(IF(magasin=B19,COLUMN(magasin)))+1-COLUMN(magasin)+1</f>
        <v>26</v>
      </c>
      <c r="E19" s="2">
        <f>INDEX(Stockage!$1:$1,(INT((D19+1)/3)-1)*3+2)</f>
        <v>9</v>
      </c>
      <c r="F19" s="2" t="str">
        <f>INDEX(Stockage!$2:$2,Articles!D19)</f>
        <v>A</v>
      </c>
      <c r="G19" s="2">
        <f>INDEX(Stockage!A:A,Articles!C19)</f>
        <v>0</v>
      </c>
      <c r="H19" t="str">
        <f t="shared" si="0"/>
        <v>9-A-0</v>
      </c>
    </row>
    <row r="20" spans="2:8">
      <c r="B20" s="3">
        <v>185042</v>
      </c>
      <c r="C20" s="2">
        <f t="array" ref="C20">MIN(IF(magasin=B20,ROW(magasin)))+1-ROW(magasin)+2</f>
        <v>6</v>
      </c>
      <c r="D20" s="2">
        <f t="array" ref="D20">MIN(IF(magasin=B20,COLUMN(magasin)))+1-COLUMN(magasin)+1</f>
        <v>25</v>
      </c>
      <c r="E20" s="2">
        <f>INDEX(Stockage!$1:$1,(INT((D20+1)/3)-1)*3+2)</f>
        <v>8</v>
      </c>
      <c r="F20" s="2" t="str">
        <f>INDEX(Stockage!$2:$2,Articles!D20)</f>
        <v>C</v>
      </c>
      <c r="G20" s="2">
        <f>INDEX(Stockage!A:A,Articles!C20)</f>
        <v>0</v>
      </c>
      <c r="H20" t="str">
        <f t="shared" si="0"/>
        <v>8-C-0</v>
      </c>
    </row>
    <row r="21" spans="2:8">
      <c r="B21" s="3">
        <v>191763</v>
      </c>
      <c r="C21" s="2">
        <f t="array" ref="C21">MIN(IF(magasin=B21,ROW(magasin)))+1-ROW(magasin)+2</f>
        <v>6</v>
      </c>
      <c r="D21" s="2">
        <f t="array" ref="D21">MIN(IF(magasin=B21,COLUMN(magasin)))+1-COLUMN(magasin)+1</f>
        <v>24</v>
      </c>
      <c r="E21" s="2">
        <f>INDEX(Stockage!$1:$1,(INT((D21+1)/3)-1)*3+2)</f>
        <v>8</v>
      </c>
      <c r="F21" s="2" t="str">
        <f>INDEX(Stockage!$2:$2,Articles!D21)</f>
        <v>B</v>
      </c>
      <c r="G21" s="2">
        <f>INDEX(Stockage!A:A,Articles!C21)</f>
        <v>0</v>
      </c>
      <c r="H21" t="str">
        <f t="shared" si="0"/>
        <v>8-B-0</v>
      </c>
    </row>
    <row r="22" spans="2:8">
      <c r="B22" s="3">
        <v>198484</v>
      </c>
      <c r="C22" s="2">
        <f t="array" ref="C22">MIN(IF(magasin=B22,ROW(magasin)))+1-ROW(magasin)+2</f>
        <v>6</v>
      </c>
      <c r="D22" s="2">
        <f t="array" ref="D22">MIN(IF(magasin=B22,COLUMN(magasin)))+1-COLUMN(magasin)+1</f>
        <v>23</v>
      </c>
      <c r="E22" s="2">
        <f>INDEX(Stockage!$1:$1,(INT((D22+1)/3)-1)*3+2)</f>
        <v>8</v>
      </c>
      <c r="F22" s="2" t="str">
        <f>INDEX(Stockage!$2:$2,Articles!D22)</f>
        <v>A</v>
      </c>
      <c r="G22" s="2">
        <f>INDEX(Stockage!A:A,Articles!C22)</f>
        <v>0</v>
      </c>
      <c r="H22" t="str">
        <f t="shared" si="0"/>
        <v>8-A-0</v>
      </c>
    </row>
    <row r="23" spans="2:8">
      <c r="B23" s="3">
        <v>205205</v>
      </c>
      <c r="C23" s="2">
        <f t="array" ref="C23">MIN(IF(magasin=B23,ROW(magasin)))+1-ROW(magasin)+2</f>
        <v>6</v>
      </c>
      <c r="D23" s="2">
        <f t="array" ref="D23">MIN(IF(magasin=B23,COLUMN(magasin)))+1-COLUMN(magasin)+1</f>
        <v>22</v>
      </c>
      <c r="E23" s="2">
        <f>INDEX(Stockage!$1:$1,(INT((D23+1)/3)-1)*3+2)</f>
        <v>7</v>
      </c>
      <c r="F23" s="2" t="str">
        <f>INDEX(Stockage!$2:$2,Articles!D23)</f>
        <v>C</v>
      </c>
      <c r="G23" s="2">
        <f>INDEX(Stockage!A:A,Articles!C23)</f>
        <v>0</v>
      </c>
      <c r="H23" t="str">
        <f t="shared" si="0"/>
        <v>7-C-0</v>
      </c>
    </row>
    <row r="24" spans="2:8">
      <c r="B24" s="3">
        <v>211926</v>
      </c>
      <c r="C24" s="2">
        <f t="array" ref="C24">MIN(IF(magasin=B24,ROW(magasin)))+1-ROW(magasin)+2</f>
        <v>6</v>
      </c>
      <c r="D24" s="2">
        <f t="array" ref="D24">MIN(IF(magasin=B24,COLUMN(magasin)))+1-COLUMN(magasin)+1</f>
        <v>21</v>
      </c>
      <c r="E24" s="2">
        <f>INDEX(Stockage!$1:$1,(INT((D24+1)/3)-1)*3+2)</f>
        <v>7</v>
      </c>
      <c r="F24" s="2" t="str">
        <f>INDEX(Stockage!$2:$2,Articles!D24)</f>
        <v>B</v>
      </c>
      <c r="G24" s="2">
        <f>INDEX(Stockage!A:A,Articles!C24)</f>
        <v>0</v>
      </c>
      <c r="H24" t="str">
        <f t="shared" si="0"/>
        <v>7-B-0</v>
      </c>
    </row>
    <row r="25" spans="2:8">
      <c r="B25" s="3">
        <v>218647</v>
      </c>
      <c r="C25" s="2">
        <f t="array" ref="C25">MIN(IF(magasin=B25,ROW(magasin)))+1-ROW(magasin)+2</f>
        <v>6</v>
      </c>
      <c r="D25" s="2">
        <f t="array" ref="D25">MIN(IF(magasin=B25,COLUMN(magasin)))+1-COLUMN(magasin)+1</f>
        <v>20</v>
      </c>
      <c r="E25" s="2">
        <f>INDEX(Stockage!$1:$1,(INT((D25+1)/3)-1)*3+2)</f>
        <v>7</v>
      </c>
      <c r="F25" s="2" t="str">
        <f>INDEX(Stockage!$2:$2,Articles!D25)</f>
        <v>A</v>
      </c>
      <c r="G25" s="2">
        <f>INDEX(Stockage!A:A,Articles!C25)</f>
        <v>0</v>
      </c>
      <c r="H25" t="str">
        <f t="shared" si="0"/>
        <v>7-A-0</v>
      </c>
    </row>
    <row r="26" spans="2:8">
      <c r="B26" s="3">
        <v>220220</v>
      </c>
      <c r="C26" s="2">
        <f t="array" ref="C26">MIN(IF(magasin=B26,ROW(magasin)))+1-ROW(magasin)+2</f>
        <v>6</v>
      </c>
      <c r="D26" s="2">
        <f t="array" ref="D26">MIN(IF(magasin=B26,COLUMN(magasin)))+1-COLUMN(magasin)+1</f>
        <v>5</v>
      </c>
      <c r="E26" s="2">
        <f>INDEX(Stockage!$1:$1,(INT((D26+1)/3)-1)*3+2)</f>
        <v>2</v>
      </c>
      <c r="F26" s="2" t="str">
        <f>INDEX(Stockage!$2:$2,Articles!D26)</f>
        <v>A</v>
      </c>
      <c r="G26" s="2">
        <f>INDEX(Stockage!A:A,Articles!C26)</f>
        <v>0</v>
      </c>
      <c r="H26" t="str">
        <f t="shared" si="0"/>
        <v>2-A-0</v>
      </c>
    </row>
    <row r="27" spans="2:8">
      <c r="B27" s="3">
        <v>220220</v>
      </c>
      <c r="C27" s="2">
        <f t="array" ref="C27">MIN(IF(magasin=B27,ROW(magasin)))+1-ROW(magasin)+2</f>
        <v>6</v>
      </c>
      <c r="D27" s="2">
        <f t="array" ref="D27">MIN(IF(magasin=B27,COLUMN(magasin)))+1-COLUMN(magasin)+1</f>
        <v>5</v>
      </c>
      <c r="E27" s="2">
        <f>INDEX(Stockage!$1:$1,(INT((D27+1)/3)-1)*3+2)</f>
        <v>2</v>
      </c>
      <c r="F27" s="2" t="str">
        <f>INDEX(Stockage!$2:$2,Articles!D27)</f>
        <v>A</v>
      </c>
      <c r="G27" s="2">
        <f>INDEX(Stockage!A:A,Articles!C27)</f>
        <v>0</v>
      </c>
      <c r="H27" t="str">
        <f t="shared" si="0"/>
        <v>2-A-0</v>
      </c>
    </row>
    <row r="28" spans="2:8">
      <c r="B28" s="3">
        <v>225368</v>
      </c>
      <c r="C28" s="2">
        <f t="array" ref="C28">MIN(IF(magasin=B28,ROW(magasin)))+1-ROW(magasin)+2</f>
        <v>6</v>
      </c>
      <c r="D28" s="2">
        <f t="array" ref="D28">MIN(IF(magasin=B28,COLUMN(magasin)))+1-COLUMN(magasin)+1</f>
        <v>19</v>
      </c>
      <c r="E28" s="2">
        <f>INDEX(Stockage!$1:$1,(INT((D28+1)/3)-1)*3+2)</f>
        <v>6</v>
      </c>
      <c r="F28" s="2" t="str">
        <f>INDEX(Stockage!$2:$2,Articles!D28)</f>
        <v>C</v>
      </c>
      <c r="G28" s="2">
        <f>INDEX(Stockage!A:A,Articles!C28)</f>
        <v>0</v>
      </c>
      <c r="H28" t="str">
        <f t="shared" si="0"/>
        <v>6-C-0</v>
      </c>
    </row>
    <row r="29" spans="2:8">
      <c r="B29" s="3">
        <v>232089</v>
      </c>
      <c r="C29" s="2">
        <f t="array" ref="C29">MIN(IF(magasin=B29,ROW(magasin)))+1-ROW(magasin)+2</f>
        <v>6</v>
      </c>
      <c r="D29" s="2">
        <f t="array" ref="D29">MIN(IF(magasin=B29,COLUMN(magasin)))+1-COLUMN(magasin)+1</f>
        <v>18</v>
      </c>
      <c r="E29" s="2">
        <f>INDEX(Stockage!$1:$1,(INT((D29+1)/3)-1)*3+2)</f>
        <v>6</v>
      </c>
      <c r="F29" s="2" t="str">
        <f>INDEX(Stockage!$2:$2,Articles!D29)</f>
        <v>B</v>
      </c>
      <c r="G29" s="2">
        <f>INDEX(Stockage!A:A,Articles!C29)</f>
        <v>0</v>
      </c>
      <c r="H29" t="str">
        <f t="shared" si="0"/>
        <v>6-B-0</v>
      </c>
    </row>
    <row r="30" spans="2:8">
      <c r="B30" s="3">
        <v>238810</v>
      </c>
      <c r="C30" s="2">
        <f t="array" ref="C30">MIN(IF(magasin=B30,ROW(magasin)))+1-ROW(magasin)+2</f>
        <v>6</v>
      </c>
      <c r="D30" s="2">
        <f t="array" ref="D30">MIN(IF(magasin=B30,COLUMN(magasin)))+1-COLUMN(magasin)+1</f>
        <v>17</v>
      </c>
      <c r="E30" s="2">
        <f>INDEX(Stockage!$1:$1,(INT((D30+1)/3)-1)*3+2)</f>
        <v>6</v>
      </c>
      <c r="F30" s="2" t="str">
        <f>INDEX(Stockage!$2:$2,Articles!D30)</f>
        <v>A</v>
      </c>
      <c r="G30" s="2">
        <f>INDEX(Stockage!A:A,Articles!C30)</f>
        <v>0</v>
      </c>
      <c r="H30" t="str">
        <f t="shared" si="0"/>
        <v>6-A-0</v>
      </c>
    </row>
    <row r="31" spans="2:8">
      <c r="B31" s="3">
        <v>245531</v>
      </c>
      <c r="C31" s="2">
        <f t="array" ref="C31">MIN(IF(magasin=B31,ROW(magasin)))+1-ROW(magasin)+2</f>
        <v>6</v>
      </c>
      <c r="D31" s="2">
        <f t="array" ref="D31">MIN(IF(magasin=B31,COLUMN(magasin)))+1-COLUMN(magasin)+1</f>
        <v>16</v>
      </c>
      <c r="E31" s="2">
        <f>INDEX(Stockage!$1:$1,(INT((D31+1)/3)-1)*3+2)</f>
        <v>5</v>
      </c>
      <c r="F31" s="2" t="str">
        <f>INDEX(Stockage!$2:$2,Articles!D31)</f>
        <v>C</v>
      </c>
      <c r="G31" s="2">
        <f>INDEX(Stockage!A:A,Articles!C31)</f>
        <v>0</v>
      </c>
      <c r="H31" t="str">
        <f t="shared" si="0"/>
        <v>5-C-0</v>
      </c>
    </row>
    <row r="32" spans="2:8">
      <c r="B32" s="3">
        <v>252252</v>
      </c>
      <c r="C32" s="2">
        <f t="array" ref="C32">MIN(IF(magasin=B32,ROW(magasin)))+1-ROW(magasin)+2</f>
        <v>6</v>
      </c>
      <c r="D32" s="2">
        <f t="array" ref="D32">MIN(IF(magasin=B32,COLUMN(magasin)))+1-COLUMN(magasin)+1</f>
        <v>15</v>
      </c>
      <c r="E32" s="2">
        <f>INDEX(Stockage!$1:$1,(INT((D32+1)/3)-1)*3+2)</f>
        <v>5</v>
      </c>
      <c r="F32" s="2" t="str">
        <f>INDEX(Stockage!$2:$2,Articles!D32)</f>
        <v>B</v>
      </c>
      <c r="G32" s="2">
        <f>INDEX(Stockage!A:A,Articles!C32)</f>
        <v>0</v>
      </c>
      <c r="H32" t="str">
        <f t="shared" si="0"/>
        <v>5-B-0</v>
      </c>
    </row>
    <row r="33" spans="2:8">
      <c r="B33" s="3">
        <v>258973</v>
      </c>
      <c r="C33" s="2">
        <f t="array" ref="C33">MIN(IF(magasin=B33,ROW(magasin)))+1-ROW(magasin)+2</f>
        <v>6</v>
      </c>
      <c r="D33" s="2">
        <f t="array" ref="D33">MIN(IF(magasin=B33,COLUMN(magasin)))+1-COLUMN(magasin)+1</f>
        <v>14</v>
      </c>
      <c r="E33" s="2">
        <f>INDEX(Stockage!$1:$1,(INT((D33+1)/3)-1)*3+2)</f>
        <v>5</v>
      </c>
      <c r="F33" s="2" t="str">
        <f>INDEX(Stockage!$2:$2,Articles!D33)</f>
        <v>A</v>
      </c>
      <c r="G33" s="2">
        <f>INDEX(Stockage!A:A,Articles!C33)</f>
        <v>0</v>
      </c>
      <c r="H33" t="str">
        <f t="shared" si="0"/>
        <v>5-A-0</v>
      </c>
    </row>
    <row r="34" spans="2:8">
      <c r="B34" s="3">
        <v>265694</v>
      </c>
      <c r="C34" s="2">
        <f t="array" ref="C34">MIN(IF(magasin=B34,ROW(magasin)))+1-ROW(magasin)+2</f>
        <v>6</v>
      </c>
      <c r="D34" s="2">
        <f t="array" ref="D34">MIN(IF(magasin=B34,COLUMN(magasin)))+1-COLUMN(magasin)+1</f>
        <v>13</v>
      </c>
      <c r="E34" s="2">
        <f>INDEX(Stockage!$1:$1,(INT((D34+1)/3)-1)*3+2)</f>
        <v>4</v>
      </c>
      <c r="F34" s="2" t="str">
        <f>INDEX(Stockage!$2:$2,Articles!D34)</f>
        <v>C</v>
      </c>
      <c r="G34" s="2">
        <f>INDEX(Stockage!A:A,Articles!C34)</f>
        <v>0</v>
      </c>
      <c r="H34" t="str">
        <f t="shared" si="0"/>
        <v>4-C-0</v>
      </c>
    </row>
    <row r="35" spans="2:8">
      <c r="B35" s="3">
        <v>272415</v>
      </c>
      <c r="C35" s="2">
        <f t="array" ref="C35">MIN(IF(magasin=B35,ROW(magasin)))+1-ROW(magasin)+2</f>
        <v>6</v>
      </c>
      <c r="D35" s="2">
        <f t="array" ref="D35">MIN(IF(magasin=B35,COLUMN(magasin)))+1-COLUMN(magasin)+1</f>
        <v>12</v>
      </c>
      <c r="E35" s="2">
        <f>INDEX(Stockage!$1:$1,(INT((D35+1)/3)-1)*3+2)</f>
        <v>4</v>
      </c>
      <c r="F35" s="2" t="str">
        <f>INDEX(Stockage!$2:$2,Articles!D35)</f>
        <v>B</v>
      </c>
      <c r="G35" s="2">
        <f>INDEX(Stockage!A:A,Articles!C35)</f>
        <v>0</v>
      </c>
      <c r="H35" t="str">
        <f t="shared" si="0"/>
        <v>4-B-0</v>
      </c>
    </row>
    <row r="36" spans="2:8">
      <c r="B36" s="3">
        <v>279136</v>
      </c>
      <c r="C36" s="2">
        <f t="array" ref="C36">MIN(IF(magasin=B36,ROW(magasin)))+1-ROW(magasin)+2</f>
        <v>6</v>
      </c>
      <c r="D36" s="2">
        <f t="array" ref="D36">MIN(IF(magasin=B36,COLUMN(magasin)))+1-COLUMN(magasin)+1</f>
        <v>11</v>
      </c>
      <c r="E36" s="2">
        <f>INDEX(Stockage!$1:$1,(INT((D36+1)/3)-1)*3+2)</f>
        <v>4</v>
      </c>
      <c r="F36" s="2" t="str">
        <f>INDEX(Stockage!$2:$2,Articles!D36)</f>
        <v>A</v>
      </c>
      <c r="G36" s="2">
        <f>INDEX(Stockage!A:A,Articles!C36)</f>
        <v>0</v>
      </c>
      <c r="H36" t="str">
        <f t="shared" si="0"/>
        <v>4-A-0</v>
      </c>
    </row>
    <row r="37" spans="2:8">
      <c r="B37" s="3">
        <v>285857</v>
      </c>
      <c r="C37" s="2">
        <f t="array" ref="C37">MIN(IF(magasin=B37,ROW(magasin)))+1-ROW(magasin)+2</f>
        <v>6</v>
      </c>
      <c r="D37" s="2">
        <f t="array" ref="D37">MIN(IF(magasin=B37,COLUMN(magasin)))+1-COLUMN(magasin)+1</f>
        <v>10</v>
      </c>
      <c r="E37" s="2">
        <f>INDEX(Stockage!$1:$1,(INT((D37+1)/3)-1)*3+2)</f>
        <v>3</v>
      </c>
      <c r="F37" s="2" t="str">
        <f>INDEX(Stockage!$2:$2,Articles!D37)</f>
        <v>C</v>
      </c>
      <c r="G37" s="2">
        <f>INDEX(Stockage!A:A,Articles!C37)</f>
        <v>0</v>
      </c>
      <c r="H37" t="str">
        <f t="shared" si="0"/>
        <v>3-C-0</v>
      </c>
    </row>
    <row r="38" spans="2:8">
      <c r="B38" s="3">
        <v>292578</v>
      </c>
      <c r="C38" s="2">
        <f t="array" ref="C38">MIN(IF(magasin=B38,ROW(magasin)))+1-ROW(magasin)+2</f>
        <v>6</v>
      </c>
      <c r="D38" s="2">
        <f t="array" ref="D38">MIN(IF(magasin=B38,COLUMN(magasin)))+1-COLUMN(magasin)+1</f>
        <v>9</v>
      </c>
      <c r="E38" s="2">
        <f>INDEX(Stockage!$1:$1,(INT((D38+1)/3)-1)*3+2)</f>
        <v>3</v>
      </c>
      <c r="F38" s="2" t="str">
        <f>INDEX(Stockage!$2:$2,Articles!D38)</f>
        <v>B</v>
      </c>
      <c r="G38" s="2">
        <f>INDEX(Stockage!A:A,Articles!C38)</f>
        <v>0</v>
      </c>
      <c r="H38" t="str">
        <f t="shared" si="0"/>
        <v>3-B-0</v>
      </c>
    </row>
    <row r="39" spans="2:8">
      <c r="B39" s="3">
        <v>299299</v>
      </c>
      <c r="C39" s="2">
        <f t="array" ref="C39">MIN(IF(magasin=B39,ROW(magasin)))+1-ROW(magasin)+2</f>
        <v>6</v>
      </c>
      <c r="D39" s="2">
        <f t="array" ref="D39">MIN(IF(magasin=B39,COLUMN(magasin)))+1-COLUMN(magasin)+1</f>
        <v>8</v>
      </c>
      <c r="E39" s="2">
        <f>INDEX(Stockage!$1:$1,(INT((D39+1)/3)-1)*3+2)</f>
        <v>3</v>
      </c>
      <c r="F39" s="2" t="str">
        <f>INDEX(Stockage!$2:$2,Articles!D39)</f>
        <v>A</v>
      </c>
      <c r="G39" s="2">
        <f>INDEX(Stockage!A:A,Articles!C39)</f>
        <v>0</v>
      </c>
      <c r="H39" t="str">
        <f t="shared" si="0"/>
        <v>3-A-0</v>
      </c>
    </row>
    <row r="40" spans="2:8">
      <c r="B40" s="3">
        <v>320320</v>
      </c>
      <c r="C40" s="2">
        <f t="array" ref="C40">MIN(IF(magasin=B40,ROW(magasin)))+1-ROW(magasin)+2</f>
        <v>6</v>
      </c>
      <c r="D40" s="2">
        <f t="array" ref="D40">MIN(IF(magasin=B40,COLUMN(magasin)))+1-COLUMN(magasin)+1</f>
        <v>3</v>
      </c>
      <c r="E40" s="2">
        <f>INDEX(Stockage!$1:$1,(INT((D40+1)/3)-1)*3+2)</f>
        <v>1</v>
      </c>
      <c r="F40" s="2" t="str">
        <f>INDEX(Stockage!$2:$2,Articles!D40)</f>
        <v>B</v>
      </c>
      <c r="G40" s="2">
        <f>INDEX(Stockage!A:A,Articles!C40)</f>
        <v>0</v>
      </c>
      <c r="H40" t="str">
        <f t="shared" si="0"/>
        <v>1-B-0</v>
      </c>
    </row>
    <row r="41" spans="2:8">
      <c r="B41" s="4">
        <v>325897</v>
      </c>
      <c r="C41" s="2">
        <f t="array" ref="C41">MIN(IF(magasin=B41,ROW(magasin)))+1-ROW(magasin)+2</f>
        <v>3</v>
      </c>
      <c r="D41" s="2">
        <f t="array" ref="D41">MIN(IF(magasin=B41,COLUMN(magasin)))+1-COLUMN(magasin)+1</f>
        <v>8</v>
      </c>
      <c r="E41" s="2">
        <f>INDEX(Stockage!$1:$1,(INT((D41+1)/3)-1)*3+2)</f>
        <v>3</v>
      </c>
      <c r="F41" s="2" t="str">
        <f>INDEX(Stockage!$2:$2,Articles!D41)</f>
        <v>A</v>
      </c>
      <c r="G41" s="2">
        <f>INDEX(Stockage!A:A,Articles!C41)</f>
        <v>30</v>
      </c>
      <c r="H41" t="str">
        <f t="shared" si="0"/>
        <v>3-A-30</v>
      </c>
    </row>
    <row r="42" spans="2:8">
      <c r="B42" s="3">
        <v>330330</v>
      </c>
      <c r="C42" s="2">
        <f t="array" ref="C42">MIN(IF(magasin=B42,ROW(magasin)))+1-ROW(magasin)+2</f>
        <v>6</v>
      </c>
      <c r="D42" s="2">
        <f t="array" ref="D42">MIN(IF(magasin=B42,COLUMN(magasin)))+1-COLUMN(magasin)+1</f>
        <v>6</v>
      </c>
      <c r="E42" s="2">
        <f>INDEX(Stockage!$1:$1,(INT((D42+1)/3)-1)*3+2)</f>
        <v>2</v>
      </c>
      <c r="F42" s="2" t="str">
        <f>INDEX(Stockage!$2:$2,Articles!D42)</f>
        <v>B</v>
      </c>
      <c r="G42" s="2">
        <f>INDEX(Stockage!A:A,Articles!C42)</f>
        <v>0</v>
      </c>
      <c r="H42" t="str">
        <f t="shared" si="0"/>
        <v>2-B-0</v>
      </c>
    </row>
    <row r="43" spans="2:8">
      <c r="B43" s="3">
        <v>439010</v>
      </c>
      <c r="C43" s="2">
        <f t="array" ref="C43">MIN(IF(magasin=B43,ROW(magasin)))+1-ROW(magasin)+2</f>
        <v>6</v>
      </c>
      <c r="D43" s="2">
        <f t="array" ref="D43">MIN(IF(magasin=B43,COLUMN(magasin)))+1-COLUMN(magasin)+1</f>
        <v>46</v>
      </c>
      <c r="E43" s="2">
        <f>INDEX(Stockage!$1:$1,(INT((D43+1)/3)-1)*3+2)</f>
        <v>15</v>
      </c>
      <c r="F43" s="2" t="str">
        <f>INDEX(Stockage!$2:$2,Articles!D43)</f>
        <v>C</v>
      </c>
      <c r="G43" s="2">
        <f>INDEX(Stockage!A:A,Articles!C43)</f>
        <v>0</v>
      </c>
      <c r="H43" t="str">
        <f t="shared" si="0"/>
        <v>15-C-0</v>
      </c>
    </row>
    <row r="44" spans="2:8">
      <c r="B44" s="3">
        <v>440440</v>
      </c>
      <c r="C44" s="2">
        <f t="array" ref="C44">MIN(IF(magasin=B44,ROW(magasin)))+1-ROW(magasin)+2</f>
        <v>6</v>
      </c>
      <c r="D44" s="2">
        <f t="array" ref="D44">MIN(IF(magasin=B44,COLUMN(magasin)))+1-COLUMN(magasin)+1</f>
        <v>7</v>
      </c>
      <c r="E44" s="2">
        <f>INDEX(Stockage!$1:$1,(INT((D44+1)/3)-1)*3+2)</f>
        <v>2</v>
      </c>
      <c r="F44" s="2" t="str">
        <f>INDEX(Stockage!$2:$2,Articles!D44)</f>
        <v>C</v>
      </c>
      <c r="G44" s="2">
        <f>INDEX(Stockage!A:A,Articles!C44)</f>
        <v>0</v>
      </c>
      <c r="H44" t="str">
        <f t="shared" si="0"/>
        <v>2-C-0</v>
      </c>
    </row>
    <row r="45" spans="2:8">
      <c r="B45" s="3">
        <v>458237</v>
      </c>
      <c r="C45" s="2">
        <f t="array" ref="C45">MIN(IF(magasin=B45,ROW(magasin)))+1-ROW(magasin)+2</f>
        <v>4</v>
      </c>
      <c r="D45" s="2">
        <f t="array" ref="D45">MIN(IF(magasin=B45,COLUMN(magasin)))+1-COLUMN(magasin)+1</f>
        <v>2</v>
      </c>
      <c r="E45" s="2">
        <f>INDEX(Stockage!$1:$1,(INT((D45+1)/3)-1)*3+2)</f>
        <v>1</v>
      </c>
      <c r="F45" s="2" t="str">
        <f>INDEX(Stockage!$2:$2,Articles!D45)</f>
        <v>A</v>
      </c>
      <c r="G45" s="2">
        <f>INDEX(Stockage!A:A,Articles!C45)</f>
        <v>20</v>
      </c>
      <c r="H45" t="str">
        <f t="shared" si="0"/>
        <v>1-A-20</v>
      </c>
    </row>
    <row r="46" spans="2:8">
      <c r="B46" s="3">
        <v>506220</v>
      </c>
      <c r="C46" s="2">
        <f t="array" ref="C46">MIN(IF(magasin=B46,ROW(magasin)))+1-ROW(magasin)+2</f>
        <v>6</v>
      </c>
      <c r="D46" s="2">
        <f t="array" ref="D46">MIN(IF(magasin=B46,COLUMN(magasin)))+1-COLUMN(magasin)+1</f>
        <v>45</v>
      </c>
      <c r="E46" s="2">
        <f>INDEX(Stockage!$1:$1,(INT((D46+1)/3)-1)*3+2)</f>
        <v>15</v>
      </c>
      <c r="F46" s="2" t="str">
        <f>INDEX(Stockage!$2:$2,Articles!D46)</f>
        <v>B</v>
      </c>
      <c r="G46" s="2">
        <f>INDEX(Stockage!A:A,Articles!C46)</f>
        <v>0</v>
      </c>
      <c r="H46" t="str">
        <f t="shared" si="0"/>
        <v>15-B-0</v>
      </c>
    </row>
    <row r="47" spans="2:8">
      <c r="B47" s="3">
        <v>515515</v>
      </c>
      <c r="C47" s="2">
        <f t="array" ref="C47">MIN(IF(magasin=B47,ROW(magasin)))+1-ROW(magasin)+2</f>
        <v>6</v>
      </c>
      <c r="D47" s="2">
        <f t="array" ref="D47">MIN(IF(magasin=B47,COLUMN(magasin)))+1-COLUMN(magasin)+1</f>
        <v>2</v>
      </c>
      <c r="E47" s="2">
        <f>INDEX(Stockage!$1:$1,(INT((D47+1)/3)-1)*3+2)</f>
        <v>1</v>
      </c>
      <c r="F47" s="2" t="str">
        <f>INDEX(Stockage!$2:$2,Articles!D47)</f>
        <v>A</v>
      </c>
      <c r="G47" s="2">
        <f>INDEX(Stockage!A:A,Articles!C47)</f>
        <v>0</v>
      </c>
      <c r="H47" t="str">
        <f t="shared" si="0"/>
        <v>1-A-0</v>
      </c>
    </row>
    <row r="48" spans="2:8">
      <c r="B48" s="3">
        <v>515515</v>
      </c>
      <c r="C48" s="2">
        <f t="array" ref="C48">MIN(IF(magasin=B48,ROW(magasin)))+1-ROW(magasin)+2</f>
        <v>6</v>
      </c>
      <c r="D48" s="2">
        <f t="array" ref="D48">MIN(IF(magasin=B48,COLUMN(magasin)))+1-COLUMN(magasin)+1</f>
        <v>2</v>
      </c>
      <c r="E48" s="2">
        <f>INDEX(Stockage!$1:$1,(INT((D48+1)/3)-1)*3+2)</f>
        <v>1</v>
      </c>
      <c r="F48" s="2" t="str">
        <f>INDEX(Stockage!$2:$2,Articles!D48)</f>
        <v>A</v>
      </c>
      <c r="G48" s="2">
        <f>INDEX(Stockage!A:A,Articles!C48)</f>
        <v>0</v>
      </c>
      <c r="H48" t="str">
        <f t="shared" si="0"/>
        <v>1-A-0</v>
      </c>
    </row>
    <row r="49" spans="2:8">
      <c r="B49" s="3">
        <v>573430</v>
      </c>
      <c r="C49" s="2">
        <f t="array" ref="C49">MIN(IF(magasin=B49,ROW(magasin)))+1-ROW(magasin)+2</f>
        <v>6</v>
      </c>
      <c r="D49" s="2">
        <f t="array" ref="D49">MIN(IF(magasin=B49,COLUMN(magasin)))+1-COLUMN(magasin)+1</f>
        <v>44</v>
      </c>
      <c r="E49" s="2">
        <f>INDEX(Stockage!$1:$1,(INT((D49+1)/3)-1)*3+2)</f>
        <v>15</v>
      </c>
      <c r="F49" s="2" t="str">
        <f>INDEX(Stockage!$2:$2,Articles!D49)</f>
        <v>A</v>
      </c>
      <c r="G49" s="2">
        <f>INDEX(Stockage!A:A,Articles!C49)</f>
        <v>0</v>
      </c>
      <c r="H49" t="str">
        <f t="shared" si="0"/>
        <v>15-A-0</v>
      </c>
    </row>
    <row r="50" spans="2:8">
      <c r="B50" s="3">
        <v>640640</v>
      </c>
      <c r="C50" s="2">
        <f t="array" ref="C50">MIN(IF(magasin=B50,ROW(magasin)))+1-ROW(magasin)+2</f>
        <v>6</v>
      </c>
      <c r="D50" s="2">
        <f t="array" ref="D50">MIN(IF(magasin=B50,COLUMN(magasin)))+1-COLUMN(magasin)+1</f>
        <v>43</v>
      </c>
      <c r="E50" s="2">
        <f>INDEX(Stockage!$1:$1,(INT((D50+1)/3)-1)*3+2)</f>
        <v>14</v>
      </c>
      <c r="F50" s="2" t="str">
        <f>INDEX(Stockage!$2:$2,Articles!D50)</f>
        <v>C</v>
      </c>
      <c r="G50" s="2">
        <f>INDEX(Stockage!A:A,Articles!C50)</f>
        <v>0</v>
      </c>
      <c r="H50" t="str">
        <f t="shared" si="0"/>
        <v>14-C-0</v>
      </c>
    </row>
    <row r="51" spans="2:8">
      <c r="B51" s="3">
        <v>707850</v>
      </c>
      <c r="C51" s="2">
        <f t="array" ref="C51">MIN(IF(magasin=B51,ROW(magasin)))+1-ROW(magasin)+2</f>
        <v>6</v>
      </c>
      <c r="D51" s="2">
        <f t="array" ref="D51">MIN(IF(magasin=B51,COLUMN(magasin)))+1-COLUMN(magasin)+1</f>
        <v>42</v>
      </c>
      <c r="E51" s="2">
        <f>INDEX(Stockage!$1:$1,(INT((D51+1)/3)-1)*3+2)</f>
        <v>14</v>
      </c>
      <c r="F51" s="2" t="str">
        <f>INDEX(Stockage!$2:$2,Articles!D51)</f>
        <v>B</v>
      </c>
      <c r="G51" s="2">
        <f>INDEX(Stockage!A:A,Articles!C51)</f>
        <v>0</v>
      </c>
      <c r="H51" t="str">
        <f t="shared" si="0"/>
        <v>14-B-0</v>
      </c>
    </row>
    <row r="52" spans="2:8">
      <c r="B52" s="3">
        <v>775060</v>
      </c>
      <c r="C52" s="2">
        <f t="array" ref="C52">MIN(IF(magasin=B52,ROW(magasin)))+1-ROW(magasin)+2</f>
        <v>6</v>
      </c>
      <c r="D52" s="2">
        <f t="array" ref="D52">MIN(IF(magasin=B52,COLUMN(magasin)))+1-COLUMN(magasin)+1</f>
        <v>41</v>
      </c>
      <c r="E52" s="2">
        <f>INDEX(Stockage!$1:$1,(INT((D52+1)/3)-1)*3+2)</f>
        <v>14</v>
      </c>
      <c r="F52" s="2" t="str">
        <f>INDEX(Stockage!$2:$2,Articles!D52)</f>
        <v>A</v>
      </c>
      <c r="G52" s="2">
        <f>INDEX(Stockage!A:A,Articles!C52)</f>
        <v>0</v>
      </c>
      <c r="H52" t="str">
        <f t="shared" si="0"/>
        <v>14-A-0</v>
      </c>
    </row>
    <row r="53" spans="2:8">
      <c r="B53" s="3">
        <v>789123</v>
      </c>
      <c r="C53" s="2">
        <f t="array" ref="C53">MIN(IF(magasin=B53,ROW(magasin)))+1-ROW(magasin)+2</f>
        <v>3</v>
      </c>
      <c r="D53" s="2">
        <f t="array" ref="D53">MIN(IF(magasin=B53,COLUMN(magasin)))+1-COLUMN(magasin)+1</f>
        <v>2</v>
      </c>
      <c r="E53" s="2">
        <f>INDEX(Stockage!$1:$1,(INT((D53+1)/3)-1)*3+2)</f>
        <v>1</v>
      </c>
      <c r="F53" s="2" t="str">
        <f>INDEX(Stockage!$2:$2,Articles!D53)</f>
        <v>A</v>
      </c>
      <c r="G53" s="2">
        <f>INDEX(Stockage!A:A,Articles!C53)</f>
        <v>30</v>
      </c>
      <c r="H53" t="str">
        <f t="shared" si="0"/>
        <v>1-A-30</v>
      </c>
    </row>
    <row r="54" spans="2:8">
      <c r="B54" s="3">
        <v>842270</v>
      </c>
      <c r="C54" s="2">
        <f t="array" ref="C54">MIN(IF(magasin=B54,ROW(magasin)))+1-ROW(magasin)+2</f>
        <v>6</v>
      </c>
      <c r="D54" s="2">
        <f t="array" ref="D54">MIN(IF(magasin=B54,COLUMN(magasin)))+1-COLUMN(magasin)+1</f>
        <v>40</v>
      </c>
      <c r="E54" s="2">
        <f>INDEX(Stockage!$1:$1,(INT((D54+1)/3)-1)*3+2)</f>
        <v>13</v>
      </c>
      <c r="F54" s="2" t="str">
        <f>INDEX(Stockage!$2:$2,Articles!D54)</f>
        <v>C</v>
      </c>
      <c r="G54" s="2">
        <f>INDEX(Stockage!A:A,Articles!C54)</f>
        <v>0</v>
      </c>
      <c r="H54" t="str">
        <f t="shared" si="0"/>
        <v>13-C-0</v>
      </c>
    </row>
    <row r="55" spans="2:8">
      <c r="B55" s="4">
        <v>854256</v>
      </c>
      <c r="C55" s="2">
        <f t="array" ref="C55">MIN(IF(magasin=B55,ROW(magasin)))+1-ROW(magasin)+2</f>
        <v>3</v>
      </c>
      <c r="D55" s="2">
        <f t="array" ref="D55">MIN(IF(magasin=B55,COLUMN(magasin)))+1-COLUMN(magasin)+1</f>
        <v>4</v>
      </c>
      <c r="E55" s="2">
        <f>INDEX(Stockage!$1:$1,(INT((D55+1)/3)-1)*3+2)</f>
        <v>1</v>
      </c>
      <c r="F55" s="2" t="str">
        <f>INDEX(Stockage!$2:$2,Articles!D55)</f>
        <v>C</v>
      </c>
      <c r="G55" s="2">
        <f>INDEX(Stockage!A:A,Articles!C55)</f>
        <v>30</v>
      </c>
      <c r="H55" t="str">
        <f t="shared" si="0"/>
        <v>1-C-30</v>
      </c>
    </row>
    <row r="56" spans="2:8">
      <c r="B56" s="3">
        <v>909480</v>
      </c>
      <c r="C56" s="2">
        <f t="array" ref="C56">MIN(IF(magasin=B56,ROW(magasin)))+1-ROW(magasin)+2</f>
        <v>6</v>
      </c>
      <c r="D56" s="2">
        <f t="array" ref="D56">MIN(IF(magasin=B56,COLUMN(magasin)))+1-COLUMN(magasin)+1</f>
        <v>39</v>
      </c>
      <c r="E56" s="2">
        <f>INDEX(Stockage!$1:$1,(INT((D56+1)/3)-1)*3+2)</f>
        <v>13</v>
      </c>
      <c r="F56" s="2" t="str">
        <f>INDEX(Stockage!$2:$2,Articles!D56)</f>
        <v>B</v>
      </c>
      <c r="G56" s="2">
        <f>INDEX(Stockage!A:A,Articles!C56)</f>
        <v>0</v>
      </c>
      <c r="H56" t="str">
        <f t="shared" si="0"/>
        <v>13-B-0</v>
      </c>
    </row>
    <row r="57" spans="2:8">
      <c r="B57" s="3">
        <v>976690</v>
      </c>
      <c r="C57" s="2">
        <f t="array" ref="C57">MIN(IF(magasin=B57,ROW(magasin)))+1-ROW(magasin)+2</f>
        <v>4</v>
      </c>
      <c r="D57" s="2">
        <f t="array" ref="D57">MIN(IF(magasin=B57,COLUMN(magasin)))+1-COLUMN(magasin)+1</f>
        <v>36</v>
      </c>
      <c r="E57" s="2">
        <f>INDEX(Stockage!$1:$1,(INT((D57+1)/3)-1)*3+2)</f>
        <v>12</v>
      </c>
      <c r="F57" s="2" t="str">
        <f>INDEX(Stockage!$2:$2,Articles!D57)</f>
        <v>B</v>
      </c>
      <c r="G57" s="2">
        <f>INDEX(Stockage!A:A,Articles!C57)</f>
        <v>20</v>
      </c>
      <c r="H57" t="str">
        <f t="shared" si="0"/>
        <v>12-B-20</v>
      </c>
    </row>
    <row r="58" spans="2:8">
      <c r="B58" s="3"/>
      <c r="C58" s="2">
        <f t="array" ref="C58">MIN(IF(magasin=B58,ROW(magasin)))+1-ROW(magasin)+2</f>
        <v>3</v>
      </c>
      <c r="D58" s="2">
        <f t="array" ref="D58">MIN(IF(magasin=B58,COLUMN(magasin)))+1-COLUMN(magasin)+1</f>
        <v>3</v>
      </c>
      <c r="E58" s="2">
        <f>INDEX(Stockage!$1:$1,(INT((D58+1)/3)-1)*3+2)</f>
        <v>1</v>
      </c>
      <c r="F58" s="2" t="str">
        <f>INDEX(Stockage!$2:$2,Articles!D58)</f>
        <v>B</v>
      </c>
      <c r="G58" s="2">
        <f>INDEX(Stockage!A:A,Articles!C58)</f>
        <v>30</v>
      </c>
      <c r="H58" t="str">
        <f t="shared" ref="H58:H121" si="1">E58&amp;"-"&amp;F58&amp;"-"&amp;G58</f>
        <v>1-B-30</v>
      </c>
    </row>
    <row r="59" spans="2:8">
      <c r="B59" s="3"/>
      <c r="C59" s="2">
        <f t="array" ref="C59">MIN(IF(magasin=B59,ROW(magasin)))+1-ROW(magasin)+2</f>
        <v>3</v>
      </c>
      <c r="D59" s="2">
        <f t="array" ref="D59">MIN(IF(magasin=B59,COLUMN(magasin)))+1-COLUMN(magasin)+1</f>
        <v>3</v>
      </c>
      <c r="E59" s="2">
        <f>INDEX(Stockage!$1:$1,(INT((D59+1)/3)-1)*3+2)</f>
        <v>1</v>
      </c>
      <c r="F59" s="2" t="str">
        <f>INDEX(Stockage!$2:$2,Articles!D59)</f>
        <v>B</v>
      </c>
      <c r="G59" s="2">
        <f>INDEX(Stockage!A:A,Articles!C59)</f>
        <v>30</v>
      </c>
      <c r="H59" t="str">
        <f t="shared" si="1"/>
        <v>1-B-30</v>
      </c>
    </row>
    <row r="60" spans="2:8">
      <c r="B60" s="3"/>
      <c r="C60" s="2">
        <f t="array" ref="C60">MIN(IF(magasin=B60,ROW(magasin)))+1-ROW(magasin)+2</f>
        <v>3</v>
      </c>
      <c r="D60" s="2">
        <f t="array" ref="D60">MIN(IF(magasin=B60,COLUMN(magasin)))+1-COLUMN(magasin)+1</f>
        <v>3</v>
      </c>
      <c r="E60" s="2">
        <f>INDEX(Stockage!$1:$1,(INT((D60+1)/3)-1)*3+2)</f>
        <v>1</v>
      </c>
      <c r="F60" s="2" t="str">
        <f>INDEX(Stockage!$2:$2,Articles!D60)</f>
        <v>B</v>
      </c>
      <c r="G60" s="2">
        <f>INDEX(Stockage!A:A,Articles!C60)</f>
        <v>30</v>
      </c>
      <c r="H60" t="str">
        <f t="shared" si="1"/>
        <v>1-B-30</v>
      </c>
    </row>
    <row r="61" spans="2:8">
      <c r="B61" s="3"/>
      <c r="C61" s="2">
        <f t="array" ref="C61">MIN(IF(magasin=B61,ROW(magasin)))+1-ROW(magasin)+2</f>
        <v>3</v>
      </c>
      <c r="D61" s="2">
        <f t="array" ref="D61">MIN(IF(magasin=B61,COLUMN(magasin)))+1-COLUMN(magasin)+1</f>
        <v>3</v>
      </c>
      <c r="E61" s="2">
        <f>INDEX(Stockage!$1:$1,(INT((D61+1)/3)-1)*3+2)</f>
        <v>1</v>
      </c>
      <c r="F61" s="2" t="str">
        <f>INDEX(Stockage!$2:$2,Articles!D61)</f>
        <v>B</v>
      </c>
      <c r="G61" s="2">
        <f>INDEX(Stockage!A:A,Articles!C61)</f>
        <v>30</v>
      </c>
      <c r="H61" t="str">
        <f t="shared" si="1"/>
        <v>1-B-30</v>
      </c>
    </row>
    <row r="62" spans="2:8">
      <c r="B62" s="3"/>
      <c r="C62" s="2">
        <f t="array" ref="C62">MIN(IF(magasin=B62,ROW(magasin)))+1-ROW(magasin)+2</f>
        <v>3</v>
      </c>
      <c r="D62" s="2">
        <f t="array" ref="D62">MIN(IF(magasin=B62,COLUMN(magasin)))+1-COLUMN(magasin)+1</f>
        <v>3</v>
      </c>
      <c r="E62" s="2">
        <f>INDEX(Stockage!$1:$1,(INT((D62+1)/3)-1)*3+2)</f>
        <v>1</v>
      </c>
      <c r="F62" s="2" t="str">
        <f>INDEX(Stockage!$2:$2,Articles!D62)</f>
        <v>B</v>
      </c>
      <c r="G62" s="2">
        <f>INDEX(Stockage!A:A,Articles!C62)</f>
        <v>30</v>
      </c>
      <c r="H62" t="str">
        <f t="shared" si="1"/>
        <v>1-B-30</v>
      </c>
    </row>
    <row r="63" spans="2:8">
      <c r="B63" s="3"/>
      <c r="C63" s="2">
        <f t="array" ref="C63">MIN(IF(magasin=B63,ROW(magasin)))+1-ROW(magasin)+2</f>
        <v>3</v>
      </c>
      <c r="D63" s="2">
        <f t="array" ref="D63">MIN(IF(magasin=B63,COLUMN(magasin)))+1-COLUMN(magasin)+1</f>
        <v>3</v>
      </c>
      <c r="E63" s="2">
        <f>INDEX(Stockage!$1:$1,(INT((D63+1)/3)-1)*3+2)</f>
        <v>1</v>
      </c>
      <c r="F63" s="2" t="str">
        <f>INDEX(Stockage!$2:$2,Articles!D63)</f>
        <v>B</v>
      </c>
      <c r="G63" s="2">
        <f>INDEX(Stockage!A:A,Articles!C63)</f>
        <v>30</v>
      </c>
      <c r="H63" t="str">
        <f t="shared" si="1"/>
        <v>1-B-30</v>
      </c>
    </row>
    <row r="64" spans="2:8">
      <c r="B64" s="3"/>
      <c r="C64" s="2">
        <f t="array" ref="C64">MIN(IF(magasin=B64,ROW(magasin)))+1-ROW(magasin)+2</f>
        <v>3</v>
      </c>
      <c r="D64" s="2">
        <f t="array" ref="D64">MIN(IF(magasin=B64,COLUMN(magasin)))+1-COLUMN(magasin)+1</f>
        <v>3</v>
      </c>
      <c r="E64" s="2">
        <f>INDEX(Stockage!$1:$1,(INT((D64+1)/3)-1)*3+2)</f>
        <v>1</v>
      </c>
      <c r="F64" s="2" t="str">
        <f>INDEX(Stockage!$2:$2,Articles!D64)</f>
        <v>B</v>
      </c>
      <c r="G64" s="2">
        <f>INDEX(Stockage!A:A,Articles!C64)</f>
        <v>30</v>
      </c>
      <c r="H64" t="str">
        <f t="shared" si="1"/>
        <v>1-B-30</v>
      </c>
    </row>
    <row r="65" spans="2:8">
      <c r="B65" s="3"/>
      <c r="C65" s="2">
        <f t="array" ref="C65">MIN(IF(magasin=B65,ROW(magasin)))+1-ROW(magasin)+2</f>
        <v>3</v>
      </c>
      <c r="D65" s="2">
        <f t="array" ref="D65">MIN(IF(magasin=B65,COLUMN(magasin)))+1-COLUMN(magasin)+1</f>
        <v>3</v>
      </c>
      <c r="E65" s="2">
        <f>INDEX(Stockage!$1:$1,(INT((D65+1)/3)-1)*3+2)</f>
        <v>1</v>
      </c>
      <c r="F65" s="2" t="str">
        <f>INDEX(Stockage!$2:$2,Articles!D65)</f>
        <v>B</v>
      </c>
      <c r="G65" s="2">
        <f>INDEX(Stockage!A:A,Articles!C65)</f>
        <v>30</v>
      </c>
      <c r="H65" t="str">
        <f t="shared" si="1"/>
        <v>1-B-30</v>
      </c>
    </row>
    <row r="66" spans="2:8">
      <c r="B66" s="3"/>
      <c r="C66" s="2">
        <f t="array" ref="C66">MIN(IF(magasin=B66,ROW(magasin)))+1-ROW(magasin)+2</f>
        <v>3</v>
      </c>
      <c r="D66" s="2">
        <f t="array" ref="D66">MIN(IF(magasin=B66,COLUMN(magasin)))+1-COLUMN(magasin)+1</f>
        <v>3</v>
      </c>
      <c r="E66" s="2">
        <f>INDEX(Stockage!$1:$1,(INT((D66+1)/3)-1)*3+2)</f>
        <v>1</v>
      </c>
      <c r="F66" s="2" t="str">
        <f>INDEX(Stockage!$2:$2,Articles!D66)</f>
        <v>B</v>
      </c>
      <c r="G66" s="2">
        <f>INDEX(Stockage!A:A,Articles!C66)</f>
        <v>30</v>
      </c>
      <c r="H66" t="str">
        <f t="shared" si="1"/>
        <v>1-B-30</v>
      </c>
    </row>
    <row r="67" spans="2:8">
      <c r="B67" s="3"/>
      <c r="C67" s="2">
        <f t="array" ref="C67">MIN(IF(magasin=B67,ROW(magasin)))+1-ROW(magasin)+2</f>
        <v>3</v>
      </c>
      <c r="D67" s="2">
        <f t="array" ref="D67">MIN(IF(magasin=B67,COLUMN(magasin)))+1-COLUMN(magasin)+1</f>
        <v>3</v>
      </c>
      <c r="E67" s="2">
        <f>INDEX(Stockage!$1:$1,(INT((D67+1)/3)-1)*3+2)</f>
        <v>1</v>
      </c>
      <c r="F67" s="2" t="str">
        <f>INDEX(Stockage!$2:$2,Articles!D67)</f>
        <v>B</v>
      </c>
      <c r="G67" s="2">
        <f>INDEX(Stockage!A:A,Articles!C67)</f>
        <v>30</v>
      </c>
      <c r="H67" t="str">
        <f t="shared" si="1"/>
        <v>1-B-30</v>
      </c>
    </row>
    <row r="68" spans="2:8">
      <c r="B68" s="3"/>
      <c r="C68" s="2">
        <f t="array" ref="C68">MIN(IF(magasin=B68,ROW(magasin)))+1-ROW(magasin)+2</f>
        <v>3</v>
      </c>
      <c r="D68" s="2">
        <f t="array" ref="D68">MIN(IF(magasin=B68,COLUMN(magasin)))+1-COLUMN(magasin)+1</f>
        <v>3</v>
      </c>
      <c r="E68" s="2">
        <f>INDEX(Stockage!$1:$1,(INT((D68+1)/3)-1)*3+2)</f>
        <v>1</v>
      </c>
      <c r="F68" s="2" t="str">
        <f>INDEX(Stockage!$2:$2,Articles!D68)</f>
        <v>B</v>
      </c>
      <c r="G68" s="2">
        <f>INDEX(Stockage!A:A,Articles!C68)</f>
        <v>30</v>
      </c>
      <c r="H68" t="str">
        <f t="shared" si="1"/>
        <v>1-B-30</v>
      </c>
    </row>
    <row r="69" spans="2:8">
      <c r="B69" s="3">
        <v>976690</v>
      </c>
      <c r="C69" s="2">
        <f t="array" ref="C69">MIN(IF(magasin=B69,ROW(magasin)))+1-ROW(magasin)+2</f>
        <v>4</v>
      </c>
      <c r="D69" s="2">
        <f t="array" ref="D69">MIN(IF(magasin=B69,COLUMN(magasin)))+1-COLUMN(magasin)+1</f>
        <v>36</v>
      </c>
      <c r="E69" s="2">
        <f>INDEX(Stockage!$1:$1,(INT((D69+1)/3)-1)*3+2)</f>
        <v>12</v>
      </c>
      <c r="F69" s="2" t="str">
        <f>INDEX(Stockage!$2:$2,Articles!D69)</f>
        <v>B</v>
      </c>
      <c r="G69" s="2">
        <f>INDEX(Stockage!A:A,Articles!C69)</f>
        <v>20</v>
      </c>
      <c r="H69" t="str">
        <f t="shared" si="1"/>
        <v>12-B-20</v>
      </c>
    </row>
    <row r="70" spans="2:8">
      <c r="B70" s="3"/>
      <c r="C70" s="2">
        <f t="array" ref="C70">MIN(IF(magasin=B70,ROW(magasin)))+1-ROW(magasin)+2</f>
        <v>3</v>
      </c>
      <c r="D70" s="2">
        <f t="array" ref="D70">MIN(IF(magasin=B70,COLUMN(magasin)))+1-COLUMN(magasin)+1</f>
        <v>3</v>
      </c>
      <c r="E70" s="2">
        <f>INDEX(Stockage!$1:$1,(INT((D70+1)/3)-1)*3+2)</f>
        <v>1</v>
      </c>
      <c r="F70" s="2" t="str">
        <f>INDEX(Stockage!$2:$2,Articles!D70)</f>
        <v>B</v>
      </c>
      <c r="G70" s="2">
        <f>INDEX(Stockage!A:A,Articles!C70)</f>
        <v>30</v>
      </c>
      <c r="H70" t="str">
        <f t="shared" si="1"/>
        <v>1-B-30</v>
      </c>
    </row>
    <row r="71" spans="2:8">
      <c r="B71" s="3"/>
      <c r="C71" s="2">
        <f t="array" ref="C71">MIN(IF(magasin=B71,ROW(magasin)))+1-ROW(magasin)+2</f>
        <v>3</v>
      </c>
      <c r="D71" s="2">
        <f t="array" ref="D71">MIN(IF(magasin=B71,COLUMN(magasin)))+1-COLUMN(magasin)+1</f>
        <v>3</v>
      </c>
      <c r="E71" s="2">
        <f>INDEX(Stockage!$1:$1,(INT((D71+1)/3)-1)*3+2)</f>
        <v>1</v>
      </c>
      <c r="F71" s="2" t="str">
        <f>INDEX(Stockage!$2:$2,Articles!D71)</f>
        <v>B</v>
      </c>
      <c r="G71" s="2">
        <f>INDEX(Stockage!A:A,Articles!C71)</f>
        <v>30</v>
      </c>
      <c r="H71" t="str">
        <f t="shared" si="1"/>
        <v>1-B-30</v>
      </c>
    </row>
    <row r="72" spans="2:8">
      <c r="B72" s="3"/>
      <c r="C72" s="2">
        <f t="array" ref="C72">MIN(IF(magasin=B72,ROW(magasin)))+1-ROW(magasin)+2</f>
        <v>3</v>
      </c>
      <c r="D72" s="2">
        <f t="array" ref="D72">MIN(IF(magasin=B72,COLUMN(magasin)))+1-COLUMN(magasin)+1</f>
        <v>3</v>
      </c>
      <c r="E72" s="2">
        <f>INDEX(Stockage!$1:$1,(INT((D72+1)/3)-1)*3+2)</f>
        <v>1</v>
      </c>
      <c r="F72" s="2" t="str">
        <f>INDEX(Stockage!$2:$2,Articles!D72)</f>
        <v>B</v>
      </c>
      <c r="G72" s="2">
        <f>INDEX(Stockage!A:A,Articles!C72)</f>
        <v>30</v>
      </c>
      <c r="H72" t="str">
        <f t="shared" si="1"/>
        <v>1-B-30</v>
      </c>
    </row>
    <row r="73" spans="2:8">
      <c r="B73" s="3">
        <v>573430</v>
      </c>
      <c r="C73" s="2">
        <f t="array" ref="C73">MIN(IF(magasin=B73,ROW(magasin)))+1-ROW(magasin)+2</f>
        <v>6</v>
      </c>
      <c r="D73" s="2">
        <f t="array" ref="D73">MIN(IF(magasin=B73,COLUMN(magasin)))+1-COLUMN(magasin)+1</f>
        <v>44</v>
      </c>
      <c r="E73" s="2">
        <f>INDEX(Stockage!$1:$1,(INT((D73+1)/3)-1)*3+2)</f>
        <v>15</v>
      </c>
      <c r="F73" s="2" t="str">
        <f>INDEX(Stockage!$2:$2,Articles!D73)</f>
        <v>A</v>
      </c>
      <c r="G73" s="2">
        <f>INDEX(Stockage!A:A,Articles!C73)</f>
        <v>0</v>
      </c>
      <c r="H73" t="str">
        <f t="shared" si="1"/>
        <v>15-A-0</v>
      </c>
    </row>
    <row r="74" spans="2:8">
      <c r="B74" s="3"/>
      <c r="C74" s="2">
        <f t="array" ref="C74">MIN(IF(magasin=B74,ROW(magasin)))+1-ROW(magasin)+2</f>
        <v>3</v>
      </c>
      <c r="D74" s="2">
        <f t="array" ref="D74">MIN(IF(magasin=B74,COLUMN(magasin)))+1-COLUMN(magasin)+1</f>
        <v>3</v>
      </c>
      <c r="E74" s="2">
        <f>INDEX(Stockage!$1:$1,(INT((D74+1)/3)-1)*3+2)</f>
        <v>1</v>
      </c>
      <c r="F74" s="2" t="str">
        <f>INDEX(Stockage!$2:$2,Articles!D74)</f>
        <v>B</v>
      </c>
      <c r="G74" s="2">
        <f>INDEX(Stockage!A:A,Articles!C74)</f>
        <v>30</v>
      </c>
      <c r="H74" t="str">
        <f t="shared" si="1"/>
        <v>1-B-30</v>
      </c>
    </row>
    <row r="75" spans="2:8">
      <c r="B75" s="3"/>
      <c r="C75" s="2">
        <f t="array" ref="C75">MIN(IF(magasin=B75,ROW(magasin)))+1-ROW(magasin)+2</f>
        <v>3</v>
      </c>
      <c r="D75" s="2">
        <f t="array" ref="D75">MIN(IF(magasin=B75,COLUMN(magasin)))+1-COLUMN(magasin)+1</f>
        <v>3</v>
      </c>
      <c r="E75" s="2">
        <f>INDEX(Stockage!$1:$1,(INT((D75+1)/3)-1)*3+2)</f>
        <v>1</v>
      </c>
      <c r="F75" s="2" t="str">
        <f>INDEX(Stockage!$2:$2,Articles!D75)</f>
        <v>B</v>
      </c>
      <c r="G75" s="2">
        <f>INDEX(Stockage!A:A,Articles!C75)</f>
        <v>30</v>
      </c>
      <c r="H75" t="str">
        <f t="shared" si="1"/>
        <v>1-B-30</v>
      </c>
    </row>
    <row r="76" spans="2:8">
      <c r="B76" s="3"/>
      <c r="C76" s="2">
        <f t="array" ref="C76">MIN(IF(magasin=B76,ROW(magasin)))+1-ROW(magasin)+2</f>
        <v>3</v>
      </c>
      <c r="D76" s="2">
        <f t="array" ref="D76">MIN(IF(magasin=B76,COLUMN(magasin)))+1-COLUMN(magasin)+1</f>
        <v>3</v>
      </c>
      <c r="E76" s="2">
        <f>INDEX(Stockage!$1:$1,(INT((D76+1)/3)-1)*3+2)</f>
        <v>1</v>
      </c>
      <c r="F76" s="2" t="str">
        <f>INDEX(Stockage!$2:$2,Articles!D76)</f>
        <v>B</v>
      </c>
      <c r="G76" s="2">
        <f>INDEX(Stockage!A:A,Articles!C76)</f>
        <v>30</v>
      </c>
      <c r="H76" t="str">
        <f t="shared" si="1"/>
        <v>1-B-30</v>
      </c>
    </row>
    <row r="77" spans="2:8">
      <c r="B77" s="3"/>
      <c r="C77" s="2">
        <f t="array" ref="C77">MIN(IF(magasin=B77,ROW(magasin)))+1-ROW(magasin)+2</f>
        <v>3</v>
      </c>
      <c r="D77" s="2">
        <f t="array" ref="D77">MIN(IF(magasin=B77,COLUMN(magasin)))+1-COLUMN(magasin)+1</f>
        <v>3</v>
      </c>
      <c r="E77" s="2">
        <f>INDEX(Stockage!$1:$1,(INT((D77+1)/3)-1)*3+2)</f>
        <v>1</v>
      </c>
      <c r="F77" s="2" t="str">
        <f>INDEX(Stockage!$2:$2,Articles!D77)</f>
        <v>B</v>
      </c>
      <c r="G77" s="2">
        <f>INDEX(Stockage!A:A,Articles!C77)</f>
        <v>30</v>
      </c>
      <c r="H77" t="str">
        <f t="shared" si="1"/>
        <v>1-B-30</v>
      </c>
    </row>
    <row r="78" spans="2:8">
      <c r="B78" s="3"/>
      <c r="C78" s="2">
        <f t="array" ref="C78">MIN(IF(magasin=B78,ROW(magasin)))+1-ROW(magasin)+2</f>
        <v>3</v>
      </c>
      <c r="D78" s="2">
        <f t="array" ref="D78">MIN(IF(magasin=B78,COLUMN(magasin)))+1-COLUMN(magasin)+1</f>
        <v>3</v>
      </c>
      <c r="E78" s="2">
        <f>INDEX(Stockage!$1:$1,(INT((D78+1)/3)-1)*3+2)</f>
        <v>1</v>
      </c>
      <c r="F78" s="2" t="str">
        <f>INDEX(Stockage!$2:$2,Articles!D78)</f>
        <v>B</v>
      </c>
      <c r="G78" s="2">
        <f>INDEX(Stockage!A:A,Articles!C78)</f>
        <v>30</v>
      </c>
      <c r="H78" t="str">
        <f t="shared" si="1"/>
        <v>1-B-30</v>
      </c>
    </row>
    <row r="79" spans="2:8">
      <c r="B79" s="3"/>
      <c r="C79" s="2">
        <f t="array" ref="C79">MIN(IF(magasin=B79,ROW(magasin)))+1-ROW(magasin)+2</f>
        <v>3</v>
      </c>
      <c r="D79" s="2">
        <f t="array" ref="D79">MIN(IF(magasin=B79,COLUMN(magasin)))+1-COLUMN(magasin)+1</f>
        <v>3</v>
      </c>
      <c r="E79" s="2">
        <f>INDEX(Stockage!$1:$1,(INT((D79+1)/3)-1)*3+2)</f>
        <v>1</v>
      </c>
      <c r="F79" s="2" t="str">
        <f>INDEX(Stockage!$2:$2,Articles!D79)</f>
        <v>B</v>
      </c>
      <c r="G79" s="2">
        <f>INDEX(Stockage!A:A,Articles!C79)</f>
        <v>30</v>
      </c>
      <c r="H79" t="str">
        <f t="shared" si="1"/>
        <v>1-B-30</v>
      </c>
    </row>
    <row r="80" spans="2:8">
      <c r="B80" s="3"/>
      <c r="C80" s="2">
        <f t="array" ref="C80">MIN(IF(magasin=B80,ROW(magasin)))+1-ROW(magasin)+2</f>
        <v>3</v>
      </c>
      <c r="D80" s="2">
        <f t="array" ref="D80">MIN(IF(magasin=B80,COLUMN(magasin)))+1-COLUMN(magasin)+1</f>
        <v>3</v>
      </c>
      <c r="E80" s="2">
        <f>INDEX(Stockage!$1:$1,(INT((D80+1)/3)-1)*3+2)</f>
        <v>1</v>
      </c>
      <c r="F80" s="2" t="str">
        <f>INDEX(Stockage!$2:$2,Articles!D80)</f>
        <v>B</v>
      </c>
      <c r="G80" s="2">
        <f>INDEX(Stockage!A:A,Articles!C80)</f>
        <v>30</v>
      </c>
      <c r="H80" t="str">
        <f t="shared" si="1"/>
        <v>1-B-30</v>
      </c>
    </row>
    <row r="81" spans="2:8">
      <c r="B81" s="3"/>
      <c r="C81" s="2">
        <f t="array" ref="C81">MIN(IF(magasin=B81,ROW(magasin)))+1-ROW(magasin)+2</f>
        <v>3</v>
      </c>
      <c r="D81" s="2">
        <f t="array" ref="D81">MIN(IF(magasin=B81,COLUMN(magasin)))+1-COLUMN(magasin)+1</f>
        <v>3</v>
      </c>
      <c r="E81" s="2">
        <f>INDEX(Stockage!$1:$1,(INT((D81+1)/3)-1)*3+2)</f>
        <v>1</v>
      </c>
      <c r="F81" s="2" t="str">
        <f>INDEX(Stockage!$2:$2,Articles!D81)</f>
        <v>B</v>
      </c>
      <c r="G81" s="2">
        <f>INDEX(Stockage!A:A,Articles!C81)</f>
        <v>30</v>
      </c>
      <c r="H81" t="str">
        <f t="shared" si="1"/>
        <v>1-B-30</v>
      </c>
    </row>
    <row r="82" spans="2:8">
      <c r="B82" s="3"/>
      <c r="C82" s="2">
        <f t="array" ref="C82">MIN(IF(magasin=B82,ROW(magasin)))+1-ROW(magasin)+2</f>
        <v>3</v>
      </c>
      <c r="D82" s="2">
        <f t="array" ref="D82">MIN(IF(magasin=B82,COLUMN(magasin)))+1-COLUMN(magasin)+1</f>
        <v>3</v>
      </c>
      <c r="E82" s="2">
        <f>INDEX(Stockage!$1:$1,(INT((D82+1)/3)-1)*3+2)</f>
        <v>1</v>
      </c>
      <c r="F82" s="2" t="str">
        <f>INDEX(Stockage!$2:$2,Articles!D82)</f>
        <v>B</v>
      </c>
      <c r="G82" s="2">
        <f>INDEX(Stockage!A:A,Articles!C82)</f>
        <v>30</v>
      </c>
      <c r="H82" t="str">
        <f t="shared" si="1"/>
        <v>1-B-30</v>
      </c>
    </row>
    <row r="83" spans="2:8">
      <c r="B83" s="3"/>
      <c r="C83" s="2">
        <f t="array" ref="C83">MIN(IF(magasin=B83,ROW(magasin)))+1-ROW(magasin)+2</f>
        <v>3</v>
      </c>
      <c r="D83" s="2">
        <f t="array" ref="D83">MIN(IF(magasin=B83,COLUMN(magasin)))+1-COLUMN(magasin)+1</f>
        <v>3</v>
      </c>
      <c r="E83" s="2">
        <f>INDEX(Stockage!$1:$1,(INT((D83+1)/3)-1)*3+2)</f>
        <v>1</v>
      </c>
      <c r="F83" s="2" t="str">
        <f>INDEX(Stockage!$2:$2,Articles!D83)</f>
        <v>B</v>
      </c>
      <c r="G83" s="2">
        <f>INDEX(Stockage!A:A,Articles!C83)</f>
        <v>30</v>
      </c>
      <c r="H83" t="str">
        <f t="shared" si="1"/>
        <v>1-B-30</v>
      </c>
    </row>
    <row r="84" spans="2:8">
      <c r="B84" s="3"/>
      <c r="C84" s="2">
        <f t="array" ref="C84">MIN(IF(magasin=B84,ROW(magasin)))+1-ROW(magasin)+2</f>
        <v>3</v>
      </c>
      <c r="D84" s="2">
        <f t="array" ref="D84">MIN(IF(magasin=B84,COLUMN(magasin)))+1-COLUMN(magasin)+1</f>
        <v>3</v>
      </c>
      <c r="E84" s="2">
        <f>INDEX(Stockage!$1:$1,(INT((D84+1)/3)-1)*3+2)</f>
        <v>1</v>
      </c>
      <c r="F84" s="2" t="str">
        <f>INDEX(Stockage!$2:$2,Articles!D84)</f>
        <v>B</v>
      </c>
      <c r="G84" s="2">
        <f>INDEX(Stockage!A:A,Articles!C84)</f>
        <v>30</v>
      </c>
      <c r="H84" t="str">
        <f t="shared" si="1"/>
        <v>1-B-30</v>
      </c>
    </row>
    <row r="85" spans="2:8">
      <c r="B85" s="3"/>
      <c r="C85" s="2">
        <f t="array" ref="C85">MIN(IF(magasin=B85,ROW(magasin)))+1-ROW(magasin)+2</f>
        <v>3</v>
      </c>
      <c r="D85" s="2">
        <f t="array" ref="D85">MIN(IF(magasin=B85,COLUMN(magasin)))+1-COLUMN(magasin)+1</f>
        <v>3</v>
      </c>
      <c r="E85" s="2">
        <f>INDEX(Stockage!$1:$1,(INT((D85+1)/3)-1)*3+2)</f>
        <v>1</v>
      </c>
      <c r="F85" s="2" t="str">
        <f>INDEX(Stockage!$2:$2,Articles!D85)</f>
        <v>B</v>
      </c>
      <c r="G85" s="2">
        <f>INDEX(Stockage!A:A,Articles!C85)</f>
        <v>30</v>
      </c>
      <c r="H85" t="str">
        <f t="shared" si="1"/>
        <v>1-B-30</v>
      </c>
    </row>
    <row r="86" spans="2:8">
      <c r="B86" s="3"/>
      <c r="C86" s="2">
        <f t="array" ref="C86">MIN(IF(magasin=B86,ROW(magasin)))+1-ROW(magasin)+2</f>
        <v>3</v>
      </c>
      <c r="D86" s="2">
        <f t="array" ref="D86">MIN(IF(magasin=B86,COLUMN(magasin)))+1-COLUMN(magasin)+1</f>
        <v>3</v>
      </c>
      <c r="E86" s="2">
        <f>INDEX(Stockage!$1:$1,(INT((D86+1)/3)-1)*3+2)</f>
        <v>1</v>
      </c>
      <c r="F86" s="2" t="str">
        <f>INDEX(Stockage!$2:$2,Articles!D86)</f>
        <v>B</v>
      </c>
      <c r="G86" s="2">
        <f>INDEX(Stockage!A:A,Articles!C86)</f>
        <v>30</v>
      </c>
      <c r="H86" t="str">
        <f t="shared" si="1"/>
        <v>1-B-30</v>
      </c>
    </row>
    <row r="87" spans="2:8">
      <c r="B87" s="3"/>
      <c r="C87" s="2">
        <f t="array" ref="C87">MIN(IF(magasin=B87,ROW(magasin)))+1-ROW(magasin)+2</f>
        <v>3</v>
      </c>
      <c r="D87" s="2">
        <f t="array" ref="D87">MIN(IF(magasin=B87,COLUMN(magasin)))+1-COLUMN(magasin)+1</f>
        <v>3</v>
      </c>
      <c r="E87" s="2">
        <f>INDEX(Stockage!$1:$1,(INT((D87+1)/3)-1)*3+2)</f>
        <v>1</v>
      </c>
      <c r="F87" s="2" t="str">
        <f>INDEX(Stockage!$2:$2,Articles!D87)</f>
        <v>B</v>
      </c>
      <c r="G87" s="2">
        <f>INDEX(Stockage!A:A,Articles!C87)</f>
        <v>30</v>
      </c>
      <c r="H87" t="str">
        <f t="shared" si="1"/>
        <v>1-B-30</v>
      </c>
    </row>
    <row r="88" spans="2:8">
      <c r="B88" s="3"/>
      <c r="C88" s="2">
        <f t="array" ref="C88">MIN(IF(magasin=B88,ROW(magasin)))+1-ROW(magasin)+2</f>
        <v>3</v>
      </c>
      <c r="D88" s="2">
        <f t="array" ref="D88">MIN(IF(magasin=B88,COLUMN(magasin)))+1-COLUMN(magasin)+1</f>
        <v>3</v>
      </c>
      <c r="E88" s="2">
        <f>INDEX(Stockage!$1:$1,(INT((D88+1)/3)-1)*3+2)</f>
        <v>1</v>
      </c>
      <c r="F88" s="2" t="str">
        <f>INDEX(Stockage!$2:$2,Articles!D88)</f>
        <v>B</v>
      </c>
      <c r="G88" s="2">
        <f>INDEX(Stockage!A:A,Articles!C88)</f>
        <v>30</v>
      </c>
      <c r="H88" t="str">
        <f t="shared" si="1"/>
        <v>1-B-30</v>
      </c>
    </row>
    <row r="89" spans="2:8">
      <c r="B89" s="3"/>
      <c r="C89" s="2">
        <f t="array" ref="C89">MIN(IF(magasin=B89,ROW(magasin)))+1-ROW(magasin)+2</f>
        <v>3</v>
      </c>
      <c r="D89" s="2">
        <f t="array" ref="D89">MIN(IF(magasin=B89,COLUMN(magasin)))+1-COLUMN(magasin)+1</f>
        <v>3</v>
      </c>
      <c r="E89" s="2">
        <f>INDEX(Stockage!$1:$1,(INT((D89+1)/3)-1)*3+2)</f>
        <v>1</v>
      </c>
      <c r="F89" s="2" t="str">
        <f>INDEX(Stockage!$2:$2,Articles!D89)</f>
        <v>B</v>
      </c>
      <c r="G89" s="2">
        <f>INDEX(Stockage!A:A,Articles!C89)</f>
        <v>30</v>
      </c>
      <c r="H89" t="str">
        <f t="shared" si="1"/>
        <v>1-B-30</v>
      </c>
    </row>
    <row r="90" spans="2:8">
      <c r="B90" s="3"/>
      <c r="C90" s="2">
        <f t="array" ref="C90">MIN(IF(magasin=B90,ROW(magasin)))+1-ROW(magasin)+2</f>
        <v>3</v>
      </c>
      <c r="D90" s="2">
        <f t="array" ref="D90">MIN(IF(magasin=B90,COLUMN(magasin)))+1-COLUMN(magasin)+1</f>
        <v>3</v>
      </c>
      <c r="E90" s="2">
        <f>INDEX(Stockage!$1:$1,(INT((D90+1)/3)-1)*3+2)</f>
        <v>1</v>
      </c>
      <c r="F90" s="2" t="str">
        <f>INDEX(Stockage!$2:$2,Articles!D90)</f>
        <v>B</v>
      </c>
      <c r="G90" s="2">
        <f>INDEX(Stockage!A:A,Articles!C90)</f>
        <v>30</v>
      </c>
      <c r="H90" t="str">
        <f t="shared" si="1"/>
        <v>1-B-30</v>
      </c>
    </row>
    <row r="91" spans="2:8">
      <c r="B91" s="3"/>
      <c r="C91" s="2">
        <f t="array" ref="C91">MIN(IF(magasin=B91,ROW(magasin)))+1-ROW(magasin)+2</f>
        <v>3</v>
      </c>
      <c r="D91" s="2">
        <f t="array" ref="D91">MIN(IF(magasin=B91,COLUMN(magasin)))+1-COLUMN(magasin)+1</f>
        <v>3</v>
      </c>
      <c r="E91" s="2">
        <f>INDEX(Stockage!$1:$1,(INT((D91+1)/3)-1)*3+2)</f>
        <v>1</v>
      </c>
      <c r="F91" s="2" t="str">
        <f>INDEX(Stockage!$2:$2,Articles!D91)</f>
        <v>B</v>
      </c>
      <c r="G91" s="2">
        <f>INDEX(Stockage!A:A,Articles!C91)</f>
        <v>30</v>
      </c>
      <c r="H91" t="str">
        <f t="shared" si="1"/>
        <v>1-B-30</v>
      </c>
    </row>
    <row r="92" spans="2:8">
      <c r="B92" s="3"/>
      <c r="C92" s="2">
        <f t="array" ref="C92">MIN(IF(magasin=B92,ROW(magasin)))+1-ROW(magasin)+2</f>
        <v>3</v>
      </c>
      <c r="D92" s="2">
        <f t="array" ref="D92">MIN(IF(magasin=B92,COLUMN(magasin)))+1-COLUMN(magasin)+1</f>
        <v>3</v>
      </c>
      <c r="E92" s="2">
        <f>INDEX(Stockage!$1:$1,(INT((D92+1)/3)-1)*3+2)</f>
        <v>1</v>
      </c>
      <c r="F92" s="2" t="str">
        <f>INDEX(Stockage!$2:$2,Articles!D92)</f>
        <v>B</v>
      </c>
      <c r="G92" s="2">
        <f>INDEX(Stockage!A:A,Articles!C92)</f>
        <v>30</v>
      </c>
      <c r="H92" t="str">
        <f t="shared" si="1"/>
        <v>1-B-30</v>
      </c>
    </row>
    <row r="93" spans="2:8">
      <c r="B93" s="3"/>
      <c r="C93" s="2">
        <f t="array" ref="C93">MIN(IF(magasin=B93,ROW(magasin)))+1-ROW(magasin)+2</f>
        <v>3</v>
      </c>
      <c r="D93" s="2">
        <f t="array" ref="D93">MIN(IF(magasin=B93,COLUMN(magasin)))+1-COLUMN(magasin)+1</f>
        <v>3</v>
      </c>
      <c r="E93" s="2">
        <f>INDEX(Stockage!$1:$1,(INT((D93+1)/3)-1)*3+2)</f>
        <v>1</v>
      </c>
      <c r="F93" s="2" t="str">
        <f>INDEX(Stockage!$2:$2,Articles!D93)</f>
        <v>B</v>
      </c>
      <c r="G93" s="2">
        <f>INDEX(Stockage!A:A,Articles!C93)</f>
        <v>30</v>
      </c>
      <c r="H93" t="str">
        <f t="shared" si="1"/>
        <v>1-B-30</v>
      </c>
    </row>
    <row r="94" spans="2:8">
      <c r="B94" s="3"/>
      <c r="C94" s="2">
        <f t="array" ref="C94">MIN(IF(magasin=B94,ROW(magasin)))+1-ROW(magasin)+2</f>
        <v>3</v>
      </c>
      <c r="D94" s="2">
        <f t="array" ref="D94">MIN(IF(magasin=B94,COLUMN(magasin)))+1-COLUMN(magasin)+1</f>
        <v>3</v>
      </c>
      <c r="E94" s="2">
        <f>INDEX(Stockage!$1:$1,(INT((D94+1)/3)-1)*3+2)</f>
        <v>1</v>
      </c>
      <c r="F94" s="2" t="str">
        <f>INDEX(Stockage!$2:$2,Articles!D94)</f>
        <v>B</v>
      </c>
      <c r="G94" s="2">
        <f>INDEX(Stockage!A:A,Articles!C94)</f>
        <v>30</v>
      </c>
      <c r="H94" t="str">
        <f t="shared" si="1"/>
        <v>1-B-30</v>
      </c>
    </row>
    <row r="95" spans="2:8">
      <c r="B95" s="3"/>
      <c r="C95" s="2">
        <f t="array" ref="C95">MIN(IF(magasin=B95,ROW(magasin)))+1-ROW(magasin)+2</f>
        <v>3</v>
      </c>
      <c r="D95" s="2">
        <f t="array" ref="D95">MIN(IF(magasin=B95,COLUMN(magasin)))+1-COLUMN(magasin)+1</f>
        <v>3</v>
      </c>
      <c r="E95" s="2">
        <f>INDEX(Stockage!$1:$1,(INT((D95+1)/3)-1)*3+2)</f>
        <v>1</v>
      </c>
      <c r="F95" s="2" t="str">
        <f>INDEX(Stockage!$2:$2,Articles!D95)</f>
        <v>B</v>
      </c>
      <c r="G95" s="2">
        <f>INDEX(Stockage!A:A,Articles!C95)</f>
        <v>30</v>
      </c>
      <c r="H95" t="str">
        <f t="shared" si="1"/>
        <v>1-B-30</v>
      </c>
    </row>
    <row r="96" spans="2:8">
      <c r="B96" s="3"/>
      <c r="C96" s="2">
        <f t="array" ref="C96">MIN(IF(magasin=B96,ROW(magasin)))+1-ROW(magasin)+2</f>
        <v>3</v>
      </c>
      <c r="D96" s="2">
        <f t="array" ref="D96">MIN(IF(magasin=B96,COLUMN(magasin)))+1-COLUMN(magasin)+1</f>
        <v>3</v>
      </c>
      <c r="E96" s="2">
        <f>INDEX(Stockage!$1:$1,(INT((D96+1)/3)-1)*3+2)</f>
        <v>1</v>
      </c>
      <c r="F96" s="2" t="str">
        <f>INDEX(Stockage!$2:$2,Articles!D96)</f>
        <v>B</v>
      </c>
      <c r="G96" s="2">
        <f>INDEX(Stockage!A:A,Articles!C96)</f>
        <v>30</v>
      </c>
      <c r="H96" t="str">
        <f t="shared" si="1"/>
        <v>1-B-30</v>
      </c>
    </row>
    <row r="97" spans="2:8">
      <c r="B97" s="3"/>
      <c r="C97" s="2">
        <f t="array" ref="C97">MIN(IF(magasin=B97,ROW(magasin)))+1-ROW(magasin)+2</f>
        <v>3</v>
      </c>
      <c r="D97" s="2">
        <f t="array" ref="D97">MIN(IF(magasin=B97,COLUMN(magasin)))+1-COLUMN(magasin)+1</f>
        <v>3</v>
      </c>
      <c r="E97" s="2">
        <f>INDEX(Stockage!$1:$1,(INT((D97+1)/3)-1)*3+2)</f>
        <v>1</v>
      </c>
      <c r="F97" s="2" t="str">
        <f>INDEX(Stockage!$2:$2,Articles!D97)</f>
        <v>B</v>
      </c>
      <c r="G97" s="2">
        <f>INDEX(Stockage!A:A,Articles!C97)</f>
        <v>30</v>
      </c>
      <c r="H97" t="str">
        <f t="shared" si="1"/>
        <v>1-B-30</v>
      </c>
    </row>
    <row r="98" spans="2:8">
      <c r="B98" s="3"/>
      <c r="C98" s="2">
        <f t="array" ref="C98">MIN(IF(magasin=B98,ROW(magasin)))+1-ROW(magasin)+2</f>
        <v>3</v>
      </c>
      <c r="D98" s="2">
        <f t="array" ref="D98">MIN(IF(magasin=B98,COLUMN(magasin)))+1-COLUMN(magasin)+1</f>
        <v>3</v>
      </c>
      <c r="E98" s="2">
        <f>INDEX(Stockage!$1:$1,(INT((D98+1)/3)-1)*3+2)</f>
        <v>1</v>
      </c>
      <c r="F98" s="2" t="str">
        <f>INDEX(Stockage!$2:$2,Articles!D98)</f>
        <v>B</v>
      </c>
      <c r="G98" s="2">
        <f>INDEX(Stockage!A:A,Articles!C98)</f>
        <v>30</v>
      </c>
      <c r="H98" t="str">
        <f t="shared" si="1"/>
        <v>1-B-30</v>
      </c>
    </row>
    <row r="99" spans="2:8">
      <c r="B99" s="3"/>
      <c r="C99" s="2">
        <f t="array" ref="C99">MIN(IF(magasin=B99,ROW(magasin)))+1-ROW(magasin)+2</f>
        <v>3</v>
      </c>
      <c r="D99" s="2">
        <f t="array" ref="D99">MIN(IF(magasin=B99,COLUMN(magasin)))+1-COLUMN(magasin)+1</f>
        <v>3</v>
      </c>
      <c r="E99" s="2">
        <f>INDEX(Stockage!$1:$1,(INT((D99+1)/3)-1)*3+2)</f>
        <v>1</v>
      </c>
      <c r="F99" s="2" t="str">
        <f>INDEX(Stockage!$2:$2,Articles!D99)</f>
        <v>B</v>
      </c>
      <c r="G99" s="2">
        <f>INDEX(Stockage!A:A,Articles!C99)</f>
        <v>30</v>
      </c>
      <c r="H99" t="str">
        <f t="shared" si="1"/>
        <v>1-B-30</v>
      </c>
    </row>
    <row r="100" spans="2:8">
      <c r="B100" s="3"/>
      <c r="C100" s="2">
        <f t="array" ref="C100">MIN(IF(magasin=B100,ROW(magasin)))+1-ROW(magasin)+2</f>
        <v>3</v>
      </c>
      <c r="D100" s="2">
        <f t="array" ref="D100">MIN(IF(magasin=B100,COLUMN(magasin)))+1-COLUMN(magasin)+1</f>
        <v>3</v>
      </c>
      <c r="E100" s="2">
        <f>INDEX(Stockage!$1:$1,(INT((D100+1)/3)-1)*3+2)</f>
        <v>1</v>
      </c>
      <c r="F100" s="2" t="str">
        <f>INDEX(Stockage!$2:$2,Articles!D100)</f>
        <v>B</v>
      </c>
      <c r="G100" s="2">
        <f>INDEX(Stockage!A:A,Articles!C100)</f>
        <v>30</v>
      </c>
      <c r="H100" t="str">
        <f t="shared" si="1"/>
        <v>1-B-30</v>
      </c>
    </row>
    <row r="101" spans="2:8">
      <c r="B101" s="3"/>
      <c r="C101" s="2">
        <f t="array" ref="C101">MIN(IF(magasin=B101,ROW(magasin)))+1-ROW(magasin)+2</f>
        <v>3</v>
      </c>
      <c r="D101" s="2">
        <f t="array" ref="D101">MIN(IF(magasin=B101,COLUMN(magasin)))+1-COLUMN(magasin)+1</f>
        <v>3</v>
      </c>
      <c r="E101" s="2">
        <f>INDEX(Stockage!$1:$1,(INT((D101+1)/3)-1)*3+2)</f>
        <v>1</v>
      </c>
      <c r="F101" s="2" t="str">
        <f>INDEX(Stockage!$2:$2,Articles!D101)</f>
        <v>B</v>
      </c>
      <c r="G101" s="2">
        <f>INDEX(Stockage!A:A,Articles!C101)</f>
        <v>30</v>
      </c>
      <c r="H101" t="str">
        <f t="shared" si="1"/>
        <v>1-B-30</v>
      </c>
    </row>
    <row r="102" spans="2:8">
      <c r="B102" s="3"/>
      <c r="C102" s="2">
        <f t="array" ref="C102">MIN(IF(magasin=B102,ROW(magasin)))+1-ROW(magasin)+2</f>
        <v>3</v>
      </c>
      <c r="D102" s="2">
        <f t="array" ref="D102">MIN(IF(magasin=B102,COLUMN(magasin)))+1-COLUMN(magasin)+1</f>
        <v>3</v>
      </c>
      <c r="E102" s="2">
        <f>INDEX(Stockage!$1:$1,(INT((D102+1)/3)-1)*3+2)</f>
        <v>1</v>
      </c>
      <c r="F102" s="2" t="str">
        <f>INDEX(Stockage!$2:$2,Articles!D102)</f>
        <v>B</v>
      </c>
      <c r="G102" s="2">
        <f>INDEX(Stockage!A:A,Articles!C102)</f>
        <v>30</v>
      </c>
      <c r="H102" t="str">
        <f t="shared" si="1"/>
        <v>1-B-30</v>
      </c>
    </row>
    <row r="103" spans="2:8">
      <c r="B103" s="3"/>
      <c r="C103" s="2">
        <f t="array" ref="C103">MIN(IF(magasin=B103,ROW(magasin)))+1-ROW(magasin)+2</f>
        <v>3</v>
      </c>
      <c r="D103" s="2">
        <f t="array" ref="D103">MIN(IF(magasin=B103,COLUMN(magasin)))+1-COLUMN(magasin)+1</f>
        <v>3</v>
      </c>
      <c r="E103" s="2">
        <f>INDEX(Stockage!$1:$1,(INT((D103+1)/3)-1)*3+2)</f>
        <v>1</v>
      </c>
      <c r="F103" s="2" t="str">
        <f>INDEX(Stockage!$2:$2,Articles!D103)</f>
        <v>B</v>
      </c>
      <c r="G103" s="2">
        <f>INDEX(Stockage!A:A,Articles!C103)</f>
        <v>30</v>
      </c>
      <c r="H103" t="str">
        <f t="shared" si="1"/>
        <v>1-B-30</v>
      </c>
    </row>
    <row r="104" spans="2:8">
      <c r="B104" s="3"/>
      <c r="C104" s="2">
        <f t="array" ref="C104">MIN(IF(magasin=B104,ROW(magasin)))+1-ROW(magasin)+2</f>
        <v>3</v>
      </c>
      <c r="D104" s="2">
        <f t="array" ref="D104">MIN(IF(magasin=B104,COLUMN(magasin)))+1-COLUMN(magasin)+1</f>
        <v>3</v>
      </c>
      <c r="E104" s="2">
        <f>INDEX(Stockage!$1:$1,(INT((D104+1)/3)-1)*3+2)</f>
        <v>1</v>
      </c>
      <c r="F104" s="2" t="str">
        <f>INDEX(Stockage!$2:$2,Articles!D104)</f>
        <v>B</v>
      </c>
      <c r="G104" s="2">
        <f>INDEX(Stockage!A:A,Articles!C104)</f>
        <v>30</v>
      </c>
      <c r="H104" t="str">
        <f t="shared" si="1"/>
        <v>1-B-30</v>
      </c>
    </row>
    <row r="105" spans="2:8">
      <c r="B105" s="3"/>
      <c r="C105" s="2">
        <f t="array" ref="C105">MIN(IF(magasin=B105,ROW(magasin)))+1-ROW(magasin)+2</f>
        <v>3</v>
      </c>
      <c r="D105" s="2">
        <f t="array" ref="D105">MIN(IF(magasin=B105,COLUMN(magasin)))+1-COLUMN(magasin)+1</f>
        <v>3</v>
      </c>
      <c r="E105" s="2">
        <f>INDEX(Stockage!$1:$1,(INT((D105+1)/3)-1)*3+2)</f>
        <v>1</v>
      </c>
      <c r="F105" s="2" t="str">
        <f>INDEX(Stockage!$2:$2,Articles!D105)</f>
        <v>B</v>
      </c>
      <c r="G105" s="2">
        <f>INDEX(Stockage!A:A,Articles!C105)</f>
        <v>30</v>
      </c>
      <c r="H105" t="str">
        <f t="shared" si="1"/>
        <v>1-B-30</v>
      </c>
    </row>
    <row r="106" spans="2:8">
      <c r="B106" s="3"/>
      <c r="C106" s="2">
        <f t="array" ref="C106">MIN(IF(magasin=B106,ROW(magasin)))+1-ROW(magasin)+2</f>
        <v>3</v>
      </c>
      <c r="D106" s="2">
        <f t="array" ref="D106">MIN(IF(magasin=B106,COLUMN(magasin)))+1-COLUMN(magasin)+1</f>
        <v>3</v>
      </c>
      <c r="E106" s="2">
        <f>INDEX(Stockage!$1:$1,(INT((D106+1)/3)-1)*3+2)</f>
        <v>1</v>
      </c>
      <c r="F106" s="2" t="str">
        <f>INDEX(Stockage!$2:$2,Articles!D106)</f>
        <v>B</v>
      </c>
      <c r="G106" s="2">
        <f>INDEX(Stockage!A:A,Articles!C106)</f>
        <v>30</v>
      </c>
      <c r="H106" t="str">
        <f t="shared" si="1"/>
        <v>1-B-30</v>
      </c>
    </row>
    <row r="107" spans="2:8">
      <c r="B107" s="3"/>
      <c r="C107" s="2">
        <f t="array" ref="C107">MIN(IF(magasin=B107,ROW(magasin)))+1-ROW(magasin)+2</f>
        <v>3</v>
      </c>
      <c r="D107" s="2">
        <f t="array" ref="D107">MIN(IF(magasin=B107,COLUMN(magasin)))+1-COLUMN(magasin)+1</f>
        <v>3</v>
      </c>
      <c r="E107" s="2">
        <f>INDEX(Stockage!$1:$1,(INT((D107+1)/3)-1)*3+2)</f>
        <v>1</v>
      </c>
      <c r="F107" s="2" t="str">
        <f>INDEX(Stockage!$2:$2,Articles!D107)</f>
        <v>B</v>
      </c>
      <c r="G107" s="2">
        <f>INDEX(Stockage!A:A,Articles!C107)</f>
        <v>30</v>
      </c>
      <c r="H107" t="str">
        <f t="shared" si="1"/>
        <v>1-B-30</v>
      </c>
    </row>
    <row r="108" spans="2:8">
      <c r="B108" s="3"/>
      <c r="C108" s="2">
        <f t="array" ref="C108">MIN(IF(magasin=B108,ROW(magasin)))+1-ROW(magasin)+2</f>
        <v>3</v>
      </c>
      <c r="D108" s="2">
        <f t="array" ref="D108">MIN(IF(magasin=B108,COLUMN(magasin)))+1-COLUMN(magasin)+1</f>
        <v>3</v>
      </c>
      <c r="E108" s="2">
        <f>INDEX(Stockage!$1:$1,(INT((D108+1)/3)-1)*3+2)</f>
        <v>1</v>
      </c>
      <c r="F108" s="2" t="str">
        <f>INDEX(Stockage!$2:$2,Articles!D108)</f>
        <v>B</v>
      </c>
      <c r="G108" s="2">
        <f>INDEX(Stockage!A:A,Articles!C108)</f>
        <v>30</v>
      </c>
      <c r="H108" t="str">
        <f t="shared" si="1"/>
        <v>1-B-30</v>
      </c>
    </row>
    <row r="109" spans="2:8">
      <c r="B109" s="3"/>
      <c r="C109" s="2">
        <f t="array" ref="C109">MIN(IF(magasin=B109,ROW(magasin)))+1-ROW(magasin)+2</f>
        <v>3</v>
      </c>
      <c r="D109" s="2">
        <f t="array" ref="D109">MIN(IF(magasin=B109,COLUMN(magasin)))+1-COLUMN(magasin)+1</f>
        <v>3</v>
      </c>
      <c r="E109" s="2">
        <f>INDEX(Stockage!$1:$1,(INT((D109+1)/3)-1)*3+2)</f>
        <v>1</v>
      </c>
      <c r="F109" s="2" t="str">
        <f>INDEX(Stockage!$2:$2,Articles!D109)</f>
        <v>B</v>
      </c>
      <c r="G109" s="2">
        <f>INDEX(Stockage!A:A,Articles!C109)</f>
        <v>30</v>
      </c>
      <c r="H109" t="str">
        <f t="shared" si="1"/>
        <v>1-B-30</v>
      </c>
    </row>
    <row r="110" spans="2:8">
      <c r="B110" s="3"/>
      <c r="C110" s="2">
        <f t="array" ref="C110">MIN(IF(magasin=B110,ROW(magasin)))+1-ROW(magasin)+2</f>
        <v>3</v>
      </c>
      <c r="D110" s="2">
        <f t="array" ref="D110">MIN(IF(magasin=B110,COLUMN(magasin)))+1-COLUMN(magasin)+1</f>
        <v>3</v>
      </c>
      <c r="E110" s="2">
        <f>INDEX(Stockage!$1:$1,(INT((D110+1)/3)-1)*3+2)</f>
        <v>1</v>
      </c>
      <c r="F110" s="2" t="str">
        <f>INDEX(Stockage!$2:$2,Articles!D110)</f>
        <v>B</v>
      </c>
      <c r="G110" s="2">
        <f>INDEX(Stockage!A:A,Articles!C110)</f>
        <v>30</v>
      </c>
      <c r="H110" t="str">
        <f t="shared" si="1"/>
        <v>1-B-30</v>
      </c>
    </row>
    <row r="111" spans="2:8">
      <c r="B111" s="3"/>
      <c r="C111" s="2">
        <f t="array" ref="C111">MIN(IF(magasin=B111,ROW(magasin)))+1-ROW(magasin)+2</f>
        <v>3</v>
      </c>
      <c r="D111" s="2">
        <f t="array" ref="D111">MIN(IF(magasin=B111,COLUMN(magasin)))+1-COLUMN(magasin)+1</f>
        <v>3</v>
      </c>
      <c r="E111" s="2">
        <f>INDEX(Stockage!$1:$1,(INT((D111+1)/3)-1)*3+2)</f>
        <v>1</v>
      </c>
      <c r="F111" s="2" t="str">
        <f>INDEX(Stockage!$2:$2,Articles!D111)</f>
        <v>B</v>
      </c>
      <c r="G111" s="2">
        <f>INDEX(Stockage!A:A,Articles!C111)</f>
        <v>30</v>
      </c>
      <c r="H111" t="str">
        <f t="shared" si="1"/>
        <v>1-B-30</v>
      </c>
    </row>
    <row r="112" spans="2:8">
      <c r="B112" s="3"/>
      <c r="C112" s="2">
        <f t="array" ref="C112">MIN(IF(magasin=B112,ROW(magasin)))+1-ROW(magasin)+2</f>
        <v>3</v>
      </c>
      <c r="D112" s="2">
        <f t="array" ref="D112">MIN(IF(magasin=B112,COLUMN(magasin)))+1-COLUMN(magasin)+1</f>
        <v>3</v>
      </c>
      <c r="E112" s="2">
        <f>INDEX(Stockage!$1:$1,(INT((D112+1)/3)-1)*3+2)</f>
        <v>1</v>
      </c>
      <c r="F112" s="2" t="str">
        <f>INDEX(Stockage!$2:$2,Articles!D112)</f>
        <v>B</v>
      </c>
      <c r="G112" s="2">
        <f>INDEX(Stockage!A:A,Articles!C112)</f>
        <v>30</v>
      </c>
      <c r="H112" t="str">
        <f t="shared" si="1"/>
        <v>1-B-30</v>
      </c>
    </row>
    <row r="113" spans="2:8">
      <c r="B113" s="3"/>
      <c r="C113" s="2">
        <f t="array" ref="C113">MIN(IF(magasin=B113,ROW(magasin)))+1-ROW(magasin)+2</f>
        <v>3</v>
      </c>
      <c r="D113" s="2">
        <f t="array" ref="D113">MIN(IF(magasin=B113,COLUMN(magasin)))+1-COLUMN(magasin)+1</f>
        <v>3</v>
      </c>
      <c r="E113" s="2">
        <f>INDEX(Stockage!$1:$1,(INT((D113+1)/3)-1)*3+2)</f>
        <v>1</v>
      </c>
      <c r="F113" s="2" t="str">
        <f>INDEX(Stockage!$2:$2,Articles!D113)</f>
        <v>B</v>
      </c>
      <c r="G113" s="2">
        <f>INDEX(Stockage!A:A,Articles!C113)</f>
        <v>30</v>
      </c>
      <c r="H113" t="str">
        <f t="shared" si="1"/>
        <v>1-B-30</v>
      </c>
    </row>
    <row r="114" spans="2:8">
      <c r="B114" s="3"/>
      <c r="C114" s="2">
        <f t="array" ref="C114">MIN(IF(magasin=B114,ROW(magasin)))+1-ROW(magasin)+2</f>
        <v>3</v>
      </c>
      <c r="D114" s="2">
        <f t="array" ref="D114">MIN(IF(magasin=B114,COLUMN(magasin)))+1-COLUMN(magasin)+1</f>
        <v>3</v>
      </c>
      <c r="E114" s="2">
        <f>INDEX(Stockage!$1:$1,(INT((D114+1)/3)-1)*3+2)</f>
        <v>1</v>
      </c>
      <c r="F114" s="2" t="str">
        <f>INDEX(Stockage!$2:$2,Articles!D114)</f>
        <v>B</v>
      </c>
      <c r="G114" s="2">
        <f>INDEX(Stockage!A:A,Articles!C114)</f>
        <v>30</v>
      </c>
      <c r="H114" t="str">
        <f t="shared" si="1"/>
        <v>1-B-30</v>
      </c>
    </row>
    <row r="115" spans="2:8">
      <c r="B115" s="3"/>
      <c r="C115" s="2">
        <f t="array" ref="C115">MIN(IF(magasin=B115,ROW(magasin)))+1-ROW(magasin)+2</f>
        <v>3</v>
      </c>
      <c r="D115" s="2">
        <f t="array" ref="D115">MIN(IF(magasin=B115,COLUMN(magasin)))+1-COLUMN(magasin)+1</f>
        <v>3</v>
      </c>
      <c r="E115" s="2">
        <f>INDEX(Stockage!$1:$1,(INT((D115+1)/3)-1)*3+2)</f>
        <v>1</v>
      </c>
      <c r="F115" s="2" t="str">
        <f>INDEX(Stockage!$2:$2,Articles!D115)</f>
        <v>B</v>
      </c>
      <c r="G115" s="2">
        <f>INDEX(Stockage!A:A,Articles!C115)</f>
        <v>30</v>
      </c>
      <c r="H115" t="str">
        <f t="shared" si="1"/>
        <v>1-B-30</v>
      </c>
    </row>
    <row r="116" spans="2:8">
      <c r="B116" s="3"/>
      <c r="C116" s="2">
        <f t="array" ref="C116">MIN(IF(magasin=B116,ROW(magasin)))+1-ROW(magasin)+2</f>
        <v>3</v>
      </c>
      <c r="D116" s="2">
        <f t="array" ref="D116">MIN(IF(magasin=B116,COLUMN(magasin)))+1-COLUMN(magasin)+1</f>
        <v>3</v>
      </c>
      <c r="E116" s="2">
        <f>INDEX(Stockage!$1:$1,(INT((D116+1)/3)-1)*3+2)</f>
        <v>1</v>
      </c>
      <c r="F116" s="2" t="str">
        <f>INDEX(Stockage!$2:$2,Articles!D116)</f>
        <v>B</v>
      </c>
      <c r="G116" s="2">
        <f>INDEX(Stockage!A:A,Articles!C116)</f>
        <v>30</v>
      </c>
      <c r="H116" t="str">
        <f t="shared" si="1"/>
        <v>1-B-30</v>
      </c>
    </row>
    <row r="117" spans="2:8">
      <c r="B117" s="3"/>
      <c r="C117" s="2">
        <f t="array" ref="C117">MIN(IF(magasin=B117,ROW(magasin)))+1-ROW(magasin)+2</f>
        <v>3</v>
      </c>
      <c r="D117" s="2">
        <f t="array" ref="D117">MIN(IF(magasin=B117,COLUMN(magasin)))+1-COLUMN(magasin)+1</f>
        <v>3</v>
      </c>
      <c r="E117" s="2">
        <f>INDEX(Stockage!$1:$1,(INT((D117+1)/3)-1)*3+2)</f>
        <v>1</v>
      </c>
      <c r="F117" s="2" t="str">
        <f>INDEX(Stockage!$2:$2,Articles!D117)</f>
        <v>B</v>
      </c>
      <c r="G117" s="2">
        <f>INDEX(Stockage!A:A,Articles!C117)</f>
        <v>30</v>
      </c>
      <c r="H117" t="str">
        <f t="shared" si="1"/>
        <v>1-B-30</v>
      </c>
    </row>
    <row r="118" spans="2:8">
      <c r="B118" s="3"/>
      <c r="C118" s="2">
        <f t="array" ref="C118">MIN(IF(magasin=B118,ROW(magasin)))+1-ROW(magasin)+2</f>
        <v>3</v>
      </c>
      <c r="D118" s="2">
        <f t="array" ref="D118">MIN(IF(magasin=B118,COLUMN(magasin)))+1-COLUMN(magasin)+1</f>
        <v>3</v>
      </c>
      <c r="E118" s="2">
        <f>INDEX(Stockage!$1:$1,(INT((D118+1)/3)-1)*3+2)</f>
        <v>1</v>
      </c>
      <c r="F118" s="2" t="str">
        <f>INDEX(Stockage!$2:$2,Articles!D118)</f>
        <v>B</v>
      </c>
      <c r="G118" s="2">
        <f>INDEX(Stockage!A:A,Articles!C118)</f>
        <v>30</v>
      </c>
      <c r="H118" t="str">
        <f t="shared" si="1"/>
        <v>1-B-30</v>
      </c>
    </row>
    <row r="119" spans="2:8">
      <c r="B119" s="3"/>
      <c r="C119" s="2">
        <f t="array" ref="C119">MIN(IF(magasin=B119,ROW(magasin)))+1-ROW(magasin)+2</f>
        <v>3</v>
      </c>
      <c r="D119" s="2">
        <f t="array" ref="D119">MIN(IF(magasin=B119,COLUMN(magasin)))+1-COLUMN(magasin)+1</f>
        <v>3</v>
      </c>
      <c r="E119" s="2">
        <f>INDEX(Stockage!$1:$1,(INT((D119+1)/3)-1)*3+2)</f>
        <v>1</v>
      </c>
      <c r="F119" s="2" t="str">
        <f>INDEX(Stockage!$2:$2,Articles!D119)</f>
        <v>B</v>
      </c>
      <c r="G119" s="2">
        <f>INDEX(Stockage!A:A,Articles!C119)</f>
        <v>30</v>
      </c>
      <c r="H119" t="str">
        <f t="shared" si="1"/>
        <v>1-B-30</v>
      </c>
    </row>
    <row r="120" spans="2:8">
      <c r="B120" s="3"/>
      <c r="C120" s="2">
        <f t="array" ref="C120">MIN(IF(magasin=B120,ROW(magasin)))+1-ROW(magasin)+2</f>
        <v>3</v>
      </c>
      <c r="D120" s="2">
        <f t="array" ref="D120">MIN(IF(magasin=B120,COLUMN(magasin)))+1-COLUMN(magasin)+1</f>
        <v>3</v>
      </c>
      <c r="E120" s="2">
        <f>INDEX(Stockage!$1:$1,(INT((D120+1)/3)-1)*3+2)</f>
        <v>1</v>
      </c>
      <c r="F120" s="2" t="str">
        <f>INDEX(Stockage!$2:$2,Articles!D120)</f>
        <v>B</v>
      </c>
      <c r="G120" s="2">
        <f>INDEX(Stockage!A:A,Articles!C120)</f>
        <v>30</v>
      </c>
      <c r="H120" t="str">
        <f t="shared" si="1"/>
        <v>1-B-30</v>
      </c>
    </row>
    <row r="121" spans="2:8">
      <c r="B121" s="3"/>
      <c r="C121" s="2">
        <f t="array" ref="C121">MIN(IF(magasin=B121,ROW(magasin)))+1-ROW(magasin)+2</f>
        <v>3</v>
      </c>
      <c r="D121" s="2">
        <f t="array" ref="D121">MIN(IF(magasin=B121,COLUMN(magasin)))+1-COLUMN(magasin)+1</f>
        <v>3</v>
      </c>
      <c r="E121" s="2">
        <f>INDEX(Stockage!$1:$1,(INT((D121+1)/3)-1)*3+2)</f>
        <v>1</v>
      </c>
      <c r="F121" s="2" t="str">
        <f>INDEX(Stockage!$2:$2,Articles!D121)</f>
        <v>B</v>
      </c>
      <c r="G121" s="2">
        <f>INDEX(Stockage!A:A,Articles!C121)</f>
        <v>30</v>
      </c>
      <c r="H121" t="str">
        <f t="shared" si="1"/>
        <v>1-B-30</v>
      </c>
    </row>
    <row r="122" spans="2:8">
      <c r="B122" s="3"/>
      <c r="C122" s="2">
        <f t="array" ref="C122">MIN(IF(magasin=B122,ROW(magasin)))+1-ROW(magasin)+2</f>
        <v>3</v>
      </c>
      <c r="D122" s="2">
        <f t="array" ref="D122">MIN(IF(magasin=B122,COLUMN(magasin)))+1-COLUMN(magasin)+1</f>
        <v>3</v>
      </c>
      <c r="E122" s="2">
        <f>INDEX(Stockage!$1:$1,(INT((D122+1)/3)-1)*3+2)</f>
        <v>1</v>
      </c>
      <c r="F122" s="2" t="str">
        <f>INDEX(Stockage!$2:$2,Articles!D122)</f>
        <v>B</v>
      </c>
      <c r="G122" s="2">
        <f>INDEX(Stockage!A:A,Articles!C122)</f>
        <v>30</v>
      </c>
      <c r="H122" t="str">
        <f t="shared" ref="H122:H185" si="2">E122&amp;"-"&amp;F122&amp;"-"&amp;G122</f>
        <v>1-B-30</v>
      </c>
    </row>
    <row r="123" spans="2:8">
      <c r="B123" s="3"/>
      <c r="C123" s="2">
        <f t="array" ref="C123">MIN(IF(magasin=B123,ROW(magasin)))+1-ROW(magasin)+2</f>
        <v>3</v>
      </c>
      <c r="D123" s="2">
        <f t="array" ref="D123">MIN(IF(magasin=B123,COLUMN(magasin)))+1-COLUMN(magasin)+1</f>
        <v>3</v>
      </c>
      <c r="E123" s="2">
        <f>INDEX(Stockage!$1:$1,(INT((D123+1)/3)-1)*3+2)</f>
        <v>1</v>
      </c>
      <c r="F123" s="2" t="str">
        <f>INDEX(Stockage!$2:$2,Articles!D123)</f>
        <v>B</v>
      </c>
      <c r="G123" s="2">
        <f>INDEX(Stockage!A:A,Articles!C123)</f>
        <v>30</v>
      </c>
      <c r="H123" t="str">
        <f t="shared" si="2"/>
        <v>1-B-30</v>
      </c>
    </row>
    <row r="124" spans="2:8">
      <c r="B124" s="3"/>
      <c r="C124" s="2">
        <f t="array" ref="C124">MIN(IF(magasin=B124,ROW(magasin)))+1-ROW(magasin)+2</f>
        <v>3</v>
      </c>
      <c r="D124" s="2">
        <f t="array" ref="D124">MIN(IF(magasin=B124,COLUMN(magasin)))+1-COLUMN(magasin)+1</f>
        <v>3</v>
      </c>
      <c r="E124" s="2">
        <f>INDEX(Stockage!$1:$1,(INT((D124+1)/3)-1)*3+2)</f>
        <v>1</v>
      </c>
      <c r="F124" s="2" t="str">
        <f>INDEX(Stockage!$2:$2,Articles!D124)</f>
        <v>B</v>
      </c>
      <c r="G124" s="2">
        <f>INDEX(Stockage!A:A,Articles!C124)</f>
        <v>30</v>
      </c>
      <c r="H124" t="str">
        <f t="shared" si="2"/>
        <v>1-B-30</v>
      </c>
    </row>
    <row r="125" spans="2:8">
      <c r="B125" s="3"/>
      <c r="C125" s="2">
        <f t="array" ref="C125">MIN(IF(magasin=B125,ROW(magasin)))+1-ROW(magasin)+2</f>
        <v>3</v>
      </c>
      <c r="D125" s="2">
        <f t="array" ref="D125">MIN(IF(magasin=B125,COLUMN(magasin)))+1-COLUMN(magasin)+1</f>
        <v>3</v>
      </c>
      <c r="E125" s="2">
        <f>INDEX(Stockage!$1:$1,(INT((D125+1)/3)-1)*3+2)</f>
        <v>1</v>
      </c>
      <c r="F125" s="2" t="str">
        <f>INDEX(Stockage!$2:$2,Articles!D125)</f>
        <v>B</v>
      </c>
      <c r="G125" s="2">
        <f>INDEX(Stockage!A:A,Articles!C125)</f>
        <v>30</v>
      </c>
      <c r="H125" t="str">
        <f t="shared" si="2"/>
        <v>1-B-30</v>
      </c>
    </row>
    <row r="126" spans="2:8">
      <c r="B126" s="3"/>
      <c r="C126" s="2">
        <f t="array" ref="C126">MIN(IF(magasin=B126,ROW(magasin)))+1-ROW(magasin)+2</f>
        <v>3</v>
      </c>
      <c r="D126" s="2">
        <f t="array" ref="D126">MIN(IF(magasin=B126,COLUMN(magasin)))+1-COLUMN(magasin)+1</f>
        <v>3</v>
      </c>
      <c r="E126" s="2">
        <f>INDEX(Stockage!$1:$1,(INT((D126+1)/3)-1)*3+2)</f>
        <v>1</v>
      </c>
      <c r="F126" s="2" t="str">
        <f>INDEX(Stockage!$2:$2,Articles!D126)</f>
        <v>B</v>
      </c>
      <c r="G126" s="2">
        <f>INDEX(Stockage!A:A,Articles!C126)</f>
        <v>30</v>
      </c>
      <c r="H126" t="str">
        <f t="shared" si="2"/>
        <v>1-B-30</v>
      </c>
    </row>
    <row r="127" spans="2:8">
      <c r="B127" s="3"/>
      <c r="C127" s="2">
        <f t="array" ref="C127">MIN(IF(magasin=B127,ROW(magasin)))+1-ROW(magasin)+2</f>
        <v>3</v>
      </c>
      <c r="D127" s="2">
        <f t="array" ref="D127">MIN(IF(magasin=B127,COLUMN(magasin)))+1-COLUMN(magasin)+1</f>
        <v>3</v>
      </c>
      <c r="E127" s="2">
        <f>INDEX(Stockage!$1:$1,(INT((D127+1)/3)-1)*3+2)</f>
        <v>1</v>
      </c>
      <c r="F127" s="2" t="str">
        <f>INDEX(Stockage!$2:$2,Articles!D127)</f>
        <v>B</v>
      </c>
      <c r="G127" s="2">
        <f>INDEX(Stockage!A:A,Articles!C127)</f>
        <v>30</v>
      </c>
      <c r="H127" t="str">
        <f t="shared" si="2"/>
        <v>1-B-30</v>
      </c>
    </row>
    <row r="128" spans="2:8">
      <c r="B128" s="3"/>
      <c r="C128" s="2">
        <f t="array" ref="C128">MIN(IF(magasin=B128,ROW(magasin)))+1-ROW(magasin)+2</f>
        <v>3</v>
      </c>
      <c r="D128" s="2">
        <f t="array" ref="D128">MIN(IF(magasin=B128,COLUMN(magasin)))+1-COLUMN(magasin)+1</f>
        <v>3</v>
      </c>
      <c r="E128" s="2">
        <f>INDEX(Stockage!$1:$1,(INT((D128+1)/3)-1)*3+2)</f>
        <v>1</v>
      </c>
      <c r="F128" s="2" t="str">
        <f>INDEX(Stockage!$2:$2,Articles!D128)</f>
        <v>B</v>
      </c>
      <c r="G128" s="2">
        <f>INDEX(Stockage!A:A,Articles!C128)</f>
        <v>30</v>
      </c>
      <c r="H128" t="str">
        <f t="shared" si="2"/>
        <v>1-B-30</v>
      </c>
    </row>
    <row r="129" spans="2:8">
      <c r="B129" s="3"/>
      <c r="C129" s="2">
        <f t="array" ref="C129">MIN(IF(magasin=B129,ROW(magasin)))+1-ROW(magasin)+2</f>
        <v>3</v>
      </c>
      <c r="D129" s="2">
        <f t="array" ref="D129">MIN(IF(magasin=B129,COLUMN(magasin)))+1-COLUMN(magasin)+1</f>
        <v>3</v>
      </c>
      <c r="E129" s="2">
        <f>INDEX(Stockage!$1:$1,(INT((D129+1)/3)-1)*3+2)</f>
        <v>1</v>
      </c>
      <c r="F129" s="2" t="str">
        <f>INDEX(Stockage!$2:$2,Articles!D129)</f>
        <v>B</v>
      </c>
      <c r="G129" s="2">
        <f>INDEX(Stockage!A:A,Articles!C129)</f>
        <v>30</v>
      </c>
      <c r="H129" t="str">
        <f t="shared" si="2"/>
        <v>1-B-30</v>
      </c>
    </row>
    <row r="130" spans="2:8">
      <c r="B130" s="3"/>
      <c r="C130" s="2">
        <f t="array" ref="C130">MIN(IF(magasin=B130,ROW(magasin)))+1-ROW(magasin)+2</f>
        <v>3</v>
      </c>
      <c r="D130" s="2">
        <f t="array" ref="D130">MIN(IF(magasin=B130,COLUMN(magasin)))+1-COLUMN(magasin)+1</f>
        <v>3</v>
      </c>
      <c r="E130" s="2">
        <f>INDEX(Stockage!$1:$1,(INT((D130+1)/3)-1)*3+2)</f>
        <v>1</v>
      </c>
      <c r="F130" s="2" t="str">
        <f>INDEX(Stockage!$2:$2,Articles!D130)</f>
        <v>B</v>
      </c>
      <c r="G130" s="2">
        <f>INDEX(Stockage!A:A,Articles!C130)</f>
        <v>30</v>
      </c>
      <c r="H130" t="str">
        <f t="shared" si="2"/>
        <v>1-B-30</v>
      </c>
    </row>
    <row r="131" spans="2:8">
      <c r="B131" s="3"/>
      <c r="C131" s="2">
        <f t="array" ref="C131">MIN(IF(magasin=B131,ROW(magasin)))+1-ROW(magasin)+2</f>
        <v>3</v>
      </c>
      <c r="D131" s="2">
        <f t="array" ref="D131">MIN(IF(magasin=B131,COLUMN(magasin)))+1-COLUMN(magasin)+1</f>
        <v>3</v>
      </c>
      <c r="E131" s="2">
        <f>INDEX(Stockage!$1:$1,(INT((D131+1)/3)-1)*3+2)</f>
        <v>1</v>
      </c>
      <c r="F131" s="2" t="str">
        <f>INDEX(Stockage!$2:$2,Articles!D131)</f>
        <v>B</v>
      </c>
      <c r="G131" s="2">
        <f>INDEX(Stockage!A:A,Articles!C131)</f>
        <v>30</v>
      </c>
      <c r="H131" t="str">
        <f t="shared" si="2"/>
        <v>1-B-30</v>
      </c>
    </row>
    <row r="132" spans="2:8">
      <c r="B132" s="3"/>
      <c r="C132" s="2">
        <f t="array" ref="C132">MIN(IF(magasin=B132,ROW(magasin)))+1-ROW(magasin)+2</f>
        <v>3</v>
      </c>
      <c r="D132" s="2">
        <f t="array" ref="D132">MIN(IF(magasin=B132,COLUMN(magasin)))+1-COLUMN(magasin)+1</f>
        <v>3</v>
      </c>
      <c r="E132" s="2">
        <f>INDEX(Stockage!$1:$1,(INT((D132+1)/3)-1)*3+2)</f>
        <v>1</v>
      </c>
      <c r="F132" s="2" t="str">
        <f>INDEX(Stockage!$2:$2,Articles!D132)</f>
        <v>B</v>
      </c>
      <c r="G132" s="2">
        <f>INDEX(Stockage!A:A,Articles!C132)</f>
        <v>30</v>
      </c>
      <c r="H132" t="str">
        <f t="shared" si="2"/>
        <v>1-B-30</v>
      </c>
    </row>
    <row r="133" spans="2:8">
      <c r="B133" s="3"/>
      <c r="C133" s="2">
        <f t="array" ref="C133">MIN(IF(magasin=B133,ROW(magasin)))+1-ROW(magasin)+2</f>
        <v>3</v>
      </c>
      <c r="D133" s="2">
        <f t="array" ref="D133">MIN(IF(magasin=B133,COLUMN(magasin)))+1-COLUMN(magasin)+1</f>
        <v>3</v>
      </c>
      <c r="E133" s="2">
        <f>INDEX(Stockage!$1:$1,(INT((D133+1)/3)-1)*3+2)</f>
        <v>1</v>
      </c>
      <c r="F133" s="2" t="str">
        <f>INDEX(Stockage!$2:$2,Articles!D133)</f>
        <v>B</v>
      </c>
      <c r="G133" s="2">
        <f>INDEX(Stockage!A:A,Articles!C133)</f>
        <v>30</v>
      </c>
      <c r="H133" t="str">
        <f t="shared" si="2"/>
        <v>1-B-30</v>
      </c>
    </row>
    <row r="134" spans="2:8">
      <c r="B134" s="3"/>
      <c r="C134" s="2">
        <f t="array" ref="C134">MIN(IF(magasin=B134,ROW(magasin)))+1-ROW(magasin)+2</f>
        <v>3</v>
      </c>
      <c r="D134" s="2">
        <f t="array" ref="D134">MIN(IF(magasin=B134,COLUMN(magasin)))+1-COLUMN(magasin)+1</f>
        <v>3</v>
      </c>
      <c r="E134" s="2">
        <f>INDEX(Stockage!$1:$1,(INT((D134+1)/3)-1)*3+2)</f>
        <v>1</v>
      </c>
      <c r="F134" s="2" t="str">
        <f>INDEX(Stockage!$2:$2,Articles!D134)</f>
        <v>B</v>
      </c>
      <c r="G134" s="2">
        <f>INDEX(Stockage!A:A,Articles!C134)</f>
        <v>30</v>
      </c>
      <c r="H134" t="str">
        <f t="shared" si="2"/>
        <v>1-B-30</v>
      </c>
    </row>
    <row r="135" spans="2:8">
      <c r="B135" s="3"/>
      <c r="C135" s="2">
        <f t="array" ref="C135">MIN(IF(magasin=B135,ROW(magasin)))+1-ROW(magasin)+2</f>
        <v>3</v>
      </c>
      <c r="D135" s="2">
        <f t="array" ref="D135">MIN(IF(magasin=B135,COLUMN(magasin)))+1-COLUMN(magasin)+1</f>
        <v>3</v>
      </c>
      <c r="E135" s="2">
        <f>INDEX(Stockage!$1:$1,(INT((D135+1)/3)-1)*3+2)</f>
        <v>1</v>
      </c>
      <c r="F135" s="2" t="str">
        <f>INDEX(Stockage!$2:$2,Articles!D135)</f>
        <v>B</v>
      </c>
      <c r="G135" s="2">
        <f>INDEX(Stockage!A:A,Articles!C135)</f>
        <v>30</v>
      </c>
      <c r="H135" t="str">
        <f t="shared" si="2"/>
        <v>1-B-30</v>
      </c>
    </row>
    <row r="136" spans="2:8">
      <c r="B136" s="3"/>
      <c r="C136" s="2">
        <f t="array" ref="C136">MIN(IF(magasin=B136,ROW(magasin)))+1-ROW(magasin)+2</f>
        <v>3</v>
      </c>
      <c r="D136" s="2">
        <f t="array" ref="D136">MIN(IF(magasin=B136,COLUMN(magasin)))+1-COLUMN(magasin)+1</f>
        <v>3</v>
      </c>
      <c r="E136" s="2">
        <f>INDEX(Stockage!$1:$1,(INT((D136+1)/3)-1)*3+2)</f>
        <v>1</v>
      </c>
      <c r="F136" s="2" t="str">
        <f>INDEX(Stockage!$2:$2,Articles!D136)</f>
        <v>B</v>
      </c>
      <c r="G136" s="2">
        <f>INDEX(Stockage!A:A,Articles!C136)</f>
        <v>30</v>
      </c>
      <c r="H136" t="str">
        <f t="shared" si="2"/>
        <v>1-B-30</v>
      </c>
    </row>
    <row r="137" spans="2:8">
      <c r="B137" s="3"/>
      <c r="C137" s="2">
        <f t="array" ref="C137">MIN(IF(magasin=B137,ROW(magasin)))+1-ROW(magasin)+2</f>
        <v>3</v>
      </c>
      <c r="D137" s="2">
        <f t="array" ref="D137">MIN(IF(magasin=B137,COLUMN(magasin)))+1-COLUMN(magasin)+1</f>
        <v>3</v>
      </c>
      <c r="E137" s="2">
        <f>INDEX(Stockage!$1:$1,(INT((D137+1)/3)-1)*3+2)</f>
        <v>1</v>
      </c>
      <c r="F137" s="2" t="str">
        <f>INDEX(Stockage!$2:$2,Articles!D137)</f>
        <v>B</v>
      </c>
      <c r="G137" s="2">
        <f>INDEX(Stockage!A:A,Articles!C137)</f>
        <v>30</v>
      </c>
      <c r="H137" t="str">
        <f t="shared" si="2"/>
        <v>1-B-30</v>
      </c>
    </row>
    <row r="138" spans="2:8">
      <c r="B138" s="3"/>
      <c r="C138" s="2">
        <f t="array" ref="C138">MIN(IF(magasin=B138,ROW(magasin)))+1-ROW(magasin)+2</f>
        <v>3</v>
      </c>
      <c r="D138" s="2">
        <f t="array" ref="D138">MIN(IF(magasin=B138,COLUMN(magasin)))+1-COLUMN(magasin)+1</f>
        <v>3</v>
      </c>
      <c r="E138" s="2">
        <f>INDEX(Stockage!$1:$1,(INT((D138+1)/3)-1)*3+2)</f>
        <v>1</v>
      </c>
      <c r="F138" s="2" t="str">
        <f>INDEX(Stockage!$2:$2,Articles!D138)</f>
        <v>B</v>
      </c>
      <c r="G138" s="2">
        <f>INDEX(Stockage!A:A,Articles!C138)</f>
        <v>30</v>
      </c>
      <c r="H138" t="str">
        <f t="shared" si="2"/>
        <v>1-B-30</v>
      </c>
    </row>
    <row r="139" spans="2:8">
      <c r="B139" s="3"/>
      <c r="C139" s="2">
        <f t="array" ref="C139">MIN(IF(magasin=B139,ROW(magasin)))+1-ROW(magasin)+2</f>
        <v>3</v>
      </c>
      <c r="D139" s="2">
        <f t="array" ref="D139">MIN(IF(magasin=B139,COLUMN(magasin)))+1-COLUMN(magasin)+1</f>
        <v>3</v>
      </c>
      <c r="E139" s="2">
        <f>INDEX(Stockage!$1:$1,(INT((D139+1)/3)-1)*3+2)</f>
        <v>1</v>
      </c>
      <c r="F139" s="2" t="str">
        <f>INDEX(Stockage!$2:$2,Articles!D139)</f>
        <v>B</v>
      </c>
      <c r="G139" s="2">
        <f>INDEX(Stockage!A:A,Articles!C139)</f>
        <v>30</v>
      </c>
      <c r="H139" t="str">
        <f t="shared" si="2"/>
        <v>1-B-30</v>
      </c>
    </row>
    <row r="140" spans="2:8">
      <c r="B140" s="3"/>
      <c r="C140" s="2">
        <f t="array" ref="C140">MIN(IF(magasin=B140,ROW(magasin)))+1-ROW(magasin)+2</f>
        <v>3</v>
      </c>
      <c r="D140" s="2">
        <f t="array" ref="D140">MIN(IF(magasin=B140,COLUMN(magasin)))+1-COLUMN(magasin)+1</f>
        <v>3</v>
      </c>
      <c r="E140" s="2">
        <f>INDEX(Stockage!$1:$1,(INT((D140+1)/3)-1)*3+2)</f>
        <v>1</v>
      </c>
      <c r="F140" s="2" t="str">
        <f>INDEX(Stockage!$2:$2,Articles!D140)</f>
        <v>B</v>
      </c>
      <c r="G140" s="2">
        <f>INDEX(Stockage!A:A,Articles!C140)</f>
        <v>30</v>
      </c>
      <c r="H140" t="str">
        <f t="shared" si="2"/>
        <v>1-B-30</v>
      </c>
    </row>
    <row r="141" spans="2:8">
      <c r="B141" s="3"/>
      <c r="C141" s="2">
        <f t="array" ref="C141">MIN(IF(magasin=B141,ROW(magasin)))+1-ROW(magasin)+2</f>
        <v>3</v>
      </c>
      <c r="D141" s="2">
        <f t="array" ref="D141">MIN(IF(magasin=B141,COLUMN(magasin)))+1-COLUMN(magasin)+1</f>
        <v>3</v>
      </c>
      <c r="E141" s="2">
        <f>INDEX(Stockage!$1:$1,(INT((D141+1)/3)-1)*3+2)</f>
        <v>1</v>
      </c>
      <c r="F141" s="2" t="str">
        <f>INDEX(Stockage!$2:$2,Articles!D141)</f>
        <v>B</v>
      </c>
      <c r="G141" s="2">
        <f>INDEX(Stockage!A:A,Articles!C141)</f>
        <v>30</v>
      </c>
      <c r="H141" t="str">
        <f t="shared" si="2"/>
        <v>1-B-30</v>
      </c>
    </row>
    <row r="142" spans="2:8">
      <c r="B142" s="3"/>
      <c r="C142" s="2">
        <f t="array" ref="C142">MIN(IF(magasin=B142,ROW(magasin)))+1-ROW(magasin)+2</f>
        <v>3</v>
      </c>
      <c r="D142" s="2">
        <f t="array" ref="D142">MIN(IF(magasin=B142,COLUMN(magasin)))+1-COLUMN(magasin)+1</f>
        <v>3</v>
      </c>
      <c r="E142" s="2">
        <f>INDEX(Stockage!$1:$1,(INT((D142+1)/3)-1)*3+2)</f>
        <v>1</v>
      </c>
      <c r="F142" s="2" t="str">
        <f>INDEX(Stockage!$2:$2,Articles!D142)</f>
        <v>B</v>
      </c>
      <c r="G142" s="2">
        <f>INDEX(Stockage!A:A,Articles!C142)</f>
        <v>30</v>
      </c>
      <c r="H142" t="str">
        <f t="shared" si="2"/>
        <v>1-B-30</v>
      </c>
    </row>
    <row r="143" spans="2:8">
      <c r="B143" s="3"/>
      <c r="C143" s="2">
        <f t="array" ref="C143">MIN(IF(magasin=B143,ROW(magasin)))+1-ROW(magasin)+2</f>
        <v>3</v>
      </c>
      <c r="D143" s="2">
        <f t="array" ref="D143">MIN(IF(magasin=B143,COLUMN(magasin)))+1-COLUMN(magasin)+1</f>
        <v>3</v>
      </c>
      <c r="E143" s="2">
        <f>INDEX(Stockage!$1:$1,(INT((D143+1)/3)-1)*3+2)</f>
        <v>1</v>
      </c>
      <c r="F143" s="2" t="str">
        <f>INDEX(Stockage!$2:$2,Articles!D143)</f>
        <v>B</v>
      </c>
      <c r="G143" s="2">
        <f>INDEX(Stockage!A:A,Articles!C143)</f>
        <v>30</v>
      </c>
      <c r="H143" t="str">
        <f t="shared" si="2"/>
        <v>1-B-30</v>
      </c>
    </row>
    <row r="144" spans="2:8">
      <c r="B144" s="3"/>
      <c r="C144" s="2">
        <f t="array" ref="C144">MIN(IF(magasin=B144,ROW(magasin)))+1-ROW(magasin)+2</f>
        <v>3</v>
      </c>
      <c r="D144" s="2">
        <f t="array" ref="D144">MIN(IF(magasin=B144,COLUMN(magasin)))+1-COLUMN(magasin)+1</f>
        <v>3</v>
      </c>
      <c r="E144" s="2">
        <f>INDEX(Stockage!$1:$1,(INT((D144+1)/3)-1)*3+2)</f>
        <v>1</v>
      </c>
      <c r="F144" s="2" t="str">
        <f>INDEX(Stockage!$2:$2,Articles!D144)</f>
        <v>B</v>
      </c>
      <c r="G144" s="2">
        <f>INDEX(Stockage!A:A,Articles!C144)</f>
        <v>30</v>
      </c>
      <c r="H144" t="str">
        <f t="shared" si="2"/>
        <v>1-B-30</v>
      </c>
    </row>
    <row r="145" spans="2:8">
      <c r="B145" s="3"/>
      <c r="C145" s="2">
        <f t="array" ref="C145">MIN(IF(magasin=B145,ROW(magasin)))+1-ROW(magasin)+2</f>
        <v>3</v>
      </c>
      <c r="D145" s="2">
        <f t="array" ref="D145">MIN(IF(magasin=B145,COLUMN(magasin)))+1-COLUMN(magasin)+1</f>
        <v>3</v>
      </c>
      <c r="E145" s="2">
        <f>INDEX(Stockage!$1:$1,(INT((D145+1)/3)-1)*3+2)</f>
        <v>1</v>
      </c>
      <c r="F145" s="2" t="str">
        <f>INDEX(Stockage!$2:$2,Articles!D145)</f>
        <v>B</v>
      </c>
      <c r="G145" s="2">
        <f>INDEX(Stockage!A:A,Articles!C145)</f>
        <v>30</v>
      </c>
      <c r="H145" t="str">
        <f t="shared" si="2"/>
        <v>1-B-30</v>
      </c>
    </row>
    <row r="146" spans="2:8">
      <c r="B146" s="3"/>
      <c r="C146" s="2">
        <f t="array" ref="C146">MIN(IF(magasin=B146,ROW(magasin)))+1-ROW(magasin)+2</f>
        <v>3</v>
      </c>
      <c r="D146" s="2">
        <f t="array" ref="D146">MIN(IF(magasin=B146,COLUMN(magasin)))+1-COLUMN(magasin)+1</f>
        <v>3</v>
      </c>
      <c r="E146" s="2">
        <f>INDEX(Stockage!$1:$1,(INT((D146+1)/3)-1)*3+2)</f>
        <v>1</v>
      </c>
      <c r="F146" s="2" t="str">
        <f>INDEX(Stockage!$2:$2,Articles!D146)</f>
        <v>B</v>
      </c>
      <c r="G146" s="2">
        <f>INDEX(Stockage!A:A,Articles!C146)</f>
        <v>30</v>
      </c>
      <c r="H146" t="str">
        <f t="shared" si="2"/>
        <v>1-B-30</v>
      </c>
    </row>
    <row r="147" spans="2:8">
      <c r="B147" s="3"/>
      <c r="C147" s="2">
        <f t="array" ref="C147">MIN(IF(magasin=B147,ROW(magasin)))+1-ROW(magasin)+2</f>
        <v>3</v>
      </c>
      <c r="D147" s="2">
        <f t="array" ref="D147">MIN(IF(magasin=B147,COLUMN(magasin)))+1-COLUMN(magasin)+1</f>
        <v>3</v>
      </c>
      <c r="E147" s="2">
        <f>INDEX(Stockage!$1:$1,(INT((D147+1)/3)-1)*3+2)</f>
        <v>1</v>
      </c>
      <c r="F147" s="2" t="str">
        <f>INDEX(Stockage!$2:$2,Articles!D147)</f>
        <v>B</v>
      </c>
      <c r="G147" s="2">
        <f>INDEX(Stockage!A:A,Articles!C147)</f>
        <v>30</v>
      </c>
      <c r="H147" t="str">
        <f t="shared" si="2"/>
        <v>1-B-30</v>
      </c>
    </row>
    <row r="148" spans="2:8">
      <c r="B148" s="3"/>
      <c r="C148" s="2">
        <f t="array" ref="C148">MIN(IF(magasin=B148,ROW(magasin)))+1-ROW(magasin)+2</f>
        <v>3</v>
      </c>
      <c r="D148" s="2">
        <f t="array" ref="D148">MIN(IF(magasin=B148,COLUMN(magasin)))+1-COLUMN(magasin)+1</f>
        <v>3</v>
      </c>
      <c r="E148" s="2">
        <f>INDEX(Stockage!$1:$1,(INT((D148+1)/3)-1)*3+2)</f>
        <v>1</v>
      </c>
      <c r="F148" s="2" t="str">
        <f>INDEX(Stockage!$2:$2,Articles!D148)</f>
        <v>B</v>
      </c>
      <c r="G148" s="2">
        <f>INDEX(Stockage!A:A,Articles!C148)</f>
        <v>30</v>
      </c>
      <c r="H148" t="str">
        <f t="shared" si="2"/>
        <v>1-B-30</v>
      </c>
    </row>
    <row r="149" spans="2:8">
      <c r="B149" s="3"/>
      <c r="C149" s="2">
        <f t="array" ref="C149">MIN(IF(magasin=B149,ROW(magasin)))+1-ROW(magasin)+2</f>
        <v>3</v>
      </c>
      <c r="D149" s="2">
        <f t="array" ref="D149">MIN(IF(magasin=B149,COLUMN(magasin)))+1-COLUMN(magasin)+1</f>
        <v>3</v>
      </c>
      <c r="E149" s="2">
        <f>INDEX(Stockage!$1:$1,(INT((D149+1)/3)-1)*3+2)</f>
        <v>1</v>
      </c>
      <c r="F149" s="2" t="str">
        <f>INDEX(Stockage!$2:$2,Articles!D149)</f>
        <v>B</v>
      </c>
      <c r="G149" s="2">
        <f>INDEX(Stockage!A:A,Articles!C149)</f>
        <v>30</v>
      </c>
      <c r="H149" t="str">
        <f t="shared" si="2"/>
        <v>1-B-30</v>
      </c>
    </row>
    <row r="150" spans="2:8">
      <c r="B150" s="3"/>
      <c r="C150" s="2">
        <f t="array" ref="C150">MIN(IF(magasin=B150,ROW(magasin)))+1-ROW(magasin)+2</f>
        <v>3</v>
      </c>
      <c r="D150" s="2">
        <f t="array" ref="D150">MIN(IF(magasin=B150,COLUMN(magasin)))+1-COLUMN(magasin)+1</f>
        <v>3</v>
      </c>
      <c r="E150" s="2">
        <f>INDEX(Stockage!$1:$1,(INT((D150+1)/3)-1)*3+2)</f>
        <v>1</v>
      </c>
      <c r="F150" s="2" t="str">
        <f>INDEX(Stockage!$2:$2,Articles!D150)</f>
        <v>B</v>
      </c>
      <c r="G150" s="2">
        <f>INDEX(Stockage!A:A,Articles!C150)</f>
        <v>30</v>
      </c>
      <c r="H150" t="str">
        <f t="shared" si="2"/>
        <v>1-B-30</v>
      </c>
    </row>
    <row r="151" spans="2:8">
      <c r="B151" s="3"/>
      <c r="C151" s="2">
        <f t="array" ref="C151">MIN(IF(magasin=B151,ROW(magasin)))+1-ROW(magasin)+2</f>
        <v>3</v>
      </c>
      <c r="D151" s="2">
        <f t="array" ref="D151">MIN(IF(magasin=B151,COLUMN(magasin)))+1-COLUMN(magasin)+1</f>
        <v>3</v>
      </c>
      <c r="E151" s="2">
        <f>INDEX(Stockage!$1:$1,(INT((D151+1)/3)-1)*3+2)</f>
        <v>1</v>
      </c>
      <c r="F151" s="2" t="str">
        <f>INDEX(Stockage!$2:$2,Articles!D151)</f>
        <v>B</v>
      </c>
      <c r="G151" s="2">
        <f>INDEX(Stockage!A:A,Articles!C151)</f>
        <v>30</v>
      </c>
      <c r="H151" t="str">
        <f t="shared" si="2"/>
        <v>1-B-30</v>
      </c>
    </row>
    <row r="152" spans="2:8">
      <c r="B152" s="3"/>
      <c r="C152" s="2">
        <f t="array" ref="C152">MIN(IF(magasin=B152,ROW(magasin)))+1-ROW(magasin)+2</f>
        <v>3</v>
      </c>
      <c r="D152" s="2">
        <f t="array" ref="D152">MIN(IF(magasin=B152,COLUMN(magasin)))+1-COLUMN(magasin)+1</f>
        <v>3</v>
      </c>
      <c r="E152" s="2">
        <f>INDEX(Stockage!$1:$1,(INT((D152+1)/3)-1)*3+2)</f>
        <v>1</v>
      </c>
      <c r="F152" s="2" t="str">
        <f>INDEX(Stockage!$2:$2,Articles!D152)</f>
        <v>B</v>
      </c>
      <c r="G152" s="2">
        <f>INDEX(Stockage!A:A,Articles!C152)</f>
        <v>30</v>
      </c>
      <c r="H152" t="str">
        <f t="shared" si="2"/>
        <v>1-B-30</v>
      </c>
    </row>
    <row r="153" spans="2:8">
      <c r="B153" s="3"/>
      <c r="C153" s="2">
        <f t="array" ref="C153">MIN(IF(magasin=B153,ROW(magasin)))+1-ROW(magasin)+2</f>
        <v>3</v>
      </c>
      <c r="D153" s="2">
        <f t="array" ref="D153">MIN(IF(magasin=B153,COLUMN(magasin)))+1-COLUMN(magasin)+1</f>
        <v>3</v>
      </c>
      <c r="E153" s="2">
        <f>INDEX(Stockage!$1:$1,(INT((D153+1)/3)-1)*3+2)</f>
        <v>1</v>
      </c>
      <c r="F153" s="2" t="str">
        <f>INDEX(Stockage!$2:$2,Articles!D153)</f>
        <v>B</v>
      </c>
      <c r="G153" s="2">
        <f>INDEX(Stockage!A:A,Articles!C153)</f>
        <v>30</v>
      </c>
      <c r="H153" t="str">
        <f t="shared" si="2"/>
        <v>1-B-30</v>
      </c>
    </row>
    <row r="154" spans="2:8">
      <c r="B154" s="3"/>
      <c r="C154" s="2">
        <f t="array" ref="C154">MIN(IF(magasin=B154,ROW(magasin)))+1-ROW(magasin)+2</f>
        <v>3</v>
      </c>
      <c r="D154" s="2">
        <f t="array" ref="D154">MIN(IF(magasin=B154,COLUMN(magasin)))+1-COLUMN(magasin)+1</f>
        <v>3</v>
      </c>
      <c r="E154" s="2">
        <f>INDEX(Stockage!$1:$1,(INT((D154+1)/3)-1)*3+2)</f>
        <v>1</v>
      </c>
      <c r="F154" s="2" t="str">
        <f>INDEX(Stockage!$2:$2,Articles!D154)</f>
        <v>B</v>
      </c>
      <c r="G154" s="2">
        <f>INDEX(Stockage!A:A,Articles!C154)</f>
        <v>30</v>
      </c>
      <c r="H154" t="str">
        <f t="shared" si="2"/>
        <v>1-B-30</v>
      </c>
    </row>
    <row r="155" spans="2:8">
      <c r="B155" s="3"/>
      <c r="C155" s="2">
        <f t="array" ref="C155">MIN(IF(magasin=B155,ROW(magasin)))+1-ROW(magasin)+2</f>
        <v>3</v>
      </c>
      <c r="D155" s="2">
        <f t="array" ref="D155">MIN(IF(magasin=B155,COLUMN(magasin)))+1-COLUMN(magasin)+1</f>
        <v>3</v>
      </c>
      <c r="E155" s="2">
        <f>INDEX(Stockage!$1:$1,(INT((D155+1)/3)-1)*3+2)</f>
        <v>1</v>
      </c>
      <c r="F155" s="2" t="str">
        <f>INDEX(Stockage!$2:$2,Articles!D155)</f>
        <v>B</v>
      </c>
      <c r="G155" s="2">
        <f>INDEX(Stockage!A:A,Articles!C155)</f>
        <v>30</v>
      </c>
      <c r="H155" t="str">
        <f t="shared" si="2"/>
        <v>1-B-30</v>
      </c>
    </row>
    <row r="156" spans="2:8">
      <c r="B156" s="3"/>
      <c r="C156" s="2">
        <f t="array" ref="C156">MIN(IF(magasin=B156,ROW(magasin)))+1-ROW(magasin)+2</f>
        <v>3</v>
      </c>
      <c r="D156" s="2">
        <f t="array" ref="D156">MIN(IF(magasin=B156,COLUMN(magasin)))+1-COLUMN(magasin)+1</f>
        <v>3</v>
      </c>
      <c r="E156" s="2">
        <f>INDEX(Stockage!$1:$1,(INT((D156+1)/3)-1)*3+2)</f>
        <v>1</v>
      </c>
      <c r="F156" s="2" t="str">
        <f>INDEX(Stockage!$2:$2,Articles!D156)</f>
        <v>B</v>
      </c>
      <c r="G156" s="2">
        <f>INDEX(Stockage!A:A,Articles!C156)</f>
        <v>30</v>
      </c>
      <c r="H156" t="str">
        <f t="shared" si="2"/>
        <v>1-B-30</v>
      </c>
    </row>
    <row r="157" spans="2:8">
      <c r="B157" s="3"/>
      <c r="C157" s="2">
        <f t="array" ref="C157">MIN(IF(magasin=B157,ROW(magasin)))+1-ROW(magasin)+2</f>
        <v>3</v>
      </c>
      <c r="D157" s="2">
        <f t="array" ref="D157">MIN(IF(magasin=B157,COLUMN(magasin)))+1-COLUMN(magasin)+1</f>
        <v>3</v>
      </c>
      <c r="E157" s="2">
        <f>INDEX(Stockage!$1:$1,(INT((D157+1)/3)-1)*3+2)</f>
        <v>1</v>
      </c>
      <c r="F157" s="2" t="str">
        <f>INDEX(Stockage!$2:$2,Articles!D157)</f>
        <v>B</v>
      </c>
      <c r="G157" s="2">
        <f>INDEX(Stockage!A:A,Articles!C157)</f>
        <v>30</v>
      </c>
      <c r="H157" t="str">
        <f t="shared" si="2"/>
        <v>1-B-30</v>
      </c>
    </row>
    <row r="158" spans="2:8">
      <c r="B158" s="3"/>
      <c r="C158" s="2">
        <f t="array" ref="C158">MIN(IF(magasin=B158,ROW(magasin)))+1-ROW(magasin)+2</f>
        <v>3</v>
      </c>
      <c r="D158" s="2">
        <f t="array" ref="D158">MIN(IF(magasin=B158,COLUMN(magasin)))+1-COLUMN(magasin)+1</f>
        <v>3</v>
      </c>
      <c r="E158" s="2">
        <f>INDEX(Stockage!$1:$1,(INT((D158+1)/3)-1)*3+2)</f>
        <v>1</v>
      </c>
      <c r="F158" s="2" t="str">
        <f>INDEX(Stockage!$2:$2,Articles!D158)</f>
        <v>B</v>
      </c>
      <c r="G158" s="2">
        <f>INDEX(Stockage!A:A,Articles!C158)</f>
        <v>30</v>
      </c>
      <c r="H158" t="str">
        <f t="shared" si="2"/>
        <v>1-B-30</v>
      </c>
    </row>
    <row r="159" spans="2:8">
      <c r="B159" s="3"/>
      <c r="C159" s="2">
        <f t="array" ref="C159">MIN(IF(magasin=B159,ROW(magasin)))+1-ROW(magasin)+2</f>
        <v>3</v>
      </c>
      <c r="D159" s="2">
        <f t="array" ref="D159">MIN(IF(magasin=B159,COLUMN(magasin)))+1-COLUMN(magasin)+1</f>
        <v>3</v>
      </c>
      <c r="E159" s="2">
        <f>INDEX(Stockage!$1:$1,(INT((D159+1)/3)-1)*3+2)</f>
        <v>1</v>
      </c>
      <c r="F159" s="2" t="str">
        <f>INDEX(Stockage!$2:$2,Articles!D159)</f>
        <v>B</v>
      </c>
      <c r="G159" s="2">
        <f>INDEX(Stockage!A:A,Articles!C159)</f>
        <v>30</v>
      </c>
      <c r="H159" t="str">
        <f t="shared" si="2"/>
        <v>1-B-30</v>
      </c>
    </row>
    <row r="160" spans="2:8">
      <c r="B160" s="3"/>
      <c r="C160" s="2">
        <f t="array" ref="C160">MIN(IF(magasin=B160,ROW(magasin)))+1-ROW(magasin)+2</f>
        <v>3</v>
      </c>
      <c r="D160" s="2">
        <f t="array" ref="D160">MIN(IF(magasin=B160,COLUMN(magasin)))+1-COLUMN(magasin)+1</f>
        <v>3</v>
      </c>
      <c r="E160" s="2">
        <f>INDEX(Stockage!$1:$1,(INT((D160+1)/3)-1)*3+2)</f>
        <v>1</v>
      </c>
      <c r="F160" s="2" t="str">
        <f>INDEX(Stockage!$2:$2,Articles!D160)</f>
        <v>B</v>
      </c>
      <c r="G160" s="2">
        <f>INDEX(Stockage!A:A,Articles!C160)</f>
        <v>30</v>
      </c>
      <c r="H160" t="str">
        <f t="shared" si="2"/>
        <v>1-B-30</v>
      </c>
    </row>
    <row r="161" spans="2:8">
      <c r="B161" s="3"/>
      <c r="C161" s="2">
        <f t="array" ref="C161">MIN(IF(magasin=B161,ROW(magasin)))+1-ROW(magasin)+2</f>
        <v>3</v>
      </c>
      <c r="D161" s="2">
        <f t="array" ref="D161">MIN(IF(magasin=B161,COLUMN(magasin)))+1-COLUMN(magasin)+1</f>
        <v>3</v>
      </c>
      <c r="E161" s="2">
        <f>INDEX(Stockage!$1:$1,(INT((D161+1)/3)-1)*3+2)</f>
        <v>1</v>
      </c>
      <c r="F161" s="2" t="str">
        <f>INDEX(Stockage!$2:$2,Articles!D161)</f>
        <v>B</v>
      </c>
      <c r="G161" s="2">
        <f>INDEX(Stockage!A:A,Articles!C161)</f>
        <v>30</v>
      </c>
      <c r="H161" t="str">
        <f t="shared" si="2"/>
        <v>1-B-30</v>
      </c>
    </row>
    <row r="162" spans="2:8">
      <c r="B162" s="3"/>
      <c r="C162" s="2">
        <f t="array" ref="C162">MIN(IF(magasin=B162,ROW(magasin)))+1-ROW(magasin)+2</f>
        <v>3</v>
      </c>
      <c r="D162" s="2">
        <f t="array" ref="D162">MIN(IF(magasin=B162,COLUMN(magasin)))+1-COLUMN(magasin)+1</f>
        <v>3</v>
      </c>
      <c r="E162" s="2">
        <f>INDEX(Stockage!$1:$1,(INT((D162+1)/3)-1)*3+2)</f>
        <v>1</v>
      </c>
      <c r="F162" s="2" t="str">
        <f>INDEX(Stockage!$2:$2,Articles!D162)</f>
        <v>B</v>
      </c>
      <c r="G162" s="2">
        <f>INDEX(Stockage!A:A,Articles!C162)</f>
        <v>30</v>
      </c>
      <c r="H162" t="str">
        <f t="shared" si="2"/>
        <v>1-B-30</v>
      </c>
    </row>
    <row r="163" spans="2:8">
      <c r="B163" s="3"/>
      <c r="C163" s="2">
        <f t="array" ref="C163">MIN(IF(magasin=B163,ROW(magasin)))+1-ROW(magasin)+2</f>
        <v>3</v>
      </c>
      <c r="D163" s="2">
        <f t="array" ref="D163">MIN(IF(magasin=B163,COLUMN(magasin)))+1-COLUMN(magasin)+1</f>
        <v>3</v>
      </c>
      <c r="E163" s="2">
        <f>INDEX(Stockage!$1:$1,(INT((D163+1)/3)-1)*3+2)</f>
        <v>1</v>
      </c>
      <c r="F163" s="2" t="str">
        <f>INDEX(Stockage!$2:$2,Articles!D163)</f>
        <v>B</v>
      </c>
      <c r="G163" s="2">
        <f>INDEX(Stockage!A:A,Articles!C163)</f>
        <v>30</v>
      </c>
      <c r="H163" t="str">
        <f t="shared" si="2"/>
        <v>1-B-30</v>
      </c>
    </row>
    <row r="164" spans="2:8">
      <c r="B164" s="3"/>
      <c r="C164" s="2">
        <f t="array" ref="C164">MIN(IF(magasin=B164,ROW(magasin)))+1-ROW(magasin)+2</f>
        <v>3</v>
      </c>
      <c r="D164" s="2">
        <f t="array" ref="D164">MIN(IF(magasin=B164,COLUMN(magasin)))+1-COLUMN(magasin)+1</f>
        <v>3</v>
      </c>
      <c r="E164" s="2">
        <f>INDEX(Stockage!$1:$1,(INT((D164+1)/3)-1)*3+2)</f>
        <v>1</v>
      </c>
      <c r="F164" s="2" t="str">
        <f>INDEX(Stockage!$2:$2,Articles!D164)</f>
        <v>B</v>
      </c>
      <c r="G164" s="2">
        <f>INDEX(Stockage!A:A,Articles!C164)</f>
        <v>30</v>
      </c>
      <c r="H164" t="str">
        <f t="shared" si="2"/>
        <v>1-B-30</v>
      </c>
    </row>
    <row r="165" spans="2:8">
      <c r="B165" s="3"/>
      <c r="C165" s="2">
        <f t="array" ref="C165">MIN(IF(magasin=B165,ROW(magasin)))+1-ROW(magasin)+2</f>
        <v>3</v>
      </c>
      <c r="D165" s="2">
        <f t="array" ref="D165">MIN(IF(magasin=B165,COLUMN(magasin)))+1-COLUMN(magasin)+1</f>
        <v>3</v>
      </c>
      <c r="E165" s="2">
        <f>INDEX(Stockage!$1:$1,(INT((D165+1)/3)-1)*3+2)</f>
        <v>1</v>
      </c>
      <c r="F165" s="2" t="str">
        <f>INDEX(Stockage!$2:$2,Articles!D165)</f>
        <v>B</v>
      </c>
      <c r="G165" s="2">
        <f>INDEX(Stockage!A:A,Articles!C165)</f>
        <v>30</v>
      </c>
      <c r="H165" t="str">
        <f t="shared" si="2"/>
        <v>1-B-30</v>
      </c>
    </row>
    <row r="166" spans="2:8">
      <c r="B166" s="3"/>
      <c r="C166" s="2">
        <f t="array" ref="C166">MIN(IF(magasin=B166,ROW(magasin)))+1-ROW(magasin)+2</f>
        <v>3</v>
      </c>
      <c r="D166" s="2">
        <f t="array" ref="D166">MIN(IF(magasin=B166,COLUMN(magasin)))+1-COLUMN(magasin)+1</f>
        <v>3</v>
      </c>
      <c r="E166" s="2">
        <f>INDEX(Stockage!$1:$1,(INT((D166+1)/3)-1)*3+2)</f>
        <v>1</v>
      </c>
      <c r="F166" s="2" t="str">
        <f>INDEX(Stockage!$2:$2,Articles!D166)</f>
        <v>B</v>
      </c>
      <c r="G166" s="2">
        <f>INDEX(Stockage!A:A,Articles!C166)</f>
        <v>30</v>
      </c>
      <c r="H166" t="str">
        <f t="shared" si="2"/>
        <v>1-B-30</v>
      </c>
    </row>
    <row r="167" spans="2:8">
      <c r="B167" s="3"/>
      <c r="C167" s="2">
        <f t="array" ref="C167">MIN(IF(magasin=B167,ROW(magasin)))+1-ROW(magasin)+2</f>
        <v>3</v>
      </c>
      <c r="D167" s="2">
        <f t="array" ref="D167">MIN(IF(magasin=B167,COLUMN(magasin)))+1-COLUMN(magasin)+1</f>
        <v>3</v>
      </c>
      <c r="E167" s="2">
        <f>INDEX(Stockage!$1:$1,(INT((D167+1)/3)-1)*3+2)</f>
        <v>1</v>
      </c>
      <c r="F167" s="2" t="str">
        <f>INDEX(Stockage!$2:$2,Articles!D167)</f>
        <v>B</v>
      </c>
      <c r="G167" s="2">
        <f>INDEX(Stockage!A:A,Articles!C167)</f>
        <v>30</v>
      </c>
      <c r="H167" t="str">
        <f t="shared" si="2"/>
        <v>1-B-30</v>
      </c>
    </row>
    <row r="168" spans="2:8">
      <c r="B168" s="3"/>
      <c r="C168" s="2">
        <f t="array" ref="C168">MIN(IF(magasin=B168,ROW(magasin)))+1-ROW(magasin)+2</f>
        <v>3</v>
      </c>
      <c r="D168" s="2">
        <f t="array" ref="D168">MIN(IF(magasin=B168,COLUMN(magasin)))+1-COLUMN(magasin)+1</f>
        <v>3</v>
      </c>
      <c r="E168" s="2">
        <f>INDEX(Stockage!$1:$1,(INT((D168+1)/3)-1)*3+2)</f>
        <v>1</v>
      </c>
      <c r="F168" s="2" t="str">
        <f>INDEX(Stockage!$2:$2,Articles!D168)</f>
        <v>B</v>
      </c>
      <c r="G168" s="2">
        <f>INDEX(Stockage!A:A,Articles!C168)</f>
        <v>30</v>
      </c>
      <c r="H168" t="str">
        <f t="shared" si="2"/>
        <v>1-B-30</v>
      </c>
    </row>
    <row r="169" spans="2:8">
      <c r="B169" s="3"/>
      <c r="C169" s="2">
        <f t="array" ref="C169">MIN(IF(magasin=B169,ROW(magasin)))+1-ROW(magasin)+2</f>
        <v>3</v>
      </c>
      <c r="D169" s="2">
        <f t="array" ref="D169">MIN(IF(magasin=B169,COLUMN(magasin)))+1-COLUMN(magasin)+1</f>
        <v>3</v>
      </c>
      <c r="E169" s="2">
        <f>INDEX(Stockage!$1:$1,(INT((D169+1)/3)-1)*3+2)</f>
        <v>1</v>
      </c>
      <c r="F169" s="2" t="str">
        <f>INDEX(Stockage!$2:$2,Articles!D169)</f>
        <v>B</v>
      </c>
      <c r="G169" s="2">
        <f>INDEX(Stockage!A:A,Articles!C169)</f>
        <v>30</v>
      </c>
      <c r="H169" t="str">
        <f t="shared" si="2"/>
        <v>1-B-30</v>
      </c>
    </row>
    <row r="170" spans="2:8">
      <c r="B170" s="3"/>
      <c r="C170" s="2">
        <f t="array" ref="C170">MIN(IF(magasin=B170,ROW(magasin)))+1-ROW(magasin)+2</f>
        <v>3</v>
      </c>
      <c r="D170" s="2">
        <f t="array" ref="D170">MIN(IF(magasin=B170,COLUMN(magasin)))+1-COLUMN(magasin)+1</f>
        <v>3</v>
      </c>
      <c r="E170" s="2">
        <f>INDEX(Stockage!$1:$1,(INT((D170+1)/3)-1)*3+2)</f>
        <v>1</v>
      </c>
      <c r="F170" s="2" t="str">
        <f>INDEX(Stockage!$2:$2,Articles!D170)</f>
        <v>B</v>
      </c>
      <c r="G170" s="2">
        <f>INDEX(Stockage!A:A,Articles!C170)</f>
        <v>30</v>
      </c>
      <c r="H170" t="str">
        <f t="shared" si="2"/>
        <v>1-B-30</v>
      </c>
    </row>
    <row r="171" spans="2:8">
      <c r="B171" s="3"/>
      <c r="C171" s="2">
        <f t="array" ref="C171">MIN(IF(magasin=B171,ROW(magasin)))+1-ROW(magasin)+2</f>
        <v>3</v>
      </c>
      <c r="D171" s="2">
        <f t="array" ref="D171">MIN(IF(magasin=B171,COLUMN(magasin)))+1-COLUMN(magasin)+1</f>
        <v>3</v>
      </c>
      <c r="E171" s="2">
        <f>INDEX(Stockage!$1:$1,(INT((D171+1)/3)-1)*3+2)</f>
        <v>1</v>
      </c>
      <c r="F171" s="2" t="str">
        <f>INDEX(Stockage!$2:$2,Articles!D171)</f>
        <v>B</v>
      </c>
      <c r="G171" s="2">
        <f>INDEX(Stockage!A:A,Articles!C171)</f>
        <v>30</v>
      </c>
      <c r="H171" t="str">
        <f t="shared" si="2"/>
        <v>1-B-30</v>
      </c>
    </row>
    <row r="172" spans="2:8">
      <c r="B172" s="3"/>
      <c r="C172" s="2">
        <f t="array" ref="C172">MIN(IF(magasin=B172,ROW(magasin)))+1-ROW(magasin)+2</f>
        <v>3</v>
      </c>
      <c r="D172" s="2">
        <f t="array" ref="D172">MIN(IF(magasin=B172,COLUMN(magasin)))+1-COLUMN(magasin)+1</f>
        <v>3</v>
      </c>
      <c r="E172" s="2">
        <f>INDEX(Stockage!$1:$1,(INT((D172+1)/3)-1)*3+2)</f>
        <v>1</v>
      </c>
      <c r="F172" s="2" t="str">
        <f>INDEX(Stockage!$2:$2,Articles!D172)</f>
        <v>B</v>
      </c>
      <c r="G172" s="2">
        <f>INDEX(Stockage!A:A,Articles!C172)</f>
        <v>30</v>
      </c>
      <c r="H172" t="str">
        <f t="shared" si="2"/>
        <v>1-B-30</v>
      </c>
    </row>
    <row r="173" spans="2:8">
      <c r="B173" s="3"/>
      <c r="C173" s="2">
        <f t="array" ref="C173">MIN(IF(magasin=B173,ROW(magasin)))+1-ROW(magasin)+2</f>
        <v>3</v>
      </c>
      <c r="D173" s="2">
        <f t="array" ref="D173">MIN(IF(magasin=B173,COLUMN(magasin)))+1-COLUMN(magasin)+1</f>
        <v>3</v>
      </c>
      <c r="E173" s="2">
        <f>INDEX(Stockage!$1:$1,(INT((D173+1)/3)-1)*3+2)</f>
        <v>1</v>
      </c>
      <c r="F173" s="2" t="str">
        <f>INDEX(Stockage!$2:$2,Articles!D173)</f>
        <v>B</v>
      </c>
      <c r="G173" s="2">
        <f>INDEX(Stockage!A:A,Articles!C173)</f>
        <v>30</v>
      </c>
      <c r="H173" t="str">
        <f t="shared" si="2"/>
        <v>1-B-30</v>
      </c>
    </row>
    <row r="174" spans="2:8">
      <c r="B174" s="3"/>
      <c r="C174" s="2">
        <f t="array" ref="C174">MIN(IF(magasin=B174,ROW(magasin)))+1-ROW(magasin)+2</f>
        <v>3</v>
      </c>
      <c r="D174" s="2">
        <f t="array" ref="D174">MIN(IF(magasin=B174,COLUMN(magasin)))+1-COLUMN(magasin)+1</f>
        <v>3</v>
      </c>
      <c r="E174" s="2">
        <f>INDEX(Stockage!$1:$1,(INT((D174+1)/3)-1)*3+2)</f>
        <v>1</v>
      </c>
      <c r="F174" s="2" t="str">
        <f>INDEX(Stockage!$2:$2,Articles!D174)</f>
        <v>B</v>
      </c>
      <c r="G174" s="2">
        <f>INDEX(Stockage!A:A,Articles!C174)</f>
        <v>30</v>
      </c>
      <c r="H174" t="str">
        <f t="shared" si="2"/>
        <v>1-B-30</v>
      </c>
    </row>
    <row r="175" spans="2:8">
      <c r="B175" s="3"/>
      <c r="C175" s="2">
        <f t="array" ref="C175">MIN(IF(magasin=B175,ROW(magasin)))+1-ROW(magasin)+2</f>
        <v>3</v>
      </c>
      <c r="D175" s="2">
        <f t="array" ref="D175">MIN(IF(magasin=B175,COLUMN(magasin)))+1-COLUMN(magasin)+1</f>
        <v>3</v>
      </c>
      <c r="E175" s="2">
        <f>INDEX(Stockage!$1:$1,(INT((D175+1)/3)-1)*3+2)</f>
        <v>1</v>
      </c>
      <c r="F175" s="2" t="str">
        <f>INDEX(Stockage!$2:$2,Articles!D175)</f>
        <v>B</v>
      </c>
      <c r="G175" s="2">
        <f>INDEX(Stockage!A:A,Articles!C175)</f>
        <v>30</v>
      </c>
      <c r="H175" t="str">
        <f t="shared" si="2"/>
        <v>1-B-30</v>
      </c>
    </row>
    <row r="176" spans="2:8">
      <c r="B176" s="3"/>
      <c r="C176" s="2">
        <f t="array" ref="C176">MIN(IF(magasin=B176,ROW(magasin)))+1-ROW(magasin)+2</f>
        <v>3</v>
      </c>
      <c r="D176" s="2">
        <f t="array" ref="D176">MIN(IF(magasin=B176,COLUMN(magasin)))+1-COLUMN(magasin)+1</f>
        <v>3</v>
      </c>
      <c r="E176" s="2">
        <f>INDEX(Stockage!$1:$1,(INT((D176+1)/3)-1)*3+2)</f>
        <v>1</v>
      </c>
      <c r="F176" s="2" t="str">
        <f>INDEX(Stockage!$2:$2,Articles!D176)</f>
        <v>B</v>
      </c>
      <c r="G176" s="2">
        <f>INDEX(Stockage!A:A,Articles!C176)</f>
        <v>30</v>
      </c>
      <c r="H176" t="str">
        <f t="shared" si="2"/>
        <v>1-B-30</v>
      </c>
    </row>
    <row r="177" spans="2:8">
      <c r="B177" s="3"/>
      <c r="C177" s="2">
        <f t="array" ref="C177">MIN(IF(magasin=B177,ROW(magasin)))+1-ROW(magasin)+2</f>
        <v>3</v>
      </c>
      <c r="D177" s="2">
        <f t="array" ref="D177">MIN(IF(magasin=B177,COLUMN(magasin)))+1-COLUMN(magasin)+1</f>
        <v>3</v>
      </c>
      <c r="E177" s="2">
        <f>INDEX(Stockage!$1:$1,(INT((D177+1)/3)-1)*3+2)</f>
        <v>1</v>
      </c>
      <c r="F177" s="2" t="str">
        <f>INDEX(Stockage!$2:$2,Articles!D177)</f>
        <v>B</v>
      </c>
      <c r="G177" s="2">
        <f>INDEX(Stockage!A:A,Articles!C177)</f>
        <v>30</v>
      </c>
      <c r="H177" t="str">
        <f t="shared" si="2"/>
        <v>1-B-30</v>
      </c>
    </row>
    <row r="178" spans="2:8">
      <c r="B178" s="3"/>
      <c r="C178" s="2">
        <f t="array" ref="C178">MIN(IF(magasin=B178,ROW(magasin)))+1-ROW(magasin)+2</f>
        <v>3</v>
      </c>
      <c r="D178" s="2">
        <f t="array" ref="D178">MIN(IF(magasin=B178,COLUMN(magasin)))+1-COLUMN(magasin)+1</f>
        <v>3</v>
      </c>
      <c r="E178" s="2">
        <f>INDEX(Stockage!$1:$1,(INT((D178+1)/3)-1)*3+2)</f>
        <v>1</v>
      </c>
      <c r="F178" s="2" t="str">
        <f>INDEX(Stockage!$2:$2,Articles!D178)</f>
        <v>B</v>
      </c>
      <c r="G178" s="2">
        <f>INDEX(Stockage!A:A,Articles!C178)</f>
        <v>30</v>
      </c>
      <c r="H178" t="str">
        <f t="shared" si="2"/>
        <v>1-B-30</v>
      </c>
    </row>
    <row r="179" spans="2:8">
      <c r="B179" s="3"/>
      <c r="C179" s="2">
        <f t="array" ref="C179">MIN(IF(magasin=B179,ROW(magasin)))+1-ROW(magasin)+2</f>
        <v>3</v>
      </c>
      <c r="D179" s="2">
        <f t="array" ref="D179">MIN(IF(magasin=B179,COLUMN(magasin)))+1-COLUMN(magasin)+1</f>
        <v>3</v>
      </c>
      <c r="E179" s="2">
        <f>INDEX(Stockage!$1:$1,(INT((D179+1)/3)-1)*3+2)</f>
        <v>1</v>
      </c>
      <c r="F179" s="2" t="str">
        <f>INDEX(Stockage!$2:$2,Articles!D179)</f>
        <v>B</v>
      </c>
      <c r="G179" s="2">
        <f>INDEX(Stockage!A:A,Articles!C179)</f>
        <v>30</v>
      </c>
      <c r="H179" t="str">
        <f t="shared" si="2"/>
        <v>1-B-30</v>
      </c>
    </row>
    <row r="180" spans="2:8">
      <c r="B180" s="3"/>
      <c r="C180" s="2">
        <f t="array" ref="C180">MIN(IF(magasin=B180,ROW(magasin)))+1-ROW(magasin)+2</f>
        <v>3</v>
      </c>
      <c r="D180" s="2">
        <f t="array" ref="D180">MIN(IF(magasin=B180,COLUMN(magasin)))+1-COLUMN(magasin)+1</f>
        <v>3</v>
      </c>
      <c r="E180" s="2">
        <f>INDEX(Stockage!$1:$1,(INT((D180+1)/3)-1)*3+2)</f>
        <v>1</v>
      </c>
      <c r="F180" s="2" t="str">
        <f>INDEX(Stockage!$2:$2,Articles!D180)</f>
        <v>B</v>
      </c>
      <c r="G180" s="2">
        <f>INDEX(Stockage!A:A,Articles!C180)</f>
        <v>30</v>
      </c>
      <c r="H180" t="str">
        <f t="shared" si="2"/>
        <v>1-B-30</v>
      </c>
    </row>
    <row r="181" spans="2:8">
      <c r="B181" s="3"/>
      <c r="C181" s="2">
        <f t="array" ref="C181">MIN(IF(magasin=B181,ROW(magasin)))+1-ROW(magasin)+2</f>
        <v>3</v>
      </c>
      <c r="D181" s="2">
        <f t="array" ref="D181">MIN(IF(magasin=B181,COLUMN(magasin)))+1-COLUMN(magasin)+1</f>
        <v>3</v>
      </c>
      <c r="E181" s="2">
        <f>INDEX(Stockage!$1:$1,(INT((D181+1)/3)-1)*3+2)</f>
        <v>1</v>
      </c>
      <c r="F181" s="2" t="str">
        <f>INDEX(Stockage!$2:$2,Articles!D181)</f>
        <v>B</v>
      </c>
      <c r="G181" s="2">
        <f>INDEX(Stockage!A:A,Articles!C181)</f>
        <v>30</v>
      </c>
      <c r="H181" t="str">
        <f t="shared" si="2"/>
        <v>1-B-30</v>
      </c>
    </row>
    <row r="182" spans="2:8">
      <c r="B182" s="3"/>
      <c r="C182" s="2">
        <f t="array" ref="C182">MIN(IF(magasin=B182,ROW(magasin)))+1-ROW(magasin)+2</f>
        <v>3</v>
      </c>
      <c r="D182" s="2">
        <f t="array" ref="D182">MIN(IF(magasin=B182,COLUMN(magasin)))+1-COLUMN(magasin)+1</f>
        <v>3</v>
      </c>
      <c r="E182" s="2">
        <f>INDEX(Stockage!$1:$1,(INT((D182+1)/3)-1)*3+2)</f>
        <v>1</v>
      </c>
      <c r="F182" s="2" t="str">
        <f>INDEX(Stockage!$2:$2,Articles!D182)</f>
        <v>B</v>
      </c>
      <c r="G182" s="2">
        <f>INDEX(Stockage!A:A,Articles!C182)</f>
        <v>30</v>
      </c>
      <c r="H182" t="str">
        <f t="shared" si="2"/>
        <v>1-B-30</v>
      </c>
    </row>
    <row r="183" spans="2:8">
      <c r="B183" s="3"/>
      <c r="C183" s="2">
        <f t="array" ref="C183">MIN(IF(magasin=B183,ROW(magasin)))+1-ROW(magasin)+2</f>
        <v>3</v>
      </c>
      <c r="D183" s="2">
        <f t="array" ref="D183">MIN(IF(magasin=B183,COLUMN(magasin)))+1-COLUMN(magasin)+1</f>
        <v>3</v>
      </c>
      <c r="E183" s="2">
        <f>INDEX(Stockage!$1:$1,(INT((D183+1)/3)-1)*3+2)</f>
        <v>1</v>
      </c>
      <c r="F183" s="2" t="str">
        <f>INDEX(Stockage!$2:$2,Articles!D183)</f>
        <v>B</v>
      </c>
      <c r="G183" s="2">
        <f>INDEX(Stockage!A:A,Articles!C183)</f>
        <v>30</v>
      </c>
      <c r="H183" t="str">
        <f t="shared" si="2"/>
        <v>1-B-30</v>
      </c>
    </row>
    <row r="184" spans="2:8">
      <c r="B184" s="3"/>
      <c r="C184" s="2">
        <f t="array" ref="C184">MIN(IF(magasin=B184,ROW(magasin)))+1-ROW(magasin)+2</f>
        <v>3</v>
      </c>
      <c r="D184" s="2">
        <f t="array" ref="D184">MIN(IF(magasin=B184,COLUMN(magasin)))+1-COLUMN(magasin)+1</f>
        <v>3</v>
      </c>
      <c r="E184" s="2">
        <f>INDEX(Stockage!$1:$1,(INT((D184+1)/3)-1)*3+2)</f>
        <v>1</v>
      </c>
      <c r="F184" s="2" t="str">
        <f>INDEX(Stockage!$2:$2,Articles!D184)</f>
        <v>B</v>
      </c>
      <c r="G184" s="2">
        <f>INDEX(Stockage!A:A,Articles!C184)</f>
        <v>30</v>
      </c>
      <c r="H184" t="str">
        <f t="shared" si="2"/>
        <v>1-B-30</v>
      </c>
    </row>
    <row r="185" spans="2:8">
      <c r="B185" s="3"/>
      <c r="C185" s="2">
        <f t="array" ref="C185">MIN(IF(magasin=B185,ROW(magasin)))+1-ROW(magasin)+2</f>
        <v>3</v>
      </c>
      <c r="D185" s="2">
        <f t="array" ref="D185">MIN(IF(magasin=B185,COLUMN(magasin)))+1-COLUMN(magasin)+1</f>
        <v>3</v>
      </c>
      <c r="E185" s="2">
        <f>INDEX(Stockage!$1:$1,(INT((D185+1)/3)-1)*3+2)</f>
        <v>1</v>
      </c>
      <c r="F185" s="2" t="str">
        <f>INDEX(Stockage!$2:$2,Articles!D185)</f>
        <v>B</v>
      </c>
      <c r="G185" s="2">
        <f>INDEX(Stockage!A:A,Articles!C185)</f>
        <v>30</v>
      </c>
      <c r="H185" t="str">
        <f t="shared" si="2"/>
        <v>1-B-30</v>
      </c>
    </row>
    <row r="186" spans="2:8">
      <c r="B186" s="3"/>
      <c r="C186" s="2">
        <f t="array" ref="C186">MIN(IF(magasin=B186,ROW(magasin)))+1-ROW(magasin)+2</f>
        <v>3</v>
      </c>
      <c r="D186" s="2">
        <f t="array" ref="D186">MIN(IF(magasin=B186,COLUMN(magasin)))+1-COLUMN(magasin)+1</f>
        <v>3</v>
      </c>
      <c r="E186" s="2">
        <f>INDEX(Stockage!$1:$1,(INT((D186+1)/3)-1)*3+2)</f>
        <v>1</v>
      </c>
      <c r="F186" s="2" t="str">
        <f>INDEX(Stockage!$2:$2,Articles!D186)</f>
        <v>B</v>
      </c>
      <c r="G186" s="2">
        <f>INDEX(Stockage!A:A,Articles!C186)</f>
        <v>30</v>
      </c>
      <c r="H186" t="str">
        <f t="shared" ref="H186:H249" si="3">E186&amp;"-"&amp;F186&amp;"-"&amp;G186</f>
        <v>1-B-30</v>
      </c>
    </row>
    <row r="187" spans="2:8">
      <c r="B187" s="3"/>
      <c r="C187" s="2">
        <f t="array" ref="C187">MIN(IF(magasin=B187,ROW(magasin)))+1-ROW(magasin)+2</f>
        <v>3</v>
      </c>
      <c r="D187" s="2">
        <f t="array" ref="D187">MIN(IF(magasin=B187,COLUMN(magasin)))+1-COLUMN(magasin)+1</f>
        <v>3</v>
      </c>
      <c r="E187" s="2">
        <f>INDEX(Stockage!$1:$1,(INT((D187+1)/3)-1)*3+2)</f>
        <v>1</v>
      </c>
      <c r="F187" s="2" t="str">
        <f>INDEX(Stockage!$2:$2,Articles!D187)</f>
        <v>B</v>
      </c>
      <c r="G187" s="2">
        <f>INDEX(Stockage!A:A,Articles!C187)</f>
        <v>30</v>
      </c>
      <c r="H187" t="str">
        <f t="shared" si="3"/>
        <v>1-B-30</v>
      </c>
    </row>
    <row r="188" spans="2:8">
      <c r="B188" s="3"/>
      <c r="C188" s="2">
        <f t="array" ref="C188">MIN(IF(magasin=B188,ROW(magasin)))+1-ROW(magasin)+2</f>
        <v>3</v>
      </c>
      <c r="D188" s="2">
        <f t="array" ref="D188">MIN(IF(magasin=B188,COLUMN(magasin)))+1-COLUMN(magasin)+1</f>
        <v>3</v>
      </c>
      <c r="E188" s="2">
        <f>INDEX(Stockage!$1:$1,(INT((D188+1)/3)-1)*3+2)</f>
        <v>1</v>
      </c>
      <c r="F188" s="2" t="str">
        <f>INDEX(Stockage!$2:$2,Articles!D188)</f>
        <v>B</v>
      </c>
      <c r="G188" s="2">
        <f>INDEX(Stockage!A:A,Articles!C188)</f>
        <v>30</v>
      </c>
      <c r="H188" t="str">
        <f t="shared" si="3"/>
        <v>1-B-30</v>
      </c>
    </row>
    <row r="189" spans="2:8">
      <c r="B189" s="3"/>
      <c r="C189" s="2">
        <f t="array" ref="C189">MIN(IF(magasin=B189,ROW(magasin)))+1-ROW(magasin)+2</f>
        <v>3</v>
      </c>
      <c r="D189" s="2">
        <f t="array" ref="D189">MIN(IF(magasin=B189,COLUMN(magasin)))+1-COLUMN(magasin)+1</f>
        <v>3</v>
      </c>
      <c r="E189" s="2">
        <f>INDEX(Stockage!$1:$1,(INT((D189+1)/3)-1)*3+2)</f>
        <v>1</v>
      </c>
      <c r="F189" s="2" t="str">
        <f>INDEX(Stockage!$2:$2,Articles!D189)</f>
        <v>B</v>
      </c>
      <c r="G189" s="2">
        <f>INDEX(Stockage!A:A,Articles!C189)</f>
        <v>30</v>
      </c>
      <c r="H189" t="str">
        <f t="shared" si="3"/>
        <v>1-B-30</v>
      </c>
    </row>
    <row r="190" spans="2:8">
      <c r="B190" s="3"/>
      <c r="C190" s="2">
        <f t="array" ref="C190">MIN(IF(magasin=B190,ROW(magasin)))+1-ROW(magasin)+2</f>
        <v>3</v>
      </c>
      <c r="D190" s="2">
        <f t="array" ref="D190">MIN(IF(magasin=B190,COLUMN(magasin)))+1-COLUMN(magasin)+1</f>
        <v>3</v>
      </c>
      <c r="E190" s="2">
        <f>INDEX(Stockage!$1:$1,(INT((D190+1)/3)-1)*3+2)</f>
        <v>1</v>
      </c>
      <c r="F190" s="2" t="str">
        <f>INDEX(Stockage!$2:$2,Articles!D190)</f>
        <v>B</v>
      </c>
      <c r="G190" s="2">
        <f>INDEX(Stockage!A:A,Articles!C190)</f>
        <v>30</v>
      </c>
      <c r="H190" t="str">
        <f t="shared" si="3"/>
        <v>1-B-30</v>
      </c>
    </row>
    <row r="191" spans="2:8">
      <c r="B191" s="3"/>
      <c r="C191" s="2">
        <f t="array" ref="C191">MIN(IF(magasin=B191,ROW(magasin)))+1-ROW(magasin)+2</f>
        <v>3</v>
      </c>
      <c r="D191" s="2">
        <f t="array" ref="D191">MIN(IF(magasin=B191,COLUMN(magasin)))+1-COLUMN(magasin)+1</f>
        <v>3</v>
      </c>
      <c r="E191" s="2">
        <f>INDEX(Stockage!$1:$1,(INT((D191+1)/3)-1)*3+2)</f>
        <v>1</v>
      </c>
      <c r="F191" s="2" t="str">
        <f>INDEX(Stockage!$2:$2,Articles!D191)</f>
        <v>B</v>
      </c>
      <c r="G191" s="2">
        <f>INDEX(Stockage!A:A,Articles!C191)</f>
        <v>30</v>
      </c>
      <c r="H191" t="str">
        <f t="shared" si="3"/>
        <v>1-B-30</v>
      </c>
    </row>
    <row r="192" spans="2:8">
      <c r="B192" s="3"/>
      <c r="C192" s="2">
        <f t="array" ref="C192">MIN(IF(magasin=B192,ROW(magasin)))+1-ROW(magasin)+2</f>
        <v>3</v>
      </c>
      <c r="D192" s="2">
        <f t="array" ref="D192">MIN(IF(magasin=B192,COLUMN(magasin)))+1-COLUMN(magasin)+1</f>
        <v>3</v>
      </c>
      <c r="E192" s="2">
        <f>INDEX(Stockage!$1:$1,(INT((D192+1)/3)-1)*3+2)</f>
        <v>1</v>
      </c>
      <c r="F192" s="2" t="str">
        <f>INDEX(Stockage!$2:$2,Articles!D192)</f>
        <v>B</v>
      </c>
      <c r="G192" s="2">
        <f>INDEX(Stockage!A:A,Articles!C192)</f>
        <v>30</v>
      </c>
      <c r="H192" t="str">
        <f t="shared" si="3"/>
        <v>1-B-30</v>
      </c>
    </row>
    <row r="193" spans="2:8">
      <c r="B193" s="3"/>
      <c r="C193" s="2">
        <f t="array" ref="C193">MIN(IF(magasin=B193,ROW(magasin)))+1-ROW(magasin)+2</f>
        <v>3</v>
      </c>
      <c r="D193" s="2">
        <f t="array" ref="D193">MIN(IF(magasin=B193,COLUMN(magasin)))+1-COLUMN(magasin)+1</f>
        <v>3</v>
      </c>
      <c r="E193" s="2">
        <f>INDEX(Stockage!$1:$1,(INT((D193+1)/3)-1)*3+2)</f>
        <v>1</v>
      </c>
      <c r="F193" s="2" t="str">
        <f>INDEX(Stockage!$2:$2,Articles!D193)</f>
        <v>B</v>
      </c>
      <c r="G193" s="2">
        <f>INDEX(Stockage!A:A,Articles!C193)</f>
        <v>30</v>
      </c>
      <c r="H193" t="str">
        <f t="shared" si="3"/>
        <v>1-B-30</v>
      </c>
    </row>
    <row r="194" spans="2:8">
      <c r="B194" s="3"/>
      <c r="C194" s="2">
        <f t="array" ref="C194">MIN(IF(magasin=B194,ROW(magasin)))+1-ROW(magasin)+2</f>
        <v>3</v>
      </c>
      <c r="D194" s="2">
        <f t="array" ref="D194">MIN(IF(magasin=B194,COLUMN(magasin)))+1-COLUMN(magasin)+1</f>
        <v>3</v>
      </c>
      <c r="E194" s="2">
        <f>INDEX(Stockage!$1:$1,(INT((D194+1)/3)-1)*3+2)</f>
        <v>1</v>
      </c>
      <c r="F194" s="2" t="str">
        <f>INDEX(Stockage!$2:$2,Articles!D194)</f>
        <v>B</v>
      </c>
      <c r="G194" s="2">
        <f>INDEX(Stockage!A:A,Articles!C194)</f>
        <v>30</v>
      </c>
      <c r="H194" t="str">
        <f t="shared" si="3"/>
        <v>1-B-30</v>
      </c>
    </row>
    <row r="195" spans="2:8">
      <c r="B195" s="3"/>
      <c r="C195" s="2">
        <f t="array" ref="C195">MIN(IF(magasin=B195,ROW(magasin)))+1-ROW(magasin)+2</f>
        <v>3</v>
      </c>
      <c r="D195" s="2">
        <f t="array" ref="D195">MIN(IF(magasin=B195,COLUMN(magasin)))+1-COLUMN(magasin)+1</f>
        <v>3</v>
      </c>
      <c r="E195" s="2">
        <f>INDEX(Stockage!$1:$1,(INT((D195+1)/3)-1)*3+2)</f>
        <v>1</v>
      </c>
      <c r="F195" s="2" t="str">
        <f>INDEX(Stockage!$2:$2,Articles!D195)</f>
        <v>B</v>
      </c>
      <c r="G195" s="2">
        <f>INDEX(Stockage!A:A,Articles!C195)</f>
        <v>30</v>
      </c>
      <c r="H195" t="str">
        <f t="shared" si="3"/>
        <v>1-B-30</v>
      </c>
    </row>
    <row r="196" spans="2:8">
      <c r="B196" s="3"/>
      <c r="C196" s="2">
        <f t="array" ref="C196">MIN(IF(magasin=B196,ROW(magasin)))+1-ROW(magasin)+2</f>
        <v>3</v>
      </c>
      <c r="D196" s="2">
        <f t="array" ref="D196">MIN(IF(magasin=B196,COLUMN(magasin)))+1-COLUMN(magasin)+1</f>
        <v>3</v>
      </c>
      <c r="E196" s="2">
        <f>INDEX(Stockage!$1:$1,(INT((D196+1)/3)-1)*3+2)</f>
        <v>1</v>
      </c>
      <c r="F196" s="2" t="str">
        <f>INDEX(Stockage!$2:$2,Articles!D196)</f>
        <v>B</v>
      </c>
      <c r="G196" s="2">
        <f>INDEX(Stockage!A:A,Articles!C196)</f>
        <v>30</v>
      </c>
      <c r="H196" t="str">
        <f t="shared" si="3"/>
        <v>1-B-30</v>
      </c>
    </row>
    <row r="197" spans="2:8">
      <c r="B197" s="3"/>
      <c r="C197" s="2">
        <f t="array" ref="C197">MIN(IF(magasin=B197,ROW(magasin)))+1-ROW(magasin)+2</f>
        <v>3</v>
      </c>
      <c r="D197" s="2">
        <f t="array" ref="D197">MIN(IF(magasin=B197,COLUMN(magasin)))+1-COLUMN(magasin)+1</f>
        <v>3</v>
      </c>
      <c r="E197" s="2">
        <f>INDEX(Stockage!$1:$1,(INT((D197+1)/3)-1)*3+2)</f>
        <v>1</v>
      </c>
      <c r="F197" s="2" t="str">
        <f>INDEX(Stockage!$2:$2,Articles!D197)</f>
        <v>B</v>
      </c>
      <c r="G197" s="2">
        <f>INDEX(Stockage!A:A,Articles!C197)</f>
        <v>30</v>
      </c>
      <c r="H197" t="str">
        <f t="shared" si="3"/>
        <v>1-B-30</v>
      </c>
    </row>
    <row r="198" spans="2:8">
      <c r="B198" s="3"/>
      <c r="C198" s="2">
        <f t="array" ref="C198">MIN(IF(magasin=B198,ROW(magasin)))+1-ROW(magasin)+2</f>
        <v>3</v>
      </c>
      <c r="D198" s="2">
        <f t="array" ref="D198">MIN(IF(magasin=B198,COLUMN(magasin)))+1-COLUMN(magasin)+1</f>
        <v>3</v>
      </c>
      <c r="E198" s="2">
        <f>INDEX(Stockage!$1:$1,(INT((D198+1)/3)-1)*3+2)</f>
        <v>1</v>
      </c>
      <c r="F198" s="2" t="str">
        <f>INDEX(Stockage!$2:$2,Articles!D198)</f>
        <v>B</v>
      </c>
      <c r="G198" s="2">
        <f>INDEX(Stockage!A:A,Articles!C198)</f>
        <v>30</v>
      </c>
      <c r="H198" t="str">
        <f t="shared" si="3"/>
        <v>1-B-30</v>
      </c>
    </row>
    <row r="199" spans="2:8">
      <c r="B199" s="3"/>
      <c r="C199" s="2">
        <f t="array" ref="C199">MIN(IF(magasin=B199,ROW(magasin)))+1-ROW(magasin)+2</f>
        <v>3</v>
      </c>
      <c r="D199" s="2">
        <f t="array" ref="D199">MIN(IF(magasin=B199,COLUMN(magasin)))+1-COLUMN(magasin)+1</f>
        <v>3</v>
      </c>
      <c r="E199" s="2">
        <f>INDEX(Stockage!$1:$1,(INT((D199+1)/3)-1)*3+2)</f>
        <v>1</v>
      </c>
      <c r="F199" s="2" t="str">
        <f>INDEX(Stockage!$2:$2,Articles!D199)</f>
        <v>B</v>
      </c>
      <c r="G199" s="2">
        <f>INDEX(Stockage!A:A,Articles!C199)</f>
        <v>30</v>
      </c>
      <c r="H199" t="str">
        <f t="shared" si="3"/>
        <v>1-B-30</v>
      </c>
    </row>
    <row r="200" spans="2:8">
      <c r="B200" s="3"/>
      <c r="C200" s="2">
        <f t="array" ref="C200">MIN(IF(magasin=B200,ROW(magasin)))+1-ROW(magasin)+2</f>
        <v>3</v>
      </c>
      <c r="D200" s="2">
        <f t="array" ref="D200">MIN(IF(magasin=B200,COLUMN(magasin)))+1-COLUMN(magasin)+1</f>
        <v>3</v>
      </c>
      <c r="E200" s="2">
        <f>INDEX(Stockage!$1:$1,(INT((D200+1)/3)-1)*3+2)</f>
        <v>1</v>
      </c>
      <c r="F200" s="2" t="str">
        <f>INDEX(Stockage!$2:$2,Articles!D200)</f>
        <v>B</v>
      </c>
      <c r="G200" s="2">
        <f>INDEX(Stockage!A:A,Articles!C200)</f>
        <v>30</v>
      </c>
      <c r="H200" t="str">
        <f t="shared" si="3"/>
        <v>1-B-30</v>
      </c>
    </row>
    <row r="201" spans="2:8">
      <c r="B201" s="3"/>
      <c r="C201" s="2">
        <f t="array" ref="C201">MIN(IF(magasin=B201,ROW(magasin)))+1-ROW(magasin)+2</f>
        <v>3</v>
      </c>
      <c r="D201" s="2">
        <f t="array" ref="D201">MIN(IF(magasin=B201,COLUMN(magasin)))+1-COLUMN(magasin)+1</f>
        <v>3</v>
      </c>
      <c r="E201" s="2">
        <f>INDEX(Stockage!$1:$1,(INT((D201+1)/3)-1)*3+2)</f>
        <v>1</v>
      </c>
      <c r="F201" s="2" t="str">
        <f>INDEX(Stockage!$2:$2,Articles!D201)</f>
        <v>B</v>
      </c>
      <c r="G201" s="2">
        <f>INDEX(Stockage!A:A,Articles!C201)</f>
        <v>30</v>
      </c>
      <c r="H201" t="str">
        <f t="shared" si="3"/>
        <v>1-B-30</v>
      </c>
    </row>
    <row r="202" spans="2:8">
      <c r="B202" s="3"/>
      <c r="C202" s="2">
        <f t="array" ref="C202">MIN(IF(magasin=B202,ROW(magasin)))+1-ROW(magasin)+2</f>
        <v>3</v>
      </c>
      <c r="D202" s="2">
        <f t="array" ref="D202">MIN(IF(magasin=B202,COLUMN(magasin)))+1-COLUMN(magasin)+1</f>
        <v>3</v>
      </c>
      <c r="E202" s="2">
        <f>INDEX(Stockage!$1:$1,(INT((D202+1)/3)-1)*3+2)</f>
        <v>1</v>
      </c>
      <c r="F202" s="2" t="str">
        <f>INDEX(Stockage!$2:$2,Articles!D202)</f>
        <v>B</v>
      </c>
      <c r="G202" s="2">
        <f>INDEX(Stockage!A:A,Articles!C202)</f>
        <v>30</v>
      </c>
      <c r="H202" t="str">
        <f t="shared" si="3"/>
        <v>1-B-30</v>
      </c>
    </row>
    <row r="203" spans="2:8">
      <c r="B203" s="3"/>
      <c r="C203" s="2">
        <f t="array" ref="C203">MIN(IF(magasin=B203,ROW(magasin)))+1-ROW(magasin)+2</f>
        <v>3</v>
      </c>
      <c r="D203" s="2">
        <f t="array" ref="D203">MIN(IF(magasin=B203,COLUMN(magasin)))+1-COLUMN(magasin)+1</f>
        <v>3</v>
      </c>
      <c r="E203" s="2">
        <f>INDEX(Stockage!$1:$1,(INT((D203+1)/3)-1)*3+2)</f>
        <v>1</v>
      </c>
      <c r="F203" s="2" t="str">
        <f>INDEX(Stockage!$2:$2,Articles!D203)</f>
        <v>B</v>
      </c>
      <c r="G203" s="2">
        <f>INDEX(Stockage!A:A,Articles!C203)</f>
        <v>30</v>
      </c>
      <c r="H203" t="str">
        <f t="shared" si="3"/>
        <v>1-B-30</v>
      </c>
    </row>
    <row r="204" spans="2:8">
      <c r="B204" s="3"/>
      <c r="C204" s="2">
        <f t="array" ref="C204">MIN(IF(magasin=B204,ROW(magasin)))+1-ROW(magasin)+2</f>
        <v>3</v>
      </c>
      <c r="D204" s="2">
        <f t="array" ref="D204">MIN(IF(magasin=B204,COLUMN(magasin)))+1-COLUMN(magasin)+1</f>
        <v>3</v>
      </c>
      <c r="E204" s="2">
        <f>INDEX(Stockage!$1:$1,(INT((D204+1)/3)-1)*3+2)</f>
        <v>1</v>
      </c>
      <c r="F204" s="2" t="str">
        <f>INDEX(Stockage!$2:$2,Articles!D204)</f>
        <v>B</v>
      </c>
      <c r="G204" s="2">
        <f>INDEX(Stockage!A:A,Articles!C204)</f>
        <v>30</v>
      </c>
      <c r="H204" t="str">
        <f t="shared" si="3"/>
        <v>1-B-30</v>
      </c>
    </row>
    <row r="205" spans="2:8">
      <c r="B205" s="3"/>
      <c r="C205" s="2">
        <f t="array" ref="C205">MIN(IF(magasin=B205,ROW(magasin)))+1-ROW(magasin)+2</f>
        <v>3</v>
      </c>
      <c r="D205" s="2">
        <f t="array" ref="D205">MIN(IF(magasin=B205,COLUMN(magasin)))+1-COLUMN(magasin)+1</f>
        <v>3</v>
      </c>
      <c r="E205" s="2">
        <f>INDEX(Stockage!$1:$1,(INT((D205+1)/3)-1)*3+2)</f>
        <v>1</v>
      </c>
      <c r="F205" s="2" t="str">
        <f>INDEX(Stockage!$2:$2,Articles!D205)</f>
        <v>B</v>
      </c>
      <c r="G205" s="2">
        <f>INDEX(Stockage!A:A,Articles!C205)</f>
        <v>30</v>
      </c>
      <c r="H205" t="str">
        <f t="shared" si="3"/>
        <v>1-B-30</v>
      </c>
    </row>
    <row r="206" spans="2:8">
      <c r="B206" s="3"/>
      <c r="C206" s="2">
        <f t="array" ref="C206">MIN(IF(magasin=B206,ROW(magasin)))+1-ROW(magasin)+2</f>
        <v>3</v>
      </c>
      <c r="D206" s="2">
        <f t="array" ref="D206">MIN(IF(magasin=B206,COLUMN(magasin)))+1-COLUMN(magasin)+1</f>
        <v>3</v>
      </c>
      <c r="E206" s="2">
        <f>INDEX(Stockage!$1:$1,(INT((D206+1)/3)-1)*3+2)</f>
        <v>1</v>
      </c>
      <c r="F206" s="2" t="str">
        <f>INDEX(Stockage!$2:$2,Articles!D206)</f>
        <v>B</v>
      </c>
      <c r="G206" s="2">
        <f>INDEX(Stockage!A:A,Articles!C206)</f>
        <v>30</v>
      </c>
      <c r="H206" t="str">
        <f t="shared" si="3"/>
        <v>1-B-30</v>
      </c>
    </row>
    <row r="207" spans="2:8">
      <c r="B207" s="3"/>
      <c r="C207" s="2">
        <f t="array" ref="C207">MIN(IF(magasin=B207,ROW(magasin)))+1-ROW(magasin)+2</f>
        <v>3</v>
      </c>
      <c r="D207" s="2">
        <f t="array" ref="D207">MIN(IF(magasin=B207,COLUMN(magasin)))+1-COLUMN(magasin)+1</f>
        <v>3</v>
      </c>
      <c r="E207" s="2">
        <f>INDEX(Stockage!$1:$1,(INT((D207+1)/3)-1)*3+2)</f>
        <v>1</v>
      </c>
      <c r="F207" s="2" t="str">
        <f>INDEX(Stockage!$2:$2,Articles!D207)</f>
        <v>B</v>
      </c>
      <c r="G207" s="2">
        <f>INDEX(Stockage!A:A,Articles!C207)</f>
        <v>30</v>
      </c>
      <c r="H207" t="str">
        <f t="shared" si="3"/>
        <v>1-B-30</v>
      </c>
    </row>
    <row r="208" spans="2:8">
      <c r="B208" s="3"/>
      <c r="C208" s="2">
        <f t="array" ref="C208">MIN(IF(magasin=B208,ROW(magasin)))+1-ROW(magasin)+2</f>
        <v>3</v>
      </c>
      <c r="D208" s="2">
        <f t="array" ref="D208">MIN(IF(magasin=B208,COLUMN(magasin)))+1-COLUMN(magasin)+1</f>
        <v>3</v>
      </c>
      <c r="E208" s="2">
        <f>INDEX(Stockage!$1:$1,(INT((D208+1)/3)-1)*3+2)</f>
        <v>1</v>
      </c>
      <c r="F208" s="2" t="str">
        <f>INDEX(Stockage!$2:$2,Articles!D208)</f>
        <v>B</v>
      </c>
      <c r="G208" s="2">
        <f>INDEX(Stockage!A:A,Articles!C208)</f>
        <v>30</v>
      </c>
      <c r="H208" t="str">
        <f t="shared" si="3"/>
        <v>1-B-30</v>
      </c>
    </row>
    <row r="209" spans="2:8">
      <c r="B209" s="3"/>
      <c r="C209" s="2">
        <f t="array" ref="C209">MIN(IF(magasin=B209,ROW(magasin)))+1-ROW(magasin)+2</f>
        <v>3</v>
      </c>
      <c r="D209" s="2">
        <f t="array" ref="D209">MIN(IF(magasin=B209,COLUMN(magasin)))+1-COLUMN(magasin)+1</f>
        <v>3</v>
      </c>
      <c r="E209" s="2">
        <f>INDEX(Stockage!$1:$1,(INT((D209+1)/3)-1)*3+2)</f>
        <v>1</v>
      </c>
      <c r="F209" s="2" t="str">
        <f>INDEX(Stockage!$2:$2,Articles!D209)</f>
        <v>B</v>
      </c>
      <c r="G209" s="2">
        <f>INDEX(Stockage!A:A,Articles!C209)</f>
        <v>30</v>
      </c>
      <c r="H209" t="str">
        <f t="shared" si="3"/>
        <v>1-B-30</v>
      </c>
    </row>
    <row r="210" spans="2:8">
      <c r="B210" s="3"/>
      <c r="C210" s="2">
        <f t="array" ref="C210">MIN(IF(magasin=B210,ROW(magasin)))+1-ROW(magasin)+2</f>
        <v>3</v>
      </c>
      <c r="D210" s="2">
        <f t="array" ref="D210">MIN(IF(magasin=B210,COLUMN(magasin)))+1-COLUMN(magasin)+1</f>
        <v>3</v>
      </c>
      <c r="E210" s="2">
        <f>INDEX(Stockage!$1:$1,(INT((D210+1)/3)-1)*3+2)</f>
        <v>1</v>
      </c>
      <c r="F210" s="2" t="str">
        <f>INDEX(Stockage!$2:$2,Articles!D210)</f>
        <v>B</v>
      </c>
      <c r="G210" s="2">
        <f>INDEX(Stockage!A:A,Articles!C210)</f>
        <v>30</v>
      </c>
      <c r="H210" t="str">
        <f t="shared" si="3"/>
        <v>1-B-30</v>
      </c>
    </row>
    <row r="211" spans="2:8">
      <c r="B211" s="3"/>
      <c r="C211" s="2">
        <f t="array" ref="C211">MIN(IF(magasin=B211,ROW(magasin)))+1-ROW(magasin)+2</f>
        <v>3</v>
      </c>
      <c r="D211" s="2">
        <f t="array" ref="D211">MIN(IF(magasin=B211,COLUMN(magasin)))+1-COLUMN(magasin)+1</f>
        <v>3</v>
      </c>
      <c r="E211" s="2">
        <f>INDEX(Stockage!$1:$1,(INT((D211+1)/3)-1)*3+2)</f>
        <v>1</v>
      </c>
      <c r="F211" s="2" t="str">
        <f>INDEX(Stockage!$2:$2,Articles!D211)</f>
        <v>B</v>
      </c>
      <c r="G211" s="2">
        <f>INDEX(Stockage!A:A,Articles!C211)</f>
        <v>30</v>
      </c>
      <c r="H211" t="str">
        <f t="shared" si="3"/>
        <v>1-B-30</v>
      </c>
    </row>
    <row r="212" spans="2:8">
      <c r="B212" s="3"/>
      <c r="C212" s="2">
        <f t="array" ref="C212">MIN(IF(magasin=B212,ROW(magasin)))+1-ROW(magasin)+2</f>
        <v>3</v>
      </c>
      <c r="D212" s="2">
        <f t="array" ref="D212">MIN(IF(magasin=B212,COLUMN(magasin)))+1-COLUMN(magasin)+1</f>
        <v>3</v>
      </c>
      <c r="E212" s="2">
        <f>INDEX(Stockage!$1:$1,(INT((D212+1)/3)-1)*3+2)</f>
        <v>1</v>
      </c>
      <c r="F212" s="2" t="str">
        <f>INDEX(Stockage!$2:$2,Articles!D212)</f>
        <v>B</v>
      </c>
      <c r="G212" s="2">
        <f>INDEX(Stockage!A:A,Articles!C212)</f>
        <v>30</v>
      </c>
      <c r="H212" t="str">
        <f t="shared" si="3"/>
        <v>1-B-30</v>
      </c>
    </row>
    <row r="213" spans="2:8">
      <c r="B213" s="3"/>
      <c r="C213" s="2">
        <f t="array" ref="C213">MIN(IF(magasin=B213,ROW(magasin)))+1-ROW(magasin)+2</f>
        <v>3</v>
      </c>
      <c r="D213" s="2">
        <f t="array" ref="D213">MIN(IF(magasin=B213,COLUMN(magasin)))+1-COLUMN(magasin)+1</f>
        <v>3</v>
      </c>
      <c r="E213" s="2">
        <f>INDEX(Stockage!$1:$1,(INT((D213+1)/3)-1)*3+2)</f>
        <v>1</v>
      </c>
      <c r="F213" s="2" t="str">
        <f>INDEX(Stockage!$2:$2,Articles!D213)</f>
        <v>B</v>
      </c>
      <c r="G213" s="2">
        <f>INDEX(Stockage!A:A,Articles!C213)</f>
        <v>30</v>
      </c>
      <c r="H213" t="str">
        <f t="shared" si="3"/>
        <v>1-B-30</v>
      </c>
    </row>
    <row r="214" spans="2:8">
      <c r="B214" s="3"/>
      <c r="C214" s="2">
        <f t="array" ref="C214">MIN(IF(magasin=B214,ROW(magasin)))+1-ROW(magasin)+2</f>
        <v>3</v>
      </c>
      <c r="D214" s="2">
        <f t="array" ref="D214">MIN(IF(magasin=B214,COLUMN(magasin)))+1-COLUMN(magasin)+1</f>
        <v>3</v>
      </c>
      <c r="E214" s="2">
        <f>INDEX(Stockage!$1:$1,(INT((D214+1)/3)-1)*3+2)</f>
        <v>1</v>
      </c>
      <c r="F214" s="2" t="str">
        <f>INDEX(Stockage!$2:$2,Articles!D214)</f>
        <v>B</v>
      </c>
      <c r="G214" s="2">
        <f>INDEX(Stockage!A:A,Articles!C214)</f>
        <v>30</v>
      </c>
      <c r="H214" t="str">
        <f t="shared" si="3"/>
        <v>1-B-30</v>
      </c>
    </row>
    <row r="215" spans="2:8">
      <c r="B215" s="3"/>
      <c r="C215" s="2">
        <f t="array" ref="C215">MIN(IF(magasin=B215,ROW(magasin)))+1-ROW(magasin)+2</f>
        <v>3</v>
      </c>
      <c r="D215" s="2">
        <f t="array" ref="D215">MIN(IF(magasin=B215,COLUMN(magasin)))+1-COLUMN(magasin)+1</f>
        <v>3</v>
      </c>
      <c r="E215" s="2">
        <f>INDEX(Stockage!$1:$1,(INT((D215+1)/3)-1)*3+2)</f>
        <v>1</v>
      </c>
      <c r="F215" s="2" t="str">
        <f>INDEX(Stockage!$2:$2,Articles!D215)</f>
        <v>B</v>
      </c>
      <c r="G215" s="2">
        <f>INDEX(Stockage!A:A,Articles!C215)</f>
        <v>30</v>
      </c>
      <c r="H215" t="str">
        <f t="shared" si="3"/>
        <v>1-B-30</v>
      </c>
    </row>
    <row r="216" spans="2:8">
      <c r="B216" s="3"/>
      <c r="C216" s="2">
        <f t="array" ref="C216">MIN(IF(magasin=B216,ROW(magasin)))+1-ROW(magasin)+2</f>
        <v>3</v>
      </c>
      <c r="D216" s="2">
        <f t="array" ref="D216">MIN(IF(magasin=B216,COLUMN(magasin)))+1-COLUMN(magasin)+1</f>
        <v>3</v>
      </c>
      <c r="E216" s="2">
        <f>INDEX(Stockage!$1:$1,(INT((D216+1)/3)-1)*3+2)</f>
        <v>1</v>
      </c>
      <c r="F216" s="2" t="str">
        <f>INDEX(Stockage!$2:$2,Articles!D216)</f>
        <v>B</v>
      </c>
      <c r="G216" s="2">
        <f>INDEX(Stockage!A:A,Articles!C216)</f>
        <v>30</v>
      </c>
      <c r="H216" t="str">
        <f t="shared" si="3"/>
        <v>1-B-30</v>
      </c>
    </row>
    <row r="217" spans="2:8">
      <c r="B217" s="3"/>
      <c r="C217" s="2">
        <f t="array" ref="C217">MIN(IF(magasin=B217,ROW(magasin)))+1-ROW(magasin)+2</f>
        <v>3</v>
      </c>
      <c r="D217" s="2">
        <f t="array" ref="D217">MIN(IF(magasin=B217,COLUMN(magasin)))+1-COLUMN(magasin)+1</f>
        <v>3</v>
      </c>
      <c r="E217" s="2">
        <f>INDEX(Stockage!$1:$1,(INT((D217+1)/3)-1)*3+2)</f>
        <v>1</v>
      </c>
      <c r="F217" s="2" t="str">
        <f>INDEX(Stockage!$2:$2,Articles!D217)</f>
        <v>B</v>
      </c>
      <c r="G217" s="2">
        <f>INDEX(Stockage!A:A,Articles!C217)</f>
        <v>30</v>
      </c>
      <c r="H217" t="str">
        <f t="shared" si="3"/>
        <v>1-B-30</v>
      </c>
    </row>
    <row r="218" spans="2:8">
      <c r="B218" s="3"/>
      <c r="C218" s="2">
        <f t="array" ref="C218">MIN(IF(magasin=B218,ROW(magasin)))+1-ROW(magasin)+2</f>
        <v>3</v>
      </c>
      <c r="D218" s="2">
        <f t="array" ref="D218">MIN(IF(magasin=B218,COLUMN(magasin)))+1-COLUMN(magasin)+1</f>
        <v>3</v>
      </c>
      <c r="E218" s="2">
        <f>INDEX(Stockage!$1:$1,(INT((D218+1)/3)-1)*3+2)</f>
        <v>1</v>
      </c>
      <c r="F218" s="2" t="str">
        <f>INDEX(Stockage!$2:$2,Articles!D218)</f>
        <v>B</v>
      </c>
      <c r="G218" s="2">
        <f>INDEX(Stockage!A:A,Articles!C218)</f>
        <v>30</v>
      </c>
      <c r="H218" t="str">
        <f t="shared" si="3"/>
        <v>1-B-30</v>
      </c>
    </row>
    <row r="219" spans="2:8">
      <c r="B219" s="3"/>
      <c r="C219" s="2">
        <f t="array" ref="C219">MIN(IF(magasin=B219,ROW(magasin)))+1-ROW(magasin)+2</f>
        <v>3</v>
      </c>
      <c r="D219" s="2">
        <f t="array" ref="D219">MIN(IF(magasin=B219,COLUMN(magasin)))+1-COLUMN(magasin)+1</f>
        <v>3</v>
      </c>
      <c r="E219" s="2">
        <f>INDEX(Stockage!$1:$1,(INT((D219+1)/3)-1)*3+2)</f>
        <v>1</v>
      </c>
      <c r="F219" s="2" t="str">
        <f>INDEX(Stockage!$2:$2,Articles!D219)</f>
        <v>B</v>
      </c>
      <c r="G219" s="2">
        <f>INDEX(Stockage!A:A,Articles!C219)</f>
        <v>30</v>
      </c>
      <c r="H219" t="str">
        <f t="shared" si="3"/>
        <v>1-B-30</v>
      </c>
    </row>
    <row r="220" spans="2:8">
      <c r="B220" s="3"/>
      <c r="C220" s="2">
        <f t="array" ref="C220">MIN(IF(magasin=B220,ROW(magasin)))+1-ROW(magasin)+2</f>
        <v>3</v>
      </c>
      <c r="D220" s="2">
        <f t="array" ref="D220">MIN(IF(magasin=B220,COLUMN(magasin)))+1-COLUMN(magasin)+1</f>
        <v>3</v>
      </c>
      <c r="E220" s="2">
        <f>INDEX(Stockage!$1:$1,(INT((D220+1)/3)-1)*3+2)</f>
        <v>1</v>
      </c>
      <c r="F220" s="2" t="str">
        <f>INDEX(Stockage!$2:$2,Articles!D220)</f>
        <v>B</v>
      </c>
      <c r="G220" s="2">
        <f>INDEX(Stockage!A:A,Articles!C220)</f>
        <v>30</v>
      </c>
      <c r="H220" t="str">
        <f t="shared" si="3"/>
        <v>1-B-30</v>
      </c>
    </row>
    <row r="221" spans="2:8">
      <c r="B221" s="3"/>
      <c r="C221" s="2">
        <f t="array" ref="C221">MIN(IF(magasin=B221,ROW(magasin)))+1-ROW(magasin)+2</f>
        <v>3</v>
      </c>
      <c r="D221" s="2">
        <f t="array" ref="D221">MIN(IF(magasin=B221,COLUMN(magasin)))+1-COLUMN(magasin)+1</f>
        <v>3</v>
      </c>
      <c r="E221" s="2">
        <f>INDEX(Stockage!$1:$1,(INT((D221+1)/3)-1)*3+2)</f>
        <v>1</v>
      </c>
      <c r="F221" s="2" t="str">
        <f>INDEX(Stockage!$2:$2,Articles!D221)</f>
        <v>B</v>
      </c>
      <c r="G221" s="2">
        <f>INDEX(Stockage!A:A,Articles!C221)</f>
        <v>30</v>
      </c>
      <c r="H221" t="str">
        <f t="shared" si="3"/>
        <v>1-B-30</v>
      </c>
    </row>
    <row r="222" spans="2:8">
      <c r="B222" s="3"/>
      <c r="C222" s="2">
        <f t="array" ref="C222">MIN(IF(magasin=B222,ROW(magasin)))+1-ROW(magasin)+2</f>
        <v>3</v>
      </c>
      <c r="D222" s="2">
        <f t="array" ref="D222">MIN(IF(magasin=B222,COLUMN(magasin)))+1-COLUMN(magasin)+1</f>
        <v>3</v>
      </c>
      <c r="E222" s="2">
        <f>INDEX(Stockage!$1:$1,(INT((D222+1)/3)-1)*3+2)</f>
        <v>1</v>
      </c>
      <c r="F222" s="2" t="str">
        <f>INDEX(Stockage!$2:$2,Articles!D222)</f>
        <v>B</v>
      </c>
      <c r="G222" s="2">
        <f>INDEX(Stockage!A:A,Articles!C222)</f>
        <v>30</v>
      </c>
      <c r="H222" t="str">
        <f t="shared" si="3"/>
        <v>1-B-30</v>
      </c>
    </row>
    <row r="223" spans="2:8">
      <c r="B223" s="3"/>
      <c r="C223" s="2">
        <f t="array" ref="C223">MIN(IF(magasin=B223,ROW(magasin)))+1-ROW(magasin)+2</f>
        <v>3</v>
      </c>
      <c r="D223" s="2">
        <f t="array" ref="D223">MIN(IF(magasin=B223,COLUMN(magasin)))+1-COLUMN(magasin)+1</f>
        <v>3</v>
      </c>
      <c r="E223" s="2">
        <f>INDEX(Stockage!$1:$1,(INT((D223+1)/3)-1)*3+2)</f>
        <v>1</v>
      </c>
      <c r="F223" s="2" t="str">
        <f>INDEX(Stockage!$2:$2,Articles!D223)</f>
        <v>B</v>
      </c>
      <c r="G223" s="2">
        <f>INDEX(Stockage!A:A,Articles!C223)</f>
        <v>30</v>
      </c>
      <c r="H223" t="str">
        <f t="shared" si="3"/>
        <v>1-B-30</v>
      </c>
    </row>
    <row r="224" spans="2:8">
      <c r="B224" s="3"/>
      <c r="C224" s="2">
        <f t="array" ref="C224">MIN(IF(magasin=B224,ROW(magasin)))+1-ROW(magasin)+2</f>
        <v>3</v>
      </c>
      <c r="D224" s="2">
        <f t="array" ref="D224">MIN(IF(magasin=B224,COLUMN(magasin)))+1-COLUMN(magasin)+1</f>
        <v>3</v>
      </c>
      <c r="E224" s="2">
        <f>INDEX(Stockage!$1:$1,(INT((D224+1)/3)-1)*3+2)</f>
        <v>1</v>
      </c>
      <c r="F224" s="2" t="str">
        <f>INDEX(Stockage!$2:$2,Articles!D224)</f>
        <v>B</v>
      </c>
      <c r="G224" s="2">
        <f>INDEX(Stockage!A:A,Articles!C224)</f>
        <v>30</v>
      </c>
      <c r="H224" t="str">
        <f t="shared" si="3"/>
        <v>1-B-30</v>
      </c>
    </row>
    <row r="225" spans="2:8">
      <c r="B225" s="3"/>
      <c r="C225" s="2">
        <f t="array" ref="C225">MIN(IF(magasin=B225,ROW(magasin)))+1-ROW(magasin)+2</f>
        <v>3</v>
      </c>
      <c r="D225" s="2">
        <f t="array" ref="D225">MIN(IF(magasin=B225,COLUMN(magasin)))+1-COLUMN(magasin)+1</f>
        <v>3</v>
      </c>
      <c r="E225" s="2">
        <f>INDEX(Stockage!$1:$1,(INT((D225+1)/3)-1)*3+2)</f>
        <v>1</v>
      </c>
      <c r="F225" s="2" t="str">
        <f>INDEX(Stockage!$2:$2,Articles!D225)</f>
        <v>B</v>
      </c>
      <c r="G225" s="2">
        <f>INDEX(Stockage!A:A,Articles!C225)</f>
        <v>30</v>
      </c>
      <c r="H225" t="str">
        <f t="shared" si="3"/>
        <v>1-B-30</v>
      </c>
    </row>
    <row r="226" spans="2:8">
      <c r="B226" s="3"/>
      <c r="C226" s="2">
        <f t="array" ref="C226">MIN(IF(magasin=B226,ROW(magasin)))+1-ROW(magasin)+2</f>
        <v>3</v>
      </c>
      <c r="D226" s="2">
        <f t="array" ref="D226">MIN(IF(magasin=B226,COLUMN(magasin)))+1-COLUMN(magasin)+1</f>
        <v>3</v>
      </c>
      <c r="E226" s="2">
        <f>INDEX(Stockage!$1:$1,(INT((D226+1)/3)-1)*3+2)</f>
        <v>1</v>
      </c>
      <c r="F226" s="2" t="str">
        <f>INDEX(Stockage!$2:$2,Articles!D226)</f>
        <v>B</v>
      </c>
      <c r="G226" s="2">
        <f>INDEX(Stockage!A:A,Articles!C226)</f>
        <v>30</v>
      </c>
      <c r="H226" t="str">
        <f t="shared" si="3"/>
        <v>1-B-30</v>
      </c>
    </row>
    <row r="227" spans="2:8">
      <c r="B227" s="3"/>
      <c r="C227" s="2">
        <f t="array" ref="C227">MIN(IF(magasin=B227,ROW(magasin)))+1-ROW(magasin)+2</f>
        <v>3</v>
      </c>
      <c r="D227" s="2">
        <f t="array" ref="D227">MIN(IF(magasin=B227,COLUMN(magasin)))+1-COLUMN(magasin)+1</f>
        <v>3</v>
      </c>
      <c r="E227" s="2">
        <f>INDEX(Stockage!$1:$1,(INT((D227+1)/3)-1)*3+2)</f>
        <v>1</v>
      </c>
      <c r="F227" s="2" t="str">
        <f>INDEX(Stockage!$2:$2,Articles!D227)</f>
        <v>B</v>
      </c>
      <c r="G227" s="2">
        <f>INDEX(Stockage!A:A,Articles!C227)</f>
        <v>30</v>
      </c>
      <c r="H227" t="str">
        <f t="shared" si="3"/>
        <v>1-B-30</v>
      </c>
    </row>
    <row r="228" spans="2:8">
      <c r="B228" s="3"/>
      <c r="C228" s="2">
        <f t="array" ref="C228">MIN(IF(magasin=B228,ROW(magasin)))+1-ROW(magasin)+2</f>
        <v>3</v>
      </c>
      <c r="D228" s="2">
        <f t="array" ref="D228">MIN(IF(magasin=B228,COLUMN(magasin)))+1-COLUMN(magasin)+1</f>
        <v>3</v>
      </c>
      <c r="E228" s="2">
        <f>INDEX(Stockage!$1:$1,(INT((D228+1)/3)-1)*3+2)</f>
        <v>1</v>
      </c>
      <c r="F228" s="2" t="str">
        <f>INDEX(Stockage!$2:$2,Articles!D228)</f>
        <v>B</v>
      </c>
      <c r="G228" s="2">
        <f>INDEX(Stockage!A:A,Articles!C228)</f>
        <v>30</v>
      </c>
      <c r="H228" t="str">
        <f t="shared" si="3"/>
        <v>1-B-30</v>
      </c>
    </row>
    <row r="229" spans="2:8">
      <c r="B229" s="3"/>
      <c r="C229" s="2">
        <f t="array" ref="C229">MIN(IF(magasin=B229,ROW(magasin)))+1-ROW(magasin)+2</f>
        <v>3</v>
      </c>
      <c r="D229" s="2">
        <f t="array" ref="D229">MIN(IF(magasin=B229,COLUMN(magasin)))+1-COLUMN(magasin)+1</f>
        <v>3</v>
      </c>
      <c r="E229" s="2">
        <f>INDEX(Stockage!$1:$1,(INT((D229+1)/3)-1)*3+2)</f>
        <v>1</v>
      </c>
      <c r="F229" s="2" t="str">
        <f>INDEX(Stockage!$2:$2,Articles!D229)</f>
        <v>B</v>
      </c>
      <c r="G229" s="2">
        <f>INDEX(Stockage!A:A,Articles!C229)</f>
        <v>30</v>
      </c>
      <c r="H229" t="str">
        <f t="shared" si="3"/>
        <v>1-B-30</v>
      </c>
    </row>
    <row r="230" spans="2:8">
      <c r="B230" s="3"/>
      <c r="C230" s="2">
        <f t="array" ref="C230">MIN(IF(magasin=B230,ROW(magasin)))+1-ROW(magasin)+2</f>
        <v>3</v>
      </c>
      <c r="D230" s="2">
        <f t="array" ref="D230">MIN(IF(magasin=B230,COLUMN(magasin)))+1-COLUMN(magasin)+1</f>
        <v>3</v>
      </c>
      <c r="E230" s="2">
        <f>INDEX(Stockage!$1:$1,(INT((D230+1)/3)-1)*3+2)</f>
        <v>1</v>
      </c>
      <c r="F230" s="2" t="str">
        <f>INDEX(Stockage!$2:$2,Articles!D230)</f>
        <v>B</v>
      </c>
      <c r="G230" s="2">
        <f>INDEX(Stockage!A:A,Articles!C230)</f>
        <v>30</v>
      </c>
      <c r="H230" t="str">
        <f t="shared" si="3"/>
        <v>1-B-30</v>
      </c>
    </row>
    <row r="231" spans="2:8">
      <c r="B231" s="3"/>
      <c r="C231" s="2">
        <f t="array" ref="C231">MIN(IF(magasin=B231,ROW(magasin)))+1-ROW(magasin)+2</f>
        <v>3</v>
      </c>
      <c r="D231" s="2">
        <f t="array" ref="D231">MIN(IF(magasin=B231,COLUMN(magasin)))+1-COLUMN(magasin)+1</f>
        <v>3</v>
      </c>
      <c r="E231" s="2">
        <f>INDEX(Stockage!$1:$1,(INT((D231+1)/3)-1)*3+2)</f>
        <v>1</v>
      </c>
      <c r="F231" s="2" t="str">
        <f>INDEX(Stockage!$2:$2,Articles!D231)</f>
        <v>B</v>
      </c>
      <c r="G231" s="2">
        <f>INDEX(Stockage!A:A,Articles!C231)</f>
        <v>30</v>
      </c>
      <c r="H231" t="str">
        <f t="shared" si="3"/>
        <v>1-B-30</v>
      </c>
    </row>
    <row r="232" spans="2:8">
      <c r="B232" s="3"/>
      <c r="C232" s="2">
        <f t="array" ref="C232">MIN(IF(magasin=B232,ROW(magasin)))+1-ROW(magasin)+2</f>
        <v>3</v>
      </c>
      <c r="D232" s="2">
        <f t="array" ref="D232">MIN(IF(magasin=B232,COLUMN(magasin)))+1-COLUMN(magasin)+1</f>
        <v>3</v>
      </c>
      <c r="E232" s="2">
        <f>INDEX(Stockage!$1:$1,(INT((D232+1)/3)-1)*3+2)</f>
        <v>1</v>
      </c>
      <c r="F232" s="2" t="str">
        <f>INDEX(Stockage!$2:$2,Articles!D232)</f>
        <v>B</v>
      </c>
      <c r="G232" s="2">
        <f>INDEX(Stockage!A:A,Articles!C232)</f>
        <v>30</v>
      </c>
      <c r="H232" t="str">
        <f t="shared" si="3"/>
        <v>1-B-30</v>
      </c>
    </row>
    <row r="233" spans="2:8">
      <c r="B233" s="3"/>
      <c r="C233" s="2">
        <f t="array" ref="C233">MIN(IF(magasin=B233,ROW(magasin)))+1-ROW(magasin)+2</f>
        <v>3</v>
      </c>
      <c r="D233" s="2">
        <f t="array" ref="D233">MIN(IF(magasin=B233,COLUMN(magasin)))+1-COLUMN(magasin)+1</f>
        <v>3</v>
      </c>
      <c r="E233" s="2">
        <f>INDEX(Stockage!$1:$1,(INT((D233+1)/3)-1)*3+2)</f>
        <v>1</v>
      </c>
      <c r="F233" s="2" t="str">
        <f>INDEX(Stockage!$2:$2,Articles!D233)</f>
        <v>B</v>
      </c>
      <c r="G233" s="2">
        <f>INDEX(Stockage!A:A,Articles!C233)</f>
        <v>30</v>
      </c>
      <c r="H233" t="str">
        <f t="shared" si="3"/>
        <v>1-B-30</v>
      </c>
    </row>
    <row r="234" spans="2:8">
      <c r="B234" s="3"/>
      <c r="C234" s="2">
        <f t="array" ref="C234">MIN(IF(magasin=B234,ROW(magasin)))+1-ROW(magasin)+2</f>
        <v>3</v>
      </c>
      <c r="D234" s="2">
        <f t="array" ref="D234">MIN(IF(magasin=B234,COLUMN(magasin)))+1-COLUMN(magasin)+1</f>
        <v>3</v>
      </c>
      <c r="E234" s="2">
        <f>INDEX(Stockage!$1:$1,(INT((D234+1)/3)-1)*3+2)</f>
        <v>1</v>
      </c>
      <c r="F234" s="2" t="str">
        <f>INDEX(Stockage!$2:$2,Articles!D234)</f>
        <v>B</v>
      </c>
      <c r="G234" s="2">
        <f>INDEX(Stockage!A:A,Articles!C234)</f>
        <v>30</v>
      </c>
      <c r="H234" t="str">
        <f t="shared" si="3"/>
        <v>1-B-30</v>
      </c>
    </row>
    <row r="235" spans="2:8">
      <c r="B235" s="3"/>
      <c r="C235" s="2">
        <f t="array" ref="C235">MIN(IF(magasin=B235,ROW(magasin)))+1-ROW(magasin)+2</f>
        <v>3</v>
      </c>
      <c r="D235" s="2">
        <f t="array" ref="D235">MIN(IF(magasin=B235,COLUMN(magasin)))+1-COLUMN(magasin)+1</f>
        <v>3</v>
      </c>
      <c r="E235" s="2">
        <f>INDEX(Stockage!$1:$1,(INT((D235+1)/3)-1)*3+2)</f>
        <v>1</v>
      </c>
      <c r="F235" s="2" t="str">
        <f>INDEX(Stockage!$2:$2,Articles!D235)</f>
        <v>B</v>
      </c>
      <c r="G235" s="2">
        <f>INDEX(Stockage!A:A,Articles!C235)</f>
        <v>30</v>
      </c>
      <c r="H235" t="str">
        <f t="shared" si="3"/>
        <v>1-B-30</v>
      </c>
    </row>
    <row r="236" spans="2:8">
      <c r="B236" s="3"/>
      <c r="C236" s="2">
        <f t="array" ref="C236">MIN(IF(magasin=B236,ROW(magasin)))+1-ROW(magasin)+2</f>
        <v>3</v>
      </c>
      <c r="D236" s="2">
        <f t="array" ref="D236">MIN(IF(magasin=B236,COLUMN(magasin)))+1-COLUMN(magasin)+1</f>
        <v>3</v>
      </c>
      <c r="E236" s="2">
        <f>INDEX(Stockage!$1:$1,(INT((D236+1)/3)-1)*3+2)</f>
        <v>1</v>
      </c>
      <c r="F236" s="2" t="str">
        <f>INDEX(Stockage!$2:$2,Articles!D236)</f>
        <v>B</v>
      </c>
      <c r="G236" s="2">
        <f>INDEX(Stockage!A:A,Articles!C236)</f>
        <v>30</v>
      </c>
      <c r="H236" t="str">
        <f t="shared" si="3"/>
        <v>1-B-30</v>
      </c>
    </row>
    <row r="237" spans="2:8">
      <c r="B237" s="3"/>
      <c r="C237" s="2">
        <f t="array" ref="C237">MIN(IF(magasin=B237,ROW(magasin)))+1-ROW(magasin)+2</f>
        <v>3</v>
      </c>
      <c r="D237" s="2">
        <f t="array" ref="D237">MIN(IF(magasin=B237,COLUMN(magasin)))+1-COLUMN(magasin)+1</f>
        <v>3</v>
      </c>
      <c r="E237" s="2">
        <f>INDEX(Stockage!$1:$1,(INT((D237+1)/3)-1)*3+2)</f>
        <v>1</v>
      </c>
      <c r="F237" s="2" t="str">
        <f>INDEX(Stockage!$2:$2,Articles!D237)</f>
        <v>B</v>
      </c>
      <c r="G237" s="2">
        <f>INDEX(Stockage!A:A,Articles!C237)</f>
        <v>30</v>
      </c>
      <c r="H237" t="str">
        <f t="shared" si="3"/>
        <v>1-B-30</v>
      </c>
    </row>
    <row r="238" spans="2:8">
      <c r="B238" s="3"/>
      <c r="C238" s="2">
        <f t="array" ref="C238">MIN(IF(magasin=B238,ROW(magasin)))+1-ROW(magasin)+2</f>
        <v>3</v>
      </c>
      <c r="D238" s="2">
        <f t="array" ref="D238">MIN(IF(magasin=B238,COLUMN(magasin)))+1-COLUMN(magasin)+1</f>
        <v>3</v>
      </c>
      <c r="E238" s="2">
        <f>INDEX(Stockage!$1:$1,(INT((D238+1)/3)-1)*3+2)</f>
        <v>1</v>
      </c>
      <c r="F238" s="2" t="str">
        <f>INDEX(Stockage!$2:$2,Articles!D238)</f>
        <v>B</v>
      </c>
      <c r="G238" s="2">
        <f>INDEX(Stockage!A:A,Articles!C238)</f>
        <v>30</v>
      </c>
      <c r="H238" t="str">
        <f t="shared" si="3"/>
        <v>1-B-30</v>
      </c>
    </row>
    <row r="239" spans="2:8">
      <c r="B239" s="3"/>
      <c r="C239" s="2">
        <f t="array" ref="C239">MIN(IF(magasin=B239,ROW(magasin)))+1-ROW(magasin)+2</f>
        <v>3</v>
      </c>
      <c r="D239" s="2">
        <f t="array" ref="D239">MIN(IF(magasin=B239,COLUMN(magasin)))+1-COLUMN(magasin)+1</f>
        <v>3</v>
      </c>
      <c r="E239" s="2">
        <f>INDEX(Stockage!$1:$1,(INT((D239+1)/3)-1)*3+2)</f>
        <v>1</v>
      </c>
      <c r="F239" s="2" t="str">
        <f>INDEX(Stockage!$2:$2,Articles!D239)</f>
        <v>B</v>
      </c>
      <c r="G239" s="2">
        <f>INDEX(Stockage!A:A,Articles!C239)</f>
        <v>30</v>
      </c>
      <c r="H239" t="str">
        <f t="shared" si="3"/>
        <v>1-B-30</v>
      </c>
    </row>
    <row r="240" spans="2:8">
      <c r="B240" s="3"/>
      <c r="C240" s="2">
        <f t="array" ref="C240">MIN(IF(magasin=B240,ROW(magasin)))+1-ROW(magasin)+2</f>
        <v>3</v>
      </c>
      <c r="D240" s="2">
        <f t="array" ref="D240">MIN(IF(magasin=B240,COLUMN(magasin)))+1-COLUMN(magasin)+1</f>
        <v>3</v>
      </c>
      <c r="E240" s="2">
        <f>INDEX(Stockage!$1:$1,(INT((D240+1)/3)-1)*3+2)</f>
        <v>1</v>
      </c>
      <c r="F240" s="2" t="str">
        <f>INDEX(Stockage!$2:$2,Articles!D240)</f>
        <v>B</v>
      </c>
      <c r="G240" s="2">
        <f>INDEX(Stockage!A:A,Articles!C240)</f>
        <v>30</v>
      </c>
      <c r="H240" t="str">
        <f t="shared" si="3"/>
        <v>1-B-30</v>
      </c>
    </row>
    <row r="241" spans="2:8">
      <c r="B241" s="3"/>
      <c r="C241" s="2">
        <f t="array" ref="C241">MIN(IF(magasin=B241,ROW(magasin)))+1-ROW(magasin)+2</f>
        <v>3</v>
      </c>
      <c r="D241" s="2">
        <f t="array" ref="D241">MIN(IF(magasin=B241,COLUMN(magasin)))+1-COLUMN(magasin)+1</f>
        <v>3</v>
      </c>
      <c r="E241" s="2">
        <f>INDEX(Stockage!$1:$1,(INT((D241+1)/3)-1)*3+2)</f>
        <v>1</v>
      </c>
      <c r="F241" s="2" t="str">
        <f>INDEX(Stockage!$2:$2,Articles!D241)</f>
        <v>B</v>
      </c>
      <c r="G241" s="2">
        <f>INDEX(Stockage!A:A,Articles!C241)</f>
        <v>30</v>
      </c>
      <c r="H241" t="str">
        <f t="shared" si="3"/>
        <v>1-B-30</v>
      </c>
    </row>
    <row r="242" spans="2:8">
      <c r="B242" s="3"/>
      <c r="C242" s="2">
        <f t="array" ref="C242">MIN(IF(magasin=B242,ROW(magasin)))+1-ROW(magasin)+2</f>
        <v>3</v>
      </c>
      <c r="D242" s="2">
        <f t="array" ref="D242">MIN(IF(magasin=B242,COLUMN(magasin)))+1-COLUMN(magasin)+1</f>
        <v>3</v>
      </c>
      <c r="E242" s="2">
        <f>INDEX(Stockage!$1:$1,(INT((D242+1)/3)-1)*3+2)</f>
        <v>1</v>
      </c>
      <c r="F242" s="2" t="str">
        <f>INDEX(Stockage!$2:$2,Articles!D242)</f>
        <v>B</v>
      </c>
      <c r="G242" s="2">
        <f>INDEX(Stockage!A:A,Articles!C242)</f>
        <v>30</v>
      </c>
      <c r="H242" t="str">
        <f t="shared" si="3"/>
        <v>1-B-30</v>
      </c>
    </row>
    <row r="243" spans="2:8">
      <c r="B243" s="3"/>
      <c r="C243" s="2">
        <f t="array" ref="C243">MIN(IF(magasin=B243,ROW(magasin)))+1-ROW(magasin)+2</f>
        <v>3</v>
      </c>
      <c r="D243" s="2">
        <f t="array" ref="D243">MIN(IF(magasin=B243,COLUMN(magasin)))+1-COLUMN(magasin)+1</f>
        <v>3</v>
      </c>
      <c r="E243" s="2">
        <f>INDEX(Stockage!$1:$1,(INT((D243+1)/3)-1)*3+2)</f>
        <v>1</v>
      </c>
      <c r="F243" s="2" t="str">
        <f>INDEX(Stockage!$2:$2,Articles!D243)</f>
        <v>B</v>
      </c>
      <c r="G243" s="2">
        <f>INDEX(Stockage!A:A,Articles!C243)</f>
        <v>30</v>
      </c>
      <c r="H243" t="str">
        <f t="shared" si="3"/>
        <v>1-B-30</v>
      </c>
    </row>
    <row r="244" spans="2:8">
      <c r="B244" s="3"/>
      <c r="C244" s="2">
        <f t="array" ref="C244">MIN(IF(magasin=B244,ROW(magasin)))+1-ROW(magasin)+2</f>
        <v>3</v>
      </c>
      <c r="D244" s="2">
        <f t="array" ref="D244">MIN(IF(magasin=B244,COLUMN(magasin)))+1-COLUMN(magasin)+1</f>
        <v>3</v>
      </c>
      <c r="E244" s="2">
        <f>INDEX(Stockage!$1:$1,(INT((D244+1)/3)-1)*3+2)</f>
        <v>1</v>
      </c>
      <c r="F244" s="2" t="str">
        <f>INDEX(Stockage!$2:$2,Articles!D244)</f>
        <v>B</v>
      </c>
      <c r="G244" s="2">
        <f>INDEX(Stockage!A:A,Articles!C244)</f>
        <v>30</v>
      </c>
      <c r="H244" t="str">
        <f t="shared" si="3"/>
        <v>1-B-30</v>
      </c>
    </row>
    <row r="245" spans="2:8">
      <c r="B245" s="3"/>
      <c r="C245" s="2">
        <f t="array" ref="C245">MIN(IF(magasin=B245,ROW(magasin)))+1-ROW(magasin)+2</f>
        <v>3</v>
      </c>
      <c r="D245" s="2">
        <f t="array" ref="D245">MIN(IF(magasin=B245,COLUMN(magasin)))+1-COLUMN(magasin)+1</f>
        <v>3</v>
      </c>
      <c r="E245" s="2">
        <f>INDEX(Stockage!$1:$1,(INT((D245+1)/3)-1)*3+2)</f>
        <v>1</v>
      </c>
      <c r="F245" s="2" t="str">
        <f>INDEX(Stockage!$2:$2,Articles!D245)</f>
        <v>B</v>
      </c>
      <c r="G245" s="2">
        <f>INDEX(Stockage!A:A,Articles!C245)</f>
        <v>30</v>
      </c>
      <c r="H245" t="str">
        <f t="shared" si="3"/>
        <v>1-B-30</v>
      </c>
    </row>
    <row r="246" spans="2:8">
      <c r="B246" s="3"/>
      <c r="C246" s="2">
        <f t="array" ref="C246">MIN(IF(magasin=B246,ROW(magasin)))+1-ROW(magasin)+2</f>
        <v>3</v>
      </c>
      <c r="D246" s="2">
        <f t="array" ref="D246">MIN(IF(magasin=B246,COLUMN(magasin)))+1-COLUMN(magasin)+1</f>
        <v>3</v>
      </c>
      <c r="E246" s="2">
        <f>INDEX(Stockage!$1:$1,(INT((D246+1)/3)-1)*3+2)</f>
        <v>1</v>
      </c>
      <c r="F246" s="2" t="str">
        <f>INDEX(Stockage!$2:$2,Articles!D246)</f>
        <v>B</v>
      </c>
      <c r="G246" s="2">
        <f>INDEX(Stockage!A:A,Articles!C246)</f>
        <v>30</v>
      </c>
      <c r="H246" t="str">
        <f t="shared" si="3"/>
        <v>1-B-30</v>
      </c>
    </row>
    <row r="247" spans="2:8">
      <c r="B247" s="3"/>
      <c r="C247" s="2">
        <f t="array" ref="C247">MIN(IF(magasin=B247,ROW(magasin)))+1-ROW(magasin)+2</f>
        <v>3</v>
      </c>
      <c r="D247" s="2">
        <f t="array" ref="D247">MIN(IF(magasin=B247,COLUMN(magasin)))+1-COLUMN(magasin)+1</f>
        <v>3</v>
      </c>
      <c r="E247" s="2">
        <f>INDEX(Stockage!$1:$1,(INT((D247+1)/3)-1)*3+2)</f>
        <v>1</v>
      </c>
      <c r="F247" s="2" t="str">
        <f>INDEX(Stockage!$2:$2,Articles!D247)</f>
        <v>B</v>
      </c>
      <c r="G247" s="2">
        <f>INDEX(Stockage!A:A,Articles!C247)</f>
        <v>30</v>
      </c>
      <c r="H247" t="str">
        <f t="shared" si="3"/>
        <v>1-B-30</v>
      </c>
    </row>
    <row r="248" spans="2:8">
      <c r="B248" s="3"/>
      <c r="C248" s="2">
        <f t="array" ref="C248">MIN(IF(magasin=B248,ROW(magasin)))+1-ROW(magasin)+2</f>
        <v>3</v>
      </c>
      <c r="D248" s="2">
        <f t="array" ref="D248">MIN(IF(magasin=B248,COLUMN(magasin)))+1-COLUMN(magasin)+1</f>
        <v>3</v>
      </c>
      <c r="E248" s="2">
        <f>INDEX(Stockage!$1:$1,(INT((D248+1)/3)-1)*3+2)</f>
        <v>1</v>
      </c>
      <c r="F248" s="2" t="str">
        <f>INDEX(Stockage!$2:$2,Articles!D248)</f>
        <v>B</v>
      </c>
      <c r="G248" s="2">
        <f>INDEX(Stockage!A:A,Articles!C248)</f>
        <v>30</v>
      </c>
      <c r="H248" t="str">
        <f t="shared" si="3"/>
        <v>1-B-30</v>
      </c>
    </row>
    <row r="249" spans="2:8">
      <c r="B249" s="3"/>
      <c r="C249" s="2">
        <f t="array" ref="C249">MIN(IF(magasin=B249,ROW(magasin)))+1-ROW(magasin)+2</f>
        <v>3</v>
      </c>
      <c r="D249" s="2">
        <f t="array" ref="D249">MIN(IF(magasin=B249,COLUMN(magasin)))+1-COLUMN(magasin)+1</f>
        <v>3</v>
      </c>
      <c r="E249" s="2">
        <f>INDEX(Stockage!$1:$1,(INT((D249+1)/3)-1)*3+2)</f>
        <v>1</v>
      </c>
      <c r="F249" s="2" t="str">
        <f>INDEX(Stockage!$2:$2,Articles!D249)</f>
        <v>B</v>
      </c>
      <c r="G249" s="2">
        <f>INDEX(Stockage!A:A,Articles!C249)</f>
        <v>30</v>
      </c>
      <c r="H249" t="str">
        <f t="shared" si="3"/>
        <v>1-B-30</v>
      </c>
    </row>
    <row r="250" spans="2:8">
      <c r="B250" s="3"/>
      <c r="C250" s="2">
        <f t="array" ref="C250">MIN(IF(magasin=B250,ROW(magasin)))+1-ROW(magasin)+2</f>
        <v>3</v>
      </c>
      <c r="D250" s="2">
        <f t="array" ref="D250">MIN(IF(magasin=B250,COLUMN(magasin)))+1-COLUMN(magasin)+1</f>
        <v>3</v>
      </c>
      <c r="E250" s="2">
        <f>INDEX(Stockage!$1:$1,(INT((D250+1)/3)-1)*3+2)</f>
        <v>1</v>
      </c>
      <c r="F250" s="2" t="str">
        <f>INDEX(Stockage!$2:$2,Articles!D250)</f>
        <v>B</v>
      </c>
      <c r="G250" s="2">
        <f>INDEX(Stockage!A:A,Articles!C250)</f>
        <v>30</v>
      </c>
      <c r="H250" t="str">
        <f t="shared" ref="H250" si="4">E250&amp;"-"&amp;F250&amp;"-"&amp;G250</f>
        <v>1-B-30</v>
      </c>
    </row>
  </sheetData>
  <autoFilter ref="B2:B57">
    <sortState ref="B3:B57">
      <sortCondition ref="B2:B57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Stockage</vt:lpstr>
      <vt:lpstr>Articles</vt:lpstr>
      <vt:lpstr>magasin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2015-04-21T19:13:57Z</dcterms:modified>
</cp:coreProperties>
</file>