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70" windowWidth="19420" windowHeight="9530" activeTab="3"/>
  </bookViews>
  <sheets>
    <sheet name="camion  1" sheetId="1" r:id="rId1"/>
    <sheet name="camion 2" sheetId="2" r:id="rId2"/>
    <sheet name="camion 3" sheetId="3" r:id="rId3"/>
    <sheet name="total chantier" sheetId="4" r:id="rId4"/>
    <sheet name="model" sheetId="5" r:id="rId5"/>
    <sheet name="param" sheetId="6" r:id="rId6"/>
  </sheets>
  <definedNames>
    <definedName name="cam1g1date">'camion  1'!$C$3:$J$3</definedName>
    <definedName name="cam1g1ton">'camion  1'!$C$16:$J$16</definedName>
    <definedName name="cam1g2date">'camion  1'!$C$24:$J$24</definedName>
    <definedName name="cam1g2ton">'camion  1'!$C$37:$J$37</definedName>
    <definedName name="cam1g3date">'camion  1'!$C$45:$J$45</definedName>
    <definedName name="cam1g3ton">'camion  1'!$C$58:$J$58</definedName>
    <definedName name="cam2g1date">'camion 2'!$C$3:$J$3</definedName>
    <definedName name="cam2g1ton">'camion 2'!$C$16:$J$16</definedName>
    <definedName name="cam2g2date">'camion 2'!$C$24:$J$24</definedName>
    <definedName name="cam2g2ton">'camion 2'!$C$37:$J$37</definedName>
    <definedName name="cam2g3date">'camion 2'!$C$45:$J$45</definedName>
    <definedName name="cam2g3ton">'camion 2'!$C$58:$J$58</definedName>
    <definedName name="cam3g1date">'camion 3'!$C$3:$J$3</definedName>
    <definedName name="cam3g1ton">'camion 3'!$C$16:$J$16</definedName>
    <definedName name="cam3g2date">'camion 3'!$C$24:$J$24</definedName>
    <definedName name="cam3g2ton">'camion 3'!$C$37:$J$37</definedName>
    <definedName name="cam3g3date">'camion 3'!$C$45:$J$45</definedName>
    <definedName name="cam3g3ton">'camion 3'!$C$58:$J$58</definedName>
  </definedNames>
  <calcPr calcId="124519"/>
</workbook>
</file>

<file path=xl/calcChain.xml><?xml version="1.0" encoding="utf-8"?>
<calcChain xmlns="http://schemas.openxmlformats.org/spreadsheetml/2006/main">
  <c r="A1" i="6"/>
  <c r="B1" s="1"/>
  <c r="C1" l="1"/>
  <c r="A2"/>
  <c r="B2" l="1"/>
  <c r="A3"/>
  <c r="C60" i="5"/>
  <c r="J58"/>
  <c r="I58"/>
  <c r="H58"/>
  <c r="G58"/>
  <c r="F58"/>
  <c r="E58"/>
  <c r="D58"/>
  <c r="C58"/>
  <c r="J37"/>
  <c r="I37"/>
  <c r="H37"/>
  <c r="G37"/>
  <c r="F37"/>
  <c r="E37"/>
  <c r="D37"/>
  <c r="C37"/>
  <c r="C39" s="1"/>
  <c r="J16"/>
  <c r="I16"/>
  <c r="H16"/>
  <c r="G16"/>
  <c r="F16"/>
  <c r="E16"/>
  <c r="D16"/>
  <c r="C16"/>
  <c r="C18" s="1"/>
  <c r="J58" i="3"/>
  <c r="I58"/>
  <c r="H58"/>
  <c r="G58"/>
  <c r="F58"/>
  <c r="E58"/>
  <c r="D58"/>
  <c r="C58"/>
  <c r="J37"/>
  <c r="I37"/>
  <c r="H37"/>
  <c r="G37"/>
  <c r="F37"/>
  <c r="E37"/>
  <c r="D37"/>
  <c r="C37"/>
  <c r="C39" s="1"/>
  <c r="J16"/>
  <c r="I16"/>
  <c r="H16"/>
  <c r="G16"/>
  <c r="F16"/>
  <c r="E16"/>
  <c r="D16"/>
  <c r="C16"/>
  <c r="J58" i="2"/>
  <c r="I58"/>
  <c r="H58"/>
  <c r="G58"/>
  <c r="F58"/>
  <c r="C60" s="1"/>
  <c r="E58"/>
  <c r="D58"/>
  <c r="C58"/>
  <c r="J37"/>
  <c r="I37"/>
  <c r="H37"/>
  <c r="G37"/>
  <c r="F37"/>
  <c r="E37"/>
  <c r="D37"/>
  <c r="C37"/>
  <c r="J16"/>
  <c r="I16"/>
  <c r="H16"/>
  <c r="G16"/>
  <c r="F16"/>
  <c r="E16"/>
  <c r="D16"/>
  <c r="C16"/>
  <c r="J58" i="1"/>
  <c r="I58"/>
  <c r="H58"/>
  <c r="G58"/>
  <c r="F58"/>
  <c r="E58"/>
  <c r="D58"/>
  <c r="C58"/>
  <c r="J37"/>
  <c r="I37"/>
  <c r="H37"/>
  <c r="G37"/>
  <c r="F37"/>
  <c r="E37"/>
  <c r="D37"/>
  <c r="C37"/>
  <c r="J16"/>
  <c r="D16"/>
  <c r="E16"/>
  <c r="F16"/>
  <c r="G16"/>
  <c r="H16"/>
  <c r="I16"/>
  <c r="C16"/>
  <c r="C2" i="6" l="1"/>
  <c r="B3"/>
  <c r="A4"/>
  <c r="C39" i="2"/>
  <c r="C60" i="3"/>
  <c r="C18"/>
  <c r="C18" i="2"/>
  <c r="C18" i="1"/>
  <c r="C60"/>
  <c r="C39"/>
  <c r="A5" i="6" l="1"/>
  <c r="B4"/>
  <c r="C4"/>
  <c r="C3"/>
  <c r="A6" l="1"/>
  <c r="B5"/>
  <c r="C5" l="1"/>
  <c r="A7"/>
  <c r="B6"/>
  <c r="A8" l="1"/>
  <c r="B7"/>
  <c r="C6"/>
  <c r="C7"/>
  <c r="A9" l="1"/>
  <c r="B8"/>
  <c r="C8" s="1"/>
  <c r="A10" l="1"/>
  <c r="B9"/>
  <c r="C9" s="1"/>
  <c r="A11" l="1"/>
  <c r="B10"/>
  <c r="C10" s="1"/>
  <c r="A12" l="1"/>
  <c r="B11"/>
  <c r="C11" s="1"/>
  <c r="A13" l="1"/>
  <c r="B12"/>
  <c r="C12" s="1"/>
  <c r="A14" l="1"/>
  <c r="B13"/>
  <c r="C13" s="1"/>
  <c r="A15" l="1"/>
  <c r="B14"/>
  <c r="C14" s="1"/>
  <c r="A16" l="1"/>
  <c r="B15"/>
  <c r="C15" s="1"/>
  <c r="A17" l="1"/>
  <c r="B16"/>
  <c r="C16" s="1"/>
  <c r="A18" l="1"/>
  <c r="B17"/>
  <c r="C17" s="1"/>
  <c r="A19" l="1"/>
  <c r="B18"/>
  <c r="C18" s="1"/>
  <c r="A20" l="1"/>
  <c r="B19"/>
  <c r="C19" s="1"/>
  <c r="A21" l="1"/>
  <c r="B20"/>
  <c r="C20" s="1"/>
  <c r="A22" l="1"/>
  <c r="B21"/>
  <c r="C21" s="1"/>
  <c r="A23" l="1"/>
  <c r="B22"/>
  <c r="C22" s="1"/>
  <c r="A24" l="1"/>
  <c r="B23"/>
  <c r="C23" s="1"/>
  <c r="A25" l="1"/>
  <c r="B24"/>
  <c r="C24" s="1"/>
  <c r="A26" l="1"/>
  <c r="B25"/>
  <c r="C25" s="1"/>
  <c r="A27" l="1"/>
  <c r="B26"/>
  <c r="C26" s="1"/>
  <c r="A28" l="1"/>
  <c r="B27"/>
  <c r="C27" s="1"/>
  <c r="A29" l="1"/>
  <c r="B28"/>
  <c r="C28" s="1"/>
  <c r="A30" l="1"/>
  <c r="B29"/>
  <c r="C29" s="1"/>
  <c r="A31" l="1"/>
  <c r="B30"/>
  <c r="C30" s="1"/>
  <c r="A32" l="1"/>
  <c r="B31"/>
  <c r="C31" s="1"/>
  <c r="A33" l="1"/>
  <c r="B32"/>
  <c r="C32" s="1"/>
  <c r="A34" l="1"/>
  <c r="B33"/>
  <c r="C33" s="1"/>
  <c r="A35" l="1"/>
  <c r="B34"/>
  <c r="C34" s="1"/>
  <c r="A36" l="1"/>
  <c r="B35"/>
  <c r="C35" s="1"/>
  <c r="A37" l="1"/>
  <c r="B36"/>
  <c r="C36" s="1"/>
  <c r="A38" l="1"/>
  <c r="B37"/>
  <c r="C37" s="1"/>
  <c r="A39" l="1"/>
  <c r="B38"/>
  <c r="C38" s="1"/>
  <c r="A40" l="1"/>
  <c r="B39"/>
  <c r="C39" s="1"/>
  <c r="A41" l="1"/>
  <c r="B40"/>
  <c r="C40" s="1"/>
  <c r="A42" l="1"/>
  <c r="B41"/>
  <c r="C41" s="1"/>
  <c r="A43" l="1"/>
  <c r="B42"/>
  <c r="C42" s="1"/>
  <c r="A44" l="1"/>
  <c r="B43"/>
  <c r="C43" s="1"/>
  <c r="A45" l="1"/>
  <c r="B44"/>
  <c r="C44" s="1"/>
  <c r="A46" l="1"/>
  <c r="B45"/>
  <c r="C45" s="1"/>
  <c r="A47" l="1"/>
  <c r="B46"/>
  <c r="C46" s="1"/>
  <c r="A48" l="1"/>
  <c r="B47"/>
  <c r="C47" s="1"/>
  <c r="A49" l="1"/>
  <c r="B48"/>
  <c r="C48" s="1"/>
  <c r="A50" l="1"/>
  <c r="B49"/>
  <c r="C49" s="1"/>
  <c r="A51" l="1"/>
  <c r="B50"/>
  <c r="C50" s="1"/>
  <c r="A52" l="1"/>
  <c r="B51"/>
  <c r="C51" s="1"/>
  <c r="A53" l="1"/>
  <c r="B52"/>
  <c r="C52" s="1"/>
  <c r="A54" l="1"/>
  <c r="B53"/>
  <c r="C53" s="1"/>
  <c r="A55" l="1"/>
  <c r="B54"/>
  <c r="C54" s="1"/>
  <c r="A56" l="1"/>
  <c r="B55"/>
  <c r="C55" s="1"/>
  <c r="A57" l="1"/>
  <c r="B56"/>
  <c r="C56" s="1"/>
  <c r="A58" l="1"/>
  <c r="B57"/>
  <c r="C57" s="1"/>
  <c r="A59" l="1"/>
  <c r="B58"/>
  <c r="C58" s="1"/>
  <c r="A60" l="1"/>
  <c r="B59"/>
  <c r="C59" s="1"/>
  <c r="A61" l="1"/>
  <c r="B60"/>
  <c r="C60" s="1"/>
  <c r="A62" l="1"/>
  <c r="B61"/>
  <c r="C61" s="1"/>
  <c r="A63" l="1"/>
  <c r="B62"/>
  <c r="C62" s="1"/>
  <c r="A64" l="1"/>
  <c r="B63"/>
  <c r="C63" s="1"/>
  <c r="A65" l="1"/>
  <c r="B64"/>
  <c r="C64" s="1"/>
  <c r="A66" l="1"/>
  <c r="B65"/>
  <c r="C65" s="1"/>
  <c r="A67" l="1"/>
  <c r="B66"/>
  <c r="C66" s="1"/>
  <c r="A68" l="1"/>
  <c r="B67"/>
  <c r="C67" s="1"/>
  <c r="A69" l="1"/>
  <c r="B68"/>
  <c r="C68" s="1"/>
  <c r="A70" l="1"/>
  <c r="B69"/>
  <c r="C69" s="1"/>
  <c r="A71" l="1"/>
  <c r="B70"/>
  <c r="C70" s="1"/>
  <c r="A72" l="1"/>
  <c r="B71"/>
  <c r="C71" s="1"/>
  <c r="A73" l="1"/>
  <c r="B72"/>
  <c r="C72" s="1"/>
  <c r="A74" l="1"/>
  <c r="B73"/>
  <c r="C73" s="1"/>
  <c r="A75" l="1"/>
  <c r="B74"/>
  <c r="C74" s="1"/>
  <c r="A76" l="1"/>
  <c r="B75"/>
  <c r="C75" s="1"/>
  <c r="A77" l="1"/>
  <c r="B76"/>
  <c r="C76" s="1"/>
  <c r="A78" l="1"/>
  <c r="B77"/>
  <c r="C77" s="1"/>
  <c r="A79" l="1"/>
  <c r="B78"/>
  <c r="C78" s="1"/>
  <c r="A80" l="1"/>
  <c r="B79"/>
  <c r="C79" s="1"/>
  <c r="A81" l="1"/>
  <c r="B80"/>
  <c r="C80" s="1"/>
  <c r="A82" l="1"/>
  <c r="B81"/>
  <c r="C81" s="1"/>
  <c r="A83" l="1"/>
  <c r="B82"/>
  <c r="C82" s="1"/>
  <c r="A84" l="1"/>
  <c r="B83"/>
  <c r="C83" s="1"/>
  <c r="A85" l="1"/>
  <c r="B84"/>
  <c r="C84" s="1"/>
  <c r="A86" l="1"/>
  <c r="B85"/>
  <c r="C85" s="1"/>
  <c r="A87" l="1"/>
  <c r="B86"/>
  <c r="C86" s="1"/>
  <c r="A88" l="1"/>
  <c r="B87"/>
  <c r="C87" s="1"/>
  <c r="A89" l="1"/>
  <c r="B88"/>
  <c r="C88" s="1"/>
  <c r="A90" l="1"/>
  <c r="B89"/>
  <c r="C89" s="1"/>
  <c r="A91" l="1"/>
  <c r="B90"/>
  <c r="C90" s="1"/>
  <c r="A92" l="1"/>
  <c r="B91"/>
  <c r="C91" s="1"/>
  <c r="A93" l="1"/>
  <c r="B92"/>
  <c r="C92" s="1"/>
  <c r="A94" l="1"/>
  <c r="B93"/>
  <c r="C93" s="1"/>
  <c r="A95" l="1"/>
  <c r="B94"/>
  <c r="C94" s="1"/>
  <c r="A96" l="1"/>
  <c r="B95"/>
  <c r="C95" s="1"/>
  <c r="A97" l="1"/>
  <c r="B96"/>
  <c r="C96" s="1"/>
  <c r="A98" l="1"/>
  <c r="B97"/>
  <c r="C97" s="1"/>
  <c r="A99" l="1"/>
  <c r="B98"/>
  <c r="C98" s="1"/>
  <c r="A100" l="1"/>
  <c r="B99"/>
  <c r="C99" s="1"/>
  <c r="A101" l="1"/>
  <c r="B100"/>
  <c r="C100" s="1"/>
  <c r="A102" l="1"/>
  <c r="B101"/>
  <c r="C101" s="1"/>
  <c r="A103" l="1"/>
  <c r="B102"/>
  <c r="C102" s="1"/>
  <c r="A104" l="1"/>
  <c r="B103"/>
  <c r="C103" s="1"/>
  <c r="A105" l="1"/>
  <c r="B104"/>
  <c r="C104" s="1"/>
  <c r="A106" l="1"/>
  <c r="B105"/>
  <c r="C105" s="1"/>
  <c r="A107" l="1"/>
  <c r="B106"/>
  <c r="C106" s="1"/>
  <c r="A108" l="1"/>
  <c r="B107"/>
  <c r="C107" s="1"/>
  <c r="A109" l="1"/>
  <c r="B108"/>
  <c r="C108" s="1"/>
  <c r="A110" l="1"/>
  <c r="B109"/>
  <c r="C109" s="1"/>
  <c r="A111" l="1"/>
  <c r="B110"/>
  <c r="C110" s="1"/>
  <c r="A112" l="1"/>
  <c r="B111"/>
  <c r="C111" s="1"/>
  <c r="A113" l="1"/>
  <c r="B112"/>
  <c r="C112" s="1"/>
  <c r="A114" l="1"/>
  <c r="B113"/>
  <c r="C113" s="1"/>
  <c r="A115" l="1"/>
  <c r="B114"/>
  <c r="C114" s="1"/>
  <c r="A116" l="1"/>
  <c r="B115"/>
  <c r="C115" s="1"/>
  <c r="A117" l="1"/>
  <c r="B116"/>
  <c r="C116" s="1"/>
  <c r="A118" l="1"/>
  <c r="B117"/>
  <c r="C117" s="1"/>
  <c r="A119" l="1"/>
  <c r="B118"/>
  <c r="C118" s="1"/>
  <c r="A120" l="1"/>
  <c r="B119"/>
  <c r="C119" s="1"/>
  <c r="A121" l="1"/>
  <c r="B120"/>
  <c r="C120" s="1"/>
  <c r="A122" l="1"/>
  <c r="B121"/>
  <c r="C121" s="1"/>
  <c r="A123" l="1"/>
  <c r="B122"/>
  <c r="C122" s="1"/>
  <c r="A124" l="1"/>
  <c r="B123"/>
  <c r="C123" s="1"/>
  <c r="A125" l="1"/>
  <c r="B124"/>
  <c r="C124" s="1"/>
  <c r="A126" l="1"/>
  <c r="B125"/>
  <c r="C125" s="1"/>
  <c r="A127" l="1"/>
  <c r="B126"/>
  <c r="C126" s="1"/>
  <c r="A128" l="1"/>
  <c r="B127"/>
  <c r="C127" s="1"/>
  <c r="A129" l="1"/>
  <c r="B128"/>
  <c r="C128" s="1"/>
  <c r="A130" l="1"/>
  <c r="B129"/>
  <c r="C129" s="1"/>
  <c r="A131" l="1"/>
  <c r="B130"/>
  <c r="C130" s="1"/>
  <c r="A132" l="1"/>
  <c r="B131"/>
  <c r="C131" s="1"/>
  <c r="A133" l="1"/>
  <c r="B132"/>
  <c r="C132" s="1"/>
  <c r="A134" l="1"/>
  <c r="B133"/>
  <c r="C133" s="1"/>
  <c r="A135" l="1"/>
  <c r="B134"/>
  <c r="C134" s="1"/>
  <c r="A136" l="1"/>
  <c r="B135"/>
  <c r="C135" s="1"/>
  <c r="A137" l="1"/>
  <c r="B136"/>
  <c r="C136" s="1"/>
  <c r="A138" l="1"/>
  <c r="B137"/>
  <c r="C137" s="1"/>
  <c r="A139" l="1"/>
  <c r="B138"/>
  <c r="C138" s="1"/>
  <c r="A140" l="1"/>
  <c r="B139"/>
  <c r="C139" s="1"/>
  <c r="A141" l="1"/>
  <c r="B140"/>
  <c r="C140" s="1"/>
  <c r="A142" l="1"/>
  <c r="B141"/>
  <c r="C141" s="1"/>
  <c r="A143" l="1"/>
  <c r="B142"/>
  <c r="C142" s="1"/>
  <c r="A144" l="1"/>
  <c r="B143"/>
  <c r="C143" s="1"/>
  <c r="A145" l="1"/>
  <c r="B144"/>
  <c r="C144" s="1"/>
  <c r="A146" l="1"/>
  <c r="B145"/>
  <c r="C145" s="1"/>
  <c r="A147" l="1"/>
  <c r="B146"/>
  <c r="C146" s="1"/>
  <c r="A148" l="1"/>
  <c r="B147"/>
  <c r="C147" s="1"/>
  <c r="A149" l="1"/>
  <c r="B148"/>
  <c r="C148" s="1"/>
  <c r="A150" l="1"/>
  <c r="B149"/>
  <c r="C149" s="1"/>
  <c r="A151" l="1"/>
  <c r="B150"/>
  <c r="C150" s="1"/>
  <c r="A152" l="1"/>
  <c r="B151"/>
  <c r="C151" s="1"/>
  <c r="A153" l="1"/>
  <c r="B152"/>
  <c r="C152" s="1"/>
  <c r="A154" l="1"/>
  <c r="B153"/>
  <c r="C153" s="1"/>
  <c r="A155" l="1"/>
  <c r="B154"/>
  <c r="C154" s="1"/>
  <c r="A156" l="1"/>
  <c r="B155"/>
  <c r="C155" s="1"/>
  <c r="A157" l="1"/>
  <c r="B156"/>
  <c r="C156" s="1"/>
  <c r="A158" l="1"/>
  <c r="B157"/>
  <c r="C157" s="1"/>
  <c r="A159" l="1"/>
  <c r="B158"/>
  <c r="C158" s="1"/>
  <c r="A160" l="1"/>
  <c r="B159"/>
  <c r="C159" s="1"/>
  <c r="A161" l="1"/>
  <c r="B160"/>
  <c r="C160" s="1"/>
  <c r="A162" l="1"/>
  <c r="B161"/>
  <c r="C161" s="1"/>
  <c r="A163" l="1"/>
  <c r="B162"/>
  <c r="C162" s="1"/>
  <c r="A164" l="1"/>
  <c r="B163"/>
  <c r="C163" s="1"/>
  <c r="A165" l="1"/>
  <c r="B164"/>
  <c r="C164" s="1"/>
  <c r="A166" l="1"/>
  <c r="B165"/>
  <c r="C165" s="1"/>
  <c r="A167" l="1"/>
  <c r="B166"/>
  <c r="C166" s="1"/>
  <c r="A168" l="1"/>
  <c r="B167"/>
  <c r="C167" s="1"/>
  <c r="A169" l="1"/>
  <c r="B168"/>
  <c r="C168" s="1"/>
  <c r="A170" l="1"/>
  <c r="B169"/>
  <c r="C169" s="1"/>
  <c r="A171" l="1"/>
  <c r="B170"/>
  <c r="C170" s="1"/>
  <c r="A172" l="1"/>
  <c r="B171"/>
  <c r="C171" s="1"/>
  <c r="A173" l="1"/>
  <c r="B172"/>
  <c r="C172" s="1"/>
  <c r="A174" l="1"/>
  <c r="B173"/>
  <c r="C173" s="1"/>
  <c r="A175" l="1"/>
  <c r="B174"/>
  <c r="C174" s="1"/>
  <c r="A176" l="1"/>
  <c r="B175"/>
  <c r="C175" s="1"/>
  <c r="A177" l="1"/>
  <c r="B176"/>
  <c r="C176" s="1"/>
  <c r="A178" l="1"/>
  <c r="B177"/>
  <c r="C177" s="1"/>
  <c r="A179" l="1"/>
  <c r="B178"/>
  <c r="C178" s="1"/>
  <c r="A180" l="1"/>
  <c r="B179"/>
  <c r="C179" s="1"/>
  <c r="A181" l="1"/>
  <c r="B180"/>
  <c r="C180" s="1"/>
  <c r="A182" l="1"/>
  <c r="B181"/>
  <c r="C181" s="1"/>
  <c r="A183" l="1"/>
  <c r="B182"/>
  <c r="C182" s="1"/>
  <c r="A184" l="1"/>
  <c r="B183"/>
  <c r="C183" s="1"/>
  <c r="A185" l="1"/>
  <c r="B184"/>
  <c r="C184" s="1"/>
  <c r="A186" l="1"/>
  <c r="B185"/>
  <c r="C185" s="1"/>
  <c r="A187" l="1"/>
  <c r="B186"/>
  <c r="C186" s="1"/>
  <c r="A188" l="1"/>
  <c r="B187"/>
  <c r="C187" s="1"/>
  <c r="A189" l="1"/>
  <c r="B188"/>
  <c r="C188" s="1"/>
  <c r="A190" l="1"/>
  <c r="B189"/>
  <c r="C189" s="1"/>
  <c r="A191" l="1"/>
  <c r="B190"/>
  <c r="C190" s="1"/>
  <c r="A192" l="1"/>
  <c r="B191"/>
  <c r="C191" s="1"/>
  <c r="A193" l="1"/>
  <c r="B192"/>
  <c r="C192" s="1"/>
  <c r="A194" l="1"/>
  <c r="B193"/>
  <c r="C193" s="1"/>
  <c r="A195" l="1"/>
  <c r="B194"/>
  <c r="C194" s="1"/>
  <c r="A196" l="1"/>
  <c r="B195"/>
  <c r="C195" s="1"/>
  <c r="A197" l="1"/>
  <c r="B196"/>
  <c r="C196" s="1"/>
  <c r="A198" l="1"/>
  <c r="B197"/>
  <c r="C197" s="1"/>
  <c r="A199" l="1"/>
  <c r="B198"/>
  <c r="C198" s="1"/>
  <c r="A200" l="1"/>
  <c r="B199"/>
  <c r="C199" s="1"/>
  <c r="A201" l="1"/>
  <c r="B200"/>
  <c r="C200" s="1"/>
  <c r="A202" l="1"/>
  <c r="B201"/>
  <c r="C201" s="1"/>
  <c r="A203" l="1"/>
  <c r="B202"/>
  <c r="C202" s="1"/>
  <c r="A204" l="1"/>
  <c r="B203"/>
  <c r="C203" s="1"/>
  <c r="A205" l="1"/>
  <c r="B204"/>
  <c r="C204" s="1"/>
  <c r="A206" l="1"/>
  <c r="B205"/>
  <c r="C205" s="1"/>
  <c r="A207" l="1"/>
  <c r="B206"/>
  <c r="C206" s="1"/>
  <c r="A208" l="1"/>
  <c r="B207"/>
  <c r="C207" s="1"/>
  <c r="A209" l="1"/>
  <c r="B208"/>
  <c r="C208" s="1"/>
  <c r="A210" l="1"/>
  <c r="B209"/>
  <c r="C209" s="1"/>
  <c r="A211" l="1"/>
  <c r="B210"/>
  <c r="C210" s="1"/>
  <c r="A212" l="1"/>
  <c r="B211"/>
  <c r="C211" s="1"/>
  <c r="A213" l="1"/>
  <c r="B212"/>
  <c r="C212" s="1"/>
  <c r="A214" l="1"/>
  <c r="B213"/>
  <c r="C213" s="1"/>
  <c r="A215" l="1"/>
  <c r="B214"/>
  <c r="C214" s="1"/>
  <c r="A216" l="1"/>
  <c r="B215"/>
  <c r="C215" s="1"/>
  <c r="A217" l="1"/>
  <c r="B216"/>
  <c r="C216" s="1"/>
  <c r="A218" l="1"/>
  <c r="B217"/>
  <c r="C217" s="1"/>
  <c r="A219" l="1"/>
  <c r="B218"/>
  <c r="C218" s="1"/>
  <c r="A220" l="1"/>
  <c r="B219"/>
  <c r="C219" s="1"/>
  <c r="A221" l="1"/>
  <c r="B220"/>
  <c r="C220" s="1"/>
  <c r="A222" l="1"/>
  <c r="B221"/>
  <c r="C221" s="1"/>
  <c r="A223" l="1"/>
  <c r="B222"/>
  <c r="C222" s="1"/>
  <c r="A224" l="1"/>
  <c r="B223"/>
  <c r="C223" s="1"/>
  <c r="A225" l="1"/>
  <c r="B224"/>
  <c r="C224" s="1"/>
  <c r="A226" l="1"/>
  <c r="B225"/>
  <c r="C225" s="1"/>
  <c r="A227" l="1"/>
  <c r="B226"/>
  <c r="C226" s="1"/>
  <c r="A228" l="1"/>
  <c r="B227"/>
  <c r="C227" s="1"/>
  <c r="A229" l="1"/>
  <c r="B228"/>
  <c r="C228" s="1"/>
  <c r="A230" l="1"/>
  <c r="B229"/>
  <c r="C229" s="1"/>
  <c r="A231" l="1"/>
  <c r="B230"/>
  <c r="C230" s="1"/>
  <c r="A232" l="1"/>
  <c r="B231"/>
  <c r="C231" s="1"/>
  <c r="A233" l="1"/>
  <c r="B232"/>
  <c r="C232" s="1"/>
  <c r="A234" l="1"/>
  <c r="B233"/>
  <c r="C233" s="1"/>
  <c r="A235" l="1"/>
  <c r="B234"/>
  <c r="C234" s="1"/>
  <c r="A236" l="1"/>
  <c r="B235"/>
  <c r="C235" s="1"/>
  <c r="A237" l="1"/>
  <c r="B236"/>
  <c r="C236" s="1"/>
  <c r="A238" l="1"/>
  <c r="B237"/>
  <c r="C237" s="1"/>
  <c r="A239" l="1"/>
  <c r="B238"/>
  <c r="C238" s="1"/>
  <c r="A240" l="1"/>
  <c r="B239"/>
  <c r="C239" s="1"/>
  <c r="A241" l="1"/>
  <c r="B240"/>
  <c r="C240" s="1"/>
  <c r="A242" l="1"/>
  <c r="B241"/>
  <c r="C241" s="1"/>
  <c r="A243" l="1"/>
  <c r="B242"/>
  <c r="C242" s="1"/>
  <c r="A244" l="1"/>
  <c r="B243"/>
  <c r="C243" s="1"/>
  <c r="A245" l="1"/>
  <c r="B244"/>
  <c r="C244" s="1"/>
  <c r="A246" l="1"/>
  <c r="B245"/>
  <c r="C245" s="1"/>
  <c r="A247" l="1"/>
  <c r="B246"/>
  <c r="C246" s="1"/>
  <c r="A248" l="1"/>
  <c r="B247"/>
  <c r="C247" s="1"/>
  <c r="A249" l="1"/>
  <c r="B248"/>
  <c r="C248" s="1"/>
  <c r="A250" l="1"/>
  <c r="B249"/>
  <c r="C249" s="1"/>
  <c r="A251" l="1"/>
  <c r="B250"/>
  <c r="C250" s="1"/>
  <c r="A252" l="1"/>
  <c r="B251"/>
  <c r="C251" s="1"/>
  <c r="A253" l="1"/>
  <c r="B252"/>
  <c r="C252" s="1"/>
  <c r="A254" l="1"/>
  <c r="B253"/>
  <c r="C253" s="1"/>
  <c r="A255" l="1"/>
  <c r="B254"/>
  <c r="C254" s="1"/>
  <c r="A256" l="1"/>
  <c r="B255"/>
  <c r="C255" s="1"/>
  <c r="A257" l="1"/>
  <c r="B256"/>
  <c r="C256" s="1"/>
  <c r="A258" l="1"/>
  <c r="B257"/>
  <c r="C257" s="1"/>
  <c r="A259" l="1"/>
  <c r="B258"/>
  <c r="C258" s="1"/>
  <c r="A260" l="1"/>
  <c r="B259"/>
  <c r="C259" s="1"/>
  <c r="A261" l="1"/>
  <c r="B260"/>
  <c r="C260" s="1"/>
  <c r="A262" l="1"/>
  <c r="B261"/>
  <c r="C261" s="1"/>
  <c r="A263" l="1"/>
  <c r="B262"/>
  <c r="C262" s="1"/>
  <c r="A264" l="1"/>
  <c r="B263"/>
  <c r="C263" s="1"/>
  <c r="A265" l="1"/>
  <c r="B264"/>
  <c r="C264" s="1"/>
  <c r="A266" l="1"/>
  <c r="B265"/>
  <c r="C265" s="1"/>
  <c r="A267" l="1"/>
  <c r="B266"/>
  <c r="C266" s="1"/>
  <c r="A268" l="1"/>
  <c r="B267"/>
  <c r="C267" s="1"/>
  <c r="A269" l="1"/>
  <c r="B268"/>
  <c r="C268" s="1"/>
  <c r="A270" l="1"/>
  <c r="B269"/>
  <c r="C269" s="1"/>
  <c r="A271" l="1"/>
  <c r="B270"/>
  <c r="C270" s="1"/>
  <c r="A272" l="1"/>
  <c r="B271"/>
  <c r="C271" s="1"/>
  <c r="A273" l="1"/>
  <c r="B272"/>
  <c r="C272" s="1"/>
  <c r="A274" l="1"/>
  <c r="B273"/>
  <c r="C273" s="1"/>
  <c r="A275" l="1"/>
  <c r="B274"/>
  <c r="C274" s="1"/>
  <c r="A276" l="1"/>
  <c r="B275"/>
  <c r="C275" s="1"/>
  <c r="A277" l="1"/>
  <c r="B276"/>
  <c r="C276" s="1"/>
  <c r="A278" l="1"/>
  <c r="B277"/>
  <c r="C277" s="1"/>
  <c r="A279" l="1"/>
  <c r="B278"/>
  <c r="C278" s="1"/>
  <c r="A280" l="1"/>
  <c r="B279"/>
  <c r="C279" s="1"/>
  <c r="A281" l="1"/>
  <c r="B280"/>
  <c r="C280" s="1"/>
  <c r="A282" l="1"/>
  <c r="B281"/>
  <c r="C281" s="1"/>
  <c r="A283" l="1"/>
  <c r="B282"/>
  <c r="C282" s="1"/>
  <c r="A284" l="1"/>
  <c r="B283"/>
  <c r="C283" s="1"/>
  <c r="A285" l="1"/>
  <c r="B284"/>
  <c r="C284" s="1"/>
  <c r="A286" l="1"/>
  <c r="B285"/>
  <c r="C285" s="1"/>
  <c r="A287" l="1"/>
  <c r="B286"/>
  <c r="C286" s="1"/>
  <c r="A288" l="1"/>
  <c r="B287"/>
  <c r="C287" s="1"/>
  <c r="A289" l="1"/>
  <c r="B288"/>
  <c r="C288" s="1"/>
  <c r="A290" l="1"/>
  <c r="B289"/>
  <c r="C289" s="1"/>
  <c r="A291" l="1"/>
  <c r="B290"/>
  <c r="C290" s="1"/>
  <c r="A292" l="1"/>
  <c r="B291"/>
  <c r="C291" s="1"/>
  <c r="A293" l="1"/>
  <c r="B292"/>
  <c r="C292" s="1"/>
  <c r="A294" l="1"/>
  <c r="B293"/>
  <c r="C293" s="1"/>
  <c r="A295" l="1"/>
  <c r="B294"/>
  <c r="C294" s="1"/>
  <c r="A296" l="1"/>
  <c r="B295"/>
  <c r="C295" s="1"/>
  <c r="A297" l="1"/>
  <c r="B296"/>
  <c r="C296" s="1"/>
  <c r="A298" l="1"/>
  <c r="B297"/>
  <c r="C297" s="1"/>
  <c r="A299" l="1"/>
  <c r="B298"/>
  <c r="C298" s="1"/>
  <c r="A300" l="1"/>
  <c r="B299"/>
  <c r="C299" s="1"/>
  <c r="A301" l="1"/>
  <c r="B300"/>
  <c r="C300" s="1"/>
  <c r="A302" l="1"/>
  <c r="B301"/>
  <c r="C301" s="1"/>
  <c r="A303" l="1"/>
  <c r="B302"/>
  <c r="C302" s="1"/>
  <c r="A304" l="1"/>
  <c r="B303"/>
  <c r="C303" s="1"/>
  <c r="A305" l="1"/>
  <c r="B304"/>
  <c r="C304" s="1"/>
  <c r="A306" l="1"/>
  <c r="B305"/>
  <c r="C305" s="1"/>
  <c r="A307" l="1"/>
  <c r="B306"/>
  <c r="C306" s="1"/>
  <c r="A308" l="1"/>
  <c r="B307"/>
  <c r="C307" s="1"/>
  <c r="A309" l="1"/>
  <c r="B308"/>
  <c r="C308" s="1"/>
  <c r="A310" l="1"/>
  <c r="B309"/>
  <c r="C309" s="1"/>
  <c r="A311" l="1"/>
  <c r="B310"/>
  <c r="C310" s="1"/>
  <c r="A312" l="1"/>
  <c r="B311"/>
  <c r="C311" s="1"/>
  <c r="A313" l="1"/>
  <c r="B312"/>
  <c r="C312" s="1"/>
  <c r="A314" l="1"/>
  <c r="B313"/>
  <c r="C313" s="1"/>
  <c r="A315" l="1"/>
  <c r="B314"/>
  <c r="C314" s="1"/>
  <c r="A316" l="1"/>
  <c r="B315"/>
  <c r="C315" s="1"/>
  <c r="A317" l="1"/>
  <c r="B316"/>
  <c r="C316" s="1"/>
  <c r="A318" l="1"/>
  <c r="B317"/>
  <c r="C317" s="1"/>
  <c r="A319" l="1"/>
  <c r="B318"/>
  <c r="C318" s="1"/>
  <c r="A320" l="1"/>
  <c r="B319"/>
  <c r="C319" s="1"/>
  <c r="A321" l="1"/>
  <c r="B320"/>
  <c r="C320" s="1"/>
  <c r="A322" l="1"/>
  <c r="B321"/>
  <c r="C321" s="1"/>
  <c r="A323" l="1"/>
  <c r="B322"/>
  <c r="C322" s="1"/>
  <c r="A324" l="1"/>
  <c r="B323"/>
  <c r="C323" s="1"/>
  <c r="A325" l="1"/>
  <c r="B324"/>
  <c r="C324" s="1"/>
  <c r="A326" l="1"/>
  <c r="B325"/>
  <c r="C325" s="1"/>
  <c r="A327" l="1"/>
  <c r="B326"/>
  <c r="C326" s="1"/>
  <c r="A328" l="1"/>
  <c r="B327"/>
  <c r="C327" s="1"/>
  <c r="A329" l="1"/>
  <c r="B328"/>
  <c r="C328" s="1"/>
  <c r="A330" l="1"/>
  <c r="B329"/>
  <c r="C329" s="1"/>
  <c r="A331" l="1"/>
  <c r="B330"/>
  <c r="C330" s="1"/>
  <c r="A332" l="1"/>
  <c r="B331"/>
  <c r="C331" s="1"/>
  <c r="A333" l="1"/>
  <c r="B332"/>
  <c r="C332" s="1"/>
  <c r="A334" l="1"/>
  <c r="B333"/>
  <c r="C333" s="1"/>
  <c r="A335" l="1"/>
  <c r="B334"/>
  <c r="C334" s="1"/>
  <c r="A336" l="1"/>
  <c r="B335"/>
  <c r="C335" s="1"/>
  <c r="A337" l="1"/>
  <c r="B336"/>
  <c r="C336" s="1"/>
  <c r="A338" l="1"/>
  <c r="B337"/>
  <c r="C337" s="1"/>
  <c r="A339" l="1"/>
  <c r="B338"/>
  <c r="C338" s="1"/>
  <c r="A340" l="1"/>
  <c r="B339"/>
  <c r="C339" s="1"/>
  <c r="A341" l="1"/>
  <c r="B340"/>
  <c r="C340" s="1"/>
  <c r="A342" l="1"/>
  <c r="B341"/>
  <c r="C341" s="1"/>
  <c r="A343" l="1"/>
  <c r="B342"/>
  <c r="C342" s="1"/>
  <c r="A344" l="1"/>
  <c r="B343"/>
  <c r="C343" s="1"/>
  <c r="A345" l="1"/>
  <c r="B344"/>
  <c r="C344" s="1"/>
  <c r="A346" l="1"/>
  <c r="B345"/>
  <c r="C345" s="1"/>
  <c r="A347" l="1"/>
  <c r="B346"/>
  <c r="C346" s="1"/>
  <c r="A348" l="1"/>
  <c r="B347"/>
  <c r="C347" s="1"/>
  <c r="A349" l="1"/>
  <c r="B348"/>
  <c r="C348" s="1"/>
  <c r="A350" l="1"/>
  <c r="B349"/>
  <c r="C349" s="1"/>
  <c r="A351" l="1"/>
  <c r="B350"/>
  <c r="C350" s="1"/>
  <c r="A352" l="1"/>
  <c r="B351"/>
  <c r="C351" s="1"/>
  <c r="A353" l="1"/>
  <c r="B352"/>
  <c r="C352" s="1"/>
  <c r="A354" l="1"/>
  <c r="B353"/>
  <c r="C353" s="1"/>
  <c r="A355" l="1"/>
  <c r="B354"/>
  <c r="C354" s="1"/>
  <c r="A356" l="1"/>
  <c r="B355"/>
  <c r="C355" s="1"/>
  <c r="A357" l="1"/>
  <c r="B356"/>
  <c r="C356" s="1"/>
  <c r="A358" l="1"/>
  <c r="B357"/>
  <c r="C357" s="1"/>
  <c r="A359" l="1"/>
  <c r="B358"/>
  <c r="C358" s="1"/>
  <c r="A360" l="1"/>
  <c r="B359"/>
  <c r="C359" s="1"/>
  <c r="A361" l="1"/>
  <c r="B360"/>
  <c r="C360" s="1"/>
  <c r="A362" l="1"/>
  <c r="B361"/>
  <c r="C361" s="1"/>
  <c r="A363" l="1"/>
  <c r="B362"/>
  <c r="C362" s="1"/>
  <c r="A364" l="1"/>
  <c r="B363"/>
  <c r="C363" s="1"/>
  <c r="A365" l="1"/>
  <c r="B364"/>
  <c r="C364" s="1"/>
  <c r="B365" l="1"/>
  <c r="C365" s="1"/>
  <c r="A366"/>
  <c r="B366" s="1"/>
  <c r="C366" s="1"/>
  <c r="B20" i="4" l="1"/>
  <c r="B21" s="1"/>
  <c r="B22" s="1"/>
  <c r="B23" s="1"/>
  <c r="B24" s="1"/>
  <c r="B25" s="1"/>
  <c r="B26" s="1"/>
  <c r="B27" s="1"/>
  <c r="B28" s="1"/>
  <c r="B29" s="1"/>
  <c r="B30" s="1"/>
  <c r="B35"/>
  <c r="B36" s="1"/>
  <c r="B37" s="1"/>
  <c r="B38" s="1"/>
  <c r="B39" s="1"/>
  <c r="B40" s="1"/>
  <c r="B41" s="1"/>
  <c r="B42" s="1"/>
  <c r="B43" s="1"/>
  <c r="B44" s="1"/>
  <c r="B45" s="1"/>
  <c r="B5"/>
  <c r="C24" i="3" l="1"/>
  <c r="C3" i="1"/>
  <c r="C24" i="2"/>
  <c r="C45" i="3"/>
  <c r="C24" i="1"/>
  <c r="C45" i="2"/>
  <c r="L5" i="4"/>
  <c r="C45" i="1"/>
  <c r="C3" i="3"/>
  <c r="B6" i="4"/>
  <c r="B7" s="1"/>
  <c r="B8" s="1"/>
  <c r="B9" s="1"/>
  <c r="B10" s="1"/>
  <c r="B11" s="1"/>
  <c r="B12" s="1"/>
  <c r="B13" s="1"/>
  <c r="B14" s="1"/>
  <c r="B15" s="1"/>
  <c r="C3" i="2"/>
  <c r="J5" i="4"/>
  <c r="D3" i="2" l="1"/>
  <c r="E3" s="1"/>
  <c r="F3" s="1"/>
  <c r="G3" s="1"/>
  <c r="H3" s="1"/>
  <c r="I3" s="1"/>
  <c r="J3" s="1"/>
  <c r="D6" i="4"/>
  <c r="D7"/>
  <c r="D8"/>
  <c r="D9"/>
  <c r="D10"/>
  <c r="D12"/>
  <c r="D14"/>
  <c r="D5"/>
  <c r="D11"/>
  <c r="D13"/>
  <c r="D15"/>
  <c r="D3" i="3"/>
  <c r="E3" s="1"/>
  <c r="F3" s="1"/>
  <c r="G3" s="1"/>
  <c r="H3" s="1"/>
  <c r="I3" s="1"/>
  <c r="J3" s="1"/>
  <c r="E5" i="4"/>
  <c r="E6"/>
  <c r="E7"/>
  <c r="E8"/>
  <c r="E9"/>
  <c r="E10"/>
  <c r="E11"/>
  <c r="E12"/>
  <c r="E13"/>
  <c r="E14"/>
  <c r="E15"/>
  <c r="D24" i="1"/>
  <c r="E24" s="1"/>
  <c r="F24" s="1"/>
  <c r="G24" s="1"/>
  <c r="H24" s="1"/>
  <c r="I24" s="1"/>
  <c r="J24" s="1"/>
  <c r="C20" i="4"/>
  <c r="C25"/>
  <c r="C26"/>
  <c r="C27"/>
  <c r="C21"/>
  <c r="C29"/>
  <c r="C24"/>
  <c r="C28"/>
  <c r="C23"/>
  <c r="C22"/>
  <c r="C30"/>
  <c r="D24" i="2"/>
  <c r="E24" s="1"/>
  <c r="F24" s="1"/>
  <c r="G24" s="1"/>
  <c r="H24" s="1"/>
  <c r="I24" s="1"/>
  <c r="J24" s="1"/>
  <c r="D21" i="4"/>
  <c r="D22"/>
  <c r="D23"/>
  <c r="D24"/>
  <c r="D25"/>
  <c r="D26"/>
  <c r="D27"/>
  <c r="D28"/>
  <c r="D29"/>
  <c r="D30"/>
  <c r="D20"/>
  <c r="D24" i="3"/>
  <c r="E24" s="1"/>
  <c r="F24" s="1"/>
  <c r="G24" s="1"/>
  <c r="H24" s="1"/>
  <c r="I24" s="1"/>
  <c r="J24" s="1"/>
  <c r="E20" i="4"/>
  <c r="E21"/>
  <c r="E22"/>
  <c r="E23"/>
  <c r="E24"/>
  <c r="E25"/>
  <c r="E26"/>
  <c r="E27"/>
  <c r="E28"/>
  <c r="E29"/>
  <c r="E30"/>
  <c r="D45" i="1"/>
  <c r="E45" s="1"/>
  <c r="F45" s="1"/>
  <c r="G45" s="1"/>
  <c r="H45" s="1"/>
  <c r="I45" s="1"/>
  <c r="J45" s="1"/>
  <c r="C43" i="4"/>
  <c r="C42"/>
  <c r="C39"/>
  <c r="C36"/>
  <c r="C40"/>
  <c r="C44"/>
  <c r="C41"/>
  <c r="C37"/>
  <c r="C38"/>
  <c r="C35"/>
  <c r="C45"/>
  <c r="D45" i="2"/>
  <c r="E45" s="1"/>
  <c r="F45" s="1"/>
  <c r="G45" s="1"/>
  <c r="H45" s="1"/>
  <c r="I45" s="1"/>
  <c r="J45" s="1"/>
  <c r="D36" i="4"/>
  <c r="D37"/>
  <c r="D38"/>
  <c r="D39"/>
  <c r="D40"/>
  <c r="D41"/>
  <c r="D42"/>
  <c r="D43"/>
  <c r="D44"/>
  <c r="D45"/>
  <c r="D35"/>
  <c r="D45" i="3"/>
  <c r="E45" s="1"/>
  <c r="F45" s="1"/>
  <c r="G45" s="1"/>
  <c r="H45" s="1"/>
  <c r="I45" s="1"/>
  <c r="J45" s="1"/>
  <c r="E35" i="4"/>
  <c r="E36"/>
  <c r="E37"/>
  <c r="E38"/>
  <c r="E39"/>
  <c r="E40"/>
  <c r="E41"/>
  <c r="E42"/>
  <c r="E43"/>
  <c r="E44"/>
  <c r="E45"/>
  <c r="D3" i="1"/>
  <c r="E3" s="1"/>
  <c r="F3" s="1"/>
  <c r="G3" s="1"/>
  <c r="H3" s="1"/>
  <c r="I3" s="1"/>
  <c r="J3" s="1"/>
  <c r="C6" i="4"/>
  <c r="C7"/>
  <c r="C11"/>
  <c r="C15"/>
  <c r="C10"/>
  <c r="C5"/>
  <c r="C14"/>
  <c r="C9"/>
  <c r="C13"/>
  <c r="C8"/>
  <c r="C12"/>
  <c r="J8" l="1"/>
  <c r="J7"/>
  <c r="L7"/>
  <c r="L8"/>
  <c r="M8"/>
  <c r="M7"/>
</calcChain>
</file>

<file path=xl/sharedStrings.xml><?xml version="1.0" encoding="utf-8"?>
<sst xmlns="http://schemas.openxmlformats.org/spreadsheetml/2006/main" count="212" uniqueCount="34">
  <si>
    <t>tour n°1</t>
  </si>
  <si>
    <t>tour n°2</t>
  </si>
  <si>
    <t>tour n°3</t>
  </si>
  <si>
    <t>tour n°4</t>
  </si>
  <si>
    <t>tour n°5</t>
  </si>
  <si>
    <t>tour n°6</t>
  </si>
  <si>
    <t>tour n°7</t>
  </si>
  <si>
    <t>tour n°8</t>
  </si>
  <si>
    <t>tour n°9</t>
  </si>
  <si>
    <t>tour n°10</t>
  </si>
  <si>
    <t>tour n°11</t>
  </si>
  <si>
    <t>tour n°12</t>
  </si>
  <si>
    <t xml:space="preserve">TOTAL CHANTIER GRAVAT 1 </t>
  </si>
  <si>
    <t>gravat  1</t>
  </si>
  <si>
    <t>TOTAL jour</t>
  </si>
  <si>
    <t>gravat  2</t>
  </si>
  <si>
    <t>gravat  3</t>
  </si>
  <si>
    <t xml:space="preserve">TOTAL CHANTIER GRAVAT 2 </t>
  </si>
  <si>
    <t xml:space="preserve">TOTAL CHANTIER GRAVAT 3 </t>
  </si>
  <si>
    <t>TONNES</t>
  </si>
  <si>
    <t>CAMION  1</t>
  </si>
  <si>
    <t>CAMION  2</t>
  </si>
  <si>
    <t>CAMION  3</t>
  </si>
  <si>
    <t>GRAVAT  1</t>
  </si>
  <si>
    <t>GRAVAT  2</t>
  </si>
  <si>
    <t>GRAVAT  3</t>
  </si>
  <si>
    <t>periode du</t>
  </si>
  <si>
    <t>au</t>
  </si>
  <si>
    <t>camion1</t>
  </si>
  <si>
    <t>camion2</t>
  </si>
  <si>
    <t>camion3</t>
  </si>
  <si>
    <t xml:space="preserve">semaine </t>
  </si>
  <si>
    <t>année</t>
  </si>
  <si>
    <t xml:space="preserve">saisir le n° de semaine </t>
  </si>
</sst>
</file>

<file path=xl/styles.xml><?xml version="1.0" encoding="utf-8"?>
<styleSheet xmlns="http://schemas.openxmlformats.org/spreadsheetml/2006/main">
  <numFmts count="2">
    <numFmt numFmtId="164" formatCode="General;s\t\d;&quot;&quot;"/>
    <numFmt numFmtId="165" formatCode="&quot;sur&quot;\ General\ &quot;jours&quot;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rgb="FFFF0000"/>
      <name val="Calibri"/>
      <family val="2"/>
      <scheme val="minor"/>
    </font>
    <font>
      <sz val="18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 textRotation="45"/>
    </xf>
    <xf numFmtId="0" fontId="0" fillId="3" borderId="1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textRotation="45"/>
    </xf>
    <xf numFmtId="0" fontId="2" fillId="0" borderId="1" xfId="0" applyFont="1" applyBorder="1" applyAlignment="1">
      <alignment horizontal="center" vertical="center" textRotation="45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textRotation="45"/>
    </xf>
    <xf numFmtId="0" fontId="0" fillId="4" borderId="0" xfId="0" applyNumberForma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0" fillId="0" borderId="0" xfId="0" applyAlignment="1"/>
    <xf numFmtId="0" fontId="1" fillId="5" borderId="2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/>
    </xf>
    <xf numFmtId="0" fontId="0" fillId="5" borderId="2" xfId="0" applyNumberFormat="1" applyFill="1" applyBorder="1" applyAlignment="1">
      <alignment horizontal="center" vertical="center"/>
    </xf>
    <xf numFmtId="0" fontId="0" fillId="5" borderId="6" xfId="0" applyNumberFormat="1" applyFill="1" applyBorder="1" applyAlignment="1">
      <alignment horizontal="center" vertical="center"/>
    </xf>
    <xf numFmtId="0" fontId="0" fillId="5" borderId="4" xfId="0" applyNumberFormat="1" applyFill="1" applyBorder="1" applyAlignment="1">
      <alignment horizontal="center" vertical="center"/>
    </xf>
    <xf numFmtId="14" fontId="0" fillId="0" borderId="0" xfId="0" applyNumberFormat="1"/>
    <xf numFmtId="164" fontId="0" fillId="0" borderId="1" xfId="0" applyNumberFormat="1" applyBorder="1" applyAlignment="1">
      <alignment horizontal="center" vertical="center"/>
    </xf>
    <xf numFmtId="164" fontId="0" fillId="0" borderId="0" xfId="0" applyNumberFormat="1"/>
    <xf numFmtId="165" fontId="0" fillId="0" borderId="0" xfId="0" applyNumberFormat="1"/>
    <xf numFmtId="0" fontId="4" fillId="6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66"/>
  <sheetViews>
    <sheetView workbookViewId="0">
      <selection activeCell="N39" sqref="N39"/>
    </sheetView>
  </sheetViews>
  <sheetFormatPr baseColWidth="10" defaultRowHeight="14.5"/>
  <cols>
    <col min="3" max="3" width="10.36328125" customWidth="1"/>
  </cols>
  <sheetData>
    <row r="2" spans="1:1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54" customHeight="1">
      <c r="A3" s="1"/>
      <c r="B3" s="9" t="s">
        <v>13</v>
      </c>
      <c r="C3" s="5">
        <f>'total chantier'!$B$5</f>
        <v>42317</v>
      </c>
      <c r="D3" s="5">
        <f>C3+1</f>
        <v>42318</v>
      </c>
      <c r="E3" s="5">
        <f t="shared" ref="E3:J3" si="0">D3+1</f>
        <v>42319</v>
      </c>
      <c r="F3" s="5">
        <f t="shared" si="0"/>
        <v>42320</v>
      </c>
      <c r="G3" s="5">
        <f t="shared" si="0"/>
        <v>42321</v>
      </c>
      <c r="H3" s="5">
        <f t="shared" si="0"/>
        <v>42322</v>
      </c>
      <c r="I3" s="5">
        <f t="shared" si="0"/>
        <v>42323</v>
      </c>
      <c r="J3" s="5">
        <f t="shared" si="0"/>
        <v>42324</v>
      </c>
      <c r="K3" s="1"/>
    </row>
    <row r="4" spans="1:12">
      <c r="A4" s="1"/>
      <c r="B4" s="6" t="s">
        <v>0</v>
      </c>
      <c r="C4" s="2">
        <v>20</v>
      </c>
      <c r="D4" s="2"/>
      <c r="E4" s="2"/>
      <c r="F4" s="2"/>
      <c r="G4" s="2"/>
      <c r="H4" s="2"/>
      <c r="I4" s="2"/>
      <c r="J4" s="2"/>
      <c r="K4" s="1"/>
    </row>
    <row r="5" spans="1:12">
      <c r="A5" s="1"/>
      <c r="B5" s="6" t="s">
        <v>1</v>
      </c>
      <c r="C5" s="2"/>
      <c r="D5" s="2"/>
      <c r="E5" s="2"/>
      <c r="F5" s="2"/>
      <c r="G5" s="2"/>
      <c r="H5" s="2"/>
      <c r="I5" s="2"/>
      <c r="J5" s="2"/>
      <c r="K5" s="1"/>
    </row>
    <row r="6" spans="1:12">
      <c r="A6" s="1"/>
      <c r="B6" s="6" t="s">
        <v>2</v>
      </c>
      <c r="C6" s="2"/>
      <c r="D6" s="2"/>
      <c r="E6" s="2"/>
      <c r="F6" s="2"/>
      <c r="G6" s="2"/>
      <c r="H6" s="2"/>
      <c r="I6" s="2"/>
      <c r="J6" s="2"/>
      <c r="K6" s="1"/>
    </row>
    <row r="7" spans="1:12">
      <c r="A7" s="1"/>
      <c r="B7" s="6" t="s">
        <v>3</v>
      </c>
      <c r="C7" s="2"/>
      <c r="D7" s="2"/>
      <c r="E7" s="2"/>
      <c r="F7" s="2"/>
      <c r="G7" s="2"/>
      <c r="H7" s="2"/>
      <c r="I7" s="2"/>
      <c r="J7" s="2"/>
      <c r="K7" s="1"/>
      <c r="L7" s="1"/>
    </row>
    <row r="8" spans="1:12" ht="14.4" customHeight="1">
      <c r="A8" s="1"/>
      <c r="B8" s="6" t="s">
        <v>4</v>
      </c>
      <c r="C8" s="2"/>
      <c r="D8" s="2"/>
      <c r="E8" s="2">
        <v>10</v>
      </c>
      <c r="F8" s="2"/>
      <c r="G8" s="2"/>
      <c r="H8" s="2"/>
      <c r="I8" s="2"/>
      <c r="J8" s="2"/>
    </row>
    <row r="9" spans="1:12">
      <c r="A9" s="1"/>
      <c r="B9" s="6" t="s">
        <v>5</v>
      </c>
      <c r="C9" s="2">
        <v>20</v>
      </c>
      <c r="D9" s="2"/>
      <c r="E9" s="2"/>
      <c r="F9" s="2"/>
      <c r="G9" s="2"/>
      <c r="H9" s="2"/>
      <c r="I9" s="2"/>
      <c r="J9" s="2"/>
    </row>
    <row r="10" spans="1:12">
      <c r="A10" s="1"/>
      <c r="B10" s="6" t="s">
        <v>6</v>
      </c>
      <c r="C10" s="2"/>
      <c r="D10" s="2"/>
      <c r="E10" s="2"/>
      <c r="F10" s="2"/>
      <c r="G10" s="2"/>
      <c r="H10" s="2"/>
      <c r="I10" s="2"/>
      <c r="J10" s="2"/>
    </row>
    <row r="11" spans="1:12">
      <c r="A11" s="1"/>
      <c r="B11" s="6" t="s">
        <v>7</v>
      </c>
      <c r="C11" s="2"/>
      <c r="D11" s="2"/>
      <c r="E11" s="2"/>
      <c r="F11" s="2"/>
      <c r="G11" s="2"/>
      <c r="H11" s="2"/>
      <c r="I11" s="2"/>
      <c r="J11" s="2"/>
    </row>
    <row r="12" spans="1:12">
      <c r="A12" s="1"/>
      <c r="B12" s="6" t="s">
        <v>8</v>
      </c>
      <c r="C12" s="2"/>
      <c r="D12" s="2"/>
      <c r="E12" s="2"/>
      <c r="F12" s="2"/>
      <c r="G12" s="2"/>
      <c r="H12" s="2"/>
      <c r="I12" s="2"/>
      <c r="J12" s="2"/>
      <c r="K12" s="1"/>
      <c r="L12" s="1"/>
    </row>
    <row r="13" spans="1:12">
      <c r="A13" s="1"/>
      <c r="B13" s="6" t="s">
        <v>9</v>
      </c>
      <c r="C13" s="2"/>
      <c r="D13" s="2"/>
      <c r="E13" s="2"/>
      <c r="F13" s="2"/>
      <c r="G13" s="2"/>
      <c r="H13" s="2"/>
      <c r="I13" s="2"/>
      <c r="J13" s="2"/>
      <c r="K13" s="1"/>
      <c r="L13" s="1"/>
    </row>
    <row r="14" spans="1:12">
      <c r="A14" s="1"/>
      <c r="B14" s="6" t="s">
        <v>10</v>
      </c>
      <c r="C14" s="2"/>
      <c r="D14" s="2"/>
      <c r="E14" s="2"/>
      <c r="F14" s="2"/>
      <c r="G14" s="2"/>
      <c r="H14" s="2"/>
      <c r="I14" s="2"/>
      <c r="J14" s="2"/>
      <c r="K14" s="1"/>
      <c r="L14" s="1"/>
    </row>
    <row r="15" spans="1:12" ht="15" thickBot="1">
      <c r="A15" s="1"/>
      <c r="B15" s="7" t="s">
        <v>11</v>
      </c>
      <c r="C15" s="4"/>
      <c r="D15" s="4"/>
      <c r="E15" s="4"/>
      <c r="F15" s="4"/>
      <c r="G15" s="4"/>
      <c r="H15" s="4"/>
      <c r="I15" s="4"/>
      <c r="J15" s="4"/>
      <c r="K15" s="1"/>
      <c r="L15" s="1"/>
    </row>
    <row r="16" spans="1:12" ht="15" thickTop="1">
      <c r="A16" s="1"/>
      <c r="B16" s="8" t="s">
        <v>14</v>
      </c>
      <c r="C16" s="8">
        <f>SUM(C4:C15)</f>
        <v>40</v>
      </c>
      <c r="D16" s="8">
        <f t="shared" ref="D16:J16" si="1">SUM(D4:D15)</f>
        <v>0</v>
      </c>
      <c r="E16" s="8">
        <f t="shared" si="1"/>
        <v>10</v>
      </c>
      <c r="F16" s="8">
        <f t="shared" si="1"/>
        <v>0</v>
      </c>
      <c r="G16" s="8">
        <f t="shared" si="1"/>
        <v>0</v>
      </c>
      <c r="H16" s="8">
        <f t="shared" si="1"/>
        <v>0</v>
      </c>
      <c r="I16" s="8">
        <f t="shared" si="1"/>
        <v>0</v>
      </c>
      <c r="J16" s="8">
        <f t="shared" si="1"/>
        <v>0</v>
      </c>
      <c r="K16" s="1"/>
      <c r="L16" s="1"/>
    </row>
    <row r="17" spans="1:1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1:12">
      <c r="A18" s="1"/>
      <c r="B18" s="16" t="s">
        <v>12</v>
      </c>
      <c r="C18" s="20">
        <f>SUM(C16:I16)</f>
        <v>50</v>
      </c>
      <c r="E18" s="1"/>
      <c r="F18" s="1"/>
      <c r="G18" s="1"/>
      <c r="H18" s="1"/>
      <c r="I18" s="1"/>
      <c r="J18" s="1"/>
      <c r="K18" s="1"/>
      <c r="L18" s="1"/>
    </row>
    <row r="19" spans="1:12">
      <c r="A19" s="1"/>
      <c r="B19" s="17"/>
      <c r="C19" s="21"/>
      <c r="D19" s="19" t="s">
        <v>19</v>
      </c>
      <c r="E19" s="1"/>
      <c r="F19" s="1"/>
      <c r="G19" s="1"/>
      <c r="H19" s="1"/>
      <c r="I19" s="1"/>
      <c r="J19" s="1"/>
      <c r="K19" s="1"/>
      <c r="L19" s="1"/>
    </row>
    <row r="20" spans="1:12">
      <c r="A20" s="1"/>
      <c r="B20" s="17"/>
      <c r="C20" s="21"/>
      <c r="D20" s="19"/>
      <c r="E20" s="1"/>
      <c r="F20" s="1"/>
      <c r="G20" s="1"/>
      <c r="H20" s="1"/>
      <c r="I20" s="1"/>
      <c r="J20" s="1"/>
      <c r="K20" s="1"/>
      <c r="L20" s="1"/>
    </row>
    <row r="21" spans="1:12">
      <c r="A21" s="1"/>
      <c r="B21" s="18"/>
      <c r="C21" s="22"/>
      <c r="E21" s="1"/>
      <c r="F21" s="1"/>
      <c r="G21" s="1"/>
      <c r="H21" s="1"/>
      <c r="I21" s="1"/>
      <c r="J21" s="1"/>
      <c r="K21" s="1"/>
      <c r="L21" s="1"/>
    </row>
    <row r="22" spans="1:1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1:1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spans="1:12" ht="52">
      <c r="B24" s="9" t="s">
        <v>15</v>
      </c>
      <c r="C24" s="5">
        <f>'total chantier'!$B$5</f>
        <v>42317</v>
      </c>
      <c r="D24" s="5">
        <f>C24+1</f>
        <v>42318</v>
      </c>
      <c r="E24" s="5">
        <f t="shared" ref="E24:J24" si="2">D24+1</f>
        <v>42319</v>
      </c>
      <c r="F24" s="5">
        <f t="shared" si="2"/>
        <v>42320</v>
      </c>
      <c r="G24" s="5">
        <f t="shared" si="2"/>
        <v>42321</v>
      </c>
      <c r="H24" s="5">
        <f t="shared" si="2"/>
        <v>42322</v>
      </c>
      <c r="I24" s="5">
        <f t="shared" si="2"/>
        <v>42323</v>
      </c>
      <c r="J24" s="5">
        <f t="shared" si="2"/>
        <v>42324</v>
      </c>
      <c r="K24" s="1"/>
    </row>
    <row r="25" spans="1:12">
      <c r="B25" s="6" t="s">
        <v>0</v>
      </c>
      <c r="C25" s="2">
        <v>200</v>
      </c>
      <c r="D25" s="2"/>
      <c r="E25" s="2"/>
      <c r="F25" s="2"/>
      <c r="G25" s="2"/>
      <c r="H25" s="2"/>
      <c r="I25" s="2"/>
      <c r="J25" s="2"/>
      <c r="K25" s="1"/>
    </row>
    <row r="26" spans="1:12">
      <c r="B26" s="6" t="s">
        <v>1</v>
      </c>
      <c r="C26" s="2"/>
      <c r="D26" s="2"/>
      <c r="E26" s="2"/>
      <c r="F26" s="2"/>
      <c r="G26" s="2"/>
      <c r="H26" s="2"/>
      <c r="I26" s="2"/>
      <c r="J26" s="2"/>
      <c r="K26" s="1"/>
    </row>
    <row r="27" spans="1:12">
      <c r="B27" s="6" t="s">
        <v>2</v>
      </c>
      <c r="C27" s="2"/>
      <c r="D27" s="2"/>
      <c r="E27" s="2"/>
      <c r="F27" s="2"/>
      <c r="G27" s="2">
        <v>20</v>
      </c>
      <c r="H27" s="2"/>
      <c r="I27" s="2"/>
      <c r="J27" s="2"/>
      <c r="K27" s="1"/>
    </row>
    <row r="28" spans="1:12">
      <c r="B28" s="6" t="s">
        <v>3</v>
      </c>
      <c r="C28" s="2"/>
      <c r="D28" s="2"/>
      <c r="E28" s="2"/>
      <c r="F28" s="2"/>
      <c r="G28" s="2"/>
      <c r="H28" s="2"/>
      <c r="I28" s="2"/>
      <c r="J28" s="2"/>
      <c r="K28" s="1"/>
      <c r="L28" s="1"/>
    </row>
    <row r="29" spans="1:12" ht="14.4" customHeight="1">
      <c r="B29" s="6" t="s">
        <v>4</v>
      </c>
      <c r="C29" s="2"/>
      <c r="D29" s="2"/>
      <c r="E29" s="2"/>
      <c r="F29" s="2"/>
      <c r="G29" s="2"/>
      <c r="H29" s="2"/>
      <c r="I29" s="2"/>
      <c r="J29" s="2"/>
    </row>
    <row r="30" spans="1:12">
      <c r="B30" s="6" t="s">
        <v>5</v>
      </c>
      <c r="C30" s="2"/>
      <c r="D30" s="2"/>
      <c r="E30" s="2"/>
      <c r="F30" s="2"/>
      <c r="G30" s="2"/>
      <c r="H30" s="2"/>
      <c r="I30" s="2"/>
      <c r="J30" s="2"/>
    </row>
    <row r="31" spans="1:12" ht="14.4" customHeight="1">
      <c r="B31" s="6" t="s">
        <v>6</v>
      </c>
      <c r="C31" s="2"/>
      <c r="D31" s="2"/>
      <c r="E31" s="2"/>
      <c r="F31" s="2"/>
      <c r="G31" s="2"/>
      <c r="H31" s="2"/>
      <c r="I31" s="2"/>
      <c r="J31" s="2"/>
    </row>
    <row r="32" spans="1:12">
      <c r="B32" s="6" t="s">
        <v>7</v>
      </c>
      <c r="C32" s="2"/>
      <c r="D32" s="2"/>
      <c r="E32" s="2"/>
      <c r="F32" s="2"/>
      <c r="G32" s="2"/>
      <c r="H32" s="2"/>
      <c r="I32" s="2"/>
      <c r="J32" s="2"/>
    </row>
    <row r="33" spans="2:12">
      <c r="B33" s="6" t="s">
        <v>8</v>
      </c>
      <c r="C33" s="2"/>
      <c r="D33" s="2"/>
      <c r="E33" s="2"/>
      <c r="F33" s="2"/>
      <c r="G33" s="2"/>
      <c r="H33" s="2"/>
      <c r="I33" s="2"/>
      <c r="J33" s="2"/>
      <c r="K33" s="1"/>
      <c r="L33" s="1"/>
    </row>
    <row r="34" spans="2:12">
      <c r="B34" s="6" t="s">
        <v>9</v>
      </c>
      <c r="C34" s="2"/>
      <c r="D34" s="2"/>
      <c r="E34" s="2"/>
      <c r="F34" s="2"/>
      <c r="G34" s="2"/>
      <c r="H34" s="2"/>
      <c r="I34" s="2"/>
      <c r="J34" s="2"/>
      <c r="K34" s="1"/>
      <c r="L34" s="1"/>
    </row>
    <row r="35" spans="2:12">
      <c r="B35" s="6" t="s">
        <v>10</v>
      </c>
      <c r="C35" s="2"/>
      <c r="D35" s="2"/>
      <c r="E35" s="2"/>
      <c r="F35" s="2"/>
      <c r="G35" s="2"/>
      <c r="H35" s="2"/>
      <c r="I35" s="2"/>
      <c r="J35" s="2"/>
      <c r="K35" s="1"/>
      <c r="L35" s="1"/>
    </row>
    <row r="36" spans="2:12" ht="15" thickBot="1">
      <c r="B36" s="7" t="s">
        <v>11</v>
      </c>
      <c r="C36" s="4"/>
      <c r="D36" s="4"/>
      <c r="E36" s="4"/>
      <c r="F36" s="4"/>
      <c r="G36" s="4"/>
      <c r="H36" s="4"/>
      <c r="I36" s="4"/>
      <c r="J36" s="4"/>
      <c r="K36" s="1"/>
      <c r="L36" s="1"/>
    </row>
    <row r="37" spans="2:12" ht="15" thickTop="1">
      <c r="B37" s="8" t="s">
        <v>14</v>
      </c>
      <c r="C37" s="8">
        <f>SUM(C25:C36)</f>
        <v>200</v>
      </c>
      <c r="D37" s="8">
        <f t="shared" ref="D37" si="3">SUM(D25:D36)</f>
        <v>0</v>
      </c>
      <c r="E37" s="8">
        <f t="shared" ref="E37" si="4">SUM(E25:E36)</f>
        <v>0</v>
      </c>
      <c r="F37" s="8">
        <f t="shared" ref="F37" si="5">SUM(F25:F36)</f>
        <v>0</v>
      </c>
      <c r="G37" s="8">
        <f t="shared" ref="G37" si="6">SUM(G25:G36)</f>
        <v>20</v>
      </c>
      <c r="H37" s="8">
        <f t="shared" ref="H37" si="7">SUM(H25:H36)</f>
        <v>0</v>
      </c>
      <c r="I37" s="8">
        <f t="shared" ref="I37" si="8">SUM(I25:I36)</f>
        <v>0</v>
      </c>
      <c r="J37" s="8">
        <f t="shared" ref="J37" si="9">SUM(J25:J36)</f>
        <v>0</v>
      </c>
      <c r="K37" s="1"/>
      <c r="L37" s="1"/>
    </row>
    <row r="39" spans="2:12">
      <c r="B39" s="16" t="s">
        <v>17</v>
      </c>
      <c r="C39" s="20">
        <f>SUM(C37:I37)</f>
        <v>220</v>
      </c>
    </row>
    <row r="40" spans="2:12">
      <c r="B40" s="17"/>
      <c r="C40" s="21"/>
      <c r="D40" s="19" t="s">
        <v>19</v>
      </c>
    </row>
    <row r="41" spans="2:12">
      <c r="B41" s="17"/>
      <c r="C41" s="21"/>
      <c r="D41" s="19"/>
    </row>
    <row r="42" spans="2:12">
      <c r="B42" s="18"/>
      <c r="C42" s="22"/>
    </row>
    <row r="43" spans="2:12">
      <c r="B43" s="14"/>
      <c r="C43" s="13"/>
    </row>
    <row r="44" spans="2:12">
      <c r="B44" s="15"/>
      <c r="C44" s="15"/>
    </row>
    <row r="45" spans="2:12" ht="52">
      <c r="B45" s="9" t="s">
        <v>16</v>
      </c>
      <c r="C45" s="5">
        <f>'total chantier'!$B$5</f>
        <v>42317</v>
      </c>
      <c r="D45" s="5">
        <f>C45+1</f>
        <v>42318</v>
      </c>
      <c r="E45" s="5">
        <f t="shared" ref="E45:J45" si="10">D45+1</f>
        <v>42319</v>
      </c>
      <c r="F45" s="5">
        <f t="shared" si="10"/>
        <v>42320</v>
      </c>
      <c r="G45" s="5">
        <f t="shared" si="10"/>
        <v>42321</v>
      </c>
      <c r="H45" s="5">
        <f t="shared" si="10"/>
        <v>42322</v>
      </c>
      <c r="I45" s="5">
        <f t="shared" si="10"/>
        <v>42323</v>
      </c>
      <c r="J45" s="5">
        <f t="shared" si="10"/>
        <v>42324</v>
      </c>
      <c r="K45" s="1"/>
    </row>
    <row r="46" spans="2:12">
      <c r="B46" s="6" t="s">
        <v>0</v>
      </c>
      <c r="C46" s="2"/>
      <c r="D46" s="2"/>
      <c r="E46" s="2"/>
      <c r="F46" s="2"/>
      <c r="G46" s="2"/>
      <c r="H46" s="2"/>
      <c r="I46" s="2"/>
      <c r="J46" s="2"/>
      <c r="K46" s="1"/>
    </row>
    <row r="47" spans="2:12">
      <c r="B47" s="6" t="s">
        <v>1</v>
      </c>
      <c r="C47" s="2"/>
      <c r="D47" s="2">
        <v>14</v>
      </c>
      <c r="E47" s="2"/>
      <c r="F47" s="2"/>
      <c r="G47" s="2"/>
      <c r="H47" s="2"/>
      <c r="I47" s="2"/>
      <c r="J47" s="2"/>
      <c r="K47" s="1"/>
    </row>
    <row r="48" spans="2:12">
      <c r="B48" s="6" t="s">
        <v>2</v>
      </c>
      <c r="C48" s="2"/>
      <c r="D48" s="2"/>
      <c r="E48" s="2"/>
      <c r="F48" s="2"/>
      <c r="G48" s="2"/>
      <c r="H48" s="2"/>
      <c r="I48" s="2"/>
      <c r="J48" s="2"/>
      <c r="K48" s="1"/>
    </row>
    <row r="49" spans="1:12">
      <c r="B49" s="6" t="s">
        <v>3</v>
      </c>
      <c r="C49" s="2"/>
      <c r="D49" s="2"/>
      <c r="E49" s="2"/>
      <c r="F49" s="2"/>
      <c r="G49" s="2"/>
      <c r="H49" s="2"/>
      <c r="I49" s="2"/>
      <c r="J49" s="2"/>
      <c r="K49" s="1"/>
      <c r="L49" s="1"/>
    </row>
    <row r="50" spans="1:12" ht="14.4" customHeight="1">
      <c r="B50" s="6" t="s">
        <v>4</v>
      </c>
      <c r="C50" s="2"/>
      <c r="D50" s="2"/>
      <c r="E50" s="2"/>
      <c r="F50" s="2"/>
      <c r="G50" s="2"/>
      <c r="H50" s="2">
        <v>23</v>
      </c>
      <c r="I50" s="2"/>
      <c r="J50" s="2"/>
    </row>
    <row r="51" spans="1:12">
      <c r="B51" s="6" t="s">
        <v>5</v>
      </c>
      <c r="C51" s="2"/>
      <c r="D51" s="2"/>
      <c r="E51" s="2"/>
      <c r="F51" s="2"/>
      <c r="G51" s="2"/>
      <c r="H51" s="2"/>
      <c r="I51" s="2"/>
      <c r="J51" s="2"/>
    </row>
    <row r="52" spans="1:12">
      <c r="B52" s="6" t="s">
        <v>6</v>
      </c>
      <c r="C52" s="2"/>
      <c r="D52" s="2"/>
      <c r="E52" s="2"/>
      <c r="F52" s="2"/>
      <c r="G52" s="2"/>
      <c r="H52" s="2"/>
      <c r="I52" s="2"/>
      <c r="J52" s="2"/>
    </row>
    <row r="53" spans="1:12">
      <c r="B53" s="6" t="s">
        <v>7</v>
      </c>
      <c r="C53" s="2"/>
      <c r="D53" s="2"/>
      <c r="E53" s="2"/>
      <c r="F53" s="2"/>
      <c r="G53" s="2"/>
      <c r="H53" s="2"/>
      <c r="I53" s="2"/>
      <c r="J53" s="2"/>
    </row>
    <row r="54" spans="1:12">
      <c r="B54" s="6" t="s">
        <v>8</v>
      </c>
      <c r="C54" s="2"/>
      <c r="D54" s="2"/>
      <c r="E54" s="2"/>
      <c r="F54" s="2"/>
      <c r="G54" s="2"/>
      <c r="H54" s="2"/>
      <c r="I54" s="2"/>
      <c r="J54" s="2"/>
      <c r="K54" s="1"/>
      <c r="L54" s="1"/>
    </row>
    <row r="55" spans="1:12">
      <c r="B55" s="6" t="s">
        <v>9</v>
      </c>
      <c r="C55" s="2"/>
      <c r="D55" s="2"/>
      <c r="E55" s="2"/>
      <c r="F55" s="2"/>
      <c r="G55" s="2"/>
      <c r="H55" s="2"/>
      <c r="I55" s="2"/>
      <c r="J55" s="2"/>
      <c r="K55" s="1"/>
      <c r="L55" s="1"/>
    </row>
    <row r="56" spans="1:12">
      <c r="B56" s="6" t="s">
        <v>10</v>
      </c>
      <c r="C56" s="2"/>
      <c r="D56" s="2"/>
      <c r="E56" s="2"/>
      <c r="F56" s="2"/>
      <c r="G56" s="2"/>
      <c r="H56" s="2"/>
      <c r="I56" s="2"/>
      <c r="J56" s="2"/>
      <c r="K56" s="1"/>
      <c r="L56" s="1"/>
    </row>
    <row r="57" spans="1:12" ht="15" thickBot="1">
      <c r="B57" s="7" t="s">
        <v>11</v>
      </c>
      <c r="C57" s="4"/>
      <c r="D57" s="4"/>
      <c r="E57" s="4"/>
      <c r="F57" s="4"/>
      <c r="G57" s="4"/>
      <c r="H57" s="4"/>
      <c r="I57" s="4"/>
      <c r="J57" s="4"/>
      <c r="K57" s="1"/>
      <c r="L57" s="1"/>
    </row>
    <row r="58" spans="1:12" ht="15" thickTop="1">
      <c r="B58" s="8" t="s">
        <v>14</v>
      </c>
      <c r="C58" s="8">
        <f>SUM(C46:C57)</f>
        <v>0</v>
      </c>
      <c r="D58" s="8">
        <f t="shared" ref="D58" si="11">SUM(D46:D57)</f>
        <v>14</v>
      </c>
      <c r="E58" s="8">
        <f t="shared" ref="E58" si="12">SUM(E46:E57)</f>
        <v>0</v>
      </c>
      <c r="F58" s="8">
        <f t="shared" ref="F58" si="13">SUM(F46:F57)</f>
        <v>0</v>
      </c>
      <c r="G58" s="8">
        <f t="shared" ref="G58" si="14">SUM(G46:G57)</f>
        <v>0</v>
      </c>
      <c r="H58" s="8">
        <f t="shared" ref="H58" si="15">SUM(H46:H57)</f>
        <v>23</v>
      </c>
      <c r="I58" s="8">
        <f t="shared" ref="I58" si="16">SUM(I46:I57)</f>
        <v>0</v>
      </c>
      <c r="J58" s="8">
        <f t="shared" ref="J58" si="17">SUM(J46:J57)</f>
        <v>0</v>
      </c>
      <c r="K58" s="1"/>
      <c r="L58" s="1"/>
    </row>
    <row r="60" spans="1:12">
      <c r="A60" s="1"/>
      <c r="B60" s="16" t="s">
        <v>18</v>
      </c>
      <c r="C60" s="20">
        <f>SUM(C58:I58)</f>
        <v>37</v>
      </c>
      <c r="E60" s="1"/>
      <c r="F60" s="1"/>
      <c r="G60" s="1"/>
      <c r="H60" s="1"/>
      <c r="I60" s="1"/>
      <c r="J60" s="1"/>
      <c r="K60" s="1"/>
      <c r="L60" s="1"/>
    </row>
    <row r="61" spans="1:12">
      <c r="A61" s="1"/>
      <c r="B61" s="17"/>
      <c r="C61" s="21"/>
      <c r="D61" s="19" t="s">
        <v>19</v>
      </c>
      <c r="E61" s="1"/>
      <c r="F61" s="1"/>
      <c r="G61" s="1"/>
      <c r="H61" s="1"/>
      <c r="I61" s="1"/>
      <c r="J61" s="1"/>
      <c r="K61" s="1"/>
      <c r="L61" s="1"/>
    </row>
    <row r="62" spans="1:12">
      <c r="A62" s="1"/>
      <c r="B62" s="17"/>
      <c r="C62" s="21"/>
      <c r="D62" s="19"/>
      <c r="E62" s="1"/>
      <c r="F62" s="1"/>
      <c r="G62" s="1"/>
      <c r="H62" s="1"/>
      <c r="I62" s="1"/>
      <c r="J62" s="1"/>
      <c r="K62" s="1"/>
      <c r="L62" s="1"/>
    </row>
    <row r="63" spans="1:12">
      <c r="A63" s="1"/>
      <c r="B63" s="18"/>
      <c r="C63" s="22"/>
      <c r="E63" s="1"/>
      <c r="F63" s="1"/>
      <c r="G63" s="1"/>
      <c r="H63" s="1"/>
      <c r="I63" s="1"/>
      <c r="J63" s="1"/>
      <c r="K63" s="1"/>
      <c r="L63" s="1"/>
    </row>
    <row r="64" spans="1:1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</row>
    <row r="65" spans="1:1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</row>
    <row r="66" spans="1:1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</row>
  </sheetData>
  <mergeCells count="9">
    <mergeCell ref="B60:B63"/>
    <mergeCell ref="D19:D20"/>
    <mergeCell ref="C39:C42"/>
    <mergeCell ref="D40:D41"/>
    <mergeCell ref="C60:C63"/>
    <mergeCell ref="D61:D62"/>
    <mergeCell ref="C18:C21"/>
    <mergeCell ref="B18:B21"/>
    <mergeCell ref="B39:B42"/>
  </mergeCells>
  <pageMargins left="0.7" right="0.7" top="0.75" bottom="0.75" header="0.3" footer="0.3"/>
  <pageSetup paperSize="9" scale="38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K63"/>
  <sheetViews>
    <sheetView topLeftCell="A34" workbookViewId="0">
      <selection activeCell="C45" sqref="C45:J45"/>
    </sheetView>
  </sheetViews>
  <sheetFormatPr baseColWidth="10" defaultRowHeight="14.5"/>
  <sheetData>
    <row r="2" spans="1:11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52">
      <c r="A3" s="1"/>
      <c r="B3" s="9" t="s">
        <v>13</v>
      </c>
      <c r="C3" s="5">
        <f>'total chantier'!$B$5</f>
        <v>42317</v>
      </c>
      <c r="D3" s="5">
        <f>C3+1</f>
        <v>42318</v>
      </c>
      <c r="E3" s="5">
        <f t="shared" ref="E3:J3" si="0">D3+1</f>
        <v>42319</v>
      </c>
      <c r="F3" s="5">
        <f t="shared" si="0"/>
        <v>42320</v>
      </c>
      <c r="G3" s="5">
        <f t="shared" si="0"/>
        <v>42321</v>
      </c>
      <c r="H3" s="5">
        <f t="shared" si="0"/>
        <v>42322</v>
      </c>
      <c r="I3" s="5">
        <f t="shared" si="0"/>
        <v>42323</v>
      </c>
      <c r="J3" s="5">
        <f t="shared" si="0"/>
        <v>42324</v>
      </c>
      <c r="K3" s="1"/>
    </row>
    <row r="4" spans="1:11">
      <c r="A4" s="1"/>
      <c r="B4" s="6" t="s">
        <v>0</v>
      </c>
      <c r="C4" s="2">
        <v>5</v>
      </c>
      <c r="D4" s="2"/>
      <c r="E4" s="2"/>
      <c r="F4" s="2"/>
      <c r="G4" s="2"/>
      <c r="H4" s="2"/>
      <c r="I4" s="2"/>
      <c r="J4" s="2"/>
      <c r="K4" s="1"/>
    </row>
    <row r="5" spans="1:11">
      <c r="A5" s="1"/>
      <c r="B5" s="6" t="s">
        <v>1</v>
      </c>
      <c r="C5" s="2"/>
      <c r="D5" s="2"/>
      <c r="E5" s="2"/>
      <c r="F5" s="2"/>
      <c r="G5" s="2"/>
      <c r="H5" s="2"/>
      <c r="I5" s="2"/>
      <c r="J5" s="2"/>
      <c r="K5" s="1"/>
    </row>
    <row r="6" spans="1:11">
      <c r="A6" s="1"/>
      <c r="B6" s="6" t="s">
        <v>2</v>
      </c>
      <c r="C6" s="2"/>
      <c r="D6" s="2"/>
      <c r="E6" s="2"/>
      <c r="F6" s="2"/>
      <c r="G6" s="2"/>
      <c r="H6" s="2"/>
      <c r="I6" s="2"/>
      <c r="J6" s="2"/>
      <c r="K6" s="1"/>
    </row>
    <row r="7" spans="1:11">
      <c r="A7" s="1"/>
      <c r="B7" s="6" t="s">
        <v>3</v>
      </c>
      <c r="C7" s="2"/>
      <c r="D7" s="2">
        <v>2</v>
      </c>
      <c r="E7" s="2"/>
      <c r="F7" s="2"/>
      <c r="G7" s="2"/>
      <c r="H7" s="2"/>
      <c r="I7" s="2"/>
      <c r="J7" s="2"/>
      <c r="K7" s="1"/>
    </row>
    <row r="8" spans="1:11" ht="14.4" customHeight="1">
      <c r="A8" s="1"/>
      <c r="B8" s="6" t="s">
        <v>4</v>
      </c>
      <c r="C8" s="2"/>
      <c r="D8" s="2"/>
      <c r="E8" s="2"/>
      <c r="F8" s="2"/>
      <c r="G8" s="2"/>
      <c r="H8" s="2"/>
      <c r="I8" s="2"/>
      <c r="J8" s="2"/>
    </row>
    <row r="9" spans="1:11">
      <c r="A9" s="1"/>
      <c r="B9" s="6" t="s">
        <v>5</v>
      </c>
      <c r="C9" s="2"/>
      <c r="D9" s="2"/>
      <c r="E9" s="2"/>
      <c r="F9" s="2"/>
      <c r="G9" s="2"/>
      <c r="H9" s="2"/>
      <c r="I9" s="2"/>
      <c r="J9" s="2"/>
    </row>
    <row r="10" spans="1:11">
      <c r="A10" s="1"/>
      <c r="B10" s="6" t="s">
        <v>6</v>
      </c>
      <c r="C10" s="2"/>
      <c r="D10" s="2"/>
      <c r="E10" s="2"/>
      <c r="F10" s="2"/>
      <c r="G10" s="2"/>
      <c r="H10" s="2"/>
      <c r="I10" s="2"/>
      <c r="J10" s="2"/>
    </row>
    <row r="11" spans="1:11">
      <c r="A11" s="1"/>
      <c r="B11" s="6" t="s">
        <v>7</v>
      </c>
      <c r="C11" s="2"/>
      <c r="D11" s="2"/>
      <c r="E11" s="2"/>
      <c r="F11" s="2"/>
      <c r="G11" s="2"/>
      <c r="H11" s="2"/>
      <c r="I11" s="2"/>
      <c r="J11" s="2"/>
    </row>
    <row r="12" spans="1:11">
      <c r="A12" s="1"/>
      <c r="B12" s="6" t="s">
        <v>8</v>
      </c>
      <c r="C12" s="2"/>
      <c r="D12" s="2"/>
      <c r="E12" s="2"/>
      <c r="F12" s="2"/>
      <c r="G12" s="2"/>
      <c r="H12" s="2"/>
      <c r="I12" s="2"/>
      <c r="J12" s="2"/>
      <c r="K12" s="1"/>
    </row>
    <row r="13" spans="1:11">
      <c r="A13" s="1"/>
      <c r="B13" s="6" t="s">
        <v>9</v>
      </c>
      <c r="C13" s="2"/>
      <c r="D13" s="2"/>
      <c r="E13" s="2"/>
      <c r="F13" s="2"/>
      <c r="G13" s="2"/>
      <c r="H13" s="2"/>
      <c r="I13" s="2"/>
      <c r="J13" s="2"/>
      <c r="K13" s="1"/>
    </row>
    <row r="14" spans="1:11">
      <c r="A14" s="1"/>
      <c r="B14" s="6" t="s">
        <v>10</v>
      </c>
      <c r="C14" s="2"/>
      <c r="D14" s="2"/>
      <c r="E14" s="2"/>
      <c r="F14" s="2"/>
      <c r="G14" s="2"/>
      <c r="H14" s="2"/>
      <c r="I14" s="2"/>
      <c r="J14" s="2"/>
      <c r="K14" s="1"/>
    </row>
    <row r="15" spans="1:11" ht="15" thickBot="1">
      <c r="A15" s="1"/>
      <c r="B15" s="7" t="s">
        <v>11</v>
      </c>
      <c r="C15" s="4"/>
      <c r="D15" s="4"/>
      <c r="E15" s="4"/>
      <c r="F15" s="4"/>
      <c r="G15" s="4"/>
      <c r="H15" s="4"/>
      <c r="I15" s="4"/>
      <c r="J15" s="4">
        <v>1</v>
      </c>
      <c r="K15" s="1"/>
    </row>
    <row r="16" spans="1:11" ht="15" thickTop="1">
      <c r="A16" s="1"/>
      <c r="B16" s="8" t="s">
        <v>14</v>
      </c>
      <c r="C16" s="8">
        <f>SUM(C4:C15)</f>
        <v>5</v>
      </c>
      <c r="D16" s="8">
        <f t="shared" ref="D16:J16" si="1">SUM(D4:D15)</f>
        <v>2</v>
      </c>
      <c r="E16" s="8">
        <f t="shared" si="1"/>
        <v>0</v>
      </c>
      <c r="F16" s="8">
        <f t="shared" si="1"/>
        <v>0</v>
      </c>
      <c r="G16" s="8">
        <f t="shared" si="1"/>
        <v>0</v>
      </c>
      <c r="H16" s="8">
        <f t="shared" si="1"/>
        <v>0</v>
      </c>
      <c r="I16" s="8">
        <f t="shared" si="1"/>
        <v>0</v>
      </c>
      <c r="J16" s="8">
        <f t="shared" si="1"/>
        <v>1</v>
      </c>
      <c r="K16" s="1"/>
    </row>
    <row r="17" spans="1:1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"/>
      <c r="B18" s="16" t="s">
        <v>12</v>
      </c>
      <c r="C18" s="20">
        <f>SUM(C16:I16)</f>
        <v>7</v>
      </c>
      <c r="E18" s="1"/>
      <c r="F18" s="1"/>
      <c r="G18" s="1"/>
      <c r="H18" s="1"/>
      <c r="I18" s="1"/>
      <c r="J18" s="1"/>
      <c r="K18" s="1"/>
    </row>
    <row r="19" spans="1:11">
      <c r="A19" s="1"/>
      <c r="B19" s="17"/>
      <c r="C19" s="21"/>
      <c r="D19" s="19" t="s">
        <v>19</v>
      </c>
      <c r="E19" s="1"/>
      <c r="F19" s="1"/>
      <c r="G19" s="1"/>
      <c r="H19" s="1"/>
      <c r="I19" s="1"/>
      <c r="J19" s="1"/>
      <c r="K19" s="1"/>
    </row>
    <row r="20" spans="1:11">
      <c r="A20" s="1"/>
      <c r="B20" s="17"/>
      <c r="C20" s="21"/>
      <c r="D20" s="19"/>
      <c r="E20" s="1"/>
      <c r="F20" s="1"/>
      <c r="G20" s="1"/>
      <c r="H20" s="1"/>
      <c r="I20" s="1"/>
      <c r="J20" s="1"/>
      <c r="K20" s="1"/>
    </row>
    <row r="21" spans="1:11">
      <c r="A21" s="1"/>
      <c r="B21" s="18"/>
      <c r="C21" s="22"/>
      <c r="E21" s="1"/>
      <c r="F21" s="1"/>
      <c r="G21" s="1"/>
      <c r="H21" s="1"/>
      <c r="I21" s="1"/>
      <c r="J21" s="1"/>
      <c r="K21" s="1"/>
    </row>
    <row r="22" spans="1:1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ht="52">
      <c r="B24" s="9" t="s">
        <v>15</v>
      </c>
      <c r="C24" s="5">
        <f>'total chantier'!$B$5</f>
        <v>42317</v>
      </c>
      <c r="D24" s="5">
        <f>C24+1</f>
        <v>42318</v>
      </c>
      <c r="E24" s="5">
        <f t="shared" ref="E24:J24" si="2">D24+1</f>
        <v>42319</v>
      </c>
      <c r="F24" s="5">
        <f t="shared" si="2"/>
        <v>42320</v>
      </c>
      <c r="G24" s="5">
        <f t="shared" si="2"/>
        <v>42321</v>
      </c>
      <c r="H24" s="5">
        <f t="shared" si="2"/>
        <v>42322</v>
      </c>
      <c r="I24" s="5">
        <f t="shared" si="2"/>
        <v>42323</v>
      </c>
      <c r="J24" s="5">
        <f t="shared" si="2"/>
        <v>42324</v>
      </c>
      <c r="K24" s="1"/>
    </row>
    <row r="25" spans="1:11" ht="14.4" customHeight="1">
      <c r="B25" s="6" t="s">
        <v>0</v>
      </c>
      <c r="C25" s="2">
        <v>1</v>
      </c>
      <c r="D25" s="2"/>
      <c r="E25" s="2"/>
      <c r="F25" s="2"/>
      <c r="G25" s="2"/>
      <c r="H25" s="2"/>
      <c r="I25" s="2"/>
      <c r="J25" s="2"/>
      <c r="K25" s="1"/>
    </row>
    <row r="26" spans="1:11">
      <c r="B26" s="6" t="s">
        <v>1</v>
      </c>
      <c r="C26" s="2"/>
      <c r="D26" s="2"/>
      <c r="E26" s="2"/>
      <c r="F26" s="2"/>
      <c r="G26" s="2"/>
      <c r="H26" s="2"/>
      <c r="I26" s="2"/>
      <c r="J26" s="2"/>
      <c r="K26" s="1"/>
    </row>
    <row r="27" spans="1:11">
      <c r="B27" s="6" t="s">
        <v>2</v>
      </c>
      <c r="C27" s="2"/>
      <c r="D27" s="2"/>
      <c r="E27" s="2"/>
      <c r="F27" s="2"/>
      <c r="G27" s="2"/>
      <c r="H27" s="2"/>
      <c r="I27" s="2"/>
      <c r="J27" s="2"/>
      <c r="K27" s="1"/>
    </row>
    <row r="28" spans="1:11">
      <c r="B28" s="6" t="s">
        <v>3</v>
      </c>
      <c r="C28" s="2"/>
      <c r="D28" s="2"/>
      <c r="E28" s="2"/>
      <c r="F28" s="2"/>
      <c r="G28" s="2"/>
      <c r="H28" s="2"/>
      <c r="I28" s="2"/>
      <c r="J28" s="2"/>
      <c r="K28" s="1"/>
    </row>
    <row r="29" spans="1:11">
      <c r="B29" s="6" t="s">
        <v>4</v>
      </c>
      <c r="C29" s="2"/>
      <c r="D29" s="2"/>
      <c r="E29" s="2"/>
      <c r="F29" s="2">
        <v>1</v>
      </c>
      <c r="G29" s="2"/>
      <c r="H29" s="2"/>
      <c r="I29" s="2"/>
      <c r="J29" s="2"/>
    </row>
    <row r="30" spans="1:11">
      <c r="B30" s="6" t="s">
        <v>5</v>
      </c>
      <c r="C30" s="2"/>
      <c r="D30" s="2"/>
      <c r="E30" s="2"/>
      <c r="F30" s="2"/>
      <c r="G30" s="2"/>
      <c r="H30" s="2"/>
      <c r="I30" s="2"/>
      <c r="J30" s="2"/>
    </row>
    <row r="31" spans="1:11">
      <c r="B31" s="6" t="s">
        <v>6</v>
      </c>
      <c r="C31" s="2"/>
      <c r="D31" s="2"/>
      <c r="E31" s="2"/>
      <c r="F31" s="2"/>
      <c r="G31" s="2"/>
      <c r="H31" s="2"/>
      <c r="I31" s="2"/>
      <c r="J31" s="2"/>
    </row>
    <row r="32" spans="1:11">
      <c r="B32" s="6" t="s">
        <v>7</v>
      </c>
      <c r="C32" s="2"/>
      <c r="D32" s="2"/>
      <c r="E32" s="2"/>
      <c r="F32" s="2"/>
      <c r="G32" s="2"/>
      <c r="H32" s="2"/>
      <c r="I32" s="2"/>
      <c r="J32" s="2"/>
    </row>
    <row r="33" spans="2:11">
      <c r="B33" s="6" t="s">
        <v>8</v>
      </c>
      <c r="C33" s="2"/>
      <c r="D33" s="2"/>
      <c r="E33" s="2"/>
      <c r="F33" s="2"/>
      <c r="G33" s="2"/>
      <c r="H33" s="2"/>
      <c r="I33" s="2"/>
      <c r="J33" s="2"/>
      <c r="K33" s="1"/>
    </row>
    <row r="34" spans="2:11">
      <c r="B34" s="6" t="s">
        <v>9</v>
      </c>
      <c r="C34" s="2"/>
      <c r="D34" s="2"/>
      <c r="E34" s="2"/>
      <c r="F34" s="2"/>
      <c r="G34" s="2"/>
      <c r="H34" s="2"/>
      <c r="I34" s="2"/>
      <c r="J34" s="2"/>
      <c r="K34" s="1"/>
    </row>
    <row r="35" spans="2:11">
      <c r="B35" s="6" t="s">
        <v>10</v>
      </c>
      <c r="C35" s="2"/>
      <c r="D35" s="2"/>
      <c r="E35" s="2"/>
      <c r="F35" s="2"/>
      <c r="G35" s="2"/>
      <c r="H35" s="2"/>
      <c r="I35" s="2"/>
      <c r="J35" s="2"/>
      <c r="K35" s="1"/>
    </row>
    <row r="36" spans="2:11" ht="15" thickBot="1">
      <c r="B36" s="7" t="s">
        <v>11</v>
      </c>
      <c r="C36" s="4"/>
      <c r="D36" s="4"/>
      <c r="E36" s="4"/>
      <c r="F36" s="4"/>
      <c r="G36" s="4"/>
      <c r="H36" s="4"/>
      <c r="I36" s="4"/>
      <c r="J36" s="4">
        <v>1</v>
      </c>
      <c r="K36" s="1"/>
    </row>
    <row r="37" spans="2:11" ht="15" thickTop="1">
      <c r="B37" s="8" t="s">
        <v>14</v>
      </c>
      <c r="C37" s="8">
        <f>SUM(C25:C36)</f>
        <v>1</v>
      </c>
      <c r="D37" s="8">
        <f t="shared" ref="D37:J37" si="3">SUM(D25:D36)</f>
        <v>0</v>
      </c>
      <c r="E37" s="8">
        <f t="shared" si="3"/>
        <v>0</v>
      </c>
      <c r="F37" s="8">
        <f t="shared" si="3"/>
        <v>1</v>
      </c>
      <c r="G37" s="8">
        <f t="shared" si="3"/>
        <v>0</v>
      </c>
      <c r="H37" s="8">
        <f t="shared" si="3"/>
        <v>0</v>
      </c>
      <c r="I37" s="8">
        <f t="shared" si="3"/>
        <v>0</v>
      </c>
      <c r="J37" s="8">
        <f t="shared" si="3"/>
        <v>1</v>
      </c>
      <c r="K37" s="1"/>
    </row>
    <row r="39" spans="2:11">
      <c r="B39" s="16" t="s">
        <v>17</v>
      </c>
      <c r="C39" s="20">
        <f>SUM(C37:I37)</f>
        <v>2</v>
      </c>
    </row>
    <row r="40" spans="2:11">
      <c r="B40" s="17"/>
      <c r="C40" s="21"/>
      <c r="D40" s="19" t="s">
        <v>19</v>
      </c>
    </row>
    <row r="41" spans="2:11">
      <c r="B41" s="17"/>
      <c r="C41" s="21"/>
      <c r="D41" s="19"/>
    </row>
    <row r="42" spans="2:11" ht="14.4" customHeight="1">
      <c r="B42" s="18"/>
      <c r="C42" s="22"/>
    </row>
    <row r="43" spans="2:11">
      <c r="B43" s="14"/>
      <c r="C43" s="13"/>
    </row>
    <row r="44" spans="2:11">
      <c r="B44" s="15"/>
      <c r="C44" s="15"/>
    </row>
    <row r="45" spans="2:11" ht="52">
      <c r="B45" s="9" t="s">
        <v>16</v>
      </c>
      <c r="C45" s="5">
        <f>'total chantier'!$B$5</f>
        <v>42317</v>
      </c>
      <c r="D45" s="5">
        <f>C45+1</f>
        <v>42318</v>
      </c>
      <c r="E45" s="5">
        <f t="shared" ref="E45:J45" si="4">D45+1</f>
        <v>42319</v>
      </c>
      <c r="F45" s="5">
        <f t="shared" si="4"/>
        <v>42320</v>
      </c>
      <c r="G45" s="5">
        <f t="shared" si="4"/>
        <v>42321</v>
      </c>
      <c r="H45" s="5">
        <f t="shared" si="4"/>
        <v>42322</v>
      </c>
      <c r="I45" s="5">
        <f t="shared" si="4"/>
        <v>42323</v>
      </c>
      <c r="J45" s="5">
        <f t="shared" si="4"/>
        <v>42324</v>
      </c>
      <c r="K45" s="1"/>
    </row>
    <row r="46" spans="2:11">
      <c r="B46" s="6" t="s">
        <v>0</v>
      </c>
      <c r="C46" s="2"/>
      <c r="D46" s="2"/>
      <c r="E46" s="2"/>
      <c r="F46" s="2"/>
      <c r="G46" s="2"/>
      <c r="H46" s="2"/>
      <c r="I46" s="2"/>
      <c r="J46" s="2"/>
      <c r="K46" s="1"/>
    </row>
    <row r="47" spans="2:11">
      <c r="B47" s="6" t="s">
        <v>1</v>
      </c>
      <c r="C47" s="2"/>
      <c r="D47" s="2"/>
      <c r="E47" s="2"/>
      <c r="F47" s="2"/>
      <c r="G47" s="2"/>
      <c r="H47" s="2"/>
      <c r="I47" s="2"/>
      <c r="J47" s="2"/>
      <c r="K47" s="1"/>
    </row>
    <row r="48" spans="2:11">
      <c r="B48" s="6" t="s">
        <v>2</v>
      </c>
      <c r="C48" s="2">
        <v>1</v>
      </c>
      <c r="D48" s="2"/>
      <c r="E48" s="2"/>
      <c r="F48" s="2"/>
      <c r="G48" s="2"/>
      <c r="H48" s="2"/>
      <c r="I48" s="2"/>
      <c r="J48" s="2"/>
      <c r="K48" s="1"/>
    </row>
    <row r="49" spans="1:11">
      <c r="B49" s="6" t="s">
        <v>3</v>
      </c>
      <c r="C49" s="2"/>
      <c r="D49" s="2"/>
      <c r="E49" s="2">
        <v>1</v>
      </c>
      <c r="F49" s="2"/>
      <c r="G49" s="2"/>
      <c r="H49" s="2"/>
      <c r="I49" s="2"/>
      <c r="J49" s="2"/>
      <c r="K49" s="1"/>
    </row>
    <row r="50" spans="1:11">
      <c r="B50" s="6" t="s">
        <v>4</v>
      </c>
      <c r="C50" s="2"/>
      <c r="D50" s="2"/>
      <c r="E50" s="2"/>
      <c r="F50" s="2"/>
      <c r="G50" s="2"/>
      <c r="H50" s="2"/>
      <c r="I50" s="2"/>
      <c r="J50" s="2"/>
    </row>
    <row r="51" spans="1:11">
      <c r="B51" s="6" t="s">
        <v>5</v>
      </c>
      <c r="C51" s="2"/>
      <c r="D51" s="2"/>
      <c r="E51" s="2"/>
      <c r="F51" s="2"/>
      <c r="G51" s="2"/>
      <c r="H51" s="2"/>
      <c r="I51" s="2"/>
      <c r="J51" s="2"/>
    </row>
    <row r="52" spans="1:11">
      <c r="B52" s="6" t="s">
        <v>6</v>
      </c>
      <c r="C52" s="2"/>
      <c r="D52" s="2"/>
      <c r="E52" s="2"/>
      <c r="F52" s="2"/>
      <c r="G52" s="2"/>
      <c r="H52" s="2"/>
      <c r="I52" s="2">
        <v>1</v>
      </c>
      <c r="J52" s="2"/>
    </row>
    <row r="53" spans="1:11">
      <c r="B53" s="6" t="s">
        <v>7</v>
      </c>
      <c r="C53" s="2"/>
      <c r="D53" s="2"/>
      <c r="E53" s="2"/>
      <c r="F53" s="2"/>
      <c r="G53" s="2"/>
      <c r="H53" s="2"/>
      <c r="I53" s="2"/>
      <c r="J53" s="2"/>
    </row>
    <row r="54" spans="1:11">
      <c r="B54" s="6" t="s">
        <v>8</v>
      </c>
      <c r="C54" s="2"/>
      <c r="D54" s="2"/>
      <c r="E54" s="2"/>
      <c r="F54" s="2"/>
      <c r="G54" s="2"/>
      <c r="H54" s="2"/>
      <c r="I54" s="2"/>
      <c r="J54" s="2"/>
      <c r="K54" s="1"/>
    </row>
    <row r="55" spans="1:11">
      <c r="B55" s="6" t="s">
        <v>9</v>
      </c>
      <c r="C55" s="2"/>
      <c r="D55" s="2"/>
      <c r="E55" s="2"/>
      <c r="F55" s="2"/>
      <c r="G55" s="2"/>
      <c r="H55" s="2"/>
      <c r="I55" s="2"/>
      <c r="J55" s="2"/>
      <c r="K55" s="1"/>
    </row>
    <row r="56" spans="1:11">
      <c r="B56" s="6" t="s">
        <v>10</v>
      </c>
      <c r="C56" s="2"/>
      <c r="D56" s="2"/>
      <c r="E56" s="2"/>
      <c r="F56" s="2"/>
      <c r="G56" s="2"/>
      <c r="H56" s="2"/>
      <c r="I56" s="2"/>
      <c r="J56" s="2"/>
      <c r="K56" s="1"/>
    </row>
    <row r="57" spans="1:11" ht="15" thickBot="1">
      <c r="B57" s="7" t="s">
        <v>11</v>
      </c>
      <c r="C57" s="4"/>
      <c r="D57" s="4"/>
      <c r="E57" s="4"/>
      <c r="F57" s="4"/>
      <c r="G57" s="4"/>
      <c r="H57" s="4"/>
      <c r="I57" s="4"/>
      <c r="J57" s="4"/>
      <c r="K57" s="1"/>
    </row>
    <row r="58" spans="1:11" ht="15" thickTop="1">
      <c r="B58" s="8" t="s">
        <v>14</v>
      </c>
      <c r="C58" s="8">
        <f>SUM(C46:C57)</f>
        <v>1</v>
      </c>
      <c r="D58" s="8">
        <f t="shared" ref="D58:J58" si="5">SUM(D46:D57)</f>
        <v>0</v>
      </c>
      <c r="E58" s="8">
        <f t="shared" si="5"/>
        <v>1</v>
      </c>
      <c r="F58" s="8">
        <f t="shared" si="5"/>
        <v>0</v>
      </c>
      <c r="G58" s="8">
        <f t="shared" si="5"/>
        <v>0</v>
      </c>
      <c r="H58" s="8">
        <f t="shared" si="5"/>
        <v>0</v>
      </c>
      <c r="I58" s="8">
        <f t="shared" si="5"/>
        <v>1</v>
      </c>
      <c r="J58" s="8">
        <f t="shared" si="5"/>
        <v>0</v>
      </c>
      <c r="K58" s="1"/>
    </row>
    <row r="60" spans="1:11">
      <c r="A60" s="1"/>
      <c r="B60" s="16" t="s">
        <v>18</v>
      </c>
      <c r="C60" s="20">
        <f>SUM(C58:I58)</f>
        <v>3</v>
      </c>
      <c r="E60" s="1"/>
      <c r="F60" s="1"/>
      <c r="G60" s="1"/>
      <c r="H60" s="1"/>
      <c r="I60" s="1"/>
      <c r="J60" s="1"/>
      <c r="K60" s="1"/>
    </row>
    <row r="61" spans="1:11">
      <c r="A61" s="1"/>
      <c r="B61" s="17"/>
      <c r="C61" s="21"/>
      <c r="D61" s="19" t="s">
        <v>19</v>
      </c>
      <c r="E61" s="1"/>
      <c r="F61" s="1"/>
      <c r="G61" s="1"/>
      <c r="H61" s="1"/>
      <c r="I61" s="1"/>
      <c r="J61" s="1"/>
      <c r="K61" s="1"/>
    </row>
    <row r="62" spans="1:11">
      <c r="A62" s="1"/>
      <c r="B62" s="17"/>
      <c r="C62" s="21"/>
      <c r="D62" s="19"/>
      <c r="E62" s="1"/>
      <c r="F62" s="1"/>
      <c r="G62" s="1"/>
      <c r="H62" s="1"/>
      <c r="I62" s="1"/>
      <c r="J62" s="1"/>
      <c r="K62" s="1"/>
    </row>
    <row r="63" spans="1:11">
      <c r="A63" s="1"/>
      <c r="B63" s="18"/>
      <c r="C63" s="22"/>
      <c r="E63" s="1"/>
      <c r="F63" s="1"/>
      <c r="G63" s="1"/>
      <c r="H63" s="1"/>
      <c r="I63" s="1"/>
      <c r="J63" s="1"/>
      <c r="K63" s="1"/>
    </row>
  </sheetData>
  <mergeCells count="9">
    <mergeCell ref="B60:B63"/>
    <mergeCell ref="C60:C63"/>
    <mergeCell ref="D61:D62"/>
    <mergeCell ref="B18:B21"/>
    <mergeCell ref="C18:C21"/>
    <mergeCell ref="D19:D20"/>
    <mergeCell ref="B39:B42"/>
    <mergeCell ref="C39:C42"/>
    <mergeCell ref="D40:D4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K63"/>
  <sheetViews>
    <sheetView topLeftCell="A34" workbookViewId="0">
      <selection activeCell="N39" sqref="N39"/>
    </sheetView>
  </sheetViews>
  <sheetFormatPr baseColWidth="10" defaultRowHeight="14.5"/>
  <sheetData>
    <row r="2" spans="1:11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52">
      <c r="A3" s="1"/>
      <c r="B3" s="9" t="s">
        <v>13</v>
      </c>
      <c r="C3" s="5">
        <f>'total chantier'!$B$5</f>
        <v>42317</v>
      </c>
      <c r="D3" s="5">
        <f>C3+1</f>
        <v>42318</v>
      </c>
      <c r="E3" s="5">
        <f t="shared" ref="E3:J3" si="0">D3+1</f>
        <v>42319</v>
      </c>
      <c r="F3" s="5">
        <f t="shared" si="0"/>
        <v>42320</v>
      </c>
      <c r="G3" s="5">
        <f t="shared" si="0"/>
        <v>42321</v>
      </c>
      <c r="H3" s="5">
        <f t="shared" si="0"/>
        <v>42322</v>
      </c>
      <c r="I3" s="5">
        <f t="shared" si="0"/>
        <v>42323</v>
      </c>
      <c r="J3" s="5">
        <f t="shared" si="0"/>
        <v>42324</v>
      </c>
      <c r="K3" s="1"/>
    </row>
    <row r="4" spans="1:11">
      <c r="A4" s="1"/>
      <c r="B4" s="6" t="s">
        <v>0</v>
      </c>
      <c r="C4" s="2">
        <v>3</v>
      </c>
      <c r="D4" s="2"/>
      <c r="E4" s="2"/>
      <c r="F4" s="2"/>
      <c r="G4" s="2"/>
      <c r="H4" s="2"/>
      <c r="I4" s="2"/>
      <c r="J4" s="2"/>
      <c r="K4" s="1"/>
    </row>
    <row r="5" spans="1:11">
      <c r="A5" s="1"/>
      <c r="B5" s="6" t="s">
        <v>1</v>
      </c>
      <c r="C5" s="2"/>
      <c r="D5" s="2"/>
      <c r="E5" s="2"/>
      <c r="F5" s="2"/>
      <c r="G5" s="2"/>
      <c r="H5" s="2"/>
      <c r="I5" s="2"/>
      <c r="J5" s="2"/>
      <c r="K5" s="1"/>
    </row>
    <row r="6" spans="1:11">
      <c r="A6" s="1"/>
      <c r="B6" s="6" t="s">
        <v>2</v>
      </c>
      <c r="C6" s="2"/>
      <c r="D6" s="2"/>
      <c r="E6" s="2"/>
      <c r="F6" s="2"/>
      <c r="G6" s="2"/>
      <c r="H6" s="2"/>
      <c r="I6" s="2"/>
      <c r="J6" s="2"/>
      <c r="K6" s="1"/>
    </row>
    <row r="7" spans="1:11">
      <c r="A7" s="1"/>
      <c r="B7" s="6" t="s">
        <v>3</v>
      </c>
      <c r="C7" s="2"/>
      <c r="D7" s="2">
        <v>7</v>
      </c>
      <c r="E7" s="2"/>
      <c r="F7" s="2"/>
      <c r="G7" s="2"/>
      <c r="H7" s="2"/>
      <c r="I7" s="2"/>
      <c r="J7" s="2"/>
      <c r="K7" s="1"/>
    </row>
    <row r="8" spans="1:11" ht="14.4" customHeight="1">
      <c r="A8" s="1"/>
      <c r="B8" s="6" t="s">
        <v>4</v>
      </c>
      <c r="C8" s="2"/>
      <c r="D8" s="2"/>
      <c r="E8" s="2"/>
      <c r="F8" s="2"/>
      <c r="G8" s="2"/>
      <c r="H8" s="2"/>
      <c r="I8" s="2"/>
      <c r="J8" s="2"/>
    </row>
    <row r="9" spans="1:11">
      <c r="A9" s="1"/>
      <c r="B9" s="6" t="s">
        <v>5</v>
      </c>
      <c r="C9" s="2"/>
      <c r="D9" s="2"/>
      <c r="E9" s="2"/>
      <c r="F9" s="2"/>
      <c r="G9" s="2"/>
      <c r="H9" s="2"/>
      <c r="I9" s="2"/>
      <c r="J9" s="2"/>
    </row>
    <row r="10" spans="1:11">
      <c r="A10" s="1"/>
      <c r="B10" s="6" t="s">
        <v>6</v>
      </c>
      <c r="C10" s="2"/>
      <c r="D10" s="2"/>
      <c r="E10" s="2"/>
      <c r="F10" s="2"/>
      <c r="G10" s="2"/>
      <c r="H10" s="2"/>
      <c r="I10" s="2"/>
      <c r="J10" s="2"/>
    </row>
    <row r="11" spans="1:11">
      <c r="A11" s="1"/>
      <c r="B11" s="6" t="s">
        <v>7</v>
      </c>
      <c r="C11" s="2"/>
      <c r="D11" s="2"/>
      <c r="E11" s="2"/>
      <c r="F11" s="2"/>
      <c r="G11" s="2"/>
      <c r="H11" s="2"/>
      <c r="I11" s="2"/>
      <c r="J11" s="2"/>
    </row>
    <row r="12" spans="1:11">
      <c r="A12" s="1"/>
      <c r="B12" s="6" t="s">
        <v>8</v>
      </c>
      <c r="C12" s="2"/>
      <c r="D12" s="2"/>
      <c r="E12" s="2"/>
      <c r="F12" s="2"/>
      <c r="G12" s="2"/>
      <c r="H12" s="2"/>
      <c r="I12" s="2"/>
      <c r="J12" s="2"/>
      <c r="K12" s="1"/>
    </row>
    <row r="13" spans="1:11">
      <c r="A13" s="1"/>
      <c r="B13" s="6" t="s">
        <v>9</v>
      </c>
      <c r="C13" s="2"/>
      <c r="D13" s="2"/>
      <c r="E13" s="2"/>
      <c r="F13" s="2"/>
      <c r="G13" s="2"/>
      <c r="H13" s="2"/>
      <c r="I13" s="2"/>
      <c r="J13" s="2"/>
      <c r="K13" s="1"/>
    </row>
    <row r="14" spans="1:11">
      <c r="A14" s="1"/>
      <c r="B14" s="6" t="s">
        <v>10</v>
      </c>
      <c r="C14" s="2"/>
      <c r="D14" s="2"/>
      <c r="E14" s="2"/>
      <c r="F14" s="2"/>
      <c r="G14" s="2"/>
      <c r="H14" s="2"/>
      <c r="I14" s="2"/>
      <c r="J14" s="2"/>
      <c r="K14" s="1"/>
    </row>
    <row r="15" spans="1:11" ht="15" thickBot="1">
      <c r="A15" s="1"/>
      <c r="B15" s="7" t="s">
        <v>11</v>
      </c>
      <c r="C15" s="4"/>
      <c r="D15" s="4"/>
      <c r="E15" s="4"/>
      <c r="F15" s="4"/>
      <c r="G15" s="4"/>
      <c r="H15" s="4"/>
      <c r="I15" s="4"/>
      <c r="J15" s="4"/>
      <c r="K15" s="1"/>
    </row>
    <row r="16" spans="1:11" ht="15" thickTop="1">
      <c r="A16" s="1"/>
      <c r="B16" s="8" t="s">
        <v>14</v>
      </c>
      <c r="C16" s="8">
        <f>SUM(C4:C15)</f>
        <v>3</v>
      </c>
      <c r="D16" s="8">
        <f t="shared" ref="D16:J16" si="1">SUM(D4:D15)</f>
        <v>7</v>
      </c>
      <c r="E16" s="8">
        <f t="shared" si="1"/>
        <v>0</v>
      </c>
      <c r="F16" s="8">
        <f t="shared" si="1"/>
        <v>0</v>
      </c>
      <c r="G16" s="8">
        <f t="shared" si="1"/>
        <v>0</v>
      </c>
      <c r="H16" s="8">
        <f t="shared" si="1"/>
        <v>0</v>
      </c>
      <c r="I16" s="8">
        <f t="shared" si="1"/>
        <v>0</v>
      </c>
      <c r="J16" s="8">
        <f t="shared" si="1"/>
        <v>0</v>
      </c>
      <c r="K16" s="1"/>
    </row>
    <row r="17" spans="1:1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"/>
      <c r="B18" s="16" t="s">
        <v>12</v>
      </c>
      <c r="C18" s="20">
        <f>SUM(C16:I16)</f>
        <v>10</v>
      </c>
      <c r="E18" s="1"/>
      <c r="F18" s="1"/>
      <c r="G18" s="1"/>
      <c r="H18" s="1"/>
      <c r="I18" s="1"/>
      <c r="J18" s="1"/>
      <c r="K18" s="1"/>
    </row>
    <row r="19" spans="1:11">
      <c r="A19" s="1"/>
      <c r="B19" s="17"/>
      <c r="C19" s="21"/>
      <c r="D19" s="19" t="s">
        <v>19</v>
      </c>
      <c r="E19" s="1"/>
      <c r="F19" s="1"/>
      <c r="G19" s="1"/>
      <c r="H19" s="1"/>
      <c r="I19" s="1"/>
      <c r="J19" s="1"/>
      <c r="K19" s="1"/>
    </row>
    <row r="20" spans="1:11">
      <c r="A20" s="1"/>
      <c r="B20" s="17"/>
      <c r="C20" s="21"/>
      <c r="D20" s="19"/>
      <c r="E20" s="1"/>
      <c r="F20" s="1"/>
      <c r="G20" s="1"/>
      <c r="H20" s="1"/>
      <c r="I20" s="1"/>
      <c r="J20" s="1"/>
      <c r="K20" s="1"/>
    </row>
    <row r="21" spans="1:11">
      <c r="A21" s="1"/>
      <c r="B21" s="18"/>
      <c r="C21" s="22"/>
      <c r="E21" s="1"/>
      <c r="F21" s="1"/>
      <c r="G21" s="1"/>
      <c r="H21" s="1"/>
      <c r="I21" s="1"/>
      <c r="J21" s="1"/>
      <c r="K21" s="1"/>
    </row>
    <row r="22" spans="1:1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ht="52">
      <c r="B24" s="9" t="s">
        <v>15</v>
      </c>
      <c r="C24" s="5">
        <f>'total chantier'!$B$5</f>
        <v>42317</v>
      </c>
      <c r="D24" s="5">
        <f>C24+1</f>
        <v>42318</v>
      </c>
      <c r="E24" s="5">
        <f t="shared" ref="E24:J24" si="2">D24+1</f>
        <v>42319</v>
      </c>
      <c r="F24" s="5">
        <f t="shared" si="2"/>
        <v>42320</v>
      </c>
      <c r="G24" s="5">
        <f t="shared" si="2"/>
        <v>42321</v>
      </c>
      <c r="H24" s="5">
        <f t="shared" si="2"/>
        <v>42322</v>
      </c>
      <c r="I24" s="5">
        <f t="shared" si="2"/>
        <v>42323</v>
      </c>
      <c r="J24" s="5">
        <f t="shared" si="2"/>
        <v>42324</v>
      </c>
      <c r="K24" s="1"/>
    </row>
    <row r="25" spans="1:11" ht="14.4" customHeight="1">
      <c r="B25" s="6" t="s">
        <v>0</v>
      </c>
      <c r="C25" s="2"/>
      <c r="D25" s="2"/>
      <c r="E25" s="2"/>
      <c r="F25" s="2"/>
      <c r="G25" s="2"/>
      <c r="H25" s="2"/>
      <c r="I25" s="2"/>
      <c r="J25" s="2"/>
      <c r="K25" s="1"/>
    </row>
    <row r="26" spans="1:11">
      <c r="B26" s="6" t="s">
        <v>1</v>
      </c>
      <c r="C26" s="2"/>
      <c r="D26" s="2"/>
      <c r="E26" s="2"/>
      <c r="F26" s="2"/>
      <c r="G26" s="2"/>
      <c r="H26" s="2"/>
      <c r="I26" s="2"/>
      <c r="J26" s="2"/>
      <c r="K26" s="1"/>
    </row>
    <row r="27" spans="1:11">
      <c r="B27" s="6" t="s">
        <v>2</v>
      </c>
      <c r="C27" s="2">
        <v>2</v>
      </c>
      <c r="D27" s="2"/>
      <c r="E27" s="2"/>
      <c r="F27" s="2"/>
      <c r="G27" s="2"/>
      <c r="H27" s="2"/>
      <c r="I27" s="2"/>
      <c r="J27" s="2"/>
      <c r="K27" s="1"/>
    </row>
    <row r="28" spans="1:11">
      <c r="B28" s="6" t="s">
        <v>3</v>
      </c>
      <c r="C28" s="2"/>
      <c r="D28" s="2"/>
      <c r="E28" s="2"/>
      <c r="F28" s="2"/>
      <c r="G28" s="2"/>
      <c r="H28" s="2"/>
      <c r="I28" s="2"/>
      <c r="J28" s="2"/>
      <c r="K28" s="1"/>
    </row>
    <row r="29" spans="1:11">
      <c r="B29" s="6" t="s">
        <v>4</v>
      </c>
      <c r="C29" s="2"/>
      <c r="D29" s="2"/>
      <c r="E29" s="2">
        <v>2</v>
      </c>
      <c r="F29" s="2"/>
      <c r="G29" s="2"/>
      <c r="H29" s="2"/>
      <c r="I29" s="2"/>
      <c r="J29" s="2"/>
    </row>
    <row r="30" spans="1:11">
      <c r="B30" s="6" t="s">
        <v>5</v>
      </c>
      <c r="C30" s="2"/>
      <c r="D30" s="2"/>
      <c r="E30" s="2"/>
      <c r="F30" s="2"/>
      <c r="G30" s="2"/>
      <c r="H30" s="2"/>
      <c r="I30" s="2"/>
      <c r="J30" s="2"/>
    </row>
    <row r="31" spans="1:11">
      <c r="B31" s="6" t="s">
        <v>6</v>
      </c>
      <c r="C31" s="2"/>
      <c r="D31" s="2"/>
      <c r="E31" s="2"/>
      <c r="F31" s="2"/>
      <c r="G31" s="2"/>
      <c r="H31" s="2"/>
      <c r="I31" s="2"/>
      <c r="J31" s="2">
        <v>2</v>
      </c>
    </row>
    <row r="32" spans="1:11">
      <c r="B32" s="6" t="s">
        <v>7</v>
      </c>
      <c r="C32" s="2"/>
      <c r="D32" s="2"/>
      <c r="E32" s="2"/>
      <c r="F32" s="2"/>
      <c r="G32" s="2"/>
      <c r="H32" s="2"/>
      <c r="I32" s="2"/>
      <c r="J32" s="2"/>
    </row>
    <row r="33" spans="2:11">
      <c r="B33" s="6" t="s">
        <v>8</v>
      </c>
      <c r="C33" s="2"/>
      <c r="D33" s="2"/>
      <c r="E33" s="2"/>
      <c r="F33" s="2"/>
      <c r="G33" s="2"/>
      <c r="H33" s="2"/>
      <c r="I33" s="2"/>
      <c r="J33" s="2"/>
      <c r="K33" s="1"/>
    </row>
    <row r="34" spans="2:11">
      <c r="B34" s="6" t="s">
        <v>9</v>
      </c>
      <c r="C34" s="2"/>
      <c r="D34" s="2"/>
      <c r="E34" s="2"/>
      <c r="F34" s="2"/>
      <c r="G34" s="2"/>
      <c r="H34" s="2"/>
      <c r="I34" s="2"/>
      <c r="J34" s="2"/>
      <c r="K34" s="1"/>
    </row>
    <row r="35" spans="2:11">
      <c r="B35" s="6" t="s">
        <v>10</v>
      </c>
      <c r="C35" s="2"/>
      <c r="D35" s="2"/>
      <c r="E35" s="2"/>
      <c r="F35" s="2"/>
      <c r="G35" s="2"/>
      <c r="H35" s="2"/>
      <c r="I35" s="2"/>
      <c r="J35" s="2"/>
      <c r="K35" s="1"/>
    </row>
    <row r="36" spans="2:11" ht="15" thickBot="1">
      <c r="B36" s="7" t="s">
        <v>11</v>
      </c>
      <c r="C36" s="4"/>
      <c r="D36" s="4"/>
      <c r="E36" s="4"/>
      <c r="F36" s="4"/>
      <c r="G36" s="4"/>
      <c r="H36" s="4"/>
      <c r="I36" s="4"/>
      <c r="J36" s="4"/>
      <c r="K36" s="1"/>
    </row>
    <row r="37" spans="2:11" ht="15" thickTop="1">
      <c r="B37" s="8" t="s">
        <v>14</v>
      </c>
      <c r="C37" s="8">
        <f>SUM(C25:C36)</f>
        <v>2</v>
      </c>
      <c r="D37" s="8">
        <f t="shared" ref="D37:J37" si="3">SUM(D25:D36)</f>
        <v>0</v>
      </c>
      <c r="E37" s="8">
        <f t="shared" si="3"/>
        <v>2</v>
      </c>
      <c r="F37" s="8">
        <f t="shared" si="3"/>
        <v>0</v>
      </c>
      <c r="G37" s="8">
        <f t="shared" si="3"/>
        <v>0</v>
      </c>
      <c r="H37" s="8">
        <f t="shared" si="3"/>
        <v>0</v>
      </c>
      <c r="I37" s="8">
        <f t="shared" si="3"/>
        <v>0</v>
      </c>
      <c r="J37" s="8">
        <f t="shared" si="3"/>
        <v>2</v>
      </c>
      <c r="K37" s="1"/>
    </row>
    <row r="39" spans="2:11">
      <c r="B39" s="16" t="s">
        <v>17</v>
      </c>
      <c r="C39" s="20">
        <f>SUM(C37:I37)</f>
        <v>4</v>
      </c>
    </row>
    <row r="40" spans="2:11">
      <c r="B40" s="17"/>
      <c r="C40" s="21"/>
      <c r="D40" s="19" t="s">
        <v>19</v>
      </c>
    </row>
    <row r="41" spans="2:11">
      <c r="B41" s="17"/>
      <c r="C41" s="21"/>
      <c r="D41" s="19"/>
    </row>
    <row r="42" spans="2:11" ht="14.4" customHeight="1">
      <c r="B42" s="18"/>
      <c r="C42" s="22"/>
    </row>
    <row r="43" spans="2:11">
      <c r="B43" s="14"/>
      <c r="C43" s="13"/>
    </row>
    <row r="44" spans="2:11">
      <c r="B44" s="15"/>
      <c r="C44" s="15"/>
    </row>
    <row r="45" spans="2:11" ht="52">
      <c r="B45" s="9" t="s">
        <v>16</v>
      </c>
      <c r="C45" s="5">
        <f>'total chantier'!$B$5</f>
        <v>42317</v>
      </c>
      <c r="D45" s="5">
        <f>C45+1</f>
        <v>42318</v>
      </c>
      <c r="E45" s="5">
        <f t="shared" ref="E45:J45" si="4">D45+1</f>
        <v>42319</v>
      </c>
      <c r="F45" s="5">
        <f t="shared" si="4"/>
        <v>42320</v>
      </c>
      <c r="G45" s="5">
        <f t="shared" si="4"/>
        <v>42321</v>
      </c>
      <c r="H45" s="5">
        <f t="shared" si="4"/>
        <v>42322</v>
      </c>
      <c r="I45" s="5">
        <f t="shared" si="4"/>
        <v>42323</v>
      </c>
      <c r="J45" s="5">
        <f t="shared" si="4"/>
        <v>42324</v>
      </c>
      <c r="K45" s="1"/>
    </row>
    <row r="46" spans="2:11">
      <c r="B46" s="6" t="s">
        <v>0</v>
      </c>
      <c r="C46" s="2"/>
      <c r="D46" s="2"/>
      <c r="E46" s="2"/>
      <c r="F46" s="2"/>
      <c r="G46" s="2"/>
      <c r="H46" s="2"/>
      <c r="I46" s="2"/>
      <c r="J46" s="2"/>
      <c r="K46" s="1"/>
    </row>
    <row r="47" spans="2:11">
      <c r="B47" s="6" t="s">
        <v>1</v>
      </c>
      <c r="C47" s="2"/>
      <c r="D47" s="2"/>
      <c r="E47" s="2"/>
      <c r="F47" s="2"/>
      <c r="G47" s="2"/>
      <c r="H47" s="2"/>
      <c r="I47" s="2"/>
      <c r="J47" s="2"/>
      <c r="K47" s="1"/>
    </row>
    <row r="48" spans="2:11">
      <c r="B48" s="6" t="s">
        <v>2</v>
      </c>
      <c r="C48" s="2">
        <v>1</v>
      </c>
      <c r="D48" s="2"/>
      <c r="E48" s="2"/>
      <c r="F48" s="2"/>
      <c r="G48" s="2"/>
      <c r="H48" s="2"/>
      <c r="I48" s="2"/>
      <c r="J48" s="2"/>
      <c r="K48" s="1"/>
    </row>
    <row r="49" spans="1:11">
      <c r="B49" s="6" t="s">
        <v>3</v>
      </c>
      <c r="C49" s="2"/>
      <c r="D49" s="2"/>
      <c r="E49" s="2"/>
      <c r="F49" s="2">
        <v>1</v>
      </c>
      <c r="G49" s="2"/>
      <c r="H49" s="2"/>
      <c r="I49" s="2"/>
      <c r="J49" s="2"/>
      <c r="K49" s="1"/>
    </row>
    <row r="50" spans="1:11">
      <c r="B50" s="6" t="s">
        <v>4</v>
      </c>
      <c r="C50" s="2"/>
      <c r="D50" s="2"/>
      <c r="E50" s="2"/>
      <c r="F50" s="2"/>
      <c r="G50" s="2"/>
      <c r="H50" s="2"/>
      <c r="I50" s="2">
        <v>1</v>
      </c>
      <c r="J50" s="2"/>
    </row>
    <row r="51" spans="1:11">
      <c r="B51" s="6" t="s">
        <v>5</v>
      </c>
      <c r="C51" s="2"/>
      <c r="D51" s="2"/>
      <c r="E51" s="2"/>
      <c r="F51" s="2"/>
      <c r="G51" s="2"/>
      <c r="H51" s="2"/>
      <c r="I51" s="2"/>
      <c r="J51" s="2"/>
    </row>
    <row r="52" spans="1:11">
      <c r="B52" s="6" t="s">
        <v>6</v>
      </c>
      <c r="C52" s="2"/>
      <c r="D52" s="2"/>
      <c r="E52" s="2"/>
      <c r="F52" s="2"/>
      <c r="G52" s="2"/>
      <c r="H52" s="2"/>
      <c r="I52" s="2"/>
      <c r="J52" s="2"/>
    </row>
    <row r="53" spans="1:11">
      <c r="B53" s="6" t="s">
        <v>7</v>
      </c>
      <c r="C53" s="2"/>
      <c r="D53" s="2"/>
      <c r="E53" s="2"/>
      <c r="F53" s="2"/>
      <c r="G53" s="2"/>
      <c r="H53" s="2"/>
      <c r="I53" s="2"/>
      <c r="J53" s="2"/>
    </row>
    <row r="54" spans="1:11">
      <c r="B54" s="6" t="s">
        <v>8</v>
      </c>
      <c r="C54" s="2"/>
      <c r="D54" s="2"/>
      <c r="E54" s="2"/>
      <c r="F54" s="2"/>
      <c r="G54" s="2"/>
      <c r="H54" s="2"/>
      <c r="I54" s="2"/>
      <c r="J54" s="2"/>
      <c r="K54" s="1"/>
    </row>
    <row r="55" spans="1:11">
      <c r="B55" s="6" t="s">
        <v>9</v>
      </c>
      <c r="C55" s="2"/>
      <c r="D55" s="2"/>
      <c r="E55" s="2"/>
      <c r="F55" s="2"/>
      <c r="G55" s="2"/>
      <c r="H55" s="2"/>
      <c r="I55" s="2"/>
      <c r="J55" s="2"/>
      <c r="K55" s="1"/>
    </row>
    <row r="56" spans="1:11">
      <c r="B56" s="6" t="s">
        <v>10</v>
      </c>
      <c r="C56" s="2"/>
      <c r="D56" s="2"/>
      <c r="E56" s="2"/>
      <c r="F56" s="2"/>
      <c r="G56" s="2"/>
      <c r="H56" s="2"/>
      <c r="I56" s="2"/>
      <c r="J56" s="2"/>
      <c r="K56" s="1"/>
    </row>
    <row r="57" spans="1:11" ht="15" thickBot="1">
      <c r="B57" s="7" t="s">
        <v>11</v>
      </c>
      <c r="C57" s="4"/>
      <c r="D57" s="4"/>
      <c r="E57" s="4"/>
      <c r="F57" s="4"/>
      <c r="G57" s="4"/>
      <c r="H57" s="4"/>
      <c r="I57" s="4"/>
      <c r="J57" s="4"/>
      <c r="K57" s="1"/>
    </row>
    <row r="58" spans="1:11" ht="15" thickTop="1">
      <c r="B58" s="8" t="s">
        <v>14</v>
      </c>
      <c r="C58" s="8">
        <f>SUM(C46:C57)</f>
        <v>1</v>
      </c>
      <c r="D58" s="8">
        <f t="shared" ref="D58:J58" si="5">SUM(D46:D57)</f>
        <v>0</v>
      </c>
      <c r="E58" s="8">
        <f t="shared" si="5"/>
        <v>0</v>
      </c>
      <c r="F58" s="8">
        <f t="shared" si="5"/>
        <v>1</v>
      </c>
      <c r="G58" s="8">
        <f t="shared" si="5"/>
        <v>0</v>
      </c>
      <c r="H58" s="8">
        <f t="shared" si="5"/>
        <v>0</v>
      </c>
      <c r="I58" s="8">
        <f t="shared" si="5"/>
        <v>1</v>
      </c>
      <c r="J58" s="8">
        <f t="shared" si="5"/>
        <v>0</v>
      </c>
      <c r="K58" s="1"/>
    </row>
    <row r="60" spans="1:11">
      <c r="A60" s="1"/>
      <c r="B60" s="16" t="s">
        <v>18</v>
      </c>
      <c r="C60" s="20">
        <f>SUM(C58:I58)</f>
        <v>3</v>
      </c>
      <c r="E60" s="1"/>
      <c r="F60" s="1"/>
      <c r="G60" s="1"/>
      <c r="H60" s="1"/>
      <c r="I60" s="1"/>
      <c r="J60" s="1"/>
      <c r="K60" s="1"/>
    </row>
    <row r="61" spans="1:11">
      <c r="A61" s="1"/>
      <c r="B61" s="17"/>
      <c r="C61" s="21"/>
      <c r="D61" s="19" t="s">
        <v>19</v>
      </c>
      <c r="E61" s="1"/>
      <c r="F61" s="1"/>
      <c r="G61" s="1"/>
      <c r="H61" s="1"/>
      <c r="I61" s="1"/>
      <c r="J61" s="1"/>
      <c r="K61" s="1"/>
    </row>
    <row r="62" spans="1:11">
      <c r="A62" s="1"/>
      <c r="B62" s="17"/>
      <c r="C62" s="21"/>
      <c r="D62" s="19"/>
      <c r="E62" s="1"/>
      <c r="F62" s="1"/>
      <c r="G62" s="1"/>
      <c r="H62" s="1"/>
      <c r="I62" s="1"/>
      <c r="J62" s="1"/>
      <c r="K62" s="1"/>
    </row>
    <row r="63" spans="1:11">
      <c r="A63" s="1"/>
      <c r="B63" s="18"/>
      <c r="C63" s="22"/>
      <c r="E63" s="1"/>
      <c r="F63" s="1"/>
      <c r="G63" s="1"/>
      <c r="H63" s="1"/>
      <c r="I63" s="1"/>
      <c r="J63" s="1"/>
      <c r="K63" s="1"/>
    </row>
  </sheetData>
  <mergeCells count="9">
    <mergeCell ref="B60:B63"/>
    <mergeCell ref="C60:C63"/>
    <mergeCell ref="D61:D62"/>
    <mergeCell ref="B18:B21"/>
    <mergeCell ref="C18:C21"/>
    <mergeCell ref="D19:D20"/>
    <mergeCell ref="B39:B42"/>
    <mergeCell ref="C39:C42"/>
    <mergeCell ref="D40:D4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B2:P45"/>
  <sheetViews>
    <sheetView tabSelected="1" workbookViewId="0">
      <selection activeCell="J2" sqref="J2"/>
    </sheetView>
  </sheetViews>
  <sheetFormatPr baseColWidth="10" defaultRowHeight="14.5"/>
  <cols>
    <col min="11" max="11" width="2.36328125" customWidth="1"/>
    <col min="12" max="12" width="11.08984375" customWidth="1"/>
  </cols>
  <sheetData>
    <row r="2" spans="2:16" ht="23.5">
      <c r="G2" s="27" t="s">
        <v>32</v>
      </c>
      <c r="H2" s="28">
        <v>2015</v>
      </c>
      <c r="I2" s="27" t="s">
        <v>31</v>
      </c>
      <c r="J2" s="29">
        <v>46</v>
      </c>
      <c r="L2" t="s">
        <v>33</v>
      </c>
      <c r="P2" s="23"/>
    </row>
    <row r="3" spans="2:16">
      <c r="B3" s="1"/>
      <c r="C3" s="1"/>
      <c r="D3" s="1"/>
      <c r="E3" s="1"/>
      <c r="F3" s="1"/>
      <c r="P3" s="23"/>
    </row>
    <row r="4" spans="2:16" ht="61">
      <c r="B4" s="12" t="s">
        <v>23</v>
      </c>
      <c r="C4" s="10" t="s">
        <v>20</v>
      </c>
      <c r="D4" s="10" t="s">
        <v>21</v>
      </c>
      <c r="E4" s="10" t="s">
        <v>22</v>
      </c>
      <c r="F4" s="11"/>
      <c r="P4" s="23"/>
    </row>
    <row r="5" spans="2:16">
      <c r="B5" s="3">
        <f>INDEX(param!A:A,MATCH(J$2,param!C:C,0))</f>
        <v>42317</v>
      </c>
      <c r="C5" s="24">
        <f>SUMPRODUCT((cam1g1date=$B5)*(cam1g1ton))</f>
        <v>40</v>
      </c>
      <c r="D5" s="24">
        <f>SUMPRODUCT((cam2g1date=$B5)*(cam2g1ton))</f>
        <v>5</v>
      </c>
      <c r="E5" s="24">
        <f>SUMPRODUCT((cam3g1date=$B5)*(cam3g1ton))</f>
        <v>3</v>
      </c>
      <c r="F5" s="1"/>
      <c r="I5" t="s">
        <v>26</v>
      </c>
      <c r="J5" s="23">
        <f>MIN(B5:B45)</f>
        <v>42317</v>
      </c>
      <c r="K5" t="s">
        <v>27</v>
      </c>
      <c r="L5" s="23">
        <f>MAX(B5:B45)</f>
        <v>42327</v>
      </c>
      <c r="N5" s="23"/>
      <c r="P5" s="23"/>
    </row>
    <row r="6" spans="2:16">
      <c r="B6" s="3">
        <f>B5+1</f>
        <v>42318</v>
      </c>
      <c r="C6" s="24">
        <f>SUMPRODUCT((cam1g1date=$B6)*(cam1g1ton))</f>
        <v>0</v>
      </c>
      <c r="D6" s="24">
        <f>SUMPRODUCT((cam2g1date=$B6)*(cam2g1ton))</f>
        <v>2</v>
      </c>
      <c r="E6" s="24">
        <f>SUMPRODUCT((cam3g1date=$B6)*(cam3g1ton))</f>
        <v>7</v>
      </c>
      <c r="F6" s="1"/>
      <c r="J6" t="s">
        <v>28</v>
      </c>
      <c r="L6" t="s">
        <v>29</v>
      </c>
      <c r="M6" t="s">
        <v>30</v>
      </c>
      <c r="N6" s="23"/>
      <c r="P6" s="23"/>
    </row>
    <row r="7" spans="2:16">
      <c r="B7" s="3">
        <f t="shared" ref="B7:B15" si="0">B6+1</f>
        <v>42319</v>
      </c>
      <c r="C7" s="24">
        <f>SUMPRODUCT((cam1g1date=$B7)*(cam1g1ton))</f>
        <v>10</v>
      </c>
      <c r="D7" s="24">
        <f>SUMPRODUCT((cam2g1date=$B7)*(cam2g1ton))</f>
        <v>0</v>
      </c>
      <c r="E7" s="24">
        <f>SUMPRODUCT((cam3g1date=$B7)*(cam3g1ton))</f>
        <v>0</v>
      </c>
      <c r="F7" s="1"/>
      <c r="J7" s="25">
        <f>SUM(C5:C45)</f>
        <v>307</v>
      </c>
      <c r="K7" s="25"/>
      <c r="L7" s="25">
        <f>SUM(D5:D45)</f>
        <v>14</v>
      </c>
      <c r="M7" s="25">
        <f>SUM(E5:E45)</f>
        <v>19</v>
      </c>
      <c r="N7" s="23"/>
      <c r="P7" s="23"/>
    </row>
    <row r="8" spans="2:16">
      <c r="B8" s="3">
        <f t="shared" si="0"/>
        <v>42320</v>
      </c>
      <c r="C8" s="24">
        <f>SUMPRODUCT((cam1g1date=$B8)*(cam1g1ton))</f>
        <v>0</v>
      </c>
      <c r="D8" s="24">
        <f>SUMPRODUCT((cam2g1date=$B8)*(cam2g1ton))</f>
        <v>0</v>
      </c>
      <c r="E8" s="24">
        <f>SUMPRODUCT((cam3g1date=$B8)*(cam3g1ton))</f>
        <v>0</v>
      </c>
      <c r="F8" s="1"/>
      <c r="J8" s="26">
        <f>SUMPRODUCT(--(C5:C15&gt;0)+(C20:C30&gt;0)+(C35:C45&gt;0))</f>
        <v>6</v>
      </c>
      <c r="L8" s="26">
        <f>SUMPRODUCT(--(D5:D15&gt;0)+(D20:D30&gt;0)+(D35:D45&gt;0))</f>
        <v>9</v>
      </c>
      <c r="M8" s="26">
        <f>SUMPRODUCT(--(E5:E15&gt;0)+(E20:E30&gt;0)+(E35:E45&gt;0))</f>
        <v>8</v>
      </c>
      <c r="P8" s="23"/>
    </row>
    <row r="9" spans="2:16">
      <c r="B9" s="3">
        <f t="shared" si="0"/>
        <v>42321</v>
      </c>
      <c r="C9" s="24">
        <f>SUMPRODUCT((cam1g1date=$B9)*(cam1g1ton))</f>
        <v>0</v>
      </c>
      <c r="D9" s="24">
        <f>SUMPRODUCT((cam2g1date=$B9)*(cam2g1ton))</f>
        <v>0</v>
      </c>
      <c r="E9" s="24">
        <f>SUMPRODUCT((cam3g1date=$B9)*(cam3g1ton))</f>
        <v>0</v>
      </c>
      <c r="F9" s="1"/>
      <c r="P9" s="23"/>
    </row>
    <row r="10" spans="2:16">
      <c r="B10" s="3">
        <f t="shared" si="0"/>
        <v>42322</v>
      </c>
      <c r="C10" s="24">
        <f>SUMPRODUCT((cam1g1date=$B10)*(cam1g1ton))</f>
        <v>0</v>
      </c>
      <c r="D10" s="24">
        <f>SUMPRODUCT((cam2g1date=$B10)*(cam2g1ton))</f>
        <v>0</v>
      </c>
      <c r="E10" s="24">
        <f>SUMPRODUCT((cam3g1date=$B10)*(cam3g1ton))</f>
        <v>0</v>
      </c>
      <c r="F10" s="1"/>
      <c r="P10" s="23"/>
    </row>
    <row r="11" spans="2:16">
      <c r="B11" s="3">
        <f t="shared" si="0"/>
        <v>42323</v>
      </c>
      <c r="C11" s="24">
        <f>SUMPRODUCT((cam1g1date=$B11)*(cam1g1ton))</f>
        <v>0</v>
      </c>
      <c r="D11" s="24">
        <f>SUMPRODUCT((cam2g1date=$B11)*(cam2g1ton))</f>
        <v>0</v>
      </c>
      <c r="E11" s="24">
        <f>SUMPRODUCT((cam3g1date=$B11)*(cam3g1ton))</f>
        <v>0</v>
      </c>
      <c r="F11" s="1"/>
      <c r="P11" s="23"/>
    </row>
    <row r="12" spans="2:16">
      <c r="B12" s="3">
        <f t="shared" si="0"/>
        <v>42324</v>
      </c>
      <c r="C12" s="24">
        <f>SUMPRODUCT((cam1g1date=$B12)*(cam1g1ton))</f>
        <v>0</v>
      </c>
      <c r="D12" s="24">
        <f>SUMPRODUCT((cam2g1date=$B12)*(cam2g1ton))</f>
        <v>1</v>
      </c>
      <c r="E12" s="24">
        <f>SUMPRODUCT((cam3g1date=$B12)*(cam3g1ton))</f>
        <v>0</v>
      </c>
      <c r="F12" s="1"/>
      <c r="P12" s="23"/>
    </row>
    <row r="13" spans="2:16">
      <c r="B13" s="3">
        <f t="shared" si="0"/>
        <v>42325</v>
      </c>
      <c r="C13" s="24">
        <f>SUMPRODUCT((cam1g1date=$B13)*(cam1g1ton))</f>
        <v>0</v>
      </c>
      <c r="D13" s="24">
        <f>SUMPRODUCT((cam2g1date=$B13)*(cam2g1ton))</f>
        <v>0</v>
      </c>
      <c r="E13" s="24">
        <f>SUMPRODUCT((cam3g1date=$B13)*(cam3g1ton))</f>
        <v>0</v>
      </c>
      <c r="F13" s="1"/>
      <c r="P13" s="23"/>
    </row>
    <row r="14" spans="2:16">
      <c r="B14" s="3">
        <f t="shared" si="0"/>
        <v>42326</v>
      </c>
      <c r="C14" s="24">
        <f>SUMPRODUCT((cam1g1date=$B14)*(cam1g1ton))</f>
        <v>0</v>
      </c>
      <c r="D14" s="24">
        <f>SUMPRODUCT((cam2g1date=$B14)*(cam2g1ton))</f>
        <v>0</v>
      </c>
      <c r="E14" s="24">
        <f>SUMPRODUCT((cam3g1date=$B14)*(cam3g1ton))</f>
        <v>0</v>
      </c>
      <c r="F14" s="1"/>
    </row>
    <row r="15" spans="2:16">
      <c r="B15" s="3">
        <f t="shared" si="0"/>
        <v>42327</v>
      </c>
      <c r="C15" s="24">
        <f>SUMPRODUCT((cam1g1date=$B15)*(cam1g1ton))</f>
        <v>0</v>
      </c>
      <c r="D15" s="24">
        <f>SUMPRODUCT((cam2g1date=$B15)*(cam2g1ton))</f>
        <v>0</v>
      </c>
      <c r="E15" s="24">
        <f>SUMPRODUCT((cam3g1date=$B15)*(cam3g1ton))</f>
        <v>0</v>
      </c>
      <c r="F15" s="1"/>
    </row>
    <row r="16" spans="2:16">
      <c r="B16" s="1"/>
      <c r="C16" s="1"/>
      <c r="D16" s="1"/>
      <c r="E16" s="1"/>
      <c r="F16" s="1"/>
    </row>
    <row r="17" spans="2:6">
      <c r="B17" s="1"/>
      <c r="C17" s="1"/>
      <c r="D17" s="1"/>
      <c r="E17" s="1"/>
      <c r="F17" s="1"/>
    </row>
    <row r="19" spans="2:6" ht="61">
      <c r="B19" s="12" t="s">
        <v>24</v>
      </c>
      <c r="C19" s="10" t="s">
        <v>20</v>
      </c>
      <c r="D19" s="10" t="s">
        <v>21</v>
      </c>
      <c r="E19" s="10" t="s">
        <v>22</v>
      </c>
    </row>
    <row r="20" spans="2:6">
      <c r="B20" s="3">
        <f>INDEX(param!A:A,MATCH(J$2,param!C:C,0))</f>
        <v>42317</v>
      </c>
      <c r="C20" s="24">
        <f>SUMPRODUCT((cam1g2date=$B20)*(cam1g2ton))</f>
        <v>200</v>
      </c>
      <c r="D20" s="24">
        <f>SUMPRODUCT((cam2g2date=$B20)*(cam2g2ton))</f>
        <v>1</v>
      </c>
      <c r="E20" s="24">
        <f>SUMPRODUCT((cam3g2date=$B20)*(cam3g2ton))</f>
        <v>2</v>
      </c>
    </row>
    <row r="21" spans="2:6">
      <c r="B21" s="3">
        <f>B20+1</f>
        <v>42318</v>
      </c>
      <c r="C21" s="24">
        <f>SUMPRODUCT((cam1g2date=$B21)*(cam1g2ton))</f>
        <v>0</v>
      </c>
      <c r="D21" s="24">
        <f>SUMPRODUCT((cam2g2date=$B21)*(cam2g2ton))</f>
        <v>0</v>
      </c>
      <c r="E21" s="24">
        <f>SUMPRODUCT((cam3g2date=$B21)*(cam3g2ton))</f>
        <v>0</v>
      </c>
    </row>
    <row r="22" spans="2:6">
      <c r="B22" s="3">
        <f t="shared" ref="B22:B30" si="1">B21+1</f>
        <v>42319</v>
      </c>
      <c r="C22" s="24">
        <f>SUMPRODUCT((cam1g2date=$B22)*(cam1g2ton))</f>
        <v>0</v>
      </c>
      <c r="D22" s="24">
        <f>SUMPRODUCT((cam2g2date=$B22)*(cam2g2ton))</f>
        <v>0</v>
      </c>
      <c r="E22" s="24">
        <f>SUMPRODUCT((cam3g2date=$B22)*(cam3g2ton))</f>
        <v>2</v>
      </c>
    </row>
    <row r="23" spans="2:6">
      <c r="B23" s="3">
        <f t="shared" si="1"/>
        <v>42320</v>
      </c>
      <c r="C23" s="24">
        <f>SUMPRODUCT((cam1g2date=$B23)*(cam1g2ton))</f>
        <v>0</v>
      </c>
      <c r="D23" s="24">
        <f>SUMPRODUCT((cam2g2date=$B23)*(cam2g2ton))</f>
        <v>1</v>
      </c>
      <c r="E23" s="24">
        <f>SUMPRODUCT((cam3g2date=$B23)*(cam3g2ton))</f>
        <v>0</v>
      </c>
    </row>
    <row r="24" spans="2:6">
      <c r="B24" s="3">
        <f t="shared" si="1"/>
        <v>42321</v>
      </c>
      <c r="C24" s="24">
        <f>SUMPRODUCT((cam1g2date=$B24)*(cam1g2ton))</f>
        <v>20</v>
      </c>
      <c r="D24" s="24">
        <f>SUMPRODUCT((cam2g2date=$B24)*(cam2g2ton))</f>
        <v>0</v>
      </c>
      <c r="E24" s="24">
        <f>SUMPRODUCT((cam3g2date=$B24)*(cam3g2ton))</f>
        <v>0</v>
      </c>
    </row>
    <row r="25" spans="2:6">
      <c r="B25" s="3">
        <f t="shared" si="1"/>
        <v>42322</v>
      </c>
      <c r="C25" s="24">
        <f>SUMPRODUCT((cam1g2date=$B25)*(cam1g2ton))</f>
        <v>0</v>
      </c>
      <c r="D25" s="24">
        <f>SUMPRODUCT((cam2g2date=$B25)*(cam2g2ton))</f>
        <v>0</v>
      </c>
      <c r="E25" s="24">
        <f>SUMPRODUCT((cam3g2date=$B25)*(cam3g2ton))</f>
        <v>0</v>
      </c>
    </row>
    <row r="26" spans="2:6">
      <c r="B26" s="3">
        <f t="shared" si="1"/>
        <v>42323</v>
      </c>
      <c r="C26" s="24">
        <f>SUMPRODUCT((cam1g2date=$B26)*(cam1g2ton))</f>
        <v>0</v>
      </c>
      <c r="D26" s="24">
        <f>SUMPRODUCT((cam2g2date=$B26)*(cam2g2ton))</f>
        <v>0</v>
      </c>
      <c r="E26" s="24">
        <f>SUMPRODUCT((cam3g2date=$B26)*(cam3g2ton))</f>
        <v>0</v>
      </c>
    </row>
    <row r="27" spans="2:6">
      <c r="B27" s="3">
        <f t="shared" si="1"/>
        <v>42324</v>
      </c>
      <c r="C27" s="24">
        <f>SUMPRODUCT((cam1g2date=$B27)*(cam1g2ton))</f>
        <v>0</v>
      </c>
      <c r="D27" s="24">
        <f>SUMPRODUCT((cam2g2date=$B27)*(cam2g2ton))</f>
        <v>1</v>
      </c>
      <c r="E27" s="24">
        <f>SUMPRODUCT((cam3g2date=$B27)*(cam3g2ton))</f>
        <v>2</v>
      </c>
    </row>
    <row r="28" spans="2:6">
      <c r="B28" s="3">
        <f t="shared" si="1"/>
        <v>42325</v>
      </c>
      <c r="C28" s="24">
        <f>SUMPRODUCT((cam1g2date=$B28)*(cam1g2ton))</f>
        <v>0</v>
      </c>
      <c r="D28" s="24">
        <f>SUMPRODUCT((cam2g2date=$B28)*(cam2g2ton))</f>
        <v>0</v>
      </c>
      <c r="E28" s="24">
        <f>SUMPRODUCT((cam3g2date=$B28)*(cam3g2ton))</f>
        <v>0</v>
      </c>
    </row>
    <row r="29" spans="2:6">
      <c r="B29" s="3">
        <f t="shared" si="1"/>
        <v>42326</v>
      </c>
      <c r="C29" s="24">
        <f>SUMPRODUCT((cam1g2date=$B29)*(cam1g2ton))</f>
        <v>0</v>
      </c>
      <c r="D29" s="24">
        <f>SUMPRODUCT((cam2g2date=$B29)*(cam2g2ton))</f>
        <v>0</v>
      </c>
      <c r="E29" s="24">
        <f>SUMPRODUCT((cam3g2date=$B29)*(cam3g2ton))</f>
        <v>0</v>
      </c>
    </row>
    <row r="30" spans="2:6">
      <c r="B30" s="3">
        <f t="shared" si="1"/>
        <v>42327</v>
      </c>
      <c r="C30" s="24">
        <f>SUMPRODUCT((cam1g2date=$B30)*(cam1g2ton))</f>
        <v>0</v>
      </c>
      <c r="D30" s="24">
        <f>SUMPRODUCT((cam2g2date=$B30)*(cam2g2ton))</f>
        <v>0</v>
      </c>
      <c r="E30" s="24">
        <f>SUMPRODUCT((cam3g2date=$B30)*(cam3g2ton))</f>
        <v>0</v>
      </c>
    </row>
    <row r="34" spans="2:5" ht="61">
      <c r="B34" s="12" t="s">
        <v>25</v>
      </c>
      <c r="C34" s="10" t="s">
        <v>20</v>
      </c>
      <c r="D34" s="10" t="s">
        <v>21</v>
      </c>
      <c r="E34" s="10" t="s">
        <v>22</v>
      </c>
    </row>
    <row r="35" spans="2:5">
      <c r="B35" s="3">
        <f>INDEX(param!A:A,MATCH(J$2,param!C:C,0))</f>
        <v>42317</v>
      </c>
      <c r="C35" s="24">
        <f>SUMPRODUCT((cam1g3date=$B35)*(cam1g3ton))</f>
        <v>0</v>
      </c>
      <c r="D35" s="24">
        <f>SUMPRODUCT((cam2g3date=$B35)*(cam2g3ton))</f>
        <v>1</v>
      </c>
      <c r="E35" s="24">
        <f>SUMPRODUCT((cam3g3date=$B35)*(cam3g3ton))</f>
        <v>1</v>
      </c>
    </row>
    <row r="36" spans="2:5">
      <c r="B36" s="3">
        <f>B35+1</f>
        <v>42318</v>
      </c>
      <c r="C36" s="24">
        <f>SUMPRODUCT((cam1g3date=$B36)*(cam1g3ton))</f>
        <v>14</v>
      </c>
      <c r="D36" s="24">
        <f>SUMPRODUCT((cam2g3date=$B36)*(cam2g3ton))</f>
        <v>0</v>
      </c>
      <c r="E36" s="24">
        <f>SUMPRODUCT((cam3g3date=$B36)*(cam3g3ton))</f>
        <v>0</v>
      </c>
    </row>
    <row r="37" spans="2:5">
      <c r="B37" s="3">
        <f t="shared" ref="B37:B45" si="2">B36+1</f>
        <v>42319</v>
      </c>
      <c r="C37" s="24">
        <f>SUMPRODUCT((cam1g3date=$B37)*(cam1g3ton))</f>
        <v>0</v>
      </c>
      <c r="D37" s="24">
        <f>SUMPRODUCT((cam2g3date=$B37)*(cam2g3ton))</f>
        <v>1</v>
      </c>
      <c r="E37" s="24">
        <f>SUMPRODUCT((cam3g3date=$B37)*(cam3g3ton))</f>
        <v>0</v>
      </c>
    </row>
    <row r="38" spans="2:5">
      <c r="B38" s="3">
        <f t="shared" si="2"/>
        <v>42320</v>
      </c>
      <c r="C38" s="24">
        <f>SUMPRODUCT((cam1g3date=$B38)*(cam1g3ton))</f>
        <v>0</v>
      </c>
      <c r="D38" s="24">
        <f>SUMPRODUCT((cam2g3date=$B38)*(cam2g3ton))</f>
        <v>0</v>
      </c>
      <c r="E38" s="24">
        <f>SUMPRODUCT((cam3g3date=$B38)*(cam3g3ton))</f>
        <v>1</v>
      </c>
    </row>
    <row r="39" spans="2:5">
      <c r="B39" s="3">
        <f t="shared" si="2"/>
        <v>42321</v>
      </c>
      <c r="C39" s="24">
        <f>SUMPRODUCT((cam1g3date=$B39)*(cam1g3ton))</f>
        <v>0</v>
      </c>
      <c r="D39" s="24">
        <f>SUMPRODUCT((cam2g3date=$B39)*(cam2g3ton))</f>
        <v>0</v>
      </c>
      <c r="E39" s="24">
        <f>SUMPRODUCT((cam3g3date=$B39)*(cam3g3ton))</f>
        <v>0</v>
      </c>
    </row>
    <row r="40" spans="2:5">
      <c r="B40" s="3">
        <f t="shared" si="2"/>
        <v>42322</v>
      </c>
      <c r="C40" s="24">
        <f>SUMPRODUCT((cam1g3date=$B40)*(cam1g3ton))</f>
        <v>23</v>
      </c>
      <c r="D40" s="24">
        <f>SUMPRODUCT((cam2g3date=$B40)*(cam2g3ton))</f>
        <v>0</v>
      </c>
      <c r="E40" s="24">
        <f>SUMPRODUCT((cam3g3date=$B40)*(cam3g3ton))</f>
        <v>0</v>
      </c>
    </row>
    <row r="41" spans="2:5">
      <c r="B41" s="3">
        <f t="shared" si="2"/>
        <v>42323</v>
      </c>
      <c r="C41" s="24">
        <f>SUMPRODUCT((cam1g3date=$B41)*(cam1g3ton))</f>
        <v>0</v>
      </c>
      <c r="D41" s="24">
        <f>SUMPRODUCT((cam2g3date=$B41)*(cam2g3ton))</f>
        <v>1</v>
      </c>
      <c r="E41" s="24">
        <f>SUMPRODUCT((cam3g3date=$B41)*(cam3g3ton))</f>
        <v>1</v>
      </c>
    </row>
    <row r="42" spans="2:5">
      <c r="B42" s="3">
        <f t="shared" si="2"/>
        <v>42324</v>
      </c>
      <c r="C42" s="24">
        <f>SUMPRODUCT((cam1g3date=$B42)*(cam1g3ton))</f>
        <v>0</v>
      </c>
      <c r="D42" s="24">
        <f>SUMPRODUCT((cam2g3date=$B42)*(cam2g3ton))</f>
        <v>0</v>
      </c>
      <c r="E42" s="24">
        <f>SUMPRODUCT((cam3g3date=$B42)*(cam3g3ton))</f>
        <v>0</v>
      </c>
    </row>
    <row r="43" spans="2:5">
      <c r="B43" s="3">
        <f t="shared" si="2"/>
        <v>42325</v>
      </c>
      <c r="C43" s="24">
        <f>SUMPRODUCT((cam1g3date=$B43)*(cam1g3ton))</f>
        <v>0</v>
      </c>
      <c r="D43" s="24">
        <f>SUMPRODUCT((cam2g3date=$B43)*(cam2g3ton))</f>
        <v>0</v>
      </c>
      <c r="E43" s="24">
        <f>SUMPRODUCT((cam3g3date=$B43)*(cam3g3ton))</f>
        <v>0</v>
      </c>
    </row>
    <row r="44" spans="2:5">
      <c r="B44" s="3">
        <f t="shared" si="2"/>
        <v>42326</v>
      </c>
      <c r="C44" s="24">
        <f>SUMPRODUCT((cam1g3date=$B44)*(cam1g3ton))</f>
        <v>0</v>
      </c>
      <c r="D44" s="24">
        <f>SUMPRODUCT((cam2g3date=$B44)*(cam2g3ton))</f>
        <v>0</v>
      </c>
      <c r="E44" s="24">
        <f>SUMPRODUCT((cam3g3date=$B44)*(cam3g3ton))</f>
        <v>0</v>
      </c>
    </row>
    <row r="45" spans="2:5">
      <c r="B45" s="3">
        <f t="shared" si="2"/>
        <v>42327</v>
      </c>
      <c r="C45" s="24">
        <f>SUMPRODUCT((cam1g3date=$B45)*(cam1g3ton))</f>
        <v>0</v>
      </c>
      <c r="D45" s="24">
        <f>SUMPRODUCT((cam2g3date=$B45)*(cam2g3ton))</f>
        <v>0</v>
      </c>
      <c r="E45" s="24">
        <f>SUMPRODUCT((cam3g3date=$B45)*(cam3g3ton))</f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2:K63"/>
  <sheetViews>
    <sheetView topLeftCell="A43" workbookViewId="0">
      <selection activeCell="O20" sqref="O20"/>
    </sheetView>
  </sheetViews>
  <sheetFormatPr baseColWidth="10" defaultRowHeight="14.5"/>
  <sheetData>
    <row r="2" spans="1:11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52">
      <c r="A3" s="1"/>
      <c r="B3" s="9" t="s">
        <v>13</v>
      </c>
      <c r="C3" s="5">
        <v>42314</v>
      </c>
      <c r="D3" s="5">
        <v>42317</v>
      </c>
      <c r="E3" s="5">
        <v>42318</v>
      </c>
      <c r="F3" s="5">
        <v>42319</v>
      </c>
      <c r="G3" s="5">
        <v>42320</v>
      </c>
      <c r="H3" s="5">
        <v>42321</v>
      </c>
      <c r="I3" s="5">
        <v>42324</v>
      </c>
      <c r="J3" s="5">
        <v>42325</v>
      </c>
      <c r="K3" s="1"/>
    </row>
    <row r="4" spans="1:11">
      <c r="A4" s="1"/>
      <c r="B4" s="6" t="s">
        <v>0</v>
      </c>
      <c r="C4" s="2"/>
      <c r="D4" s="2"/>
      <c r="E4" s="2"/>
      <c r="F4" s="2"/>
      <c r="G4" s="2"/>
      <c r="H4" s="2"/>
      <c r="I4" s="2"/>
      <c r="J4" s="2"/>
      <c r="K4" s="1"/>
    </row>
    <row r="5" spans="1:11">
      <c r="A5" s="1"/>
      <c r="B5" s="6" t="s">
        <v>1</v>
      </c>
      <c r="C5" s="2"/>
      <c r="D5" s="2"/>
      <c r="E5" s="2"/>
      <c r="F5" s="2"/>
      <c r="G5" s="2"/>
      <c r="H5" s="2"/>
      <c r="I5" s="2"/>
      <c r="J5" s="2"/>
      <c r="K5" s="1"/>
    </row>
    <row r="6" spans="1:11">
      <c r="A6" s="1"/>
      <c r="B6" s="6" t="s">
        <v>2</v>
      </c>
      <c r="C6" s="2"/>
      <c r="D6" s="2"/>
      <c r="E6" s="2"/>
      <c r="F6" s="2"/>
      <c r="G6" s="2"/>
      <c r="H6" s="2"/>
      <c r="I6" s="2"/>
      <c r="J6" s="2"/>
      <c r="K6" s="1"/>
    </row>
    <row r="7" spans="1:11">
      <c r="A7" s="1"/>
      <c r="B7" s="6" t="s">
        <v>3</v>
      </c>
      <c r="C7" s="2"/>
      <c r="D7" s="2"/>
      <c r="E7" s="2"/>
      <c r="F7" s="2"/>
      <c r="G7" s="2"/>
      <c r="H7" s="2"/>
      <c r="I7" s="2"/>
      <c r="J7" s="2"/>
      <c r="K7" s="1"/>
    </row>
    <row r="8" spans="1:11" ht="14.4" customHeight="1">
      <c r="A8" s="1"/>
      <c r="B8" s="6" t="s">
        <v>4</v>
      </c>
      <c r="C8" s="2"/>
      <c r="D8" s="2"/>
      <c r="E8" s="2"/>
      <c r="F8" s="2"/>
      <c r="G8" s="2"/>
      <c r="H8" s="2"/>
      <c r="I8" s="2"/>
      <c r="J8" s="2"/>
    </row>
    <row r="9" spans="1:11">
      <c r="A9" s="1"/>
      <c r="B9" s="6" t="s">
        <v>5</v>
      </c>
      <c r="C9" s="2"/>
      <c r="D9" s="2"/>
      <c r="E9" s="2"/>
      <c r="F9" s="2"/>
      <c r="G9" s="2"/>
      <c r="H9" s="2"/>
      <c r="I9" s="2"/>
      <c r="J9" s="2"/>
    </row>
    <row r="10" spans="1:11">
      <c r="A10" s="1"/>
      <c r="B10" s="6" t="s">
        <v>6</v>
      </c>
      <c r="C10" s="2"/>
      <c r="D10" s="2"/>
      <c r="E10" s="2"/>
      <c r="F10" s="2"/>
      <c r="G10" s="2"/>
      <c r="H10" s="2"/>
      <c r="I10" s="2"/>
      <c r="J10" s="2"/>
    </row>
    <row r="11" spans="1:11">
      <c r="A11" s="1"/>
      <c r="B11" s="6" t="s">
        <v>7</v>
      </c>
      <c r="C11" s="2"/>
      <c r="D11" s="2"/>
      <c r="E11" s="2"/>
      <c r="F11" s="2"/>
      <c r="G11" s="2"/>
      <c r="H11" s="2"/>
      <c r="I11" s="2"/>
      <c r="J11" s="2"/>
    </row>
    <row r="12" spans="1:11">
      <c r="A12" s="1"/>
      <c r="B12" s="6" t="s">
        <v>8</v>
      </c>
      <c r="C12" s="2"/>
      <c r="D12" s="2"/>
      <c r="E12" s="2"/>
      <c r="F12" s="2"/>
      <c r="G12" s="2"/>
      <c r="H12" s="2"/>
      <c r="I12" s="2"/>
      <c r="J12" s="2"/>
      <c r="K12" s="1"/>
    </row>
    <row r="13" spans="1:11">
      <c r="A13" s="1"/>
      <c r="B13" s="6" t="s">
        <v>9</v>
      </c>
      <c r="C13" s="2"/>
      <c r="D13" s="2"/>
      <c r="E13" s="2"/>
      <c r="F13" s="2"/>
      <c r="G13" s="2"/>
      <c r="H13" s="2"/>
      <c r="I13" s="2"/>
      <c r="J13" s="2"/>
      <c r="K13" s="1"/>
    </row>
    <row r="14" spans="1:11">
      <c r="A14" s="1"/>
      <c r="B14" s="6" t="s">
        <v>10</v>
      </c>
      <c r="C14" s="2"/>
      <c r="D14" s="2"/>
      <c r="E14" s="2"/>
      <c r="F14" s="2"/>
      <c r="G14" s="2"/>
      <c r="H14" s="2"/>
      <c r="I14" s="2"/>
      <c r="J14" s="2"/>
      <c r="K14" s="1"/>
    </row>
    <row r="15" spans="1:11" ht="15" thickBot="1">
      <c r="A15" s="1"/>
      <c r="B15" s="7" t="s">
        <v>11</v>
      </c>
      <c r="C15" s="4"/>
      <c r="D15" s="4"/>
      <c r="E15" s="4"/>
      <c r="F15" s="4"/>
      <c r="G15" s="4"/>
      <c r="H15" s="4"/>
      <c r="I15" s="4"/>
      <c r="J15" s="4"/>
      <c r="K15" s="1"/>
    </row>
    <row r="16" spans="1:11" ht="15" thickTop="1">
      <c r="A16" s="1"/>
      <c r="B16" s="8" t="s">
        <v>14</v>
      </c>
      <c r="C16" s="8">
        <f>SUM(C4:C15)</f>
        <v>0</v>
      </c>
      <c r="D16" s="8">
        <f t="shared" ref="D16:J16" si="0">SUM(D4:D15)</f>
        <v>0</v>
      </c>
      <c r="E16" s="8">
        <f t="shared" si="0"/>
        <v>0</v>
      </c>
      <c r="F16" s="8">
        <f t="shared" si="0"/>
        <v>0</v>
      </c>
      <c r="G16" s="8">
        <f t="shared" si="0"/>
        <v>0</v>
      </c>
      <c r="H16" s="8">
        <f t="shared" si="0"/>
        <v>0</v>
      </c>
      <c r="I16" s="8">
        <f t="shared" si="0"/>
        <v>0</v>
      </c>
      <c r="J16" s="8">
        <f t="shared" si="0"/>
        <v>0</v>
      </c>
      <c r="K16" s="1"/>
    </row>
    <row r="17" spans="1:1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"/>
      <c r="B18" s="16" t="s">
        <v>12</v>
      </c>
      <c r="C18" s="20">
        <f>SUM(C16:I16)</f>
        <v>0</v>
      </c>
      <c r="E18" s="1"/>
      <c r="F18" s="1"/>
      <c r="G18" s="1"/>
      <c r="H18" s="1"/>
      <c r="I18" s="1"/>
      <c r="J18" s="1"/>
      <c r="K18" s="1"/>
    </row>
    <row r="19" spans="1:11">
      <c r="A19" s="1"/>
      <c r="B19" s="17"/>
      <c r="C19" s="21"/>
      <c r="D19" s="19" t="s">
        <v>19</v>
      </c>
      <c r="E19" s="1"/>
      <c r="F19" s="1"/>
      <c r="G19" s="1"/>
      <c r="H19" s="1"/>
      <c r="I19" s="1"/>
      <c r="J19" s="1"/>
      <c r="K19" s="1"/>
    </row>
    <row r="20" spans="1:11">
      <c r="A20" s="1"/>
      <c r="B20" s="17"/>
      <c r="C20" s="21"/>
      <c r="D20" s="19"/>
      <c r="E20" s="1"/>
      <c r="F20" s="1"/>
      <c r="G20" s="1"/>
      <c r="H20" s="1"/>
      <c r="I20" s="1"/>
      <c r="J20" s="1"/>
      <c r="K20" s="1"/>
    </row>
    <row r="21" spans="1:11">
      <c r="A21" s="1"/>
      <c r="B21" s="18"/>
      <c r="C21" s="22"/>
      <c r="E21" s="1"/>
      <c r="F21" s="1"/>
      <c r="G21" s="1"/>
      <c r="H21" s="1"/>
      <c r="I21" s="1"/>
      <c r="J21" s="1"/>
      <c r="K21" s="1"/>
    </row>
    <row r="22" spans="1:1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ht="52">
      <c r="B24" s="9" t="s">
        <v>15</v>
      </c>
      <c r="C24" s="5">
        <v>42314</v>
      </c>
      <c r="D24" s="5">
        <v>42315</v>
      </c>
      <c r="E24" s="5">
        <v>42316</v>
      </c>
      <c r="F24" s="5">
        <v>42317</v>
      </c>
      <c r="G24" s="5">
        <v>42318</v>
      </c>
      <c r="H24" s="5">
        <v>42319</v>
      </c>
      <c r="I24" s="5">
        <v>42320</v>
      </c>
      <c r="J24" s="5">
        <v>42321</v>
      </c>
      <c r="K24" s="1"/>
    </row>
    <row r="25" spans="1:11" ht="14.4" customHeight="1">
      <c r="B25" s="6" t="s">
        <v>0</v>
      </c>
      <c r="C25" s="2"/>
      <c r="D25" s="2"/>
      <c r="E25" s="2"/>
      <c r="F25" s="2"/>
      <c r="G25" s="2"/>
      <c r="H25" s="2"/>
      <c r="I25" s="2"/>
      <c r="J25" s="2"/>
      <c r="K25" s="1"/>
    </row>
    <row r="26" spans="1:11">
      <c r="B26" s="6" t="s">
        <v>1</v>
      </c>
      <c r="C26" s="2"/>
      <c r="D26" s="2"/>
      <c r="E26" s="2"/>
      <c r="F26" s="2"/>
      <c r="G26" s="2"/>
      <c r="H26" s="2"/>
      <c r="I26" s="2"/>
      <c r="J26" s="2"/>
      <c r="K26" s="1"/>
    </row>
    <row r="27" spans="1:11">
      <c r="B27" s="6" t="s">
        <v>2</v>
      </c>
      <c r="C27" s="2"/>
      <c r="D27" s="2"/>
      <c r="E27" s="2"/>
      <c r="F27" s="2"/>
      <c r="G27" s="2"/>
      <c r="H27" s="2"/>
      <c r="I27" s="2"/>
      <c r="J27" s="2"/>
      <c r="K27" s="1"/>
    </row>
    <row r="28" spans="1:11">
      <c r="B28" s="6" t="s">
        <v>3</v>
      </c>
      <c r="C28" s="2"/>
      <c r="D28" s="2"/>
      <c r="E28" s="2"/>
      <c r="F28" s="2"/>
      <c r="G28" s="2"/>
      <c r="H28" s="2"/>
      <c r="I28" s="2"/>
      <c r="J28" s="2"/>
      <c r="K28" s="1"/>
    </row>
    <row r="29" spans="1:11">
      <c r="B29" s="6" t="s">
        <v>4</v>
      </c>
      <c r="C29" s="2"/>
      <c r="D29" s="2"/>
      <c r="E29" s="2"/>
      <c r="F29" s="2"/>
      <c r="G29" s="2"/>
      <c r="H29" s="2"/>
      <c r="I29" s="2"/>
      <c r="J29" s="2"/>
    </row>
    <row r="30" spans="1:11">
      <c r="B30" s="6" t="s">
        <v>5</v>
      </c>
      <c r="C30" s="2"/>
      <c r="D30" s="2"/>
      <c r="E30" s="2"/>
      <c r="F30" s="2"/>
      <c r="G30" s="2"/>
      <c r="H30" s="2"/>
      <c r="I30" s="2"/>
      <c r="J30" s="2"/>
    </row>
    <row r="31" spans="1:11">
      <c r="B31" s="6" t="s">
        <v>6</v>
      </c>
      <c r="C31" s="2"/>
      <c r="D31" s="2"/>
      <c r="E31" s="2"/>
      <c r="F31" s="2"/>
      <c r="G31" s="2"/>
      <c r="H31" s="2"/>
      <c r="I31" s="2"/>
      <c r="J31" s="2"/>
    </row>
    <row r="32" spans="1:11">
      <c r="B32" s="6" t="s">
        <v>7</v>
      </c>
      <c r="C32" s="2"/>
      <c r="D32" s="2"/>
      <c r="E32" s="2"/>
      <c r="F32" s="2"/>
      <c r="G32" s="2"/>
      <c r="H32" s="2"/>
      <c r="I32" s="2"/>
      <c r="J32" s="2"/>
    </row>
    <row r="33" spans="2:11">
      <c r="B33" s="6" t="s">
        <v>8</v>
      </c>
      <c r="C33" s="2"/>
      <c r="D33" s="2"/>
      <c r="E33" s="2"/>
      <c r="F33" s="2"/>
      <c r="G33" s="2"/>
      <c r="H33" s="2"/>
      <c r="I33" s="2"/>
      <c r="J33" s="2"/>
      <c r="K33" s="1"/>
    </row>
    <row r="34" spans="2:11">
      <c r="B34" s="6" t="s">
        <v>9</v>
      </c>
      <c r="C34" s="2"/>
      <c r="D34" s="2"/>
      <c r="E34" s="2"/>
      <c r="F34" s="2"/>
      <c r="G34" s="2"/>
      <c r="H34" s="2"/>
      <c r="I34" s="2"/>
      <c r="J34" s="2"/>
      <c r="K34" s="1"/>
    </row>
    <row r="35" spans="2:11">
      <c r="B35" s="6" t="s">
        <v>10</v>
      </c>
      <c r="C35" s="2"/>
      <c r="D35" s="2"/>
      <c r="E35" s="2"/>
      <c r="F35" s="2"/>
      <c r="G35" s="2"/>
      <c r="H35" s="2"/>
      <c r="I35" s="2"/>
      <c r="J35" s="2"/>
      <c r="K35" s="1"/>
    </row>
    <row r="36" spans="2:11" ht="15" thickBot="1">
      <c r="B36" s="7" t="s">
        <v>11</v>
      </c>
      <c r="C36" s="4"/>
      <c r="D36" s="4"/>
      <c r="E36" s="4"/>
      <c r="F36" s="4"/>
      <c r="G36" s="4"/>
      <c r="H36" s="4"/>
      <c r="I36" s="4"/>
      <c r="J36" s="4"/>
      <c r="K36" s="1"/>
    </row>
    <row r="37" spans="2:11" ht="15" thickTop="1">
      <c r="B37" s="8" t="s">
        <v>14</v>
      </c>
      <c r="C37" s="8">
        <f>SUM(C25:C36)</f>
        <v>0</v>
      </c>
      <c r="D37" s="8">
        <f t="shared" ref="D37:J37" si="1">SUM(D25:D36)</f>
        <v>0</v>
      </c>
      <c r="E37" s="8">
        <f t="shared" si="1"/>
        <v>0</v>
      </c>
      <c r="F37" s="8">
        <f t="shared" si="1"/>
        <v>0</v>
      </c>
      <c r="G37" s="8">
        <f t="shared" si="1"/>
        <v>0</v>
      </c>
      <c r="H37" s="8">
        <f t="shared" si="1"/>
        <v>0</v>
      </c>
      <c r="I37" s="8">
        <f t="shared" si="1"/>
        <v>0</v>
      </c>
      <c r="J37" s="8">
        <f t="shared" si="1"/>
        <v>0</v>
      </c>
      <c r="K37" s="1"/>
    </row>
    <row r="39" spans="2:11">
      <c r="B39" s="16" t="s">
        <v>17</v>
      </c>
      <c r="C39" s="20">
        <f>SUM(C37:I37)</f>
        <v>0</v>
      </c>
    </row>
    <row r="40" spans="2:11">
      <c r="B40" s="17"/>
      <c r="C40" s="21"/>
      <c r="D40" s="19" t="s">
        <v>19</v>
      </c>
    </row>
    <row r="41" spans="2:11">
      <c r="B41" s="17"/>
      <c r="C41" s="21"/>
      <c r="D41" s="19"/>
    </row>
    <row r="42" spans="2:11" ht="14.4" customHeight="1">
      <c r="B42" s="18"/>
      <c r="C42" s="22"/>
    </row>
    <row r="43" spans="2:11">
      <c r="B43" s="14"/>
      <c r="C43" s="13"/>
    </row>
    <row r="44" spans="2:11">
      <c r="B44" s="15"/>
      <c r="C44" s="15"/>
    </row>
    <row r="45" spans="2:11" ht="52">
      <c r="B45" s="9" t="s">
        <v>16</v>
      </c>
      <c r="C45" s="5">
        <v>42314</v>
      </c>
      <c r="D45" s="5">
        <v>42315</v>
      </c>
      <c r="E45" s="5">
        <v>42316</v>
      </c>
      <c r="F45" s="5">
        <v>42317</v>
      </c>
      <c r="G45" s="5">
        <v>42318</v>
      </c>
      <c r="H45" s="5">
        <v>42319</v>
      </c>
      <c r="I45" s="5">
        <v>42320</v>
      </c>
      <c r="J45" s="5">
        <v>42321</v>
      </c>
      <c r="K45" s="1"/>
    </row>
    <row r="46" spans="2:11">
      <c r="B46" s="6" t="s">
        <v>0</v>
      </c>
      <c r="C46" s="2"/>
      <c r="D46" s="2"/>
      <c r="E46" s="2"/>
      <c r="F46" s="2"/>
      <c r="G46" s="2"/>
      <c r="H46" s="2"/>
      <c r="I46" s="2"/>
      <c r="J46" s="2"/>
      <c r="K46" s="1"/>
    </row>
    <row r="47" spans="2:11">
      <c r="B47" s="6" t="s">
        <v>1</v>
      </c>
      <c r="C47" s="2"/>
      <c r="D47" s="2"/>
      <c r="E47" s="2"/>
      <c r="F47" s="2"/>
      <c r="G47" s="2"/>
      <c r="H47" s="2"/>
      <c r="I47" s="2"/>
      <c r="J47" s="2"/>
      <c r="K47" s="1"/>
    </row>
    <row r="48" spans="2:11">
      <c r="B48" s="6" t="s">
        <v>2</v>
      </c>
      <c r="C48" s="2"/>
      <c r="D48" s="2"/>
      <c r="E48" s="2"/>
      <c r="F48" s="2"/>
      <c r="G48" s="2"/>
      <c r="H48" s="2"/>
      <c r="I48" s="2"/>
      <c r="J48" s="2"/>
      <c r="K48" s="1"/>
    </row>
    <row r="49" spans="1:11">
      <c r="B49" s="6" t="s">
        <v>3</v>
      </c>
      <c r="C49" s="2"/>
      <c r="D49" s="2"/>
      <c r="E49" s="2"/>
      <c r="F49" s="2"/>
      <c r="G49" s="2"/>
      <c r="H49" s="2"/>
      <c r="I49" s="2"/>
      <c r="J49" s="2"/>
      <c r="K49" s="1"/>
    </row>
    <row r="50" spans="1:11">
      <c r="B50" s="6" t="s">
        <v>4</v>
      </c>
      <c r="C50" s="2"/>
      <c r="D50" s="2"/>
      <c r="E50" s="2"/>
      <c r="F50" s="2"/>
      <c r="G50" s="2"/>
      <c r="H50" s="2"/>
      <c r="I50" s="2"/>
      <c r="J50" s="2"/>
    </row>
    <row r="51" spans="1:11">
      <c r="B51" s="6" t="s">
        <v>5</v>
      </c>
      <c r="C51" s="2"/>
      <c r="D51" s="2"/>
      <c r="E51" s="2"/>
      <c r="F51" s="2"/>
      <c r="G51" s="2"/>
      <c r="H51" s="2"/>
      <c r="I51" s="2"/>
      <c r="J51" s="2"/>
    </row>
    <row r="52" spans="1:11">
      <c r="B52" s="6" t="s">
        <v>6</v>
      </c>
      <c r="C52" s="2"/>
      <c r="D52" s="2"/>
      <c r="E52" s="2"/>
      <c r="F52" s="2"/>
      <c r="G52" s="2"/>
      <c r="H52" s="2"/>
      <c r="I52" s="2"/>
      <c r="J52" s="2"/>
    </row>
    <row r="53" spans="1:11">
      <c r="B53" s="6" t="s">
        <v>7</v>
      </c>
      <c r="C53" s="2"/>
      <c r="D53" s="2"/>
      <c r="E53" s="2"/>
      <c r="F53" s="2"/>
      <c r="G53" s="2"/>
      <c r="H53" s="2"/>
      <c r="I53" s="2"/>
      <c r="J53" s="2"/>
    </row>
    <row r="54" spans="1:11">
      <c r="B54" s="6" t="s">
        <v>8</v>
      </c>
      <c r="C54" s="2"/>
      <c r="D54" s="2"/>
      <c r="E54" s="2"/>
      <c r="F54" s="2"/>
      <c r="G54" s="2"/>
      <c r="H54" s="2"/>
      <c r="I54" s="2"/>
      <c r="J54" s="2"/>
      <c r="K54" s="1"/>
    </row>
    <row r="55" spans="1:11">
      <c r="B55" s="6" t="s">
        <v>9</v>
      </c>
      <c r="C55" s="2"/>
      <c r="D55" s="2"/>
      <c r="E55" s="2"/>
      <c r="F55" s="2"/>
      <c r="G55" s="2"/>
      <c r="H55" s="2"/>
      <c r="I55" s="2"/>
      <c r="J55" s="2"/>
      <c r="K55" s="1"/>
    </row>
    <row r="56" spans="1:11">
      <c r="B56" s="6" t="s">
        <v>10</v>
      </c>
      <c r="C56" s="2"/>
      <c r="D56" s="2"/>
      <c r="E56" s="2"/>
      <c r="F56" s="2"/>
      <c r="G56" s="2"/>
      <c r="H56" s="2"/>
      <c r="I56" s="2"/>
      <c r="J56" s="2"/>
      <c r="K56" s="1"/>
    </row>
    <row r="57" spans="1:11" ht="15" thickBot="1">
      <c r="B57" s="7" t="s">
        <v>11</v>
      </c>
      <c r="C57" s="4"/>
      <c r="D57" s="4"/>
      <c r="E57" s="4"/>
      <c r="F57" s="4"/>
      <c r="G57" s="4"/>
      <c r="H57" s="4"/>
      <c r="I57" s="4"/>
      <c r="J57" s="4"/>
      <c r="K57" s="1"/>
    </row>
    <row r="58" spans="1:11" ht="15" thickTop="1">
      <c r="B58" s="8" t="s">
        <v>14</v>
      </c>
      <c r="C58" s="8">
        <f>SUM(C46:C57)</f>
        <v>0</v>
      </c>
      <c r="D58" s="8">
        <f t="shared" ref="D58:J58" si="2">SUM(D46:D57)</f>
        <v>0</v>
      </c>
      <c r="E58" s="8">
        <f t="shared" si="2"/>
        <v>0</v>
      </c>
      <c r="F58" s="8">
        <f t="shared" si="2"/>
        <v>0</v>
      </c>
      <c r="G58" s="8">
        <f t="shared" si="2"/>
        <v>0</v>
      </c>
      <c r="H58" s="8">
        <f t="shared" si="2"/>
        <v>0</v>
      </c>
      <c r="I58" s="8">
        <f t="shared" si="2"/>
        <v>0</v>
      </c>
      <c r="J58" s="8">
        <f t="shared" si="2"/>
        <v>0</v>
      </c>
      <c r="K58" s="1"/>
    </row>
    <row r="60" spans="1:11">
      <c r="A60" s="1"/>
      <c r="B60" s="16" t="s">
        <v>18</v>
      </c>
      <c r="C60" s="20">
        <f>SUM(C58:I58)</f>
        <v>0</v>
      </c>
      <c r="E60" s="1"/>
      <c r="F60" s="1"/>
      <c r="G60" s="1"/>
      <c r="H60" s="1"/>
      <c r="I60" s="1"/>
      <c r="J60" s="1"/>
      <c r="K60" s="1"/>
    </row>
    <row r="61" spans="1:11">
      <c r="A61" s="1"/>
      <c r="B61" s="17"/>
      <c r="C61" s="21"/>
      <c r="D61" s="19" t="s">
        <v>19</v>
      </c>
      <c r="E61" s="1"/>
      <c r="F61" s="1"/>
      <c r="G61" s="1"/>
      <c r="H61" s="1"/>
      <c r="I61" s="1"/>
      <c r="J61" s="1"/>
      <c r="K61" s="1"/>
    </row>
    <row r="62" spans="1:11">
      <c r="A62" s="1"/>
      <c r="B62" s="17"/>
      <c r="C62" s="21"/>
      <c r="D62" s="19"/>
      <c r="E62" s="1"/>
      <c r="F62" s="1"/>
      <c r="G62" s="1"/>
      <c r="H62" s="1"/>
      <c r="I62" s="1"/>
      <c r="J62" s="1"/>
      <c r="K62" s="1"/>
    </row>
    <row r="63" spans="1:11">
      <c r="A63" s="1"/>
      <c r="B63" s="18"/>
      <c r="C63" s="22"/>
      <c r="E63" s="1"/>
      <c r="F63" s="1"/>
      <c r="G63" s="1"/>
      <c r="H63" s="1"/>
      <c r="I63" s="1"/>
      <c r="J63" s="1"/>
      <c r="K63" s="1"/>
    </row>
  </sheetData>
  <mergeCells count="9">
    <mergeCell ref="B60:B63"/>
    <mergeCell ref="C60:C63"/>
    <mergeCell ref="D61:D62"/>
    <mergeCell ref="B18:B21"/>
    <mergeCell ref="C18:C21"/>
    <mergeCell ref="D19:D20"/>
    <mergeCell ref="B39:B42"/>
    <mergeCell ref="C39:C42"/>
    <mergeCell ref="D40:D4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366"/>
  <sheetViews>
    <sheetView workbookViewId="0">
      <selection activeCell="K4" sqref="K4"/>
    </sheetView>
  </sheetViews>
  <sheetFormatPr baseColWidth="10" defaultRowHeight="14.5"/>
  <cols>
    <col min="1" max="1" width="12.453125" customWidth="1"/>
    <col min="2" max="2" width="3.1796875" customWidth="1"/>
    <col min="3" max="3" width="4.54296875" customWidth="1"/>
  </cols>
  <sheetData>
    <row r="1" spans="1:4">
      <c r="A1" s="23">
        <f>DATE('total chantier'!H2,1,1)</f>
        <v>42005</v>
      </c>
      <c r="B1">
        <f>WEEKDAY(A1,2)</f>
        <v>4</v>
      </c>
      <c r="C1">
        <f>COUNTIF(B$1:B1,1)+1</f>
        <v>1</v>
      </c>
      <c r="D1" s="23"/>
    </row>
    <row r="2" spans="1:4">
      <c r="A2" s="23">
        <f>A1+1</f>
        <v>42006</v>
      </c>
      <c r="B2">
        <f t="shared" ref="B2:B65" si="0">WEEKDAY(A2,2)</f>
        <v>5</v>
      </c>
      <c r="C2">
        <f>COUNTIF(B$1:B2,1)+1</f>
        <v>1</v>
      </c>
    </row>
    <row r="3" spans="1:4">
      <c r="A3" s="23">
        <f t="shared" ref="A3:A66" si="1">A2+1</f>
        <v>42007</v>
      </c>
      <c r="B3">
        <f t="shared" si="0"/>
        <v>6</v>
      </c>
      <c r="C3">
        <f>COUNTIF(B$1:B3,1)+1</f>
        <v>1</v>
      </c>
    </row>
    <row r="4" spans="1:4">
      <c r="A4" s="23">
        <f t="shared" si="1"/>
        <v>42008</v>
      </c>
      <c r="B4">
        <f t="shared" si="0"/>
        <v>7</v>
      </c>
      <c r="C4">
        <f>COUNTIF(B$1:B4,1)+1</f>
        <v>1</v>
      </c>
    </row>
    <row r="5" spans="1:4">
      <c r="A5" s="23">
        <f t="shared" si="1"/>
        <v>42009</v>
      </c>
      <c r="B5">
        <f t="shared" si="0"/>
        <v>1</v>
      </c>
      <c r="C5">
        <f>COUNTIF(B$1:B5,1)+1</f>
        <v>2</v>
      </c>
    </row>
    <row r="6" spans="1:4">
      <c r="A6" s="23">
        <f t="shared" si="1"/>
        <v>42010</v>
      </c>
      <c r="B6">
        <f t="shared" si="0"/>
        <v>2</v>
      </c>
      <c r="C6">
        <f>COUNTIF(B$1:B6,1)+1</f>
        <v>2</v>
      </c>
    </row>
    <row r="7" spans="1:4">
      <c r="A7" s="23">
        <f t="shared" si="1"/>
        <v>42011</v>
      </c>
      <c r="B7">
        <f t="shared" si="0"/>
        <v>3</v>
      </c>
      <c r="C7">
        <f>COUNTIF(B$1:B7,1)+1</f>
        <v>2</v>
      </c>
    </row>
    <row r="8" spans="1:4">
      <c r="A8" s="23">
        <f t="shared" si="1"/>
        <v>42012</v>
      </c>
      <c r="B8">
        <f t="shared" si="0"/>
        <v>4</v>
      </c>
      <c r="C8">
        <f>COUNTIF(B$1:B8,1)+1</f>
        <v>2</v>
      </c>
    </row>
    <row r="9" spans="1:4">
      <c r="A9" s="23">
        <f t="shared" si="1"/>
        <v>42013</v>
      </c>
      <c r="B9">
        <f t="shared" si="0"/>
        <v>5</v>
      </c>
      <c r="C9">
        <f>COUNTIF(B$1:B9,1)+1</f>
        <v>2</v>
      </c>
    </row>
    <row r="10" spans="1:4">
      <c r="A10" s="23">
        <f t="shared" si="1"/>
        <v>42014</v>
      </c>
      <c r="B10">
        <f t="shared" si="0"/>
        <v>6</v>
      </c>
      <c r="C10">
        <f>COUNTIF(B$1:B10,1)+1</f>
        <v>2</v>
      </c>
    </row>
    <row r="11" spans="1:4">
      <c r="A11" s="23">
        <f t="shared" si="1"/>
        <v>42015</v>
      </c>
      <c r="B11">
        <f t="shared" si="0"/>
        <v>7</v>
      </c>
      <c r="C11">
        <f>COUNTIF(B$1:B11,1)+1</f>
        <v>2</v>
      </c>
    </row>
    <row r="12" spans="1:4">
      <c r="A12" s="23">
        <f t="shared" si="1"/>
        <v>42016</v>
      </c>
      <c r="B12">
        <f t="shared" si="0"/>
        <v>1</v>
      </c>
      <c r="C12">
        <f>COUNTIF(B$1:B12,1)+1</f>
        <v>3</v>
      </c>
    </row>
    <row r="13" spans="1:4">
      <c r="A13" s="23">
        <f t="shared" si="1"/>
        <v>42017</v>
      </c>
      <c r="B13">
        <f t="shared" si="0"/>
        <v>2</v>
      </c>
      <c r="C13">
        <f>COUNTIF(B$1:B13,1)+1</f>
        <v>3</v>
      </c>
    </row>
    <row r="14" spans="1:4">
      <c r="A14" s="23">
        <f t="shared" si="1"/>
        <v>42018</v>
      </c>
      <c r="B14">
        <f t="shared" si="0"/>
        <v>3</v>
      </c>
      <c r="C14">
        <f>COUNTIF(B$1:B14,1)+1</f>
        <v>3</v>
      </c>
    </row>
    <row r="15" spans="1:4">
      <c r="A15" s="23">
        <f t="shared" si="1"/>
        <v>42019</v>
      </c>
      <c r="B15">
        <f t="shared" si="0"/>
        <v>4</v>
      </c>
      <c r="C15">
        <f>COUNTIF(B$1:B15,1)+1</f>
        <v>3</v>
      </c>
    </row>
    <row r="16" spans="1:4">
      <c r="A16" s="23">
        <f t="shared" si="1"/>
        <v>42020</v>
      </c>
      <c r="B16">
        <f t="shared" si="0"/>
        <v>5</v>
      </c>
      <c r="C16">
        <f>COUNTIF(B$1:B16,1)+1</f>
        <v>3</v>
      </c>
    </row>
    <row r="17" spans="1:3">
      <c r="A17" s="23">
        <f t="shared" si="1"/>
        <v>42021</v>
      </c>
      <c r="B17">
        <f t="shared" si="0"/>
        <v>6</v>
      </c>
      <c r="C17">
        <f>COUNTIF(B$1:B17,1)+1</f>
        <v>3</v>
      </c>
    </row>
    <row r="18" spans="1:3">
      <c r="A18" s="23">
        <f t="shared" si="1"/>
        <v>42022</v>
      </c>
      <c r="B18">
        <f t="shared" si="0"/>
        <v>7</v>
      </c>
      <c r="C18">
        <f>COUNTIF(B$1:B18,1)+1</f>
        <v>3</v>
      </c>
    </row>
    <row r="19" spans="1:3">
      <c r="A19" s="23">
        <f t="shared" si="1"/>
        <v>42023</v>
      </c>
      <c r="B19">
        <f t="shared" si="0"/>
        <v>1</v>
      </c>
      <c r="C19">
        <f>COUNTIF(B$1:B19,1)+1</f>
        <v>4</v>
      </c>
    </row>
    <row r="20" spans="1:3">
      <c r="A20" s="23">
        <f t="shared" si="1"/>
        <v>42024</v>
      </c>
      <c r="B20">
        <f t="shared" si="0"/>
        <v>2</v>
      </c>
      <c r="C20">
        <f>COUNTIF(B$1:B20,1)+1</f>
        <v>4</v>
      </c>
    </row>
    <row r="21" spans="1:3">
      <c r="A21" s="23">
        <f t="shared" si="1"/>
        <v>42025</v>
      </c>
      <c r="B21">
        <f t="shared" si="0"/>
        <v>3</v>
      </c>
      <c r="C21">
        <f>COUNTIF(B$1:B21,1)+1</f>
        <v>4</v>
      </c>
    </row>
    <row r="22" spans="1:3">
      <c r="A22" s="23">
        <f t="shared" si="1"/>
        <v>42026</v>
      </c>
      <c r="B22">
        <f t="shared" si="0"/>
        <v>4</v>
      </c>
      <c r="C22">
        <f>COUNTIF(B$1:B22,1)+1</f>
        <v>4</v>
      </c>
    </row>
    <row r="23" spans="1:3">
      <c r="A23" s="23">
        <f t="shared" si="1"/>
        <v>42027</v>
      </c>
      <c r="B23">
        <f t="shared" si="0"/>
        <v>5</v>
      </c>
      <c r="C23">
        <f>COUNTIF(B$1:B23,1)+1</f>
        <v>4</v>
      </c>
    </row>
    <row r="24" spans="1:3">
      <c r="A24" s="23">
        <f t="shared" si="1"/>
        <v>42028</v>
      </c>
      <c r="B24">
        <f t="shared" si="0"/>
        <v>6</v>
      </c>
      <c r="C24">
        <f>COUNTIF(B$1:B24,1)+1</f>
        <v>4</v>
      </c>
    </row>
    <row r="25" spans="1:3">
      <c r="A25" s="23">
        <f t="shared" si="1"/>
        <v>42029</v>
      </c>
      <c r="B25">
        <f t="shared" si="0"/>
        <v>7</v>
      </c>
      <c r="C25">
        <f>COUNTIF(B$1:B25,1)+1</f>
        <v>4</v>
      </c>
    </row>
    <row r="26" spans="1:3">
      <c r="A26" s="23">
        <f t="shared" si="1"/>
        <v>42030</v>
      </c>
      <c r="B26">
        <f t="shared" si="0"/>
        <v>1</v>
      </c>
      <c r="C26">
        <f>COUNTIF(B$1:B26,1)+1</f>
        <v>5</v>
      </c>
    </row>
    <row r="27" spans="1:3">
      <c r="A27" s="23">
        <f t="shared" si="1"/>
        <v>42031</v>
      </c>
      <c r="B27">
        <f t="shared" si="0"/>
        <v>2</v>
      </c>
      <c r="C27">
        <f>COUNTIF(B$1:B27,1)+1</f>
        <v>5</v>
      </c>
    </row>
    <row r="28" spans="1:3">
      <c r="A28" s="23">
        <f t="shared" si="1"/>
        <v>42032</v>
      </c>
      <c r="B28">
        <f t="shared" si="0"/>
        <v>3</v>
      </c>
      <c r="C28">
        <f>COUNTIF(B$1:B28,1)+1</f>
        <v>5</v>
      </c>
    </row>
    <row r="29" spans="1:3">
      <c r="A29" s="23">
        <f t="shared" si="1"/>
        <v>42033</v>
      </c>
      <c r="B29">
        <f t="shared" si="0"/>
        <v>4</v>
      </c>
      <c r="C29">
        <f>COUNTIF(B$1:B29,1)+1</f>
        <v>5</v>
      </c>
    </row>
    <row r="30" spans="1:3">
      <c r="A30" s="23">
        <f t="shared" si="1"/>
        <v>42034</v>
      </c>
      <c r="B30">
        <f t="shared" si="0"/>
        <v>5</v>
      </c>
      <c r="C30">
        <f>COUNTIF(B$1:B30,1)+1</f>
        <v>5</v>
      </c>
    </row>
    <row r="31" spans="1:3">
      <c r="A31" s="23">
        <f t="shared" si="1"/>
        <v>42035</v>
      </c>
      <c r="B31">
        <f t="shared" si="0"/>
        <v>6</v>
      </c>
      <c r="C31">
        <f>COUNTIF(B$1:B31,1)+1</f>
        <v>5</v>
      </c>
    </row>
    <row r="32" spans="1:3">
      <c r="A32" s="23">
        <f t="shared" si="1"/>
        <v>42036</v>
      </c>
      <c r="B32">
        <f t="shared" si="0"/>
        <v>7</v>
      </c>
      <c r="C32">
        <f>COUNTIF(B$1:B32,1)+1</f>
        <v>5</v>
      </c>
    </row>
    <row r="33" spans="1:3">
      <c r="A33" s="23">
        <f t="shared" si="1"/>
        <v>42037</v>
      </c>
      <c r="B33">
        <f t="shared" si="0"/>
        <v>1</v>
      </c>
      <c r="C33">
        <f>COUNTIF(B$1:B33,1)+1</f>
        <v>6</v>
      </c>
    </row>
    <row r="34" spans="1:3">
      <c r="A34" s="23">
        <f t="shared" si="1"/>
        <v>42038</v>
      </c>
      <c r="B34">
        <f t="shared" si="0"/>
        <v>2</v>
      </c>
      <c r="C34">
        <f>COUNTIF(B$1:B34,1)+1</f>
        <v>6</v>
      </c>
    </row>
    <row r="35" spans="1:3">
      <c r="A35" s="23">
        <f t="shared" si="1"/>
        <v>42039</v>
      </c>
      <c r="B35">
        <f t="shared" si="0"/>
        <v>3</v>
      </c>
      <c r="C35">
        <f>COUNTIF(B$1:B35,1)+1</f>
        <v>6</v>
      </c>
    </row>
    <row r="36" spans="1:3">
      <c r="A36" s="23">
        <f t="shared" si="1"/>
        <v>42040</v>
      </c>
      <c r="B36">
        <f t="shared" si="0"/>
        <v>4</v>
      </c>
      <c r="C36">
        <f>COUNTIF(B$1:B36,1)+1</f>
        <v>6</v>
      </c>
    </row>
    <row r="37" spans="1:3">
      <c r="A37" s="23">
        <f t="shared" si="1"/>
        <v>42041</v>
      </c>
      <c r="B37">
        <f t="shared" si="0"/>
        <v>5</v>
      </c>
      <c r="C37">
        <f>COUNTIF(B$1:B37,1)+1</f>
        <v>6</v>
      </c>
    </row>
    <row r="38" spans="1:3">
      <c r="A38" s="23">
        <f t="shared" si="1"/>
        <v>42042</v>
      </c>
      <c r="B38">
        <f t="shared" si="0"/>
        <v>6</v>
      </c>
      <c r="C38">
        <f>COUNTIF(B$1:B38,1)+1</f>
        <v>6</v>
      </c>
    </row>
    <row r="39" spans="1:3">
      <c r="A39" s="23">
        <f t="shared" si="1"/>
        <v>42043</v>
      </c>
      <c r="B39">
        <f t="shared" si="0"/>
        <v>7</v>
      </c>
      <c r="C39">
        <f>COUNTIF(B$1:B39,1)+1</f>
        <v>6</v>
      </c>
    </row>
    <row r="40" spans="1:3">
      <c r="A40" s="23">
        <f t="shared" si="1"/>
        <v>42044</v>
      </c>
      <c r="B40">
        <f t="shared" si="0"/>
        <v>1</v>
      </c>
      <c r="C40">
        <f>COUNTIF(B$1:B40,1)+1</f>
        <v>7</v>
      </c>
    </row>
    <row r="41" spans="1:3">
      <c r="A41" s="23">
        <f t="shared" si="1"/>
        <v>42045</v>
      </c>
      <c r="B41">
        <f t="shared" si="0"/>
        <v>2</v>
      </c>
      <c r="C41">
        <f>COUNTIF(B$1:B41,1)+1</f>
        <v>7</v>
      </c>
    </row>
    <row r="42" spans="1:3">
      <c r="A42" s="23">
        <f t="shared" si="1"/>
        <v>42046</v>
      </c>
      <c r="B42">
        <f t="shared" si="0"/>
        <v>3</v>
      </c>
      <c r="C42">
        <f>COUNTIF(B$1:B42,1)+1</f>
        <v>7</v>
      </c>
    </row>
    <row r="43" spans="1:3">
      <c r="A43" s="23">
        <f t="shared" si="1"/>
        <v>42047</v>
      </c>
      <c r="B43">
        <f t="shared" si="0"/>
        <v>4</v>
      </c>
      <c r="C43">
        <f>COUNTIF(B$1:B43,1)+1</f>
        <v>7</v>
      </c>
    </row>
    <row r="44" spans="1:3">
      <c r="A44" s="23">
        <f t="shared" si="1"/>
        <v>42048</v>
      </c>
      <c r="B44">
        <f t="shared" si="0"/>
        <v>5</v>
      </c>
      <c r="C44">
        <f>COUNTIF(B$1:B44,1)+1</f>
        <v>7</v>
      </c>
    </row>
    <row r="45" spans="1:3">
      <c r="A45" s="23">
        <f t="shared" si="1"/>
        <v>42049</v>
      </c>
      <c r="B45">
        <f t="shared" si="0"/>
        <v>6</v>
      </c>
      <c r="C45">
        <f>COUNTIF(B$1:B45,1)+1</f>
        <v>7</v>
      </c>
    </row>
    <row r="46" spans="1:3">
      <c r="A46" s="23">
        <f t="shared" si="1"/>
        <v>42050</v>
      </c>
      <c r="B46">
        <f t="shared" si="0"/>
        <v>7</v>
      </c>
      <c r="C46">
        <f>COUNTIF(B$1:B46,1)+1</f>
        <v>7</v>
      </c>
    </row>
    <row r="47" spans="1:3">
      <c r="A47" s="23">
        <f t="shared" si="1"/>
        <v>42051</v>
      </c>
      <c r="B47">
        <f t="shared" si="0"/>
        <v>1</v>
      </c>
      <c r="C47">
        <f>COUNTIF(B$1:B47,1)+1</f>
        <v>8</v>
      </c>
    </row>
    <row r="48" spans="1:3">
      <c r="A48" s="23">
        <f t="shared" si="1"/>
        <v>42052</v>
      </c>
      <c r="B48">
        <f t="shared" si="0"/>
        <v>2</v>
      </c>
      <c r="C48">
        <f>COUNTIF(B$1:B48,1)+1</f>
        <v>8</v>
      </c>
    </row>
    <row r="49" spans="1:3">
      <c r="A49" s="23">
        <f t="shared" si="1"/>
        <v>42053</v>
      </c>
      <c r="B49">
        <f t="shared" si="0"/>
        <v>3</v>
      </c>
      <c r="C49">
        <f>COUNTIF(B$1:B49,1)+1</f>
        <v>8</v>
      </c>
    </row>
    <row r="50" spans="1:3">
      <c r="A50" s="23">
        <f t="shared" si="1"/>
        <v>42054</v>
      </c>
      <c r="B50">
        <f t="shared" si="0"/>
        <v>4</v>
      </c>
      <c r="C50">
        <f>COUNTIF(B$1:B50,1)+1</f>
        <v>8</v>
      </c>
    </row>
    <row r="51" spans="1:3">
      <c r="A51" s="23">
        <f t="shared" si="1"/>
        <v>42055</v>
      </c>
      <c r="B51">
        <f t="shared" si="0"/>
        <v>5</v>
      </c>
      <c r="C51">
        <f>COUNTIF(B$1:B51,1)+1</f>
        <v>8</v>
      </c>
    </row>
    <row r="52" spans="1:3">
      <c r="A52" s="23">
        <f t="shared" si="1"/>
        <v>42056</v>
      </c>
      <c r="B52">
        <f t="shared" si="0"/>
        <v>6</v>
      </c>
      <c r="C52">
        <f>COUNTIF(B$1:B52,1)+1</f>
        <v>8</v>
      </c>
    </row>
    <row r="53" spans="1:3">
      <c r="A53" s="23">
        <f t="shared" si="1"/>
        <v>42057</v>
      </c>
      <c r="B53">
        <f t="shared" si="0"/>
        <v>7</v>
      </c>
      <c r="C53">
        <f>COUNTIF(B$1:B53,1)+1</f>
        <v>8</v>
      </c>
    </row>
    <row r="54" spans="1:3">
      <c r="A54" s="23">
        <f t="shared" si="1"/>
        <v>42058</v>
      </c>
      <c r="B54">
        <f t="shared" si="0"/>
        <v>1</v>
      </c>
      <c r="C54">
        <f>COUNTIF(B$1:B54,1)+1</f>
        <v>9</v>
      </c>
    </row>
    <row r="55" spans="1:3">
      <c r="A55" s="23">
        <f t="shared" si="1"/>
        <v>42059</v>
      </c>
      <c r="B55">
        <f t="shared" si="0"/>
        <v>2</v>
      </c>
      <c r="C55">
        <f>COUNTIF(B$1:B55,1)+1</f>
        <v>9</v>
      </c>
    </row>
    <row r="56" spans="1:3">
      <c r="A56" s="23">
        <f t="shared" si="1"/>
        <v>42060</v>
      </c>
      <c r="B56">
        <f t="shared" si="0"/>
        <v>3</v>
      </c>
      <c r="C56">
        <f>COUNTIF(B$1:B56,1)+1</f>
        <v>9</v>
      </c>
    </row>
    <row r="57" spans="1:3">
      <c r="A57" s="23">
        <f t="shared" si="1"/>
        <v>42061</v>
      </c>
      <c r="B57">
        <f t="shared" si="0"/>
        <v>4</v>
      </c>
      <c r="C57">
        <f>COUNTIF(B$1:B57,1)+1</f>
        <v>9</v>
      </c>
    </row>
    <row r="58" spans="1:3">
      <c r="A58" s="23">
        <f t="shared" si="1"/>
        <v>42062</v>
      </c>
      <c r="B58">
        <f t="shared" si="0"/>
        <v>5</v>
      </c>
      <c r="C58">
        <f>COUNTIF(B$1:B58,1)+1</f>
        <v>9</v>
      </c>
    </row>
    <row r="59" spans="1:3">
      <c r="A59" s="23">
        <f t="shared" si="1"/>
        <v>42063</v>
      </c>
      <c r="B59">
        <f t="shared" si="0"/>
        <v>6</v>
      </c>
      <c r="C59">
        <f>COUNTIF(B$1:B59,1)+1</f>
        <v>9</v>
      </c>
    </row>
    <row r="60" spans="1:3">
      <c r="A60" s="23">
        <f t="shared" si="1"/>
        <v>42064</v>
      </c>
      <c r="B60">
        <f t="shared" si="0"/>
        <v>7</v>
      </c>
      <c r="C60">
        <f>COUNTIF(B$1:B60,1)+1</f>
        <v>9</v>
      </c>
    </row>
    <row r="61" spans="1:3">
      <c r="A61" s="23">
        <f t="shared" si="1"/>
        <v>42065</v>
      </c>
      <c r="B61">
        <f t="shared" si="0"/>
        <v>1</v>
      </c>
      <c r="C61">
        <f>COUNTIF(B$1:B61,1)+1</f>
        <v>10</v>
      </c>
    </row>
    <row r="62" spans="1:3">
      <c r="A62" s="23">
        <f t="shared" si="1"/>
        <v>42066</v>
      </c>
      <c r="B62">
        <f t="shared" si="0"/>
        <v>2</v>
      </c>
      <c r="C62">
        <f>COUNTIF(B$1:B62,1)+1</f>
        <v>10</v>
      </c>
    </row>
    <row r="63" spans="1:3">
      <c r="A63" s="23">
        <f t="shared" si="1"/>
        <v>42067</v>
      </c>
      <c r="B63">
        <f t="shared" si="0"/>
        <v>3</v>
      </c>
      <c r="C63">
        <f>COUNTIF(B$1:B63,1)+1</f>
        <v>10</v>
      </c>
    </row>
    <row r="64" spans="1:3">
      <c r="A64" s="23">
        <f t="shared" si="1"/>
        <v>42068</v>
      </c>
      <c r="B64">
        <f t="shared" si="0"/>
        <v>4</v>
      </c>
      <c r="C64">
        <f>COUNTIF(B$1:B64,1)+1</f>
        <v>10</v>
      </c>
    </row>
    <row r="65" spans="1:3">
      <c r="A65" s="23">
        <f t="shared" si="1"/>
        <v>42069</v>
      </c>
      <c r="B65">
        <f t="shared" si="0"/>
        <v>5</v>
      </c>
      <c r="C65">
        <f>COUNTIF(B$1:B65,1)+1</f>
        <v>10</v>
      </c>
    </row>
    <row r="66" spans="1:3">
      <c r="A66" s="23">
        <f t="shared" si="1"/>
        <v>42070</v>
      </c>
      <c r="B66">
        <f t="shared" ref="B66:B129" si="2">WEEKDAY(A66,2)</f>
        <v>6</v>
      </c>
      <c r="C66">
        <f>COUNTIF(B$1:B66,1)+1</f>
        <v>10</v>
      </c>
    </row>
    <row r="67" spans="1:3">
      <c r="A67" s="23">
        <f t="shared" ref="A67:A130" si="3">A66+1</f>
        <v>42071</v>
      </c>
      <c r="B67">
        <f t="shared" si="2"/>
        <v>7</v>
      </c>
      <c r="C67">
        <f>COUNTIF(B$1:B67,1)+1</f>
        <v>10</v>
      </c>
    </row>
    <row r="68" spans="1:3">
      <c r="A68" s="23">
        <f t="shared" si="3"/>
        <v>42072</v>
      </c>
      <c r="B68">
        <f t="shared" si="2"/>
        <v>1</v>
      </c>
      <c r="C68">
        <f>COUNTIF(B$1:B68,1)+1</f>
        <v>11</v>
      </c>
    </row>
    <row r="69" spans="1:3">
      <c r="A69" s="23">
        <f t="shared" si="3"/>
        <v>42073</v>
      </c>
      <c r="B69">
        <f t="shared" si="2"/>
        <v>2</v>
      </c>
      <c r="C69">
        <f>COUNTIF(B$1:B69,1)+1</f>
        <v>11</v>
      </c>
    </row>
    <row r="70" spans="1:3">
      <c r="A70" s="23">
        <f t="shared" si="3"/>
        <v>42074</v>
      </c>
      <c r="B70">
        <f t="shared" si="2"/>
        <v>3</v>
      </c>
      <c r="C70">
        <f>COUNTIF(B$1:B70,1)+1</f>
        <v>11</v>
      </c>
    </row>
    <row r="71" spans="1:3">
      <c r="A71" s="23">
        <f t="shared" si="3"/>
        <v>42075</v>
      </c>
      <c r="B71">
        <f t="shared" si="2"/>
        <v>4</v>
      </c>
      <c r="C71">
        <f>COUNTIF(B$1:B71,1)+1</f>
        <v>11</v>
      </c>
    </row>
    <row r="72" spans="1:3">
      <c r="A72" s="23">
        <f t="shared" si="3"/>
        <v>42076</v>
      </c>
      <c r="B72">
        <f t="shared" si="2"/>
        <v>5</v>
      </c>
      <c r="C72">
        <f>COUNTIF(B$1:B72,1)+1</f>
        <v>11</v>
      </c>
    </row>
    <row r="73" spans="1:3">
      <c r="A73" s="23">
        <f t="shared" si="3"/>
        <v>42077</v>
      </c>
      <c r="B73">
        <f t="shared" si="2"/>
        <v>6</v>
      </c>
      <c r="C73">
        <f>COUNTIF(B$1:B73,1)+1</f>
        <v>11</v>
      </c>
    </row>
    <row r="74" spans="1:3">
      <c r="A74" s="23">
        <f t="shared" si="3"/>
        <v>42078</v>
      </c>
      <c r="B74">
        <f t="shared" si="2"/>
        <v>7</v>
      </c>
      <c r="C74">
        <f>COUNTIF(B$1:B74,1)+1</f>
        <v>11</v>
      </c>
    </row>
    <row r="75" spans="1:3">
      <c r="A75" s="23">
        <f t="shared" si="3"/>
        <v>42079</v>
      </c>
      <c r="B75">
        <f t="shared" si="2"/>
        <v>1</v>
      </c>
      <c r="C75">
        <f>COUNTIF(B$1:B75,1)+1</f>
        <v>12</v>
      </c>
    </row>
    <row r="76" spans="1:3">
      <c r="A76" s="23">
        <f t="shared" si="3"/>
        <v>42080</v>
      </c>
      <c r="B76">
        <f t="shared" si="2"/>
        <v>2</v>
      </c>
      <c r="C76">
        <f>COUNTIF(B$1:B76,1)+1</f>
        <v>12</v>
      </c>
    </row>
    <row r="77" spans="1:3">
      <c r="A77" s="23">
        <f t="shared" si="3"/>
        <v>42081</v>
      </c>
      <c r="B77">
        <f t="shared" si="2"/>
        <v>3</v>
      </c>
      <c r="C77">
        <f>COUNTIF(B$1:B77,1)+1</f>
        <v>12</v>
      </c>
    </row>
    <row r="78" spans="1:3">
      <c r="A78" s="23">
        <f t="shared" si="3"/>
        <v>42082</v>
      </c>
      <c r="B78">
        <f t="shared" si="2"/>
        <v>4</v>
      </c>
      <c r="C78">
        <f>COUNTIF(B$1:B78,1)+1</f>
        <v>12</v>
      </c>
    </row>
    <row r="79" spans="1:3">
      <c r="A79" s="23">
        <f t="shared" si="3"/>
        <v>42083</v>
      </c>
      <c r="B79">
        <f t="shared" si="2"/>
        <v>5</v>
      </c>
      <c r="C79">
        <f>COUNTIF(B$1:B79,1)+1</f>
        <v>12</v>
      </c>
    </row>
    <row r="80" spans="1:3">
      <c r="A80" s="23">
        <f t="shared" si="3"/>
        <v>42084</v>
      </c>
      <c r="B80">
        <f t="shared" si="2"/>
        <v>6</v>
      </c>
      <c r="C80">
        <f>COUNTIF(B$1:B80,1)+1</f>
        <v>12</v>
      </c>
    </row>
    <row r="81" spans="1:3">
      <c r="A81" s="23">
        <f t="shared" si="3"/>
        <v>42085</v>
      </c>
      <c r="B81">
        <f t="shared" si="2"/>
        <v>7</v>
      </c>
      <c r="C81">
        <f>COUNTIF(B$1:B81,1)+1</f>
        <v>12</v>
      </c>
    </row>
    <row r="82" spans="1:3">
      <c r="A82" s="23">
        <f t="shared" si="3"/>
        <v>42086</v>
      </c>
      <c r="B82">
        <f t="shared" si="2"/>
        <v>1</v>
      </c>
      <c r="C82">
        <f>COUNTIF(B$1:B82,1)+1</f>
        <v>13</v>
      </c>
    </row>
    <row r="83" spans="1:3">
      <c r="A83" s="23">
        <f t="shared" si="3"/>
        <v>42087</v>
      </c>
      <c r="B83">
        <f t="shared" si="2"/>
        <v>2</v>
      </c>
      <c r="C83">
        <f>COUNTIF(B$1:B83,1)+1</f>
        <v>13</v>
      </c>
    </row>
    <row r="84" spans="1:3">
      <c r="A84" s="23">
        <f t="shared" si="3"/>
        <v>42088</v>
      </c>
      <c r="B84">
        <f t="shared" si="2"/>
        <v>3</v>
      </c>
      <c r="C84">
        <f>COUNTIF(B$1:B84,1)+1</f>
        <v>13</v>
      </c>
    </row>
    <row r="85" spans="1:3">
      <c r="A85" s="23">
        <f t="shared" si="3"/>
        <v>42089</v>
      </c>
      <c r="B85">
        <f t="shared" si="2"/>
        <v>4</v>
      </c>
      <c r="C85">
        <f>COUNTIF(B$1:B85,1)+1</f>
        <v>13</v>
      </c>
    </row>
    <row r="86" spans="1:3">
      <c r="A86" s="23">
        <f t="shared" si="3"/>
        <v>42090</v>
      </c>
      <c r="B86">
        <f t="shared" si="2"/>
        <v>5</v>
      </c>
      <c r="C86">
        <f>COUNTIF(B$1:B86,1)+1</f>
        <v>13</v>
      </c>
    </row>
    <row r="87" spans="1:3">
      <c r="A87" s="23">
        <f t="shared" si="3"/>
        <v>42091</v>
      </c>
      <c r="B87">
        <f t="shared" si="2"/>
        <v>6</v>
      </c>
      <c r="C87">
        <f>COUNTIF(B$1:B87,1)+1</f>
        <v>13</v>
      </c>
    </row>
    <row r="88" spans="1:3">
      <c r="A88" s="23">
        <f t="shared" si="3"/>
        <v>42092</v>
      </c>
      <c r="B88">
        <f t="shared" si="2"/>
        <v>7</v>
      </c>
      <c r="C88">
        <f>COUNTIF(B$1:B88,1)+1</f>
        <v>13</v>
      </c>
    </row>
    <row r="89" spans="1:3">
      <c r="A89" s="23">
        <f t="shared" si="3"/>
        <v>42093</v>
      </c>
      <c r="B89">
        <f t="shared" si="2"/>
        <v>1</v>
      </c>
      <c r="C89">
        <f>COUNTIF(B$1:B89,1)+1</f>
        <v>14</v>
      </c>
    </row>
    <row r="90" spans="1:3">
      <c r="A90" s="23">
        <f t="shared" si="3"/>
        <v>42094</v>
      </c>
      <c r="B90">
        <f t="shared" si="2"/>
        <v>2</v>
      </c>
      <c r="C90">
        <f>COUNTIF(B$1:B90,1)+1</f>
        <v>14</v>
      </c>
    </row>
    <row r="91" spans="1:3">
      <c r="A91" s="23">
        <f t="shared" si="3"/>
        <v>42095</v>
      </c>
      <c r="B91">
        <f t="shared" si="2"/>
        <v>3</v>
      </c>
      <c r="C91">
        <f>COUNTIF(B$1:B91,1)+1</f>
        <v>14</v>
      </c>
    </row>
    <row r="92" spans="1:3">
      <c r="A92" s="23">
        <f t="shared" si="3"/>
        <v>42096</v>
      </c>
      <c r="B92">
        <f t="shared" si="2"/>
        <v>4</v>
      </c>
      <c r="C92">
        <f>COUNTIF(B$1:B92,1)+1</f>
        <v>14</v>
      </c>
    </row>
    <row r="93" spans="1:3">
      <c r="A93" s="23">
        <f t="shared" si="3"/>
        <v>42097</v>
      </c>
      <c r="B93">
        <f t="shared" si="2"/>
        <v>5</v>
      </c>
      <c r="C93">
        <f>COUNTIF(B$1:B93,1)+1</f>
        <v>14</v>
      </c>
    </row>
    <row r="94" spans="1:3">
      <c r="A94" s="23">
        <f t="shared" si="3"/>
        <v>42098</v>
      </c>
      <c r="B94">
        <f t="shared" si="2"/>
        <v>6</v>
      </c>
      <c r="C94">
        <f>COUNTIF(B$1:B94,1)+1</f>
        <v>14</v>
      </c>
    </row>
    <row r="95" spans="1:3">
      <c r="A95" s="23">
        <f t="shared" si="3"/>
        <v>42099</v>
      </c>
      <c r="B95">
        <f t="shared" si="2"/>
        <v>7</v>
      </c>
      <c r="C95">
        <f>COUNTIF(B$1:B95,1)+1</f>
        <v>14</v>
      </c>
    </row>
    <row r="96" spans="1:3">
      <c r="A96" s="23">
        <f t="shared" si="3"/>
        <v>42100</v>
      </c>
      <c r="B96">
        <f t="shared" si="2"/>
        <v>1</v>
      </c>
      <c r="C96">
        <f>COUNTIF(B$1:B96,1)+1</f>
        <v>15</v>
      </c>
    </row>
    <row r="97" spans="1:3">
      <c r="A97" s="23">
        <f t="shared" si="3"/>
        <v>42101</v>
      </c>
      <c r="B97">
        <f t="shared" si="2"/>
        <v>2</v>
      </c>
      <c r="C97">
        <f>COUNTIF(B$1:B97,1)+1</f>
        <v>15</v>
      </c>
    </row>
    <row r="98" spans="1:3">
      <c r="A98" s="23">
        <f t="shared" si="3"/>
        <v>42102</v>
      </c>
      <c r="B98">
        <f t="shared" si="2"/>
        <v>3</v>
      </c>
      <c r="C98">
        <f>COUNTIF(B$1:B98,1)+1</f>
        <v>15</v>
      </c>
    </row>
    <row r="99" spans="1:3">
      <c r="A99" s="23">
        <f t="shared" si="3"/>
        <v>42103</v>
      </c>
      <c r="B99">
        <f t="shared" si="2"/>
        <v>4</v>
      </c>
      <c r="C99">
        <f>COUNTIF(B$1:B99,1)+1</f>
        <v>15</v>
      </c>
    </row>
    <row r="100" spans="1:3">
      <c r="A100" s="23">
        <f t="shared" si="3"/>
        <v>42104</v>
      </c>
      <c r="B100">
        <f t="shared" si="2"/>
        <v>5</v>
      </c>
      <c r="C100">
        <f>COUNTIF(B$1:B100,1)+1</f>
        <v>15</v>
      </c>
    </row>
    <row r="101" spans="1:3">
      <c r="A101" s="23">
        <f t="shared" si="3"/>
        <v>42105</v>
      </c>
      <c r="B101">
        <f t="shared" si="2"/>
        <v>6</v>
      </c>
      <c r="C101">
        <f>COUNTIF(B$1:B101,1)+1</f>
        <v>15</v>
      </c>
    </row>
    <row r="102" spans="1:3">
      <c r="A102" s="23">
        <f t="shared" si="3"/>
        <v>42106</v>
      </c>
      <c r="B102">
        <f t="shared" si="2"/>
        <v>7</v>
      </c>
      <c r="C102">
        <f>COUNTIF(B$1:B102,1)+1</f>
        <v>15</v>
      </c>
    </row>
    <row r="103" spans="1:3">
      <c r="A103" s="23">
        <f t="shared" si="3"/>
        <v>42107</v>
      </c>
      <c r="B103">
        <f t="shared" si="2"/>
        <v>1</v>
      </c>
      <c r="C103">
        <f>COUNTIF(B$1:B103,1)+1</f>
        <v>16</v>
      </c>
    </row>
    <row r="104" spans="1:3">
      <c r="A104" s="23">
        <f t="shared" si="3"/>
        <v>42108</v>
      </c>
      <c r="B104">
        <f t="shared" si="2"/>
        <v>2</v>
      </c>
      <c r="C104">
        <f>COUNTIF(B$1:B104,1)+1</f>
        <v>16</v>
      </c>
    </row>
    <row r="105" spans="1:3">
      <c r="A105" s="23">
        <f t="shared" si="3"/>
        <v>42109</v>
      </c>
      <c r="B105">
        <f t="shared" si="2"/>
        <v>3</v>
      </c>
      <c r="C105">
        <f>COUNTIF(B$1:B105,1)+1</f>
        <v>16</v>
      </c>
    </row>
    <row r="106" spans="1:3">
      <c r="A106" s="23">
        <f t="shared" si="3"/>
        <v>42110</v>
      </c>
      <c r="B106">
        <f t="shared" si="2"/>
        <v>4</v>
      </c>
      <c r="C106">
        <f>COUNTIF(B$1:B106,1)+1</f>
        <v>16</v>
      </c>
    </row>
    <row r="107" spans="1:3">
      <c r="A107" s="23">
        <f t="shared" si="3"/>
        <v>42111</v>
      </c>
      <c r="B107">
        <f t="shared" si="2"/>
        <v>5</v>
      </c>
      <c r="C107">
        <f>COUNTIF(B$1:B107,1)+1</f>
        <v>16</v>
      </c>
    </row>
    <row r="108" spans="1:3">
      <c r="A108" s="23">
        <f t="shared" si="3"/>
        <v>42112</v>
      </c>
      <c r="B108">
        <f t="shared" si="2"/>
        <v>6</v>
      </c>
      <c r="C108">
        <f>COUNTIF(B$1:B108,1)+1</f>
        <v>16</v>
      </c>
    </row>
    <row r="109" spans="1:3">
      <c r="A109" s="23">
        <f t="shared" si="3"/>
        <v>42113</v>
      </c>
      <c r="B109">
        <f t="shared" si="2"/>
        <v>7</v>
      </c>
      <c r="C109">
        <f>COUNTIF(B$1:B109,1)+1</f>
        <v>16</v>
      </c>
    </row>
    <row r="110" spans="1:3">
      <c r="A110" s="23">
        <f t="shared" si="3"/>
        <v>42114</v>
      </c>
      <c r="B110">
        <f t="shared" si="2"/>
        <v>1</v>
      </c>
      <c r="C110">
        <f>COUNTIF(B$1:B110,1)+1</f>
        <v>17</v>
      </c>
    </row>
    <row r="111" spans="1:3">
      <c r="A111" s="23">
        <f t="shared" si="3"/>
        <v>42115</v>
      </c>
      <c r="B111">
        <f t="shared" si="2"/>
        <v>2</v>
      </c>
      <c r="C111">
        <f>COUNTIF(B$1:B111,1)+1</f>
        <v>17</v>
      </c>
    </row>
    <row r="112" spans="1:3">
      <c r="A112" s="23">
        <f t="shared" si="3"/>
        <v>42116</v>
      </c>
      <c r="B112">
        <f t="shared" si="2"/>
        <v>3</v>
      </c>
      <c r="C112">
        <f>COUNTIF(B$1:B112,1)+1</f>
        <v>17</v>
      </c>
    </row>
    <row r="113" spans="1:3">
      <c r="A113" s="23">
        <f t="shared" si="3"/>
        <v>42117</v>
      </c>
      <c r="B113">
        <f t="shared" si="2"/>
        <v>4</v>
      </c>
      <c r="C113">
        <f>COUNTIF(B$1:B113,1)+1</f>
        <v>17</v>
      </c>
    </row>
    <row r="114" spans="1:3">
      <c r="A114" s="23">
        <f t="shared" si="3"/>
        <v>42118</v>
      </c>
      <c r="B114">
        <f t="shared" si="2"/>
        <v>5</v>
      </c>
      <c r="C114">
        <f>COUNTIF(B$1:B114,1)+1</f>
        <v>17</v>
      </c>
    </row>
    <row r="115" spans="1:3">
      <c r="A115" s="23">
        <f t="shared" si="3"/>
        <v>42119</v>
      </c>
      <c r="B115">
        <f t="shared" si="2"/>
        <v>6</v>
      </c>
      <c r="C115">
        <f>COUNTIF(B$1:B115,1)+1</f>
        <v>17</v>
      </c>
    </row>
    <row r="116" spans="1:3">
      <c r="A116" s="23">
        <f t="shared" si="3"/>
        <v>42120</v>
      </c>
      <c r="B116">
        <f t="shared" si="2"/>
        <v>7</v>
      </c>
      <c r="C116">
        <f>COUNTIF(B$1:B116,1)+1</f>
        <v>17</v>
      </c>
    </row>
    <row r="117" spans="1:3">
      <c r="A117" s="23">
        <f t="shared" si="3"/>
        <v>42121</v>
      </c>
      <c r="B117">
        <f t="shared" si="2"/>
        <v>1</v>
      </c>
      <c r="C117">
        <f>COUNTIF(B$1:B117,1)+1</f>
        <v>18</v>
      </c>
    </row>
    <row r="118" spans="1:3">
      <c r="A118" s="23">
        <f t="shared" si="3"/>
        <v>42122</v>
      </c>
      <c r="B118">
        <f t="shared" si="2"/>
        <v>2</v>
      </c>
      <c r="C118">
        <f>COUNTIF(B$1:B118,1)+1</f>
        <v>18</v>
      </c>
    </row>
    <row r="119" spans="1:3">
      <c r="A119" s="23">
        <f t="shared" si="3"/>
        <v>42123</v>
      </c>
      <c r="B119">
        <f t="shared" si="2"/>
        <v>3</v>
      </c>
      <c r="C119">
        <f>COUNTIF(B$1:B119,1)+1</f>
        <v>18</v>
      </c>
    </row>
    <row r="120" spans="1:3">
      <c r="A120" s="23">
        <f t="shared" si="3"/>
        <v>42124</v>
      </c>
      <c r="B120">
        <f t="shared" si="2"/>
        <v>4</v>
      </c>
      <c r="C120">
        <f>COUNTIF(B$1:B120,1)+1</f>
        <v>18</v>
      </c>
    </row>
    <row r="121" spans="1:3">
      <c r="A121" s="23">
        <f t="shared" si="3"/>
        <v>42125</v>
      </c>
      <c r="B121">
        <f t="shared" si="2"/>
        <v>5</v>
      </c>
      <c r="C121">
        <f>COUNTIF(B$1:B121,1)+1</f>
        <v>18</v>
      </c>
    </row>
    <row r="122" spans="1:3">
      <c r="A122" s="23">
        <f t="shared" si="3"/>
        <v>42126</v>
      </c>
      <c r="B122">
        <f t="shared" si="2"/>
        <v>6</v>
      </c>
      <c r="C122">
        <f>COUNTIF(B$1:B122,1)+1</f>
        <v>18</v>
      </c>
    </row>
    <row r="123" spans="1:3">
      <c r="A123" s="23">
        <f t="shared" si="3"/>
        <v>42127</v>
      </c>
      <c r="B123">
        <f t="shared" si="2"/>
        <v>7</v>
      </c>
      <c r="C123">
        <f>COUNTIF(B$1:B123,1)+1</f>
        <v>18</v>
      </c>
    </row>
    <row r="124" spans="1:3">
      <c r="A124" s="23">
        <f t="shared" si="3"/>
        <v>42128</v>
      </c>
      <c r="B124">
        <f t="shared" si="2"/>
        <v>1</v>
      </c>
      <c r="C124">
        <f>COUNTIF(B$1:B124,1)+1</f>
        <v>19</v>
      </c>
    </row>
    <row r="125" spans="1:3">
      <c r="A125" s="23">
        <f t="shared" si="3"/>
        <v>42129</v>
      </c>
      <c r="B125">
        <f t="shared" si="2"/>
        <v>2</v>
      </c>
      <c r="C125">
        <f>COUNTIF(B$1:B125,1)+1</f>
        <v>19</v>
      </c>
    </row>
    <row r="126" spans="1:3">
      <c r="A126" s="23">
        <f t="shared" si="3"/>
        <v>42130</v>
      </c>
      <c r="B126">
        <f t="shared" si="2"/>
        <v>3</v>
      </c>
      <c r="C126">
        <f>COUNTIF(B$1:B126,1)+1</f>
        <v>19</v>
      </c>
    </row>
    <row r="127" spans="1:3">
      <c r="A127" s="23">
        <f t="shared" si="3"/>
        <v>42131</v>
      </c>
      <c r="B127">
        <f t="shared" si="2"/>
        <v>4</v>
      </c>
      <c r="C127">
        <f>COUNTIF(B$1:B127,1)+1</f>
        <v>19</v>
      </c>
    </row>
    <row r="128" spans="1:3">
      <c r="A128" s="23">
        <f t="shared" si="3"/>
        <v>42132</v>
      </c>
      <c r="B128">
        <f t="shared" si="2"/>
        <v>5</v>
      </c>
      <c r="C128">
        <f>COUNTIF(B$1:B128,1)+1</f>
        <v>19</v>
      </c>
    </row>
    <row r="129" spans="1:3">
      <c r="A129" s="23">
        <f t="shared" si="3"/>
        <v>42133</v>
      </c>
      <c r="B129">
        <f t="shared" si="2"/>
        <v>6</v>
      </c>
      <c r="C129">
        <f>COUNTIF(B$1:B129,1)+1</f>
        <v>19</v>
      </c>
    </row>
    <row r="130" spans="1:3">
      <c r="A130" s="23">
        <f t="shared" si="3"/>
        <v>42134</v>
      </c>
      <c r="B130">
        <f t="shared" ref="B130:B193" si="4">WEEKDAY(A130,2)</f>
        <v>7</v>
      </c>
      <c r="C130">
        <f>COUNTIF(B$1:B130,1)+1</f>
        <v>19</v>
      </c>
    </row>
    <row r="131" spans="1:3">
      <c r="A131" s="23">
        <f t="shared" ref="A131:A194" si="5">A130+1</f>
        <v>42135</v>
      </c>
      <c r="B131">
        <f t="shared" si="4"/>
        <v>1</v>
      </c>
      <c r="C131">
        <f>COUNTIF(B$1:B131,1)+1</f>
        <v>20</v>
      </c>
    </row>
    <row r="132" spans="1:3">
      <c r="A132" s="23">
        <f t="shared" si="5"/>
        <v>42136</v>
      </c>
      <c r="B132">
        <f t="shared" si="4"/>
        <v>2</v>
      </c>
      <c r="C132">
        <f>COUNTIF(B$1:B132,1)+1</f>
        <v>20</v>
      </c>
    </row>
    <row r="133" spans="1:3">
      <c r="A133" s="23">
        <f t="shared" si="5"/>
        <v>42137</v>
      </c>
      <c r="B133">
        <f t="shared" si="4"/>
        <v>3</v>
      </c>
      <c r="C133">
        <f>COUNTIF(B$1:B133,1)+1</f>
        <v>20</v>
      </c>
    </row>
    <row r="134" spans="1:3">
      <c r="A134" s="23">
        <f t="shared" si="5"/>
        <v>42138</v>
      </c>
      <c r="B134">
        <f t="shared" si="4"/>
        <v>4</v>
      </c>
      <c r="C134">
        <f>COUNTIF(B$1:B134,1)+1</f>
        <v>20</v>
      </c>
    </row>
    <row r="135" spans="1:3">
      <c r="A135" s="23">
        <f t="shared" si="5"/>
        <v>42139</v>
      </c>
      <c r="B135">
        <f t="shared" si="4"/>
        <v>5</v>
      </c>
      <c r="C135">
        <f>COUNTIF(B$1:B135,1)+1</f>
        <v>20</v>
      </c>
    </row>
    <row r="136" spans="1:3">
      <c r="A136" s="23">
        <f t="shared" si="5"/>
        <v>42140</v>
      </c>
      <c r="B136">
        <f t="shared" si="4"/>
        <v>6</v>
      </c>
      <c r="C136">
        <f>COUNTIF(B$1:B136,1)+1</f>
        <v>20</v>
      </c>
    </row>
    <row r="137" spans="1:3">
      <c r="A137" s="23">
        <f t="shared" si="5"/>
        <v>42141</v>
      </c>
      <c r="B137">
        <f t="shared" si="4"/>
        <v>7</v>
      </c>
      <c r="C137">
        <f>COUNTIF(B$1:B137,1)+1</f>
        <v>20</v>
      </c>
    </row>
    <row r="138" spans="1:3">
      <c r="A138" s="23">
        <f t="shared" si="5"/>
        <v>42142</v>
      </c>
      <c r="B138">
        <f t="shared" si="4"/>
        <v>1</v>
      </c>
      <c r="C138">
        <f>COUNTIF(B$1:B138,1)+1</f>
        <v>21</v>
      </c>
    </row>
    <row r="139" spans="1:3">
      <c r="A139" s="23">
        <f t="shared" si="5"/>
        <v>42143</v>
      </c>
      <c r="B139">
        <f t="shared" si="4"/>
        <v>2</v>
      </c>
      <c r="C139">
        <f>COUNTIF(B$1:B139,1)+1</f>
        <v>21</v>
      </c>
    </row>
    <row r="140" spans="1:3">
      <c r="A140" s="23">
        <f t="shared" si="5"/>
        <v>42144</v>
      </c>
      <c r="B140">
        <f t="shared" si="4"/>
        <v>3</v>
      </c>
      <c r="C140">
        <f>COUNTIF(B$1:B140,1)+1</f>
        <v>21</v>
      </c>
    </row>
    <row r="141" spans="1:3">
      <c r="A141" s="23">
        <f t="shared" si="5"/>
        <v>42145</v>
      </c>
      <c r="B141">
        <f t="shared" si="4"/>
        <v>4</v>
      </c>
      <c r="C141">
        <f>COUNTIF(B$1:B141,1)+1</f>
        <v>21</v>
      </c>
    </row>
    <row r="142" spans="1:3">
      <c r="A142" s="23">
        <f t="shared" si="5"/>
        <v>42146</v>
      </c>
      <c r="B142">
        <f t="shared" si="4"/>
        <v>5</v>
      </c>
      <c r="C142">
        <f>COUNTIF(B$1:B142,1)+1</f>
        <v>21</v>
      </c>
    </row>
    <row r="143" spans="1:3">
      <c r="A143" s="23">
        <f t="shared" si="5"/>
        <v>42147</v>
      </c>
      <c r="B143">
        <f t="shared" si="4"/>
        <v>6</v>
      </c>
      <c r="C143">
        <f>COUNTIF(B$1:B143,1)+1</f>
        <v>21</v>
      </c>
    </row>
    <row r="144" spans="1:3">
      <c r="A144" s="23">
        <f t="shared" si="5"/>
        <v>42148</v>
      </c>
      <c r="B144">
        <f t="shared" si="4"/>
        <v>7</v>
      </c>
      <c r="C144">
        <f>COUNTIF(B$1:B144,1)+1</f>
        <v>21</v>
      </c>
    </row>
    <row r="145" spans="1:3">
      <c r="A145" s="23">
        <f t="shared" si="5"/>
        <v>42149</v>
      </c>
      <c r="B145">
        <f t="shared" si="4"/>
        <v>1</v>
      </c>
      <c r="C145">
        <f>COUNTIF(B$1:B145,1)+1</f>
        <v>22</v>
      </c>
    </row>
    <row r="146" spans="1:3">
      <c r="A146" s="23">
        <f t="shared" si="5"/>
        <v>42150</v>
      </c>
      <c r="B146">
        <f t="shared" si="4"/>
        <v>2</v>
      </c>
      <c r="C146">
        <f>COUNTIF(B$1:B146,1)+1</f>
        <v>22</v>
      </c>
    </row>
    <row r="147" spans="1:3">
      <c r="A147" s="23">
        <f t="shared" si="5"/>
        <v>42151</v>
      </c>
      <c r="B147">
        <f t="shared" si="4"/>
        <v>3</v>
      </c>
      <c r="C147">
        <f>COUNTIF(B$1:B147,1)+1</f>
        <v>22</v>
      </c>
    </row>
    <row r="148" spans="1:3">
      <c r="A148" s="23">
        <f t="shared" si="5"/>
        <v>42152</v>
      </c>
      <c r="B148">
        <f t="shared" si="4"/>
        <v>4</v>
      </c>
      <c r="C148">
        <f>COUNTIF(B$1:B148,1)+1</f>
        <v>22</v>
      </c>
    </row>
    <row r="149" spans="1:3">
      <c r="A149" s="23">
        <f t="shared" si="5"/>
        <v>42153</v>
      </c>
      <c r="B149">
        <f t="shared" si="4"/>
        <v>5</v>
      </c>
      <c r="C149">
        <f>COUNTIF(B$1:B149,1)+1</f>
        <v>22</v>
      </c>
    </row>
    <row r="150" spans="1:3">
      <c r="A150" s="23">
        <f t="shared" si="5"/>
        <v>42154</v>
      </c>
      <c r="B150">
        <f t="shared" si="4"/>
        <v>6</v>
      </c>
      <c r="C150">
        <f>COUNTIF(B$1:B150,1)+1</f>
        <v>22</v>
      </c>
    </row>
    <row r="151" spans="1:3">
      <c r="A151" s="23">
        <f t="shared" si="5"/>
        <v>42155</v>
      </c>
      <c r="B151">
        <f t="shared" si="4"/>
        <v>7</v>
      </c>
      <c r="C151">
        <f>COUNTIF(B$1:B151,1)+1</f>
        <v>22</v>
      </c>
    </row>
    <row r="152" spans="1:3">
      <c r="A152" s="23">
        <f t="shared" si="5"/>
        <v>42156</v>
      </c>
      <c r="B152">
        <f t="shared" si="4"/>
        <v>1</v>
      </c>
      <c r="C152">
        <f>COUNTIF(B$1:B152,1)+1</f>
        <v>23</v>
      </c>
    </row>
    <row r="153" spans="1:3">
      <c r="A153" s="23">
        <f t="shared" si="5"/>
        <v>42157</v>
      </c>
      <c r="B153">
        <f t="shared" si="4"/>
        <v>2</v>
      </c>
      <c r="C153">
        <f>COUNTIF(B$1:B153,1)+1</f>
        <v>23</v>
      </c>
    </row>
    <row r="154" spans="1:3">
      <c r="A154" s="23">
        <f t="shared" si="5"/>
        <v>42158</v>
      </c>
      <c r="B154">
        <f t="shared" si="4"/>
        <v>3</v>
      </c>
      <c r="C154">
        <f>COUNTIF(B$1:B154,1)+1</f>
        <v>23</v>
      </c>
    </row>
    <row r="155" spans="1:3">
      <c r="A155" s="23">
        <f t="shared" si="5"/>
        <v>42159</v>
      </c>
      <c r="B155">
        <f t="shared" si="4"/>
        <v>4</v>
      </c>
      <c r="C155">
        <f>COUNTIF(B$1:B155,1)+1</f>
        <v>23</v>
      </c>
    </row>
    <row r="156" spans="1:3">
      <c r="A156" s="23">
        <f t="shared" si="5"/>
        <v>42160</v>
      </c>
      <c r="B156">
        <f t="shared" si="4"/>
        <v>5</v>
      </c>
      <c r="C156">
        <f>COUNTIF(B$1:B156,1)+1</f>
        <v>23</v>
      </c>
    </row>
    <row r="157" spans="1:3">
      <c r="A157" s="23">
        <f t="shared" si="5"/>
        <v>42161</v>
      </c>
      <c r="B157">
        <f t="shared" si="4"/>
        <v>6</v>
      </c>
      <c r="C157">
        <f>COUNTIF(B$1:B157,1)+1</f>
        <v>23</v>
      </c>
    </row>
    <row r="158" spans="1:3">
      <c r="A158" s="23">
        <f t="shared" si="5"/>
        <v>42162</v>
      </c>
      <c r="B158">
        <f t="shared" si="4"/>
        <v>7</v>
      </c>
      <c r="C158">
        <f>COUNTIF(B$1:B158,1)+1</f>
        <v>23</v>
      </c>
    </row>
    <row r="159" spans="1:3">
      <c r="A159" s="23">
        <f t="shared" si="5"/>
        <v>42163</v>
      </c>
      <c r="B159">
        <f t="shared" si="4"/>
        <v>1</v>
      </c>
      <c r="C159">
        <f>COUNTIF(B$1:B159,1)+1</f>
        <v>24</v>
      </c>
    </row>
    <row r="160" spans="1:3">
      <c r="A160" s="23">
        <f t="shared" si="5"/>
        <v>42164</v>
      </c>
      <c r="B160">
        <f t="shared" si="4"/>
        <v>2</v>
      </c>
      <c r="C160">
        <f>COUNTIF(B$1:B160,1)+1</f>
        <v>24</v>
      </c>
    </row>
    <row r="161" spans="1:3">
      <c r="A161" s="23">
        <f t="shared" si="5"/>
        <v>42165</v>
      </c>
      <c r="B161">
        <f t="shared" si="4"/>
        <v>3</v>
      </c>
      <c r="C161">
        <f>COUNTIF(B$1:B161,1)+1</f>
        <v>24</v>
      </c>
    </row>
    <row r="162" spans="1:3">
      <c r="A162" s="23">
        <f t="shared" si="5"/>
        <v>42166</v>
      </c>
      <c r="B162">
        <f t="shared" si="4"/>
        <v>4</v>
      </c>
      <c r="C162">
        <f>COUNTIF(B$1:B162,1)+1</f>
        <v>24</v>
      </c>
    </row>
    <row r="163" spans="1:3">
      <c r="A163" s="23">
        <f t="shared" si="5"/>
        <v>42167</v>
      </c>
      <c r="B163">
        <f t="shared" si="4"/>
        <v>5</v>
      </c>
      <c r="C163">
        <f>COUNTIF(B$1:B163,1)+1</f>
        <v>24</v>
      </c>
    </row>
    <row r="164" spans="1:3">
      <c r="A164" s="23">
        <f t="shared" si="5"/>
        <v>42168</v>
      </c>
      <c r="B164">
        <f t="shared" si="4"/>
        <v>6</v>
      </c>
      <c r="C164">
        <f>COUNTIF(B$1:B164,1)+1</f>
        <v>24</v>
      </c>
    </row>
    <row r="165" spans="1:3">
      <c r="A165" s="23">
        <f t="shared" si="5"/>
        <v>42169</v>
      </c>
      <c r="B165">
        <f t="shared" si="4"/>
        <v>7</v>
      </c>
      <c r="C165">
        <f>COUNTIF(B$1:B165,1)+1</f>
        <v>24</v>
      </c>
    </row>
    <row r="166" spans="1:3">
      <c r="A166" s="23">
        <f t="shared" si="5"/>
        <v>42170</v>
      </c>
      <c r="B166">
        <f t="shared" si="4"/>
        <v>1</v>
      </c>
      <c r="C166">
        <f>COUNTIF(B$1:B166,1)+1</f>
        <v>25</v>
      </c>
    </row>
    <row r="167" spans="1:3">
      <c r="A167" s="23">
        <f t="shared" si="5"/>
        <v>42171</v>
      </c>
      <c r="B167">
        <f t="shared" si="4"/>
        <v>2</v>
      </c>
      <c r="C167">
        <f>COUNTIF(B$1:B167,1)+1</f>
        <v>25</v>
      </c>
    </row>
    <row r="168" spans="1:3">
      <c r="A168" s="23">
        <f t="shared" si="5"/>
        <v>42172</v>
      </c>
      <c r="B168">
        <f t="shared" si="4"/>
        <v>3</v>
      </c>
      <c r="C168">
        <f>COUNTIF(B$1:B168,1)+1</f>
        <v>25</v>
      </c>
    </row>
    <row r="169" spans="1:3">
      <c r="A169" s="23">
        <f t="shared" si="5"/>
        <v>42173</v>
      </c>
      <c r="B169">
        <f t="shared" si="4"/>
        <v>4</v>
      </c>
      <c r="C169">
        <f>COUNTIF(B$1:B169,1)+1</f>
        <v>25</v>
      </c>
    </row>
    <row r="170" spans="1:3">
      <c r="A170" s="23">
        <f t="shared" si="5"/>
        <v>42174</v>
      </c>
      <c r="B170">
        <f t="shared" si="4"/>
        <v>5</v>
      </c>
      <c r="C170">
        <f>COUNTIF(B$1:B170,1)+1</f>
        <v>25</v>
      </c>
    </row>
    <row r="171" spans="1:3">
      <c r="A171" s="23">
        <f t="shared" si="5"/>
        <v>42175</v>
      </c>
      <c r="B171">
        <f t="shared" si="4"/>
        <v>6</v>
      </c>
      <c r="C171">
        <f>COUNTIF(B$1:B171,1)+1</f>
        <v>25</v>
      </c>
    </row>
    <row r="172" spans="1:3">
      <c r="A172" s="23">
        <f t="shared" si="5"/>
        <v>42176</v>
      </c>
      <c r="B172">
        <f t="shared" si="4"/>
        <v>7</v>
      </c>
      <c r="C172">
        <f>COUNTIF(B$1:B172,1)+1</f>
        <v>25</v>
      </c>
    </row>
    <row r="173" spans="1:3">
      <c r="A173" s="23">
        <f t="shared" si="5"/>
        <v>42177</v>
      </c>
      <c r="B173">
        <f t="shared" si="4"/>
        <v>1</v>
      </c>
      <c r="C173">
        <f>COUNTIF(B$1:B173,1)+1</f>
        <v>26</v>
      </c>
    </row>
    <row r="174" spans="1:3">
      <c r="A174" s="23">
        <f t="shared" si="5"/>
        <v>42178</v>
      </c>
      <c r="B174">
        <f t="shared" si="4"/>
        <v>2</v>
      </c>
      <c r="C174">
        <f>COUNTIF(B$1:B174,1)+1</f>
        <v>26</v>
      </c>
    </row>
    <row r="175" spans="1:3">
      <c r="A175" s="23">
        <f t="shared" si="5"/>
        <v>42179</v>
      </c>
      <c r="B175">
        <f t="shared" si="4"/>
        <v>3</v>
      </c>
      <c r="C175">
        <f>COUNTIF(B$1:B175,1)+1</f>
        <v>26</v>
      </c>
    </row>
    <row r="176" spans="1:3">
      <c r="A176" s="23">
        <f t="shared" si="5"/>
        <v>42180</v>
      </c>
      <c r="B176">
        <f t="shared" si="4"/>
        <v>4</v>
      </c>
      <c r="C176">
        <f>COUNTIF(B$1:B176,1)+1</f>
        <v>26</v>
      </c>
    </row>
    <row r="177" spans="1:3">
      <c r="A177" s="23">
        <f t="shared" si="5"/>
        <v>42181</v>
      </c>
      <c r="B177">
        <f t="shared" si="4"/>
        <v>5</v>
      </c>
      <c r="C177">
        <f>COUNTIF(B$1:B177,1)+1</f>
        <v>26</v>
      </c>
    </row>
    <row r="178" spans="1:3">
      <c r="A178" s="23">
        <f t="shared" si="5"/>
        <v>42182</v>
      </c>
      <c r="B178">
        <f t="shared" si="4"/>
        <v>6</v>
      </c>
      <c r="C178">
        <f>COUNTIF(B$1:B178,1)+1</f>
        <v>26</v>
      </c>
    </row>
    <row r="179" spans="1:3">
      <c r="A179" s="23">
        <f t="shared" si="5"/>
        <v>42183</v>
      </c>
      <c r="B179">
        <f t="shared" si="4"/>
        <v>7</v>
      </c>
      <c r="C179">
        <f>COUNTIF(B$1:B179,1)+1</f>
        <v>26</v>
      </c>
    </row>
    <row r="180" spans="1:3">
      <c r="A180" s="23">
        <f t="shared" si="5"/>
        <v>42184</v>
      </c>
      <c r="B180">
        <f t="shared" si="4"/>
        <v>1</v>
      </c>
      <c r="C180">
        <f>COUNTIF(B$1:B180,1)+1</f>
        <v>27</v>
      </c>
    </row>
    <row r="181" spans="1:3">
      <c r="A181" s="23">
        <f t="shared" si="5"/>
        <v>42185</v>
      </c>
      <c r="B181">
        <f t="shared" si="4"/>
        <v>2</v>
      </c>
      <c r="C181">
        <f>COUNTIF(B$1:B181,1)+1</f>
        <v>27</v>
      </c>
    </row>
    <row r="182" spans="1:3">
      <c r="A182" s="23">
        <f t="shared" si="5"/>
        <v>42186</v>
      </c>
      <c r="B182">
        <f t="shared" si="4"/>
        <v>3</v>
      </c>
      <c r="C182">
        <f>COUNTIF(B$1:B182,1)+1</f>
        <v>27</v>
      </c>
    </row>
    <row r="183" spans="1:3">
      <c r="A183" s="23">
        <f t="shared" si="5"/>
        <v>42187</v>
      </c>
      <c r="B183">
        <f t="shared" si="4"/>
        <v>4</v>
      </c>
      <c r="C183">
        <f>COUNTIF(B$1:B183,1)+1</f>
        <v>27</v>
      </c>
    </row>
    <row r="184" spans="1:3">
      <c r="A184" s="23">
        <f t="shared" si="5"/>
        <v>42188</v>
      </c>
      <c r="B184">
        <f t="shared" si="4"/>
        <v>5</v>
      </c>
      <c r="C184">
        <f>COUNTIF(B$1:B184,1)+1</f>
        <v>27</v>
      </c>
    </row>
    <row r="185" spans="1:3">
      <c r="A185" s="23">
        <f t="shared" si="5"/>
        <v>42189</v>
      </c>
      <c r="B185">
        <f t="shared" si="4"/>
        <v>6</v>
      </c>
      <c r="C185">
        <f>COUNTIF(B$1:B185,1)+1</f>
        <v>27</v>
      </c>
    </row>
    <row r="186" spans="1:3">
      <c r="A186" s="23">
        <f t="shared" si="5"/>
        <v>42190</v>
      </c>
      <c r="B186">
        <f t="shared" si="4"/>
        <v>7</v>
      </c>
      <c r="C186">
        <f>COUNTIF(B$1:B186,1)+1</f>
        <v>27</v>
      </c>
    </row>
    <row r="187" spans="1:3">
      <c r="A187" s="23">
        <f t="shared" si="5"/>
        <v>42191</v>
      </c>
      <c r="B187">
        <f t="shared" si="4"/>
        <v>1</v>
      </c>
      <c r="C187">
        <f>COUNTIF(B$1:B187,1)+1</f>
        <v>28</v>
      </c>
    </row>
    <row r="188" spans="1:3">
      <c r="A188" s="23">
        <f t="shared" si="5"/>
        <v>42192</v>
      </c>
      <c r="B188">
        <f t="shared" si="4"/>
        <v>2</v>
      </c>
      <c r="C188">
        <f>COUNTIF(B$1:B188,1)+1</f>
        <v>28</v>
      </c>
    </row>
    <row r="189" spans="1:3">
      <c r="A189" s="23">
        <f t="shared" si="5"/>
        <v>42193</v>
      </c>
      <c r="B189">
        <f t="shared" si="4"/>
        <v>3</v>
      </c>
      <c r="C189">
        <f>COUNTIF(B$1:B189,1)+1</f>
        <v>28</v>
      </c>
    </row>
    <row r="190" spans="1:3">
      <c r="A190" s="23">
        <f t="shared" si="5"/>
        <v>42194</v>
      </c>
      <c r="B190">
        <f t="shared" si="4"/>
        <v>4</v>
      </c>
      <c r="C190">
        <f>COUNTIF(B$1:B190,1)+1</f>
        <v>28</v>
      </c>
    </row>
    <row r="191" spans="1:3">
      <c r="A191" s="23">
        <f t="shared" si="5"/>
        <v>42195</v>
      </c>
      <c r="B191">
        <f t="shared" si="4"/>
        <v>5</v>
      </c>
      <c r="C191">
        <f>COUNTIF(B$1:B191,1)+1</f>
        <v>28</v>
      </c>
    </row>
    <row r="192" spans="1:3">
      <c r="A192" s="23">
        <f t="shared" si="5"/>
        <v>42196</v>
      </c>
      <c r="B192">
        <f t="shared" si="4"/>
        <v>6</v>
      </c>
      <c r="C192">
        <f>COUNTIF(B$1:B192,1)+1</f>
        <v>28</v>
      </c>
    </row>
    <row r="193" spans="1:3">
      <c r="A193" s="23">
        <f t="shared" si="5"/>
        <v>42197</v>
      </c>
      <c r="B193">
        <f t="shared" si="4"/>
        <v>7</v>
      </c>
      <c r="C193">
        <f>COUNTIF(B$1:B193,1)+1</f>
        <v>28</v>
      </c>
    </row>
    <row r="194" spans="1:3">
      <c r="A194" s="23">
        <f t="shared" si="5"/>
        <v>42198</v>
      </c>
      <c r="B194">
        <f t="shared" ref="B194:B257" si="6">WEEKDAY(A194,2)</f>
        <v>1</v>
      </c>
      <c r="C194">
        <f>COUNTIF(B$1:B194,1)+1</f>
        <v>29</v>
      </c>
    </row>
    <row r="195" spans="1:3">
      <c r="A195" s="23">
        <f t="shared" ref="A195:A258" si="7">A194+1</f>
        <v>42199</v>
      </c>
      <c r="B195">
        <f t="shared" si="6"/>
        <v>2</v>
      </c>
      <c r="C195">
        <f>COUNTIF(B$1:B195,1)+1</f>
        <v>29</v>
      </c>
    </row>
    <row r="196" spans="1:3">
      <c r="A196" s="23">
        <f t="shared" si="7"/>
        <v>42200</v>
      </c>
      <c r="B196">
        <f t="shared" si="6"/>
        <v>3</v>
      </c>
      <c r="C196">
        <f>COUNTIF(B$1:B196,1)+1</f>
        <v>29</v>
      </c>
    </row>
    <row r="197" spans="1:3">
      <c r="A197" s="23">
        <f t="shared" si="7"/>
        <v>42201</v>
      </c>
      <c r="B197">
        <f t="shared" si="6"/>
        <v>4</v>
      </c>
      <c r="C197">
        <f>COUNTIF(B$1:B197,1)+1</f>
        <v>29</v>
      </c>
    </row>
    <row r="198" spans="1:3">
      <c r="A198" s="23">
        <f t="shared" si="7"/>
        <v>42202</v>
      </c>
      <c r="B198">
        <f t="shared" si="6"/>
        <v>5</v>
      </c>
      <c r="C198">
        <f>COUNTIF(B$1:B198,1)+1</f>
        <v>29</v>
      </c>
    </row>
    <row r="199" spans="1:3">
      <c r="A199" s="23">
        <f t="shared" si="7"/>
        <v>42203</v>
      </c>
      <c r="B199">
        <f t="shared" si="6"/>
        <v>6</v>
      </c>
      <c r="C199">
        <f>COUNTIF(B$1:B199,1)+1</f>
        <v>29</v>
      </c>
    </row>
    <row r="200" spans="1:3">
      <c r="A200" s="23">
        <f t="shared" si="7"/>
        <v>42204</v>
      </c>
      <c r="B200">
        <f t="shared" si="6"/>
        <v>7</v>
      </c>
      <c r="C200">
        <f>COUNTIF(B$1:B200,1)+1</f>
        <v>29</v>
      </c>
    </row>
    <row r="201" spans="1:3">
      <c r="A201" s="23">
        <f t="shared" si="7"/>
        <v>42205</v>
      </c>
      <c r="B201">
        <f t="shared" si="6"/>
        <v>1</v>
      </c>
      <c r="C201">
        <f>COUNTIF(B$1:B201,1)+1</f>
        <v>30</v>
      </c>
    </row>
    <row r="202" spans="1:3">
      <c r="A202" s="23">
        <f t="shared" si="7"/>
        <v>42206</v>
      </c>
      <c r="B202">
        <f t="shared" si="6"/>
        <v>2</v>
      </c>
      <c r="C202">
        <f>COUNTIF(B$1:B202,1)+1</f>
        <v>30</v>
      </c>
    </row>
    <row r="203" spans="1:3">
      <c r="A203" s="23">
        <f t="shared" si="7"/>
        <v>42207</v>
      </c>
      <c r="B203">
        <f t="shared" si="6"/>
        <v>3</v>
      </c>
      <c r="C203">
        <f>COUNTIF(B$1:B203,1)+1</f>
        <v>30</v>
      </c>
    </row>
    <row r="204" spans="1:3">
      <c r="A204" s="23">
        <f t="shared" si="7"/>
        <v>42208</v>
      </c>
      <c r="B204">
        <f t="shared" si="6"/>
        <v>4</v>
      </c>
      <c r="C204">
        <f>COUNTIF(B$1:B204,1)+1</f>
        <v>30</v>
      </c>
    </row>
    <row r="205" spans="1:3">
      <c r="A205" s="23">
        <f t="shared" si="7"/>
        <v>42209</v>
      </c>
      <c r="B205">
        <f t="shared" si="6"/>
        <v>5</v>
      </c>
      <c r="C205">
        <f>COUNTIF(B$1:B205,1)+1</f>
        <v>30</v>
      </c>
    </row>
    <row r="206" spans="1:3">
      <c r="A206" s="23">
        <f t="shared" si="7"/>
        <v>42210</v>
      </c>
      <c r="B206">
        <f t="shared" si="6"/>
        <v>6</v>
      </c>
      <c r="C206">
        <f>COUNTIF(B$1:B206,1)+1</f>
        <v>30</v>
      </c>
    </row>
    <row r="207" spans="1:3">
      <c r="A207" s="23">
        <f t="shared" si="7"/>
        <v>42211</v>
      </c>
      <c r="B207">
        <f t="shared" si="6"/>
        <v>7</v>
      </c>
      <c r="C207">
        <f>COUNTIF(B$1:B207,1)+1</f>
        <v>30</v>
      </c>
    </row>
    <row r="208" spans="1:3">
      <c r="A208" s="23">
        <f t="shared" si="7"/>
        <v>42212</v>
      </c>
      <c r="B208">
        <f t="shared" si="6"/>
        <v>1</v>
      </c>
      <c r="C208">
        <f>COUNTIF(B$1:B208,1)+1</f>
        <v>31</v>
      </c>
    </row>
    <row r="209" spans="1:3">
      <c r="A209" s="23">
        <f t="shared" si="7"/>
        <v>42213</v>
      </c>
      <c r="B209">
        <f t="shared" si="6"/>
        <v>2</v>
      </c>
      <c r="C209">
        <f>COUNTIF(B$1:B209,1)+1</f>
        <v>31</v>
      </c>
    </row>
    <row r="210" spans="1:3">
      <c r="A210" s="23">
        <f t="shared" si="7"/>
        <v>42214</v>
      </c>
      <c r="B210">
        <f t="shared" si="6"/>
        <v>3</v>
      </c>
      <c r="C210">
        <f>COUNTIF(B$1:B210,1)+1</f>
        <v>31</v>
      </c>
    </row>
    <row r="211" spans="1:3">
      <c r="A211" s="23">
        <f t="shared" si="7"/>
        <v>42215</v>
      </c>
      <c r="B211">
        <f t="shared" si="6"/>
        <v>4</v>
      </c>
      <c r="C211">
        <f>COUNTIF(B$1:B211,1)+1</f>
        <v>31</v>
      </c>
    </row>
    <row r="212" spans="1:3">
      <c r="A212" s="23">
        <f t="shared" si="7"/>
        <v>42216</v>
      </c>
      <c r="B212">
        <f t="shared" si="6"/>
        <v>5</v>
      </c>
      <c r="C212">
        <f>COUNTIF(B$1:B212,1)+1</f>
        <v>31</v>
      </c>
    </row>
    <row r="213" spans="1:3">
      <c r="A213" s="23">
        <f t="shared" si="7"/>
        <v>42217</v>
      </c>
      <c r="B213">
        <f t="shared" si="6"/>
        <v>6</v>
      </c>
      <c r="C213">
        <f>COUNTIF(B$1:B213,1)+1</f>
        <v>31</v>
      </c>
    </row>
    <row r="214" spans="1:3">
      <c r="A214" s="23">
        <f t="shared" si="7"/>
        <v>42218</v>
      </c>
      <c r="B214">
        <f t="shared" si="6"/>
        <v>7</v>
      </c>
      <c r="C214">
        <f>COUNTIF(B$1:B214,1)+1</f>
        <v>31</v>
      </c>
    </row>
    <row r="215" spans="1:3">
      <c r="A215" s="23">
        <f t="shared" si="7"/>
        <v>42219</v>
      </c>
      <c r="B215">
        <f t="shared" si="6"/>
        <v>1</v>
      </c>
      <c r="C215">
        <f>COUNTIF(B$1:B215,1)+1</f>
        <v>32</v>
      </c>
    </row>
    <row r="216" spans="1:3">
      <c r="A216" s="23">
        <f t="shared" si="7"/>
        <v>42220</v>
      </c>
      <c r="B216">
        <f t="shared" si="6"/>
        <v>2</v>
      </c>
      <c r="C216">
        <f>COUNTIF(B$1:B216,1)+1</f>
        <v>32</v>
      </c>
    </row>
    <row r="217" spans="1:3">
      <c r="A217" s="23">
        <f t="shared" si="7"/>
        <v>42221</v>
      </c>
      <c r="B217">
        <f t="shared" si="6"/>
        <v>3</v>
      </c>
      <c r="C217">
        <f>COUNTIF(B$1:B217,1)+1</f>
        <v>32</v>
      </c>
    </row>
    <row r="218" spans="1:3">
      <c r="A218" s="23">
        <f t="shared" si="7"/>
        <v>42222</v>
      </c>
      <c r="B218">
        <f t="shared" si="6"/>
        <v>4</v>
      </c>
      <c r="C218">
        <f>COUNTIF(B$1:B218,1)+1</f>
        <v>32</v>
      </c>
    </row>
    <row r="219" spans="1:3">
      <c r="A219" s="23">
        <f t="shared" si="7"/>
        <v>42223</v>
      </c>
      <c r="B219">
        <f t="shared" si="6"/>
        <v>5</v>
      </c>
      <c r="C219">
        <f>COUNTIF(B$1:B219,1)+1</f>
        <v>32</v>
      </c>
    </row>
    <row r="220" spans="1:3">
      <c r="A220" s="23">
        <f t="shared" si="7"/>
        <v>42224</v>
      </c>
      <c r="B220">
        <f t="shared" si="6"/>
        <v>6</v>
      </c>
      <c r="C220">
        <f>COUNTIF(B$1:B220,1)+1</f>
        <v>32</v>
      </c>
    </row>
    <row r="221" spans="1:3">
      <c r="A221" s="23">
        <f t="shared" si="7"/>
        <v>42225</v>
      </c>
      <c r="B221">
        <f t="shared" si="6"/>
        <v>7</v>
      </c>
      <c r="C221">
        <f>COUNTIF(B$1:B221,1)+1</f>
        <v>32</v>
      </c>
    </row>
    <row r="222" spans="1:3">
      <c r="A222" s="23">
        <f t="shared" si="7"/>
        <v>42226</v>
      </c>
      <c r="B222">
        <f t="shared" si="6"/>
        <v>1</v>
      </c>
      <c r="C222">
        <f>COUNTIF(B$1:B222,1)+1</f>
        <v>33</v>
      </c>
    </row>
    <row r="223" spans="1:3">
      <c r="A223" s="23">
        <f t="shared" si="7"/>
        <v>42227</v>
      </c>
      <c r="B223">
        <f t="shared" si="6"/>
        <v>2</v>
      </c>
      <c r="C223">
        <f>COUNTIF(B$1:B223,1)+1</f>
        <v>33</v>
      </c>
    </row>
    <row r="224" spans="1:3">
      <c r="A224" s="23">
        <f t="shared" si="7"/>
        <v>42228</v>
      </c>
      <c r="B224">
        <f t="shared" si="6"/>
        <v>3</v>
      </c>
      <c r="C224">
        <f>COUNTIF(B$1:B224,1)+1</f>
        <v>33</v>
      </c>
    </row>
    <row r="225" spans="1:3">
      <c r="A225" s="23">
        <f t="shared" si="7"/>
        <v>42229</v>
      </c>
      <c r="B225">
        <f t="shared" si="6"/>
        <v>4</v>
      </c>
      <c r="C225">
        <f>COUNTIF(B$1:B225,1)+1</f>
        <v>33</v>
      </c>
    </row>
    <row r="226" spans="1:3">
      <c r="A226" s="23">
        <f t="shared" si="7"/>
        <v>42230</v>
      </c>
      <c r="B226">
        <f t="shared" si="6"/>
        <v>5</v>
      </c>
      <c r="C226">
        <f>COUNTIF(B$1:B226,1)+1</f>
        <v>33</v>
      </c>
    </row>
    <row r="227" spans="1:3">
      <c r="A227" s="23">
        <f t="shared" si="7"/>
        <v>42231</v>
      </c>
      <c r="B227">
        <f t="shared" si="6"/>
        <v>6</v>
      </c>
      <c r="C227">
        <f>COUNTIF(B$1:B227,1)+1</f>
        <v>33</v>
      </c>
    </row>
    <row r="228" spans="1:3">
      <c r="A228" s="23">
        <f t="shared" si="7"/>
        <v>42232</v>
      </c>
      <c r="B228">
        <f t="shared" si="6"/>
        <v>7</v>
      </c>
      <c r="C228">
        <f>COUNTIF(B$1:B228,1)+1</f>
        <v>33</v>
      </c>
    </row>
    <row r="229" spans="1:3">
      <c r="A229" s="23">
        <f t="shared" si="7"/>
        <v>42233</v>
      </c>
      <c r="B229">
        <f t="shared" si="6"/>
        <v>1</v>
      </c>
      <c r="C229">
        <f>COUNTIF(B$1:B229,1)+1</f>
        <v>34</v>
      </c>
    </row>
    <row r="230" spans="1:3">
      <c r="A230" s="23">
        <f t="shared" si="7"/>
        <v>42234</v>
      </c>
      <c r="B230">
        <f t="shared" si="6"/>
        <v>2</v>
      </c>
      <c r="C230">
        <f>COUNTIF(B$1:B230,1)+1</f>
        <v>34</v>
      </c>
    </row>
    <row r="231" spans="1:3">
      <c r="A231" s="23">
        <f t="shared" si="7"/>
        <v>42235</v>
      </c>
      <c r="B231">
        <f t="shared" si="6"/>
        <v>3</v>
      </c>
      <c r="C231">
        <f>COUNTIF(B$1:B231,1)+1</f>
        <v>34</v>
      </c>
    </row>
    <row r="232" spans="1:3">
      <c r="A232" s="23">
        <f t="shared" si="7"/>
        <v>42236</v>
      </c>
      <c r="B232">
        <f t="shared" si="6"/>
        <v>4</v>
      </c>
      <c r="C232">
        <f>COUNTIF(B$1:B232,1)+1</f>
        <v>34</v>
      </c>
    </row>
    <row r="233" spans="1:3">
      <c r="A233" s="23">
        <f t="shared" si="7"/>
        <v>42237</v>
      </c>
      <c r="B233">
        <f t="shared" si="6"/>
        <v>5</v>
      </c>
      <c r="C233">
        <f>COUNTIF(B$1:B233,1)+1</f>
        <v>34</v>
      </c>
    </row>
    <row r="234" spans="1:3">
      <c r="A234" s="23">
        <f t="shared" si="7"/>
        <v>42238</v>
      </c>
      <c r="B234">
        <f t="shared" si="6"/>
        <v>6</v>
      </c>
      <c r="C234">
        <f>COUNTIF(B$1:B234,1)+1</f>
        <v>34</v>
      </c>
    </row>
    <row r="235" spans="1:3">
      <c r="A235" s="23">
        <f t="shared" si="7"/>
        <v>42239</v>
      </c>
      <c r="B235">
        <f t="shared" si="6"/>
        <v>7</v>
      </c>
      <c r="C235">
        <f>COUNTIF(B$1:B235,1)+1</f>
        <v>34</v>
      </c>
    </row>
    <row r="236" spans="1:3">
      <c r="A236" s="23">
        <f t="shared" si="7"/>
        <v>42240</v>
      </c>
      <c r="B236">
        <f t="shared" si="6"/>
        <v>1</v>
      </c>
      <c r="C236">
        <f>COUNTIF(B$1:B236,1)+1</f>
        <v>35</v>
      </c>
    </row>
    <row r="237" spans="1:3">
      <c r="A237" s="23">
        <f t="shared" si="7"/>
        <v>42241</v>
      </c>
      <c r="B237">
        <f t="shared" si="6"/>
        <v>2</v>
      </c>
      <c r="C237">
        <f>COUNTIF(B$1:B237,1)+1</f>
        <v>35</v>
      </c>
    </row>
    <row r="238" spans="1:3">
      <c r="A238" s="23">
        <f t="shared" si="7"/>
        <v>42242</v>
      </c>
      <c r="B238">
        <f t="shared" si="6"/>
        <v>3</v>
      </c>
      <c r="C238">
        <f>COUNTIF(B$1:B238,1)+1</f>
        <v>35</v>
      </c>
    </row>
    <row r="239" spans="1:3">
      <c r="A239" s="23">
        <f t="shared" si="7"/>
        <v>42243</v>
      </c>
      <c r="B239">
        <f t="shared" si="6"/>
        <v>4</v>
      </c>
      <c r="C239">
        <f>COUNTIF(B$1:B239,1)+1</f>
        <v>35</v>
      </c>
    </row>
    <row r="240" spans="1:3">
      <c r="A240" s="23">
        <f t="shared" si="7"/>
        <v>42244</v>
      </c>
      <c r="B240">
        <f t="shared" si="6"/>
        <v>5</v>
      </c>
      <c r="C240">
        <f>COUNTIF(B$1:B240,1)+1</f>
        <v>35</v>
      </c>
    </row>
    <row r="241" spans="1:3">
      <c r="A241" s="23">
        <f t="shared" si="7"/>
        <v>42245</v>
      </c>
      <c r="B241">
        <f t="shared" si="6"/>
        <v>6</v>
      </c>
      <c r="C241">
        <f>COUNTIF(B$1:B241,1)+1</f>
        <v>35</v>
      </c>
    </row>
    <row r="242" spans="1:3">
      <c r="A242" s="23">
        <f t="shared" si="7"/>
        <v>42246</v>
      </c>
      <c r="B242">
        <f t="shared" si="6"/>
        <v>7</v>
      </c>
      <c r="C242">
        <f>COUNTIF(B$1:B242,1)+1</f>
        <v>35</v>
      </c>
    </row>
    <row r="243" spans="1:3">
      <c r="A243" s="23">
        <f t="shared" si="7"/>
        <v>42247</v>
      </c>
      <c r="B243">
        <f t="shared" si="6"/>
        <v>1</v>
      </c>
      <c r="C243">
        <f>COUNTIF(B$1:B243,1)+1</f>
        <v>36</v>
      </c>
    </row>
    <row r="244" spans="1:3">
      <c r="A244" s="23">
        <f t="shared" si="7"/>
        <v>42248</v>
      </c>
      <c r="B244">
        <f t="shared" si="6"/>
        <v>2</v>
      </c>
      <c r="C244">
        <f>COUNTIF(B$1:B244,1)+1</f>
        <v>36</v>
      </c>
    </row>
    <row r="245" spans="1:3">
      <c r="A245" s="23">
        <f t="shared" si="7"/>
        <v>42249</v>
      </c>
      <c r="B245">
        <f t="shared" si="6"/>
        <v>3</v>
      </c>
      <c r="C245">
        <f>COUNTIF(B$1:B245,1)+1</f>
        <v>36</v>
      </c>
    </row>
    <row r="246" spans="1:3">
      <c r="A246" s="23">
        <f t="shared" si="7"/>
        <v>42250</v>
      </c>
      <c r="B246">
        <f t="shared" si="6"/>
        <v>4</v>
      </c>
      <c r="C246">
        <f>COUNTIF(B$1:B246,1)+1</f>
        <v>36</v>
      </c>
    </row>
    <row r="247" spans="1:3">
      <c r="A247" s="23">
        <f t="shared" si="7"/>
        <v>42251</v>
      </c>
      <c r="B247">
        <f t="shared" si="6"/>
        <v>5</v>
      </c>
      <c r="C247">
        <f>COUNTIF(B$1:B247,1)+1</f>
        <v>36</v>
      </c>
    </row>
    <row r="248" spans="1:3">
      <c r="A248" s="23">
        <f t="shared" si="7"/>
        <v>42252</v>
      </c>
      <c r="B248">
        <f t="shared" si="6"/>
        <v>6</v>
      </c>
      <c r="C248">
        <f>COUNTIF(B$1:B248,1)+1</f>
        <v>36</v>
      </c>
    </row>
    <row r="249" spans="1:3">
      <c r="A249" s="23">
        <f t="shared" si="7"/>
        <v>42253</v>
      </c>
      <c r="B249">
        <f t="shared" si="6"/>
        <v>7</v>
      </c>
      <c r="C249">
        <f>COUNTIF(B$1:B249,1)+1</f>
        <v>36</v>
      </c>
    </row>
    <row r="250" spans="1:3">
      <c r="A250" s="23">
        <f t="shared" si="7"/>
        <v>42254</v>
      </c>
      <c r="B250">
        <f t="shared" si="6"/>
        <v>1</v>
      </c>
      <c r="C250">
        <f>COUNTIF(B$1:B250,1)+1</f>
        <v>37</v>
      </c>
    </row>
    <row r="251" spans="1:3">
      <c r="A251" s="23">
        <f t="shared" si="7"/>
        <v>42255</v>
      </c>
      <c r="B251">
        <f t="shared" si="6"/>
        <v>2</v>
      </c>
      <c r="C251">
        <f>COUNTIF(B$1:B251,1)+1</f>
        <v>37</v>
      </c>
    </row>
    <row r="252" spans="1:3">
      <c r="A252" s="23">
        <f t="shared" si="7"/>
        <v>42256</v>
      </c>
      <c r="B252">
        <f t="shared" si="6"/>
        <v>3</v>
      </c>
      <c r="C252">
        <f>COUNTIF(B$1:B252,1)+1</f>
        <v>37</v>
      </c>
    </row>
    <row r="253" spans="1:3">
      <c r="A253" s="23">
        <f t="shared" si="7"/>
        <v>42257</v>
      </c>
      <c r="B253">
        <f t="shared" si="6"/>
        <v>4</v>
      </c>
      <c r="C253">
        <f>COUNTIF(B$1:B253,1)+1</f>
        <v>37</v>
      </c>
    </row>
    <row r="254" spans="1:3">
      <c r="A254" s="23">
        <f t="shared" si="7"/>
        <v>42258</v>
      </c>
      <c r="B254">
        <f t="shared" si="6"/>
        <v>5</v>
      </c>
      <c r="C254">
        <f>COUNTIF(B$1:B254,1)+1</f>
        <v>37</v>
      </c>
    </row>
    <row r="255" spans="1:3">
      <c r="A255" s="23">
        <f t="shared" si="7"/>
        <v>42259</v>
      </c>
      <c r="B255">
        <f t="shared" si="6"/>
        <v>6</v>
      </c>
      <c r="C255">
        <f>COUNTIF(B$1:B255,1)+1</f>
        <v>37</v>
      </c>
    </row>
    <row r="256" spans="1:3">
      <c r="A256" s="23">
        <f t="shared" si="7"/>
        <v>42260</v>
      </c>
      <c r="B256">
        <f t="shared" si="6"/>
        <v>7</v>
      </c>
      <c r="C256">
        <f>COUNTIF(B$1:B256,1)+1</f>
        <v>37</v>
      </c>
    </row>
    <row r="257" spans="1:3">
      <c r="A257" s="23">
        <f t="shared" si="7"/>
        <v>42261</v>
      </c>
      <c r="B257">
        <f t="shared" si="6"/>
        <v>1</v>
      </c>
      <c r="C257">
        <f>COUNTIF(B$1:B257,1)+1</f>
        <v>38</v>
      </c>
    </row>
    <row r="258" spans="1:3">
      <c r="A258" s="23">
        <f t="shared" si="7"/>
        <v>42262</v>
      </c>
      <c r="B258">
        <f t="shared" ref="B258:B321" si="8">WEEKDAY(A258,2)</f>
        <v>2</v>
      </c>
      <c r="C258">
        <f>COUNTIF(B$1:B258,1)+1</f>
        <v>38</v>
      </c>
    </row>
    <row r="259" spans="1:3">
      <c r="A259" s="23">
        <f t="shared" ref="A259:A322" si="9">A258+1</f>
        <v>42263</v>
      </c>
      <c r="B259">
        <f t="shared" si="8"/>
        <v>3</v>
      </c>
      <c r="C259">
        <f>COUNTIF(B$1:B259,1)+1</f>
        <v>38</v>
      </c>
    </row>
    <row r="260" spans="1:3">
      <c r="A260" s="23">
        <f t="shared" si="9"/>
        <v>42264</v>
      </c>
      <c r="B260">
        <f t="shared" si="8"/>
        <v>4</v>
      </c>
      <c r="C260">
        <f>COUNTIF(B$1:B260,1)+1</f>
        <v>38</v>
      </c>
    </row>
    <row r="261" spans="1:3">
      <c r="A261" s="23">
        <f t="shared" si="9"/>
        <v>42265</v>
      </c>
      <c r="B261">
        <f t="shared" si="8"/>
        <v>5</v>
      </c>
      <c r="C261">
        <f>COUNTIF(B$1:B261,1)+1</f>
        <v>38</v>
      </c>
    </row>
    <row r="262" spans="1:3">
      <c r="A262" s="23">
        <f t="shared" si="9"/>
        <v>42266</v>
      </c>
      <c r="B262">
        <f t="shared" si="8"/>
        <v>6</v>
      </c>
      <c r="C262">
        <f>COUNTIF(B$1:B262,1)+1</f>
        <v>38</v>
      </c>
    </row>
    <row r="263" spans="1:3">
      <c r="A263" s="23">
        <f t="shared" si="9"/>
        <v>42267</v>
      </c>
      <c r="B263">
        <f t="shared" si="8"/>
        <v>7</v>
      </c>
      <c r="C263">
        <f>COUNTIF(B$1:B263,1)+1</f>
        <v>38</v>
      </c>
    </row>
    <row r="264" spans="1:3">
      <c r="A264" s="23">
        <f t="shared" si="9"/>
        <v>42268</v>
      </c>
      <c r="B264">
        <f t="shared" si="8"/>
        <v>1</v>
      </c>
      <c r="C264">
        <f>COUNTIF(B$1:B264,1)+1</f>
        <v>39</v>
      </c>
    </row>
    <row r="265" spans="1:3">
      <c r="A265" s="23">
        <f t="shared" si="9"/>
        <v>42269</v>
      </c>
      <c r="B265">
        <f t="shared" si="8"/>
        <v>2</v>
      </c>
      <c r="C265">
        <f>COUNTIF(B$1:B265,1)+1</f>
        <v>39</v>
      </c>
    </row>
    <row r="266" spans="1:3">
      <c r="A266" s="23">
        <f t="shared" si="9"/>
        <v>42270</v>
      </c>
      <c r="B266">
        <f t="shared" si="8"/>
        <v>3</v>
      </c>
      <c r="C266">
        <f>COUNTIF(B$1:B266,1)+1</f>
        <v>39</v>
      </c>
    </row>
    <row r="267" spans="1:3">
      <c r="A267" s="23">
        <f t="shared" si="9"/>
        <v>42271</v>
      </c>
      <c r="B267">
        <f t="shared" si="8"/>
        <v>4</v>
      </c>
      <c r="C267">
        <f>COUNTIF(B$1:B267,1)+1</f>
        <v>39</v>
      </c>
    </row>
    <row r="268" spans="1:3">
      <c r="A268" s="23">
        <f t="shared" si="9"/>
        <v>42272</v>
      </c>
      <c r="B268">
        <f t="shared" si="8"/>
        <v>5</v>
      </c>
      <c r="C268">
        <f>COUNTIF(B$1:B268,1)+1</f>
        <v>39</v>
      </c>
    </row>
    <row r="269" spans="1:3">
      <c r="A269" s="23">
        <f t="shared" si="9"/>
        <v>42273</v>
      </c>
      <c r="B269">
        <f t="shared" si="8"/>
        <v>6</v>
      </c>
      <c r="C269">
        <f>COUNTIF(B$1:B269,1)+1</f>
        <v>39</v>
      </c>
    </row>
    <row r="270" spans="1:3">
      <c r="A270" s="23">
        <f t="shared" si="9"/>
        <v>42274</v>
      </c>
      <c r="B270">
        <f t="shared" si="8"/>
        <v>7</v>
      </c>
      <c r="C270">
        <f>COUNTIF(B$1:B270,1)+1</f>
        <v>39</v>
      </c>
    </row>
    <row r="271" spans="1:3">
      <c r="A271" s="23">
        <f t="shared" si="9"/>
        <v>42275</v>
      </c>
      <c r="B271">
        <f t="shared" si="8"/>
        <v>1</v>
      </c>
      <c r="C271">
        <f>COUNTIF(B$1:B271,1)+1</f>
        <v>40</v>
      </c>
    </row>
    <row r="272" spans="1:3">
      <c r="A272" s="23">
        <f t="shared" si="9"/>
        <v>42276</v>
      </c>
      <c r="B272">
        <f t="shared" si="8"/>
        <v>2</v>
      </c>
      <c r="C272">
        <f>COUNTIF(B$1:B272,1)+1</f>
        <v>40</v>
      </c>
    </row>
    <row r="273" spans="1:3">
      <c r="A273" s="23">
        <f t="shared" si="9"/>
        <v>42277</v>
      </c>
      <c r="B273">
        <f t="shared" si="8"/>
        <v>3</v>
      </c>
      <c r="C273">
        <f>COUNTIF(B$1:B273,1)+1</f>
        <v>40</v>
      </c>
    </row>
    <row r="274" spans="1:3">
      <c r="A274" s="23">
        <f t="shared" si="9"/>
        <v>42278</v>
      </c>
      <c r="B274">
        <f t="shared" si="8"/>
        <v>4</v>
      </c>
      <c r="C274">
        <f>COUNTIF(B$1:B274,1)+1</f>
        <v>40</v>
      </c>
    </row>
    <row r="275" spans="1:3">
      <c r="A275" s="23">
        <f t="shared" si="9"/>
        <v>42279</v>
      </c>
      <c r="B275">
        <f t="shared" si="8"/>
        <v>5</v>
      </c>
      <c r="C275">
        <f>COUNTIF(B$1:B275,1)+1</f>
        <v>40</v>
      </c>
    </row>
    <row r="276" spans="1:3">
      <c r="A276" s="23">
        <f t="shared" si="9"/>
        <v>42280</v>
      </c>
      <c r="B276">
        <f t="shared" si="8"/>
        <v>6</v>
      </c>
      <c r="C276">
        <f>COUNTIF(B$1:B276,1)+1</f>
        <v>40</v>
      </c>
    </row>
    <row r="277" spans="1:3">
      <c r="A277" s="23">
        <f t="shared" si="9"/>
        <v>42281</v>
      </c>
      <c r="B277">
        <f t="shared" si="8"/>
        <v>7</v>
      </c>
      <c r="C277">
        <f>COUNTIF(B$1:B277,1)+1</f>
        <v>40</v>
      </c>
    </row>
    <row r="278" spans="1:3">
      <c r="A278" s="23">
        <f t="shared" si="9"/>
        <v>42282</v>
      </c>
      <c r="B278">
        <f t="shared" si="8"/>
        <v>1</v>
      </c>
      <c r="C278">
        <f>COUNTIF(B$1:B278,1)+1</f>
        <v>41</v>
      </c>
    </row>
    <row r="279" spans="1:3">
      <c r="A279" s="23">
        <f t="shared" si="9"/>
        <v>42283</v>
      </c>
      <c r="B279">
        <f t="shared" si="8"/>
        <v>2</v>
      </c>
      <c r="C279">
        <f>COUNTIF(B$1:B279,1)+1</f>
        <v>41</v>
      </c>
    </row>
    <row r="280" spans="1:3">
      <c r="A280" s="23">
        <f t="shared" si="9"/>
        <v>42284</v>
      </c>
      <c r="B280">
        <f t="shared" si="8"/>
        <v>3</v>
      </c>
      <c r="C280">
        <f>COUNTIF(B$1:B280,1)+1</f>
        <v>41</v>
      </c>
    </row>
    <row r="281" spans="1:3">
      <c r="A281" s="23">
        <f t="shared" si="9"/>
        <v>42285</v>
      </c>
      <c r="B281">
        <f t="shared" si="8"/>
        <v>4</v>
      </c>
      <c r="C281">
        <f>COUNTIF(B$1:B281,1)+1</f>
        <v>41</v>
      </c>
    </row>
    <row r="282" spans="1:3">
      <c r="A282" s="23">
        <f t="shared" si="9"/>
        <v>42286</v>
      </c>
      <c r="B282">
        <f t="shared" si="8"/>
        <v>5</v>
      </c>
      <c r="C282">
        <f>COUNTIF(B$1:B282,1)+1</f>
        <v>41</v>
      </c>
    </row>
    <row r="283" spans="1:3">
      <c r="A283" s="23">
        <f t="shared" si="9"/>
        <v>42287</v>
      </c>
      <c r="B283">
        <f t="shared" si="8"/>
        <v>6</v>
      </c>
      <c r="C283">
        <f>COUNTIF(B$1:B283,1)+1</f>
        <v>41</v>
      </c>
    </row>
    <row r="284" spans="1:3">
      <c r="A284" s="23">
        <f t="shared" si="9"/>
        <v>42288</v>
      </c>
      <c r="B284">
        <f t="shared" si="8"/>
        <v>7</v>
      </c>
      <c r="C284">
        <f>COUNTIF(B$1:B284,1)+1</f>
        <v>41</v>
      </c>
    </row>
    <row r="285" spans="1:3">
      <c r="A285" s="23">
        <f t="shared" si="9"/>
        <v>42289</v>
      </c>
      <c r="B285">
        <f t="shared" si="8"/>
        <v>1</v>
      </c>
      <c r="C285">
        <f>COUNTIF(B$1:B285,1)+1</f>
        <v>42</v>
      </c>
    </row>
    <row r="286" spans="1:3">
      <c r="A286" s="23">
        <f t="shared" si="9"/>
        <v>42290</v>
      </c>
      <c r="B286">
        <f t="shared" si="8"/>
        <v>2</v>
      </c>
      <c r="C286">
        <f>COUNTIF(B$1:B286,1)+1</f>
        <v>42</v>
      </c>
    </row>
    <row r="287" spans="1:3">
      <c r="A287" s="23">
        <f t="shared" si="9"/>
        <v>42291</v>
      </c>
      <c r="B287">
        <f t="shared" si="8"/>
        <v>3</v>
      </c>
      <c r="C287">
        <f>COUNTIF(B$1:B287,1)+1</f>
        <v>42</v>
      </c>
    </row>
    <row r="288" spans="1:3">
      <c r="A288" s="23">
        <f t="shared" si="9"/>
        <v>42292</v>
      </c>
      <c r="B288">
        <f t="shared" si="8"/>
        <v>4</v>
      </c>
      <c r="C288">
        <f>COUNTIF(B$1:B288,1)+1</f>
        <v>42</v>
      </c>
    </row>
    <row r="289" spans="1:3">
      <c r="A289" s="23">
        <f t="shared" si="9"/>
        <v>42293</v>
      </c>
      <c r="B289">
        <f t="shared" si="8"/>
        <v>5</v>
      </c>
      <c r="C289">
        <f>COUNTIF(B$1:B289,1)+1</f>
        <v>42</v>
      </c>
    </row>
    <row r="290" spans="1:3">
      <c r="A290" s="23">
        <f t="shared" si="9"/>
        <v>42294</v>
      </c>
      <c r="B290">
        <f t="shared" si="8"/>
        <v>6</v>
      </c>
      <c r="C290">
        <f>COUNTIF(B$1:B290,1)+1</f>
        <v>42</v>
      </c>
    </row>
    <row r="291" spans="1:3">
      <c r="A291" s="23">
        <f t="shared" si="9"/>
        <v>42295</v>
      </c>
      <c r="B291">
        <f t="shared" si="8"/>
        <v>7</v>
      </c>
      <c r="C291">
        <f>COUNTIF(B$1:B291,1)+1</f>
        <v>42</v>
      </c>
    </row>
    <row r="292" spans="1:3">
      <c r="A292" s="23">
        <f t="shared" si="9"/>
        <v>42296</v>
      </c>
      <c r="B292">
        <f t="shared" si="8"/>
        <v>1</v>
      </c>
      <c r="C292">
        <f>COUNTIF(B$1:B292,1)+1</f>
        <v>43</v>
      </c>
    </row>
    <row r="293" spans="1:3">
      <c r="A293" s="23">
        <f t="shared" si="9"/>
        <v>42297</v>
      </c>
      <c r="B293">
        <f t="shared" si="8"/>
        <v>2</v>
      </c>
      <c r="C293">
        <f>COUNTIF(B$1:B293,1)+1</f>
        <v>43</v>
      </c>
    </row>
    <row r="294" spans="1:3">
      <c r="A294" s="23">
        <f t="shared" si="9"/>
        <v>42298</v>
      </c>
      <c r="B294">
        <f t="shared" si="8"/>
        <v>3</v>
      </c>
      <c r="C294">
        <f>COUNTIF(B$1:B294,1)+1</f>
        <v>43</v>
      </c>
    </row>
    <row r="295" spans="1:3">
      <c r="A295" s="23">
        <f t="shared" si="9"/>
        <v>42299</v>
      </c>
      <c r="B295">
        <f t="shared" si="8"/>
        <v>4</v>
      </c>
      <c r="C295">
        <f>COUNTIF(B$1:B295,1)+1</f>
        <v>43</v>
      </c>
    </row>
    <row r="296" spans="1:3">
      <c r="A296" s="23">
        <f t="shared" si="9"/>
        <v>42300</v>
      </c>
      <c r="B296">
        <f t="shared" si="8"/>
        <v>5</v>
      </c>
      <c r="C296">
        <f>COUNTIF(B$1:B296,1)+1</f>
        <v>43</v>
      </c>
    </row>
    <row r="297" spans="1:3">
      <c r="A297" s="23">
        <f t="shared" si="9"/>
        <v>42301</v>
      </c>
      <c r="B297">
        <f t="shared" si="8"/>
        <v>6</v>
      </c>
      <c r="C297">
        <f>COUNTIF(B$1:B297,1)+1</f>
        <v>43</v>
      </c>
    </row>
    <row r="298" spans="1:3">
      <c r="A298" s="23">
        <f t="shared" si="9"/>
        <v>42302</v>
      </c>
      <c r="B298">
        <f t="shared" si="8"/>
        <v>7</v>
      </c>
      <c r="C298">
        <f>COUNTIF(B$1:B298,1)+1</f>
        <v>43</v>
      </c>
    </row>
    <row r="299" spans="1:3">
      <c r="A299" s="23">
        <f t="shared" si="9"/>
        <v>42303</v>
      </c>
      <c r="B299">
        <f t="shared" si="8"/>
        <v>1</v>
      </c>
      <c r="C299">
        <f>COUNTIF(B$1:B299,1)+1</f>
        <v>44</v>
      </c>
    </row>
    <row r="300" spans="1:3">
      <c r="A300" s="23">
        <f t="shared" si="9"/>
        <v>42304</v>
      </c>
      <c r="B300">
        <f t="shared" si="8"/>
        <v>2</v>
      </c>
      <c r="C300">
        <f>COUNTIF(B$1:B300,1)+1</f>
        <v>44</v>
      </c>
    </row>
    <row r="301" spans="1:3">
      <c r="A301" s="23">
        <f t="shared" si="9"/>
        <v>42305</v>
      </c>
      <c r="B301">
        <f t="shared" si="8"/>
        <v>3</v>
      </c>
      <c r="C301">
        <f>COUNTIF(B$1:B301,1)+1</f>
        <v>44</v>
      </c>
    </row>
    <row r="302" spans="1:3">
      <c r="A302" s="23">
        <f t="shared" si="9"/>
        <v>42306</v>
      </c>
      <c r="B302">
        <f t="shared" si="8"/>
        <v>4</v>
      </c>
      <c r="C302">
        <f>COUNTIF(B$1:B302,1)+1</f>
        <v>44</v>
      </c>
    </row>
    <row r="303" spans="1:3">
      <c r="A303" s="23">
        <f t="shared" si="9"/>
        <v>42307</v>
      </c>
      <c r="B303">
        <f t="shared" si="8"/>
        <v>5</v>
      </c>
      <c r="C303">
        <f>COUNTIF(B$1:B303,1)+1</f>
        <v>44</v>
      </c>
    </row>
    <row r="304" spans="1:3">
      <c r="A304" s="23">
        <f t="shared" si="9"/>
        <v>42308</v>
      </c>
      <c r="B304">
        <f t="shared" si="8"/>
        <v>6</v>
      </c>
      <c r="C304">
        <f>COUNTIF(B$1:B304,1)+1</f>
        <v>44</v>
      </c>
    </row>
    <row r="305" spans="1:3">
      <c r="A305" s="23">
        <f t="shared" si="9"/>
        <v>42309</v>
      </c>
      <c r="B305">
        <f t="shared" si="8"/>
        <v>7</v>
      </c>
      <c r="C305">
        <f>COUNTIF(B$1:B305,1)+1</f>
        <v>44</v>
      </c>
    </row>
    <row r="306" spans="1:3">
      <c r="A306" s="23">
        <f t="shared" si="9"/>
        <v>42310</v>
      </c>
      <c r="B306">
        <f t="shared" si="8"/>
        <v>1</v>
      </c>
      <c r="C306">
        <f>COUNTIF(B$1:B306,1)+1</f>
        <v>45</v>
      </c>
    </row>
    <row r="307" spans="1:3">
      <c r="A307" s="23">
        <f t="shared" si="9"/>
        <v>42311</v>
      </c>
      <c r="B307">
        <f t="shared" si="8"/>
        <v>2</v>
      </c>
      <c r="C307">
        <f>COUNTIF(B$1:B307,1)+1</f>
        <v>45</v>
      </c>
    </row>
    <row r="308" spans="1:3">
      <c r="A308" s="23">
        <f t="shared" si="9"/>
        <v>42312</v>
      </c>
      <c r="B308">
        <f t="shared" si="8"/>
        <v>3</v>
      </c>
      <c r="C308">
        <f>COUNTIF(B$1:B308,1)+1</f>
        <v>45</v>
      </c>
    </row>
    <row r="309" spans="1:3">
      <c r="A309" s="23">
        <f t="shared" si="9"/>
        <v>42313</v>
      </c>
      <c r="B309">
        <f t="shared" si="8"/>
        <v>4</v>
      </c>
      <c r="C309">
        <f>COUNTIF(B$1:B309,1)+1</f>
        <v>45</v>
      </c>
    </row>
    <row r="310" spans="1:3">
      <c r="A310" s="23">
        <f t="shared" si="9"/>
        <v>42314</v>
      </c>
      <c r="B310">
        <f t="shared" si="8"/>
        <v>5</v>
      </c>
      <c r="C310">
        <f>COUNTIF(B$1:B310,1)+1</f>
        <v>45</v>
      </c>
    </row>
    <row r="311" spans="1:3">
      <c r="A311" s="23">
        <f t="shared" si="9"/>
        <v>42315</v>
      </c>
      <c r="B311">
        <f t="shared" si="8"/>
        <v>6</v>
      </c>
      <c r="C311">
        <f>COUNTIF(B$1:B311,1)+1</f>
        <v>45</v>
      </c>
    </row>
    <row r="312" spans="1:3">
      <c r="A312" s="23">
        <f t="shared" si="9"/>
        <v>42316</v>
      </c>
      <c r="B312">
        <f t="shared" si="8"/>
        <v>7</v>
      </c>
      <c r="C312">
        <f>COUNTIF(B$1:B312,1)+1</f>
        <v>45</v>
      </c>
    </row>
    <row r="313" spans="1:3">
      <c r="A313" s="23">
        <f t="shared" si="9"/>
        <v>42317</v>
      </c>
      <c r="B313">
        <f t="shared" si="8"/>
        <v>1</v>
      </c>
      <c r="C313">
        <f>COUNTIF(B$1:B313,1)+1</f>
        <v>46</v>
      </c>
    </row>
    <row r="314" spans="1:3">
      <c r="A314" s="23">
        <f t="shared" si="9"/>
        <v>42318</v>
      </c>
      <c r="B314">
        <f t="shared" si="8"/>
        <v>2</v>
      </c>
      <c r="C314">
        <f>COUNTIF(B$1:B314,1)+1</f>
        <v>46</v>
      </c>
    </row>
    <row r="315" spans="1:3">
      <c r="A315" s="23">
        <f t="shared" si="9"/>
        <v>42319</v>
      </c>
      <c r="B315">
        <f t="shared" si="8"/>
        <v>3</v>
      </c>
      <c r="C315">
        <f>COUNTIF(B$1:B315,1)+1</f>
        <v>46</v>
      </c>
    </row>
    <row r="316" spans="1:3">
      <c r="A316" s="23">
        <f t="shared" si="9"/>
        <v>42320</v>
      </c>
      <c r="B316">
        <f t="shared" si="8"/>
        <v>4</v>
      </c>
      <c r="C316">
        <f>COUNTIF(B$1:B316,1)+1</f>
        <v>46</v>
      </c>
    </row>
    <row r="317" spans="1:3">
      <c r="A317" s="23">
        <f t="shared" si="9"/>
        <v>42321</v>
      </c>
      <c r="B317">
        <f t="shared" si="8"/>
        <v>5</v>
      </c>
      <c r="C317">
        <f>COUNTIF(B$1:B317,1)+1</f>
        <v>46</v>
      </c>
    </row>
    <row r="318" spans="1:3">
      <c r="A318" s="23">
        <f t="shared" si="9"/>
        <v>42322</v>
      </c>
      <c r="B318">
        <f t="shared" si="8"/>
        <v>6</v>
      </c>
      <c r="C318">
        <f>COUNTIF(B$1:B318,1)+1</f>
        <v>46</v>
      </c>
    </row>
    <row r="319" spans="1:3">
      <c r="A319" s="23">
        <f t="shared" si="9"/>
        <v>42323</v>
      </c>
      <c r="B319">
        <f t="shared" si="8"/>
        <v>7</v>
      </c>
      <c r="C319">
        <f>COUNTIF(B$1:B319,1)+1</f>
        <v>46</v>
      </c>
    </row>
    <row r="320" spans="1:3">
      <c r="A320" s="23">
        <f t="shared" si="9"/>
        <v>42324</v>
      </c>
      <c r="B320">
        <f t="shared" si="8"/>
        <v>1</v>
      </c>
      <c r="C320">
        <f>COUNTIF(B$1:B320,1)+1</f>
        <v>47</v>
      </c>
    </row>
    <row r="321" spans="1:3">
      <c r="A321" s="23">
        <f t="shared" si="9"/>
        <v>42325</v>
      </c>
      <c r="B321">
        <f t="shared" si="8"/>
        <v>2</v>
      </c>
      <c r="C321">
        <f>COUNTIF(B$1:B321,1)+1</f>
        <v>47</v>
      </c>
    </row>
    <row r="322" spans="1:3">
      <c r="A322" s="23">
        <f t="shared" si="9"/>
        <v>42326</v>
      </c>
      <c r="B322">
        <f t="shared" ref="B322:B366" si="10">WEEKDAY(A322,2)</f>
        <v>3</v>
      </c>
      <c r="C322">
        <f>COUNTIF(B$1:B322,1)+1</f>
        <v>47</v>
      </c>
    </row>
    <row r="323" spans="1:3">
      <c r="A323" s="23">
        <f t="shared" ref="A323:A365" si="11">A322+1</f>
        <v>42327</v>
      </c>
      <c r="B323">
        <f t="shared" si="10"/>
        <v>4</v>
      </c>
      <c r="C323">
        <f>COUNTIF(B$1:B323,1)+1</f>
        <v>47</v>
      </c>
    </row>
    <row r="324" spans="1:3">
      <c r="A324" s="23">
        <f t="shared" si="11"/>
        <v>42328</v>
      </c>
      <c r="B324">
        <f t="shared" si="10"/>
        <v>5</v>
      </c>
      <c r="C324">
        <f>COUNTIF(B$1:B324,1)+1</f>
        <v>47</v>
      </c>
    </row>
    <row r="325" spans="1:3">
      <c r="A325" s="23">
        <f t="shared" si="11"/>
        <v>42329</v>
      </c>
      <c r="B325">
        <f t="shared" si="10"/>
        <v>6</v>
      </c>
      <c r="C325">
        <f>COUNTIF(B$1:B325,1)+1</f>
        <v>47</v>
      </c>
    </row>
    <row r="326" spans="1:3">
      <c r="A326" s="23">
        <f t="shared" si="11"/>
        <v>42330</v>
      </c>
      <c r="B326">
        <f t="shared" si="10"/>
        <v>7</v>
      </c>
      <c r="C326">
        <f>COUNTIF(B$1:B326,1)+1</f>
        <v>47</v>
      </c>
    </row>
    <row r="327" spans="1:3">
      <c r="A327" s="23">
        <f t="shared" si="11"/>
        <v>42331</v>
      </c>
      <c r="B327">
        <f t="shared" si="10"/>
        <v>1</v>
      </c>
      <c r="C327">
        <f>COUNTIF(B$1:B327,1)+1</f>
        <v>48</v>
      </c>
    </row>
    <row r="328" spans="1:3">
      <c r="A328" s="23">
        <f t="shared" si="11"/>
        <v>42332</v>
      </c>
      <c r="B328">
        <f t="shared" si="10"/>
        <v>2</v>
      </c>
      <c r="C328">
        <f>COUNTIF(B$1:B328,1)+1</f>
        <v>48</v>
      </c>
    </row>
    <row r="329" spans="1:3">
      <c r="A329" s="23">
        <f t="shared" si="11"/>
        <v>42333</v>
      </c>
      <c r="B329">
        <f t="shared" si="10"/>
        <v>3</v>
      </c>
      <c r="C329">
        <f>COUNTIF(B$1:B329,1)+1</f>
        <v>48</v>
      </c>
    </row>
    <row r="330" spans="1:3">
      <c r="A330" s="23">
        <f t="shared" si="11"/>
        <v>42334</v>
      </c>
      <c r="B330">
        <f t="shared" si="10"/>
        <v>4</v>
      </c>
      <c r="C330">
        <f>COUNTIF(B$1:B330,1)+1</f>
        <v>48</v>
      </c>
    </row>
    <row r="331" spans="1:3">
      <c r="A331" s="23">
        <f t="shared" si="11"/>
        <v>42335</v>
      </c>
      <c r="B331">
        <f t="shared" si="10"/>
        <v>5</v>
      </c>
      <c r="C331">
        <f>COUNTIF(B$1:B331,1)+1</f>
        <v>48</v>
      </c>
    </row>
    <row r="332" spans="1:3">
      <c r="A332" s="23">
        <f t="shared" si="11"/>
        <v>42336</v>
      </c>
      <c r="B332">
        <f t="shared" si="10"/>
        <v>6</v>
      </c>
      <c r="C332">
        <f>COUNTIF(B$1:B332,1)+1</f>
        <v>48</v>
      </c>
    </row>
    <row r="333" spans="1:3">
      <c r="A333" s="23">
        <f t="shared" si="11"/>
        <v>42337</v>
      </c>
      <c r="B333">
        <f t="shared" si="10"/>
        <v>7</v>
      </c>
      <c r="C333">
        <f>COUNTIF(B$1:B333,1)+1</f>
        <v>48</v>
      </c>
    </row>
    <row r="334" spans="1:3">
      <c r="A334" s="23">
        <f t="shared" si="11"/>
        <v>42338</v>
      </c>
      <c r="B334">
        <f t="shared" si="10"/>
        <v>1</v>
      </c>
      <c r="C334">
        <f>COUNTIF(B$1:B334,1)+1</f>
        <v>49</v>
      </c>
    </row>
    <row r="335" spans="1:3">
      <c r="A335" s="23">
        <f t="shared" si="11"/>
        <v>42339</v>
      </c>
      <c r="B335">
        <f t="shared" si="10"/>
        <v>2</v>
      </c>
      <c r="C335">
        <f>COUNTIF(B$1:B335,1)+1</f>
        <v>49</v>
      </c>
    </row>
    <row r="336" spans="1:3">
      <c r="A336" s="23">
        <f t="shared" si="11"/>
        <v>42340</v>
      </c>
      <c r="B336">
        <f t="shared" si="10"/>
        <v>3</v>
      </c>
      <c r="C336">
        <f>COUNTIF(B$1:B336,1)+1</f>
        <v>49</v>
      </c>
    </row>
    <row r="337" spans="1:3">
      <c r="A337" s="23">
        <f t="shared" si="11"/>
        <v>42341</v>
      </c>
      <c r="B337">
        <f t="shared" si="10"/>
        <v>4</v>
      </c>
      <c r="C337">
        <f>COUNTIF(B$1:B337,1)+1</f>
        <v>49</v>
      </c>
    </row>
    <row r="338" spans="1:3">
      <c r="A338" s="23">
        <f t="shared" si="11"/>
        <v>42342</v>
      </c>
      <c r="B338">
        <f t="shared" si="10"/>
        <v>5</v>
      </c>
      <c r="C338">
        <f>COUNTIF(B$1:B338,1)+1</f>
        <v>49</v>
      </c>
    </row>
    <row r="339" spans="1:3">
      <c r="A339" s="23">
        <f t="shared" si="11"/>
        <v>42343</v>
      </c>
      <c r="B339">
        <f t="shared" si="10"/>
        <v>6</v>
      </c>
      <c r="C339">
        <f>COUNTIF(B$1:B339,1)+1</f>
        <v>49</v>
      </c>
    </row>
    <row r="340" spans="1:3">
      <c r="A340" s="23">
        <f t="shared" si="11"/>
        <v>42344</v>
      </c>
      <c r="B340">
        <f t="shared" si="10"/>
        <v>7</v>
      </c>
      <c r="C340">
        <f>COUNTIF(B$1:B340,1)+1</f>
        <v>49</v>
      </c>
    </row>
    <row r="341" spans="1:3">
      <c r="A341" s="23">
        <f t="shared" si="11"/>
        <v>42345</v>
      </c>
      <c r="B341">
        <f t="shared" si="10"/>
        <v>1</v>
      </c>
      <c r="C341">
        <f>COUNTIF(B$1:B341,1)+1</f>
        <v>50</v>
      </c>
    </row>
    <row r="342" spans="1:3">
      <c r="A342" s="23">
        <f t="shared" si="11"/>
        <v>42346</v>
      </c>
      <c r="B342">
        <f t="shared" si="10"/>
        <v>2</v>
      </c>
      <c r="C342">
        <f>COUNTIF(B$1:B342,1)+1</f>
        <v>50</v>
      </c>
    </row>
    <row r="343" spans="1:3">
      <c r="A343" s="23">
        <f t="shared" si="11"/>
        <v>42347</v>
      </c>
      <c r="B343">
        <f t="shared" si="10"/>
        <v>3</v>
      </c>
      <c r="C343">
        <f>COUNTIF(B$1:B343,1)+1</f>
        <v>50</v>
      </c>
    </row>
    <row r="344" spans="1:3">
      <c r="A344" s="23">
        <f t="shared" si="11"/>
        <v>42348</v>
      </c>
      <c r="B344">
        <f t="shared" si="10"/>
        <v>4</v>
      </c>
      <c r="C344">
        <f>COUNTIF(B$1:B344,1)+1</f>
        <v>50</v>
      </c>
    </row>
    <row r="345" spans="1:3">
      <c r="A345" s="23">
        <f t="shared" si="11"/>
        <v>42349</v>
      </c>
      <c r="B345">
        <f t="shared" si="10"/>
        <v>5</v>
      </c>
      <c r="C345">
        <f>COUNTIF(B$1:B345,1)+1</f>
        <v>50</v>
      </c>
    </row>
    <row r="346" spans="1:3">
      <c r="A346" s="23">
        <f t="shared" si="11"/>
        <v>42350</v>
      </c>
      <c r="B346">
        <f t="shared" si="10"/>
        <v>6</v>
      </c>
      <c r="C346">
        <f>COUNTIF(B$1:B346,1)+1</f>
        <v>50</v>
      </c>
    </row>
    <row r="347" spans="1:3">
      <c r="A347" s="23">
        <f t="shared" si="11"/>
        <v>42351</v>
      </c>
      <c r="B347">
        <f t="shared" si="10"/>
        <v>7</v>
      </c>
      <c r="C347">
        <f>COUNTIF(B$1:B347,1)+1</f>
        <v>50</v>
      </c>
    </row>
    <row r="348" spans="1:3">
      <c r="A348" s="23">
        <f t="shared" si="11"/>
        <v>42352</v>
      </c>
      <c r="B348">
        <f t="shared" si="10"/>
        <v>1</v>
      </c>
      <c r="C348">
        <f>COUNTIF(B$1:B348,1)+1</f>
        <v>51</v>
      </c>
    </row>
    <row r="349" spans="1:3">
      <c r="A349" s="23">
        <f t="shared" si="11"/>
        <v>42353</v>
      </c>
      <c r="B349">
        <f t="shared" si="10"/>
        <v>2</v>
      </c>
      <c r="C349">
        <f>COUNTIF(B$1:B349,1)+1</f>
        <v>51</v>
      </c>
    </row>
    <row r="350" spans="1:3">
      <c r="A350" s="23">
        <f t="shared" si="11"/>
        <v>42354</v>
      </c>
      <c r="B350">
        <f t="shared" si="10"/>
        <v>3</v>
      </c>
      <c r="C350">
        <f>COUNTIF(B$1:B350,1)+1</f>
        <v>51</v>
      </c>
    </row>
    <row r="351" spans="1:3">
      <c r="A351" s="23">
        <f t="shared" si="11"/>
        <v>42355</v>
      </c>
      <c r="B351">
        <f t="shared" si="10"/>
        <v>4</v>
      </c>
      <c r="C351">
        <f>COUNTIF(B$1:B351,1)+1</f>
        <v>51</v>
      </c>
    </row>
    <row r="352" spans="1:3">
      <c r="A352" s="23">
        <f t="shared" si="11"/>
        <v>42356</v>
      </c>
      <c r="B352">
        <f t="shared" si="10"/>
        <v>5</v>
      </c>
      <c r="C352">
        <f>COUNTIF(B$1:B352,1)+1</f>
        <v>51</v>
      </c>
    </row>
    <row r="353" spans="1:3">
      <c r="A353" s="23">
        <f t="shared" si="11"/>
        <v>42357</v>
      </c>
      <c r="B353">
        <f t="shared" si="10"/>
        <v>6</v>
      </c>
      <c r="C353">
        <f>COUNTIF(B$1:B353,1)+1</f>
        <v>51</v>
      </c>
    </row>
    <row r="354" spans="1:3">
      <c r="A354" s="23">
        <f t="shared" si="11"/>
        <v>42358</v>
      </c>
      <c r="B354">
        <f t="shared" si="10"/>
        <v>7</v>
      </c>
      <c r="C354">
        <f>COUNTIF(B$1:B354,1)+1</f>
        <v>51</v>
      </c>
    </row>
    <row r="355" spans="1:3">
      <c r="A355" s="23">
        <f t="shared" si="11"/>
        <v>42359</v>
      </c>
      <c r="B355">
        <f t="shared" si="10"/>
        <v>1</v>
      </c>
      <c r="C355">
        <f>COUNTIF(B$1:B355,1)+1</f>
        <v>52</v>
      </c>
    </row>
    <row r="356" spans="1:3">
      <c r="A356" s="23">
        <f t="shared" si="11"/>
        <v>42360</v>
      </c>
      <c r="B356">
        <f t="shared" si="10"/>
        <v>2</v>
      </c>
      <c r="C356">
        <f>COUNTIF(B$1:B356,1)+1</f>
        <v>52</v>
      </c>
    </row>
    <row r="357" spans="1:3">
      <c r="A357" s="23">
        <f t="shared" si="11"/>
        <v>42361</v>
      </c>
      <c r="B357">
        <f t="shared" si="10"/>
        <v>3</v>
      </c>
      <c r="C357">
        <f>COUNTIF(B$1:B357,1)+1</f>
        <v>52</v>
      </c>
    </row>
    <row r="358" spans="1:3">
      <c r="A358" s="23">
        <f t="shared" si="11"/>
        <v>42362</v>
      </c>
      <c r="B358">
        <f t="shared" si="10"/>
        <v>4</v>
      </c>
      <c r="C358">
        <f>COUNTIF(B$1:B358,1)+1</f>
        <v>52</v>
      </c>
    </row>
    <row r="359" spans="1:3">
      <c r="A359" s="23">
        <f t="shared" si="11"/>
        <v>42363</v>
      </c>
      <c r="B359">
        <f t="shared" si="10"/>
        <v>5</v>
      </c>
      <c r="C359">
        <f>COUNTIF(B$1:B359,1)+1</f>
        <v>52</v>
      </c>
    </row>
    <row r="360" spans="1:3">
      <c r="A360" s="23">
        <f t="shared" si="11"/>
        <v>42364</v>
      </c>
      <c r="B360">
        <f t="shared" si="10"/>
        <v>6</v>
      </c>
      <c r="C360">
        <f>COUNTIF(B$1:B360,1)+1</f>
        <v>52</v>
      </c>
    </row>
    <row r="361" spans="1:3">
      <c r="A361" s="23">
        <f t="shared" si="11"/>
        <v>42365</v>
      </c>
      <c r="B361">
        <f t="shared" si="10"/>
        <v>7</v>
      </c>
      <c r="C361">
        <f>COUNTIF(B$1:B361,1)+1</f>
        <v>52</v>
      </c>
    </row>
    <row r="362" spans="1:3">
      <c r="A362" s="23">
        <f t="shared" si="11"/>
        <v>42366</v>
      </c>
      <c r="B362">
        <f t="shared" si="10"/>
        <v>1</v>
      </c>
      <c r="C362">
        <f>COUNTIF(B$1:B362,1)+1</f>
        <v>53</v>
      </c>
    </row>
    <row r="363" spans="1:3">
      <c r="A363" s="23">
        <f t="shared" si="11"/>
        <v>42367</v>
      </c>
      <c r="B363">
        <f t="shared" si="10"/>
        <v>2</v>
      </c>
      <c r="C363">
        <f>COUNTIF(B$1:B363,1)+1</f>
        <v>53</v>
      </c>
    </row>
    <row r="364" spans="1:3">
      <c r="A364" s="23">
        <f t="shared" si="11"/>
        <v>42368</v>
      </c>
      <c r="B364">
        <f t="shared" si="10"/>
        <v>3</v>
      </c>
      <c r="C364">
        <f>COUNTIF(B$1:B364,1)+1</f>
        <v>53</v>
      </c>
    </row>
    <row r="365" spans="1:3">
      <c r="A365" s="23">
        <f t="shared" si="11"/>
        <v>42369</v>
      </c>
      <c r="B365">
        <f t="shared" si="10"/>
        <v>4</v>
      </c>
      <c r="C365">
        <f>COUNTIF(B$1:B365,1)+1</f>
        <v>53</v>
      </c>
    </row>
    <row r="366" spans="1:3">
      <c r="A366" s="23">
        <f>A365+1</f>
        <v>42370</v>
      </c>
      <c r="B366">
        <f t="shared" si="10"/>
        <v>5</v>
      </c>
      <c r="C366">
        <f>COUNTIF(B$1:B366,1)+1</f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18</vt:i4>
      </vt:variant>
    </vt:vector>
  </HeadingPairs>
  <TitlesOfParts>
    <vt:vector size="24" baseType="lpstr">
      <vt:lpstr>camion  1</vt:lpstr>
      <vt:lpstr>camion 2</vt:lpstr>
      <vt:lpstr>camion 3</vt:lpstr>
      <vt:lpstr>total chantier</vt:lpstr>
      <vt:lpstr>model</vt:lpstr>
      <vt:lpstr>param</vt:lpstr>
      <vt:lpstr>cam1g1date</vt:lpstr>
      <vt:lpstr>cam1g1ton</vt:lpstr>
      <vt:lpstr>cam1g2date</vt:lpstr>
      <vt:lpstr>cam1g2ton</vt:lpstr>
      <vt:lpstr>cam1g3date</vt:lpstr>
      <vt:lpstr>cam1g3ton</vt:lpstr>
      <vt:lpstr>cam2g1date</vt:lpstr>
      <vt:lpstr>cam2g1ton</vt:lpstr>
      <vt:lpstr>cam2g2date</vt:lpstr>
      <vt:lpstr>cam2g2ton</vt:lpstr>
      <vt:lpstr>cam2g3date</vt:lpstr>
      <vt:lpstr>cam2g3ton</vt:lpstr>
      <vt:lpstr>cam3g1date</vt:lpstr>
      <vt:lpstr>cam3g1ton</vt:lpstr>
      <vt:lpstr>cam3g2date</vt:lpstr>
      <vt:lpstr>cam3g2ton</vt:lpstr>
      <vt:lpstr>cam3g3date</vt:lpstr>
      <vt:lpstr>cam3g3ton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gaëtan</dc:creator>
  <cp:lastModifiedBy>tulipe</cp:lastModifiedBy>
  <dcterms:created xsi:type="dcterms:W3CDTF">2015-11-07T10:17:52Z</dcterms:created>
  <dcterms:modified xsi:type="dcterms:W3CDTF">2015-11-07T17:25:59Z</dcterms:modified>
</cp:coreProperties>
</file>