
<file path=[Content_Types].xml><?xml version="1.0" encoding="utf-8"?>
<Types xmlns="http://schemas.openxmlformats.org/package/2006/content-types"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20" windowHeight="11020" activeTab="2"/>
  </bookViews>
  <sheets>
    <sheet name="Base 1" sheetId="1" r:id="rId1"/>
    <sheet name="Base 2" sheetId="2" r:id="rId2"/>
    <sheet name="Ecarts par ligne" sheetId="3" r:id="rId3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2" i="3" a="1"/>
  <c r="I2" s="1"/>
  <c r="J2" s="1" a="1"/>
  <c r="J2" s="1"/>
  <c r="K2" s="1"/>
  <c r="I3" a="1"/>
  <c r="I3"/>
  <c r="J3" s="1" a="1"/>
  <c r="J3" s="1"/>
  <c r="K3" s="1"/>
  <c r="I4" a="1"/>
  <c r="I4" s="1"/>
  <c r="J4" s="1" a="1"/>
  <c r="J4" s="1"/>
  <c r="K4" s="1"/>
  <c r="I5" a="1"/>
  <c r="I5" s="1"/>
  <c r="J5" s="1" a="1"/>
  <c r="J5" s="1"/>
  <c r="K5" s="1"/>
  <c r="H3" l="1"/>
  <c r="H4"/>
  <c r="H5"/>
  <c r="H2"/>
  <c r="E5"/>
  <c r="E4"/>
  <c r="E3"/>
  <c r="E2"/>
  <c r="E3" i="2"/>
  <c r="E4"/>
  <c r="E5"/>
  <c r="E2"/>
  <c r="E3" i="1"/>
  <c r="E4"/>
  <c r="E5"/>
  <c r="E2"/>
</calcChain>
</file>

<file path=xl/sharedStrings.xml><?xml version="1.0" encoding="utf-8"?>
<sst xmlns="http://schemas.openxmlformats.org/spreadsheetml/2006/main" count="57" uniqueCount="15">
  <si>
    <t>Compte</t>
  </si>
  <si>
    <t>Activité</t>
  </si>
  <si>
    <t>N° de BL</t>
  </si>
  <si>
    <t>Montant</t>
  </si>
  <si>
    <t>601100</t>
  </si>
  <si>
    <t>210</t>
  </si>
  <si>
    <t>230</t>
  </si>
  <si>
    <t>Concaténation données</t>
  </si>
  <si>
    <t>HEXA</t>
  </si>
  <si>
    <t>BRO</t>
  </si>
  <si>
    <t>Fournisseur</t>
  </si>
  <si>
    <t>Montant Base 1</t>
  </si>
  <si>
    <t xml:space="preserve">Montant Base 2 </t>
  </si>
  <si>
    <t>Ecart</t>
  </si>
  <si>
    <t xml:space="preserve">tulipe 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</si>
</sst>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2" borderId="0" xfId="0" applyFont="1" applyFill="1" applyAlignment="1">
      <alignment horizontal="center"/>
    </xf>
    <xf numFmtId="164" fontId="2" fillId="2" borderId="0" xfId="1" applyNumberFormat="1" applyFont="1" applyFill="1" applyAlignment="1">
      <alignment horizontal="center"/>
    </xf>
    <xf numFmtId="0" fontId="2" fillId="2" borderId="0" xfId="0" applyNumberFormat="1" applyFont="1" applyFill="1" applyAlignment="1">
      <alignment horizontal="center"/>
    </xf>
    <xf numFmtId="2" fontId="2" fillId="2" borderId="0" xfId="0" applyNumberFormat="1" applyFont="1" applyFill="1" applyAlignment="1">
      <alignment horizontal="center"/>
    </xf>
    <xf numFmtId="0" fontId="0" fillId="0" borderId="0" xfId="0" applyAlignment="1">
      <alignment horizontal="center"/>
    </xf>
    <xf numFmtId="14" fontId="2" fillId="3" borderId="0" xfId="0" applyNumberFormat="1" applyFont="1" applyFill="1" applyAlignment="1">
      <alignment horizontal="center"/>
    </xf>
    <xf numFmtId="0" fontId="0" fillId="4" borderId="0" xfId="0" applyFont="1" applyFill="1"/>
    <xf numFmtId="43" fontId="2" fillId="2" borderId="0" xfId="1" applyFont="1" applyFill="1" applyAlignment="1">
      <alignment horizontal="center"/>
    </xf>
    <xf numFmtId="2" fontId="0" fillId="0" borderId="0" xfId="1" applyNumberFormat="1" applyFont="1" applyAlignment="1">
      <alignment horizontal="center"/>
    </xf>
    <xf numFmtId="43" fontId="0" fillId="0" borderId="0" xfId="1" applyFont="1"/>
    <xf numFmtId="14" fontId="2" fillId="5" borderId="0" xfId="0" applyNumberFormat="1" applyFont="1" applyFill="1" applyAlignment="1">
      <alignment horizontal="center"/>
    </xf>
    <xf numFmtId="0" fontId="0" fillId="6" borderId="0" xfId="0" applyFill="1"/>
    <xf numFmtId="43" fontId="0" fillId="6" borderId="0" xfId="1" applyFont="1" applyFill="1"/>
    <xf numFmtId="43" fontId="0" fillId="6" borderId="0" xfId="0" applyNumberFormat="1" applyFill="1"/>
    <xf numFmtId="2" fontId="0" fillId="7" borderId="0" xfId="1" applyNumberFormat="1" applyFont="1" applyFill="1" applyAlignment="1">
      <alignment horizontal="center"/>
    </xf>
    <xf numFmtId="0" fontId="0" fillId="7" borderId="0" xfId="0" applyFill="1" applyAlignment="1">
      <alignment horizontal="center"/>
    </xf>
    <xf numFmtId="0" fontId="0" fillId="7" borderId="0" xfId="0" applyFont="1" applyFill="1"/>
    <xf numFmtId="43" fontId="0" fillId="7" borderId="0" xfId="1" applyFont="1" applyFill="1"/>
    <xf numFmtId="0" fontId="0" fillId="7" borderId="0" xfId="0" applyFill="1"/>
    <xf numFmtId="0" fontId="0" fillId="8" borderId="1" xfId="0" applyFill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F5"/>
  <sheetViews>
    <sheetView workbookViewId="0">
      <selection activeCell="G11" sqref="G11"/>
    </sheetView>
  </sheetViews>
  <sheetFormatPr baseColWidth="10" defaultRowHeight="14.5"/>
  <cols>
    <col min="1" max="1" width="11.453125" bestFit="1" customWidth="1"/>
    <col min="2" max="2" width="9.453125" style="5" bestFit="1" customWidth="1"/>
    <col min="3" max="3" width="9.26953125" style="5" bestFit="1" customWidth="1"/>
    <col min="4" max="4" width="11" customWidth="1"/>
    <col min="5" max="5" width="26.81640625" bestFit="1" customWidth="1"/>
    <col min="6" max="6" width="11.81640625" customWidth="1"/>
  </cols>
  <sheetData>
    <row r="1" spans="1:6">
      <c r="A1" s="1" t="s">
        <v>10</v>
      </c>
      <c r="B1" s="2" t="s">
        <v>0</v>
      </c>
      <c r="C1" s="2" t="s">
        <v>1</v>
      </c>
      <c r="D1" s="3" t="s">
        <v>2</v>
      </c>
      <c r="E1" s="6" t="s">
        <v>7</v>
      </c>
      <c r="F1" s="4" t="s">
        <v>3</v>
      </c>
    </row>
    <row r="2" spans="1:6">
      <c r="A2" t="s">
        <v>9</v>
      </c>
      <c r="B2" s="5" t="s">
        <v>4</v>
      </c>
      <c r="C2" s="5" t="s">
        <v>5</v>
      </c>
      <c r="D2">
        <v>48270077</v>
      </c>
      <c r="E2" s="7" t="str">
        <f>A2&amp;" - "&amp;B2&amp;" - "&amp;C2&amp;" - "&amp;D2</f>
        <v>BRO - 601100 - 210 - 48270077</v>
      </c>
      <c r="F2">
        <v>140.6</v>
      </c>
    </row>
    <row r="3" spans="1:6">
      <c r="A3" t="s">
        <v>8</v>
      </c>
      <c r="B3" s="5" t="s">
        <v>4</v>
      </c>
      <c r="C3" s="5" t="s">
        <v>5</v>
      </c>
      <c r="D3">
        <v>153897</v>
      </c>
      <c r="E3" s="17" t="str">
        <f t="shared" ref="E3:E5" si="0">A3&amp;" - "&amp;B3&amp;" - "&amp;C3&amp;" - "&amp;D3</f>
        <v>HEXA - 601100 - 210 - 153897</v>
      </c>
      <c r="F3" s="19">
        <v>953</v>
      </c>
    </row>
    <row r="4" spans="1:6">
      <c r="A4" t="s">
        <v>8</v>
      </c>
      <c r="B4" s="5" t="s">
        <v>4</v>
      </c>
      <c r="C4" s="5" t="s">
        <v>6</v>
      </c>
      <c r="D4">
        <v>153897</v>
      </c>
      <c r="E4" s="7" t="str">
        <f t="shared" si="0"/>
        <v>HEXA - 601100 - 230 - 153897</v>
      </c>
      <c r="F4">
        <v>208</v>
      </c>
    </row>
    <row r="5" spans="1:6">
      <c r="A5" t="s">
        <v>8</v>
      </c>
      <c r="B5" s="5" t="s">
        <v>4</v>
      </c>
      <c r="C5" s="5" t="s">
        <v>5</v>
      </c>
      <c r="D5">
        <v>153897</v>
      </c>
      <c r="E5" s="17" t="str">
        <f t="shared" si="0"/>
        <v>HEXA - 601100 - 210 - 153897</v>
      </c>
      <c r="F5" s="19">
        <v>221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>
      <selection activeCell="F3" sqref="F3"/>
    </sheetView>
  </sheetViews>
  <sheetFormatPr baseColWidth="10" defaultRowHeight="14.5"/>
  <cols>
    <col min="5" max="5" width="36.453125" bestFit="1" customWidth="1"/>
  </cols>
  <sheetData>
    <row r="1" spans="1:6">
      <c r="A1" s="1" t="s">
        <v>10</v>
      </c>
      <c r="B1" s="2" t="s">
        <v>0</v>
      </c>
      <c r="C1" s="2" t="s">
        <v>1</v>
      </c>
      <c r="D1" s="3" t="s">
        <v>2</v>
      </c>
      <c r="E1" s="6" t="s">
        <v>7</v>
      </c>
      <c r="F1" s="8" t="s">
        <v>3</v>
      </c>
    </row>
    <row r="2" spans="1:6">
      <c r="A2" t="s">
        <v>9</v>
      </c>
      <c r="B2" s="9" t="s">
        <v>4</v>
      </c>
      <c r="C2" s="9" t="s">
        <v>5</v>
      </c>
      <c r="D2" s="5">
        <v>48270077</v>
      </c>
      <c r="E2" s="7" t="str">
        <f>A2&amp;" - "&amp;B2&amp;" - "&amp;C2&amp;" - "&amp;D2</f>
        <v>BRO - 601100 - 210 - 48270077</v>
      </c>
      <c r="F2" s="10">
        <v>142.59</v>
      </c>
    </row>
    <row r="3" spans="1:6">
      <c r="A3" t="s">
        <v>8</v>
      </c>
      <c r="B3" s="9" t="s">
        <v>4</v>
      </c>
      <c r="C3" s="15" t="s">
        <v>5</v>
      </c>
      <c r="D3" s="16">
        <v>153897</v>
      </c>
      <c r="E3" s="17" t="str">
        <f t="shared" ref="E3:E5" si="0">A3&amp;" - "&amp;B3&amp;" - "&amp;C3&amp;" - "&amp;D3</f>
        <v>HEXA - 601100 - 210 - 153897</v>
      </c>
      <c r="F3" s="18">
        <v>223.45</v>
      </c>
    </row>
    <row r="4" spans="1:6">
      <c r="A4" t="s">
        <v>8</v>
      </c>
      <c r="B4" s="9" t="s">
        <v>4</v>
      </c>
      <c r="C4" s="15" t="s">
        <v>5</v>
      </c>
      <c r="D4" s="16">
        <v>153897</v>
      </c>
      <c r="E4" s="17" t="str">
        <f t="shared" si="0"/>
        <v>HEXA - 601100 - 210 - 153897</v>
      </c>
      <c r="F4" s="18">
        <v>1001</v>
      </c>
    </row>
    <row r="5" spans="1:6">
      <c r="A5" t="s">
        <v>8</v>
      </c>
      <c r="B5" s="9" t="s">
        <v>4</v>
      </c>
      <c r="C5" s="9" t="s">
        <v>6</v>
      </c>
      <c r="D5" s="5">
        <v>153897</v>
      </c>
      <c r="E5" s="7" t="str">
        <f t="shared" si="0"/>
        <v>HEXA - 601100 - 230 - 153897</v>
      </c>
      <c r="F5" s="10">
        <v>210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K5"/>
  <sheetViews>
    <sheetView tabSelected="1" topLeftCell="B1" workbookViewId="0">
      <selection activeCell="M1" sqref="M1"/>
    </sheetView>
  </sheetViews>
  <sheetFormatPr baseColWidth="10" defaultRowHeight="14.5"/>
  <cols>
    <col min="5" max="5" width="26.81640625" bestFit="1" customWidth="1"/>
    <col min="6" max="8" width="17.26953125" customWidth="1"/>
  </cols>
  <sheetData>
    <row r="1" spans="1:11">
      <c r="A1" s="1" t="s">
        <v>10</v>
      </c>
      <c r="B1" s="2" t="s">
        <v>0</v>
      </c>
      <c r="C1" s="2" t="s">
        <v>1</v>
      </c>
      <c r="D1" s="3" t="s">
        <v>2</v>
      </c>
      <c r="E1" s="6" t="s">
        <v>7</v>
      </c>
      <c r="F1" s="11" t="s">
        <v>11</v>
      </c>
      <c r="G1" s="11" t="s">
        <v>12</v>
      </c>
      <c r="H1" s="11" t="s">
        <v>13</v>
      </c>
      <c r="J1" s="11" t="s">
        <v>14</v>
      </c>
    </row>
    <row r="2" spans="1:11">
      <c r="A2" t="s">
        <v>9</v>
      </c>
      <c r="B2" s="5" t="s">
        <v>4</v>
      </c>
      <c r="C2" s="5" t="s">
        <v>5</v>
      </c>
      <c r="D2">
        <v>48270077</v>
      </c>
      <c r="E2" s="7" t="str">
        <f>A2&amp;" - "&amp;B2&amp;" - "&amp;C2&amp;" - "&amp;D2</f>
        <v>BRO - 601100 - 210 - 48270077</v>
      </c>
      <c r="F2" s="12">
        <v>140.6</v>
      </c>
      <c r="G2" s="13">
        <v>142.59</v>
      </c>
      <c r="H2" s="14">
        <f>F2-G2</f>
        <v>-1.9900000000000091</v>
      </c>
      <c r="I2" s="20">
        <f t="array" ref="I2">INDEX('Base 1'!$F$2:$F$5,SMALL(IF('Base 1'!$E$2:$E$5=$E2,ROW('Base 1'!F$2:F$5)-1,""),COUNTIF($E$2:$E2,$E2)))</f>
        <v>140.6</v>
      </c>
      <c r="J2" s="20">
        <f t="array" ref="J2">MIN(IF('Base 2'!$E$2:$E$5=$E2,IF('Base 2'!F$2:F$5&gt;=I2,'Base 2'!F$2:F$5)))</f>
        <v>142.59</v>
      </c>
      <c r="K2" s="20">
        <f>J2-I2</f>
        <v>1.9900000000000091</v>
      </c>
    </row>
    <row r="3" spans="1:11">
      <c r="A3" t="s">
        <v>8</v>
      </c>
      <c r="B3" s="5" t="s">
        <v>4</v>
      </c>
      <c r="C3" s="5" t="s">
        <v>5</v>
      </c>
      <c r="D3">
        <v>153897</v>
      </c>
      <c r="E3" s="17" t="str">
        <f>A3&amp;" - "&amp;B3&amp;" - "&amp;C3&amp;" - "&amp;D3</f>
        <v>HEXA - 601100 - 210 - 153897</v>
      </c>
      <c r="F3" s="12">
        <v>953</v>
      </c>
      <c r="G3" s="13">
        <v>1001</v>
      </c>
      <c r="H3" s="14">
        <f t="shared" ref="H3:H5" si="0">F3-G3</f>
        <v>-48</v>
      </c>
      <c r="I3" s="20">
        <f t="array" ref="I3">INDEX('Base 1'!F$2:F$5,SMALL(IF('Base 1'!E$2:E$5=E3,ROW('Base 1'!F$2:F$5)-1,""),COUNTIF(E$2:E3,E3)))</f>
        <v>953</v>
      </c>
      <c r="J3" s="20">
        <f t="array" ref="J3">MIN(IF('Base 2'!$E$2:$E$5=$E3,IF('Base 2'!F$2:F$5&gt;=I3,'Base 2'!F$2:F$5)))</f>
        <v>1001</v>
      </c>
      <c r="K3" s="20">
        <f t="shared" ref="K3:K5" si="1">J3-I3</f>
        <v>48</v>
      </c>
    </row>
    <row r="4" spans="1:11">
      <c r="A4" t="s">
        <v>8</v>
      </c>
      <c r="B4" s="5" t="s">
        <v>4</v>
      </c>
      <c r="C4" s="5" t="s">
        <v>6</v>
      </c>
      <c r="D4">
        <v>153897</v>
      </c>
      <c r="E4" s="7" t="str">
        <f>A4&amp;" - "&amp;B4&amp;" - "&amp;C4&amp;" - "&amp;D4</f>
        <v>HEXA - 601100 - 230 - 153897</v>
      </c>
      <c r="F4" s="12">
        <v>208</v>
      </c>
      <c r="G4" s="13">
        <v>210</v>
      </c>
      <c r="H4" s="14">
        <f t="shared" si="0"/>
        <v>-2</v>
      </c>
      <c r="I4" s="20">
        <f t="array" ref="I4">INDEX('Base 1'!F$2:F$5,SMALL(IF('Base 1'!E$2:E$5=E4,ROW('Base 1'!F$2:F$5)-1,""),COUNTIF(E$2:E4,E4)))</f>
        <v>208</v>
      </c>
      <c r="J4" s="20">
        <f t="array" ref="J4">MIN(IF('Base 2'!$E$2:$E$5=$E4,IF('Base 2'!F$2:F$5&gt;=I4,'Base 2'!F$2:F$5)))</f>
        <v>210</v>
      </c>
      <c r="K4" s="20">
        <f t="shared" si="1"/>
        <v>2</v>
      </c>
    </row>
    <row r="5" spans="1:11">
      <c r="A5" t="s">
        <v>8</v>
      </c>
      <c r="B5" s="5" t="s">
        <v>4</v>
      </c>
      <c r="C5" s="5" t="s">
        <v>5</v>
      </c>
      <c r="D5">
        <v>153897</v>
      </c>
      <c r="E5" s="17" t="str">
        <f>A5&amp;" - "&amp;B5&amp;" - "&amp;C5&amp;" - "&amp;D5</f>
        <v>HEXA - 601100 - 210 - 153897</v>
      </c>
      <c r="F5" s="12">
        <v>221</v>
      </c>
      <c r="G5" s="13">
        <v>223.45</v>
      </c>
      <c r="H5" s="14">
        <f t="shared" si="0"/>
        <v>-2.4499999999999886</v>
      </c>
      <c r="I5" s="20">
        <f t="array" ref="I5">INDEX('Base 1'!F$2:F$5,SMALL(IF('Base 1'!E$2:E$5=E5,ROW('Base 1'!F$2:F$5)-1,""),COUNTIF(E$2:E5,E5)))</f>
        <v>221</v>
      </c>
      <c r="J5" s="20">
        <f t="array" ref="J5">MIN(IF('Base 2'!$E$2:$E$5=$E5,IF('Base 2'!F$2:F$5&gt;=I5,'Base 2'!F$2:F$5)))</f>
        <v>223.45</v>
      </c>
      <c r="K5" s="20">
        <f t="shared" si="1"/>
        <v>2.4499999999999886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349B4734E5E240BECA89F2DAB5607A" ma:contentTypeVersion="10" ma:contentTypeDescription="Crée un document." ma:contentTypeScope="" ma:versionID="202b3124a253d8ba81ed9b1476e66470">
  <xsd:schema xmlns:xsd="http://www.w3.org/2001/XMLSchema" xmlns:xs="http://www.w3.org/2001/XMLSchema" xmlns:p="http://schemas.microsoft.com/office/2006/metadata/properties" xmlns:ns3="fe86ac84-377a-48fe-a85d-f17b25ad7c1d" xmlns:ns4="37ef69d8-3ae2-444e-bdc8-34560cf6a2bc" targetNamespace="http://schemas.microsoft.com/office/2006/metadata/properties" ma:root="true" ma:fieldsID="2573dd89789b0ba3ac288b764f476747" ns3:_="" ns4:_="">
    <xsd:import namespace="fe86ac84-377a-48fe-a85d-f17b25ad7c1d"/>
    <xsd:import namespace="37ef69d8-3ae2-444e-bdc8-34560cf6a2bc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86ac84-377a-48fe-a85d-f17b25ad7c1d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7ef69d8-3ae2-444e-bdc8-34560cf6a2b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A66BB94-F973-476D-A019-26A35882B8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e86ac84-377a-48fe-a85d-f17b25ad7c1d"/>
    <ds:schemaRef ds:uri="37ef69d8-3ae2-444e-bdc8-34560cf6a2b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64ACDE1-9673-46F6-AAD9-1B9858D6D921}">
  <ds:schemaRefs>
    <ds:schemaRef ds:uri="http://purl.org/dc/elements/1.1/"/>
    <ds:schemaRef ds:uri="http://schemas.microsoft.com/office/2006/metadata/properties"/>
    <ds:schemaRef ds:uri="fe86ac84-377a-48fe-a85d-f17b25ad7c1d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37ef69d8-3ae2-444e-bdc8-34560cf6a2bc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53D09EBD-2C06-4A53-9DC7-1C956DEDF6D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1</vt:lpstr>
      <vt:lpstr>Base 2</vt:lpstr>
      <vt:lpstr>Ecarts par ligne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Bayard, Amandine</dc:creator>
  <cp:lastModifiedBy>tulipe</cp:lastModifiedBy>
  <dcterms:created xsi:type="dcterms:W3CDTF">2019-10-23T18:26:51Z</dcterms:created>
  <dcterms:modified xsi:type="dcterms:W3CDTF">2019-10-23T20:02:50Z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0x010100D3349B4734E5E240BECA89F2DAB5607A</vt:lpwstr>
  </property>
</Properties>
</file>