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calcPr calcId="124519"/>
  <fileRecoveryPr repairLoad="1"/>
</workbook>
</file>

<file path=xl/calcChain.xml><?xml version="1.0" encoding="utf-8"?>
<calcChain xmlns="http://schemas.openxmlformats.org/spreadsheetml/2006/main">
  <c r="N13" i="1" a="1"/>
  <c r="N13" s="1"/>
  <c r="R23" a="1"/>
  <c r="R23" s="1"/>
  <c r="S23" a="1"/>
  <c r="S23" s="1"/>
  <c r="P23" a="1"/>
  <c r="P23" s="1"/>
  <c r="Q23" a="1"/>
  <c r="Q23" s="1"/>
  <c r="L23" a="1"/>
  <c r="L23" s="1"/>
  <c r="L22" s="1" a="1"/>
  <c r="L22" s="1"/>
  <c r="M23" a="1"/>
  <c r="M23" s="1"/>
  <c r="M22" s="1" a="1"/>
  <c r="M22" s="1"/>
  <c r="N23" a="1"/>
  <c r="N23" s="1"/>
  <c r="N22" s="1" a="1"/>
  <c r="N22" s="1"/>
  <c r="O23" a="1"/>
  <c r="O23" s="1"/>
  <c r="O22" s="1" a="1"/>
  <c r="O22" s="1"/>
  <c r="K23" a="1"/>
  <c r="K23" s="1"/>
  <c r="K22" s="1" a="1"/>
  <c r="K22" s="1"/>
  <c r="L15" a="1"/>
  <c r="L15" s="1"/>
  <c r="M15" a="1"/>
  <c r="M15" s="1"/>
  <c r="N15" a="1"/>
  <c r="N15" s="1"/>
  <c r="O15" a="1"/>
  <c r="O15" s="1"/>
  <c r="K15" a="1"/>
  <c r="K15" s="1"/>
  <c r="K4"/>
  <c r="K2" a="1"/>
  <c r="K2" s="1"/>
  <c r="L13" a="1"/>
  <c r="L13" s="1"/>
  <c r="M13" a="1"/>
  <c r="M13" s="1"/>
  <c r="O13" a="1"/>
  <c r="O13" s="1"/>
  <c r="K13" a="1"/>
  <c r="K13" s="1"/>
  <c r="L4" a="1"/>
  <c r="L4" s="1"/>
  <c r="M4" a="1"/>
  <c r="M4" s="1"/>
  <c r="N4" a="1"/>
  <c r="N4" s="1"/>
  <c r="O4" a="1"/>
  <c r="O4" s="1"/>
  <c r="L2" a="1"/>
  <c r="L2" s="1"/>
  <c r="M2" a="1"/>
  <c r="M2" s="1"/>
  <c r="N2" a="1"/>
  <c r="N2" s="1"/>
  <c r="O2" a="1"/>
  <c r="O2" s="1"/>
  <c r="P22" l="1" a="1"/>
  <c r="P22" s="1"/>
  <c r="R22" a="1"/>
  <c r="R22" s="1"/>
  <c r="Q22" a="1"/>
  <c r="Q22" s="1"/>
  <c r="S22" a="1"/>
  <c r="S22" s="1"/>
</calcChain>
</file>

<file path=xl/sharedStrings.xml><?xml version="1.0" encoding="utf-8"?>
<sst xmlns="http://schemas.openxmlformats.org/spreadsheetml/2006/main" count="42" uniqueCount="21">
  <si>
    <t>fruit</t>
  </si>
  <si>
    <t>alsace</t>
  </si>
  <si>
    <t>bretagne</t>
  </si>
  <si>
    <t>poitou</t>
  </si>
  <si>
    <t>nord</t>
  </si>
  <si>
    <t>pomme</t>
  </si>
  <si>
    <t>poire</t>
  </si>
  <si>
    <t>banane</t>
  </si>
  <si>
    <t xml:space="preserve">citron </t>
  </si>
  <si>
    <t>x</t>
  </si>
  <si>
    <t xml:space="preserve">si choix region </t>
  </si>
  <si>
    <t>si choix fruit</t>
  </si>
  <si>
    <t xml:space="preserve">sans liste </t>
  </si>
  <si>
    <t xml:space="preserve">mettre un x </t>
  </si>
  <si>
    <t>pour region coché</t>
  </si>
  <si>
    <t>pour fruit coché</t>
  </si>
  <si>
    <t xml:space="preserve">ces petits tablo sont à confectionner </t>
  </si>
  <si>
    <t>a savoir : seul le premier x est valable (au cas ou il y en aurait eu 2 de cochés)</t>
  </si>
  <si>
    <t xml:space="preserve">cas ou il y aurait plusieurs x de cochés </t>
  </si>
  <si>
    <t>dans region</t>
  </si>
  <si>
    <t>rappel region &gt;&gt;&gt;&gt;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</si>
</sst>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2" borderId="0" xfId="0" applyFill="1"/>
    <xf numFmtId="0" fontId="0" fillId="3" borderId="0" xfId="0" applyFill="1"/>
    <xf numFmtId="0" fontId="0" fillId="3" borderId="1" xfId="0" applyFill="1" applyBorder="1"/>
    <xf numFmtId="0" fontId="0" fillId="2" borderId="1" xfId="0" applyFill="1" applyBorder="1"/>
    <xf numFmtId="0" fontId="0" fillId="4" borderId="0" xfId="0" applyFill="1"/>
    <xf numFmtId="0" fontId="0" fillId="0" borderId="0" xfId="0" applyFill="1" applyBorder="1"/>
    <xf numFmtId="0" fontId="1" fillId="0" borderId="0" xfId="0" applyFont="1"/>
    <xf numFmtId="0" fontId="2" fillId="5" borderId="0" xfId="0" applyFont="1" applyFill="1" applyBorder="1"/>
    <xf numFmtId="0" fontId="2" fillId="5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717550</xdr:colOff>
      <xdr:row>14</xdr:row>
      <xdr:rowOff>69850</xdr:rowOff>
    </xdr:from>
    <xdr:to>
      <xdr:col>4</xdr:col>
      <xdr:colOff>444500</xdr:colOff>
      <xdr:row>21</xdr:row>
      <xdr:rowOff>114300</xdr:rowOff>
    </xdr:to>
    <xdr:cxnSp macro="">
      <xdr:nvCxnSpPr>
        <xdr:cNvPr id="3" name="Connecteur droit avec flèche 2"/>
        <xdr:cNvCxnSpPr/>
      </xdr:nvCxnSpPr>
      <xdr:spPr>
        <a:xfrm rot="16200000" flipV="1">
          <a:off x="2581275" y="3070225"/>
          <a:ext cx="1333500" cy="4889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254000</xdr:colOff>
      <xdr:row>12</xdr:row>
      <xdr:rowOff>107950</xdr:rowOff>
    </xdr:from>
    <xdr:to>
      <xdr:col>7</xdr:col>
      <xdr:colOff>590550</xdr:colOff>
      <xdr:row>18</xdr:row>
      <xdr:rowOff>63500</xdr:rowOff>
    </xdr:to>
    <xdr:cxnSp macro="">
      <xdr:nvCxnSpPr>
        <xdr:cNvPr id="5" name="Connecteur droit avec flèche 4"/>
        <xdr:cNvCxnSpPr/>
      </xdr:nvCxnSpPr>
      <xdr:spPr>
        <a:xfrm flipV="1">
          <a:off x="4349750" y="2400300"/>
          <a:ext cx="1860550" cy="10604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76200</xdr:colOff>
      <xdr:row>14</xdr:row>
      <xdr:rowOff>165100</xdr:rowOff>
    </xdr:from>
    <xdr:to>
      <xdr:col>7</xdr:col>
      <xdr:colOff>692150</xdr:colOff>
      <xdr:row>18</xdr:row>
      <xdr:rowOff>50800</xdr:rowOff>
    </xdr:to>
    <xdr:cxnSp macro="">
      <xdr:nvCxnSpPr>
        <xdr:cNvPr id="7" name="Connecteur droit avec flèche 6"/>
        <xdr:cNvCxnSpPr/>
      </xdr:nvCxnSpPr>
      <xdr:spPr>
        <a:xfrm flipV="1">
          <a:off x="4933950" y="2825750"/>
          <a:ext cx="1377950" cy="6223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S23"/>
  <sheetViews>
    <sheetView tabSelected="1" topLeftCell="A4" workbookViewId="0">
      <selection activeCell="E26" sqref="E26"/>
    </sheetView>
  </sheetViews>
  <sheetFormatPr baseColWidth="10" defaultRowHeight="14.5"/>
  <cols>
    <col min="3" max="3" width="15" customWidth="1"/>
    <col min="9" max="9" width="14.453125" customWidth="1"/>
    <col min="10" max="10" width="16.81640625" customWidth="1"/>
  </cols>
  <sheetData>
    <row r="2" spans="1:15">
      <c r="B2" t="s">
        <v>0</v>
      </c>
      <c r="C2" s="5" t="s">
        <v>1</v>
      </c>
      <c r="D2" s="5" t="s">
        <v>2</v>
      </c>
      <c r="E2" s="5" t="s">
        <v>3</v>
      </c>
      <c r="F2" s="5" t="s">
        <v>4</v>
      </c>
      <c r="I2" t="s">
        <v>10</v>
      </c>
      <c r="J2" s="2" t="s">
        <v>2</v>
      </c>
      <c r="K2" s="1" t="str">
        <f t="array" ref="K2">IFERROR(INDEX($B$3:$B$6,SMALL(IF(($C$2:$F$2=$J$2)*($C$3:$F$6="x"),ROW($C$3:$F$6)-2,""),COLUMN(A:A))),"")</f>
        <v>poire</v>
      </c>
      <c r="L2" s="1" t="str">
        <f t="array" ref="L2">IFERROR(INDEX($B$3:$B$6,SMALL(IF(($C$2:$F$2=$J$2)*($C$3:$F$6="x"),ROW($C$3:$F$6)-2,""),COLUMN(B:B))),"")</f>
        <v/>
      </c>
      <c r="M2" s="1" t="str">
        <f t="array" ref="M2">IFERROR(INDEX($B$3:$B$6,SMALL(IF(($C$2:$F$2=$J$2)*($C$3:$F$6="x"),ROW($C$3:$F$6)-2,""),COLUMN(C:C))),"")</f>
        <v/>
      </c>
      <c r="N2" s="1" t="str">
        <f t="array" ref="N2">IFERROR(INDEX($B$3:$B$6,SMALL(IF(($C$2:$F$2=$J$2)*($C$3:$F$6="x"),ROW($C$3:$F$6)-2,""),COLUMN(D:D))),"")</f>
        <v/>
      </c>
      <c r="O2" s="1" t="str">
        <f t="array" ref="O2">IFERROR(INDEX($B$3:$B$6,SMALL(IF(($C$2:$F$2=$J$2)*($C$3:$F$6="x"),ROW($C$3:$F$6)-2,""),COLUMN(E:E))),"")</f>
        <v/>
      </c>
    </row>
    <row r="3" spans="1:15">
      <c r="B3" s="4" t="s">
        <v>5</v>
      </c>
      <c r="C3" t="s">
        <v>9</v>
      </c>
      <c r="F3" t="s">
        <v>9</v>
      </c>
    </row>
    <row r="4" spans="1:15">
      <c r="B4" s="4" t="s">
        <v>6</v>
      </c>
      <c r="C4" t="s">
        <v>9</v>
      </c>
      <c r="D4" t="s">
        <v>9</v>
      </c>
      <c r="F4" t="s">
        <v>9</v>
      </c>
      <c r="I4" t="s">
        <v>11</v>
      </c>
      <c r="J4" s="3" t="s">
        <v>6</v>
      </c>
      <c r="K4" s="1" t="str">
        <f>IFERROR(INDEX($C$2:$F$2,SMALL(IF(($B$3:$B$6=$J$4)*($C$3:$F$6="x"),COLUMN($C:$F)-2,""),COLUMN(A:A))),"")</f>
        <v/>
      </c>
      <c r="L4" s="1" t="str">
        <f t="array" ref="L4">IFERROR(INDEX($C$2:$F$2,SMALL(IF(($B$3:$B$6=$J$4)*($C$3:$F$6="x"),COLUMN($C:$F)-2,""),COLUMN(B:B))),"")</f>
        <v>bretagne</v>
      </c>
      <c r="M4" s="1" t="str">
        <f t="array" ref="M4">IFERROR(INDEX($C$2:$F$2,SMALL(IF(($B$3:$B$6=$J$4)*($C$3:$F$6="x"),COLUMN($C:$F)-2,""),COLUMN(C:C))),"")</f>
        <v>nord</v>
      </c>
      <c r="N4" s="1" t="str">
        <f t="array" ref="N4">IFERROR(INDEX($C$2:$F$2,SMALL(IF(($B$3:$B$6=$J$4)*($C$3:$F$6="x"),COLUMN($C:$F)-2,""),COLUMN(D:D))),"")</f>
        <v/>
      </c>
      <c r="O4" s="1" t="str">
        <f t="array" ref="O4">IFERROR(INDEX($C$2:$F$2,SMALL(IF(($B$3:$B$6=$J$4)*($C$3:$F$6="x"),COLUMN($C:$F)-2,""),COLUMN(E:E))),"")</f>
        <v/>
      </c>
    </row>
    <row r="5" spans="1:15">
      <c r="B5" s="4" t="s">
        <v>7</v>
      </c>
      <c r="C5" t="s">
        <v>9</v>
      </c>
      <c r="E5" t="s">
        <v>9</v>
      </c>
    </row>
    <row r="6" spans="1:15">
      <c r="B6" s="4" t="s">
        <v>8</v>
      </c>
      <c r="E6" t="s">
        <v>9</v>
      </c>
    </row>
    <row r="10" spans="1:15" s="6" customFormat="1"/>
    <row r="11" spans="1:15" ht="21">
      <c r="C11" s="8" t="s">
        <v>12</v>
      </c>
      <c r="D11" t="s">
        <v>13</v>
      </c>
    </row>
    <row r="13" spans="1:15">
      <c r="A13" s="1" t="s">
        <v>9</v>
      </c>
      <c r="B13" s="4" t="s">
        <v>5</v>
      </c>
      <c r="D13" s="1" t="s">
        <v>9</v>
      </c>
      <c r="E13" s="5" t="s">
        <v>1</v>
      </c>
      <c r="I13" t="s">
        <v>14</v>
      </c>
      <c r="K13" s="1" t="str">
        <f t="array" ref="K13">IFERROR(INDEX($B$3:$B$6,SMALL(IF(($C$2:$F$2=VLOOKUP("x",$D$13:$E$16,2,0))*($C$3:$F$6="x"),ROW($C$3:$F$6)-2,""),COLUMN(A:A))),"")</f>
        <v>pomme</v>
      </c>
      <c r="L13" s="1" t="str">
        <f t="array" ref="L13">IFERROR(INDEX($B$3:$B$6,SMALL(IF(($C$2:$F$2=VLOOKUP("x",$D$13:$E$16,2,0))*($C$3:$F$6="x"),ROW($C$3:$F$6)-2,""),COLUMN(B:B))),"")</f>
        <v>poire</v>
      </c>
      <c r="M13" s="1" t="str">
        <f t="array" ref="M13">IFERROR(INDEX($B$3:$B$6,SMALL(IF(($C$2:$F$2=VLOOKUP("x",$D$13:$E$16,2,0))*($C$3:$F$6="x"),ROW($C$3:$F$6)-2,""),COLUMN(C:C))),"")</f>
        <v>banane</v>
      </c>
      <c r="N13" s="1" t="str">
        <f t="array" ref="N13">IFERROR(INDEX($B$3:$B$6,SMALL(IF(($C$2:$F$2=VLOOKUP("x",$D$13:$E$16,2,0))*($C$3:$F$6="x"),ROW($C$3:$F$6)-2,""),COLUMN(D:D))),"")</f>
        <v/>
      </c>
      <c r="O13" t="str">
        <f t="array" ref="O13">IFERROR(INDEX($B$3:$B$6,SMALL(IF(($C$2:$F$2=VLOOKUP("x",$D$13:$E$16,2,0))*($C$3:$F$6="x"),ROW($C$3:$F$6)-2,""),COLUMN(E:E))),"")</f>
        <v/>
      </c>
    </row>
    <row r="14" spans="1:15">
      <c r="A14" s="1"/>
      <c r="B14" s="4" t="s">
        <v>6</v>
      </c>
      <c r="D14" s="1" t="s">
        <v>9</v>
      </c>
      <c r="E14" s="5" t="s">
        <v>2</v>
      </c>
    </row>
    <row r="15" spans="1:15">
      <c r="A15" s="1"/>
      <c r="B15" s="4" t="s">
        <v>7</v>
      </c>
      <c r="D15" s="1" t="s">
        <v>9</v>
      </c>
      <c r="E15" s="5" t="s">
        <v>3</v>
      </c>
      <c r="I15" t="s">
        <v>15</v>
      </c>
      <c r="K15" s="1" t="str">
        <f t="array" ref="K15">IFERROR(INDEX($C$2:$F$2,SMALL(IF(($B$3:$B$6=VLOOKUP("x",$A$13:$B$16,2,0))*($C$3:$F$6="x"),COLUMN($C:$F)-2,""),COLUMN(A:A))),"")</f>
        <v>alsace</v>
      </c>
      <c r="L15" s="1" t="str">
        <f t="array" ref="L15">IFERROR(INDEX($C$2:$F$2,SMALL(IF(($B$3:$B$6=VLOOKUP("x",$A$13:$B$16,2,0))*($C$3:$F$6="x"),COLUMN($C:$F)-2,""),COLUMN(B:B))),"")</f>
        <v>nord</v>
      </c>
      <c r="M15" s="1" t="str">
        <f t="array" ref="M15">IFERROR(INDEX($C$2:$F$2,SMALL(IF(($B$3:$B$6=VLOOKUP("x",$A$13:$B$16,2,0))*($C$3:$F$6="x"),COLUMN($C:$F)-2,""),COLUMN(C:C))),"")</f>
        <v/>
      </c>
      <c r="N15" s="1" t="str">
        <f t="array" ref="N15">IFERROR(INDEX($C$2:$F$2,SMALL(IF(($B$3:$B$6=VLOOKUP("x",$A$13:$B$16,2,0))*($C$3:$F$6="x"),COLUMN($C:$F)-2,""),COLUMN(D:D))),"")</f>
        <v/>
      </c>
      <c r="O15" t="str">
        <f t="array" ref="O15">IFERROR(INDEX($C$2:$F$2,SMALL(IF(($B$3:$B$6=VLOOKUP("x",$A$13:$B$16,2,0))*($C$3:$F$6="x"),COLUMN($C:$F)-2,""),COLUMN(E:E))),"")</f>
        <v/>
      </c>
    </row>
    <row r="16" spans="1:15">
      <c r="A16" s="1"/>
      <c r="B16" s="4" t="s">
        <v>8</v>
      </c>
      <c r="D16" s="1"/>
      <c r="E16" s="5" t="s">
        <v>4</v>
      </c>
    </row>
    <row r="18" spans="2:19">
      <c r="B18" s="7" t="s">
        <v>16</v>
      </c>
    </row>
    <row r="19" spans="2:19" ht="15.5">
      <c r="B19" s="9" t="s">
        <v>17</v>
      </c>
      <c r="C19" s="10"/>
      <c r="D19" s="10"/>
      <c r="E19" s="10"/>
      <c r="F19" s="10"/>
      <c r="G19" s="10"/>
    </row>
    <row r="21" spans="2:19" s="6" customFormat="1"/>
    <row r="22" spans="2:19">
      <c r="C22" t="s">
        <v>18</v>
      </c>
      <c r="J22" t="s">
        <v>20</v>
      </c>
      <c r="K22" s="1" t="str">
        <f t="array" ref="K22">IFERROR(INDEX($C$2:$F$2,,SMALL(IF(($B$3:$B$6=K$23)*($C$3:$F$6="x"),COLUMN($C:$F)-2,""),COUNTIF($K$23:K$23,K$23))),"")</f>
        <v>alsace</v>
      </c>
      <c r="L22" s="1" t="str">
        <f t="array" ref="L22">IFERROR(INDEX($C$2:$F$2,,SMALL(IF(($B$3:$B$6=L$23)*($C$3:$F$6="x"),COLUMN($C:$F)-2,""),COUNTIF($K$23:L$23,L$23))),"")</f>
        <v>alsace</v>
      </c>
      <c r="M22" s="1" t="str">
        <f t="array" ref="M22">IFERROR(INDEX($C$2:$F$2,,SMALL(IF(($B$3:$B$6=M$23)*($C$3:$F$6="x"),COLUMN($C:$F)-2,""),COUNTIF($K$23:M$23,M$23))),"")</f>
        <v>bretagne</v>
      </c>
      <c r="N22" s="1" t="str">
        <f t="array" ref="N22">IFERROR(INDEX($C$2:$F$2,,SMALL(IF(($B$3:$B$6=N$23)*($C$3:$F$6="x"),COLUMN($C:$F)-2,""),COUNTIF($K$23:N$23,N$23))),"")</f>
        <v>alsace</v>
      </c>
      <c r="O22" s="1" t="str">
        <f t="array" ref="O22">IFERROR(INDEX($C$2:$F$2,,SMALL(IF(($B$3:$B$6=O$23)*($C$3:$F$6="x"),COLUMN($C:$F)-2,""),COUNTIF($K$23:O$23,O$23))),"")</f>
        <v>poitou</v>
      </c>
      <c r="P22" s="1" t="str">
        <f t="array" ref="P22">IFERROR(INDEX($C$2:$F$2,,SMALL(IF(($B$3:$B$6=P$23)*($C$3:$F$6="x"),COLUMN($C:$F)-2,""),COUNTIF($K$23:P$23,P$23))),"")</f>
        <v>poitou</v>
      </c>
      <c r="Q22" s="1" t="str">
        <f t="array" ref="Q22">IFERROR(INDEX($C$2:$F$2,,SMALL(IF(($B$3:$B$6=Q$23)*($C$3:$F$6="x"),COLUMN($C:$F)-2,""),COUNTIF($K$23:Q$23,Q$23))),"")</f>
        <v/>
      </c>
      <c r="R22" s="1" t="str">
        <f t="array" ref="R22">IFERROR(INDEX($C$2:$F$2,,SMALL(IF(($B$3:$B$6=R$23)*($C$3:$F$6="x"),COLUMN($C:$F)-2,""),COUNTIF($K$23:R$23,R$23))),"")</f>
        <v/>
      </c>
      <c r="S22" s="1" t="str">
        <f t="array" ref="S22">IFERROR(INDEX($C$2:$F$2,,SMALL(IF(($B$3:$B$6=S$23)*($C$3:$F$6="x"),COLUMN($C:$F)-2,""),COUNTIF($K$23:S$23,S$23))),"")</f>
        <v/>
      </c>
    </row>
    <row r="23" spans="2:19">
      <c r="I23" t="s">
        <v>19</v>
      </c>
      <c r="K23" s="1" t="str">
        <f t="array" ref="K23">IFERROR(INDEX($B$3:$B$6,SMALL(IF($C$3:$F$6="x",IF(MATCH($C$2:$F$2,IF($D$13:$D$16="x",$E$13:$E$16,0))=COLUMN($C:$F)-2,ROW($B$3:$B$6)-2,""),""),COLUMN(A:A))),"")</f>
        <v>pomme</v>
      </c>
      <c r="L23" s="1" t="str">
        <f t="array" ref="L23">IFERROR(INDEX($B$3:$B$6,SMALL(IF($C$3:$F$6="x",IF(MATCH($C$2:$F$2,IF($D$13:$D$16="x",$E$13:$E$16,0))=COLUMN($C:$F)-2,ROW($B$3:$B$6)-2,""),""),COLUMN(B:B))),"")</f>
        <v>poire</v>
      </c>
      <c r="M23" s="1" t="str">
        <f t="array" ref="M23">IFERROR(INDEX($B$3:$B$6,SMALL(IF($C$3:$F$6="x",IF(MATCH($C$2:$F$2,IF($D$13:$D$16="x",$E$13:$E$16,0))=COLUMN($C:$F)-2,ROW($B$3:$B$6)-2,""),""),COLUMN(C:C))),"")</f>
        <v>poire</v>
      </c>
      <c r="N23" s="1" t="str">
        <f t="array" ref="N23">IFERROR(INDEX($B$3:$B$6,SMALL(IF($C$3:$F$6="x",IF(MATCH($C$2:$F$2,IF($D$13:$D$16="x",$E$13:$E$16,0))=COLUMN($C:$F)-2,ROW($B$3:$B$6)-2,""),""),COLUMN(D:D))),"")</f>
        <v>banane</v>
      </c>
      <c r="O23" s="1" t="str">
        <f t="array" ref="O23">IFERROR(INDEX($B$3:$B$6,SMALL(IF($C$3:$F$6="x",IF(MATCH($C$2:$F$2,IF($D$13:$D$16="x",$E$13:$E$16,0))=COLUMN($C:$F)-2,ROW($B$3:$B$6)-2,""),""),COLUMN(E:E))),"")</f>
        <v>banane</v>
      </c>
      <c r="P23" s="1" t="str">
        <f t="array" ref="P23">IFERROR(INDEX($B$3:$B$6,SMALL(IF($C$3:$F$6="x",IF(MATCH($C$2:$F$2,IF($D$13:$D$16="x",$E$13:$E$16,0))=COLUMN($C:$F)-2,ROW($B$3:$B$6)-2,""),""),COLUMN(F:F))),"")</f>
        <v xml:space="preserve">citron </v>
      </c>
      <c r="Q23" s="1" t="str">
        <f t="array" ref="Q23">IFERROR(INDEX($B$3:$B$6,SMALL(IF($C$3:$F$6="x",IF(MATCH($C$2:$F$2,IF($D$13:$D$16="x",$E$13:$E$16,0))=COLUMN($C:$F)-2,ROW($B$3:$B$6)-2,""),""),COLUMN(G:G))),"")</f>
        <v/>
      </c>
      <c r="R23" s="1" t="str">
        <f t="array" ref="R23">IFERROR(INDEX($B$3:$B$6,SMALL(IF($C$3:$F$6="x",IF(MATCH($C$2:$F$2,IF($D$13:$D$16="x",$E$13:$E$16,0))=COLUMN($C:$F)-2,ROW($B$3:$B$6)-2,""),""),COLUMN(H:H))),"")</f>
        <v/>
      </c>
      <c r="S23" s="1" t="str">
        <f t="array" ref="S23">IFERROR(INDEX($B$3:$B$6,SMALL(IF($C$3:$F$6="x",IF(MATCH($C$2:$F$2,IF($D$13:$D$16="x",$E$13:$E$16,0))=COLUMN($C:$F)-2,ROW($B$3:$B$6)-2,""),""),COLUMN(I:I))),"")</f>
        <v/>
      </c>
    </row>
  </sheetData>
  <dataValidations count="2">
    <dataValidation type="list" allowBlank="1" showInputMessage="1" showErrorMessage="1" sqref="J2">
      <formula1>$C$2:$F$2</formula1>
    </dataValidation>
    <dataValidation type="list" allowBlank="1" showInputMessage="1" showErrorMessage="1" sqref="J4">
      <formula1>$B$3:$B$6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2019-10-11T09:31:36Z</dcterms:created>
  <dcterms:modified xsi:type="dcterms:W3CDTF">2019-10-11T12:11:11Z</dcterms:modified>
</cp:coreProperties>
</file>