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E73759FB-E63D-4865-BC94-B84663BB4FF9}" xr6:coauthVersionLast="47" xr6:coauthVersionMax="47" xr10:uidLastSave="{00000000-0000-0000-0000-000000000000}"/>
  <bookViews>
    <workbookView xWindow="-120" yWindow="-120" windowWidth="29040" windowHeight="15720" xr2:uid="{986539F9-B12B-4852-870B-52038414550C}"/>
  </bookViews>
  <sheets>
    <sheet name="Feuil1" sheetId="1" r:id="rId1"/>
  </sheets>
  <definedNames>
    <definedName name="index">Feuil1!$N$2:$Q$2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H3" i="1" s="1"/>
  <c r="D4" i="1" a="1"/>
  <c r="D4" i="1" s="1"/>
  <c r="H4" i="1" s="1"/>
  <c r="D5" i="1" a="1"/>
  <c r="D5" i="1" s="1"/>
  <c r="H5" i="1" s="1"/>
  <c r="D6" i="1" a="1"/>
  <c r="D6" i="1" s="1"/>
  <c r="H6" i="1" s="1"/>
  <c r="D2" i="1" a="1"/>
  <c r="D2" i="1" s="1"/>
  <c r="H2" i="1" s="1"/>
  <c r="I4" i="1"/>
  <c r="N2" i="1"/>
  <c r="I6" i="1" l="1"/>
  <c r="K6" i="1"/>
  <c r="J4" i="1"/>
  <c r="J6" i="1"/>
  <c r="K3" i="1"/>
  <c r="J3" i="1"/>
  <c r="K4" i="1"/>
  <c r="C4" i="1" s="1" a="1"/>
  <c r="C4" i="1" s="1"/>
  <c r="I3" i="1"/>
  <c r="K5" i="1"/>
  <c r="J5" i="1"/>
  <c r="I5" i="1"/>
  <c r="K2" i="1"/>
  <c r="J2" i="1"/>
  <c r="I2" i="1"/>
  <c r="C3" i="1" l="1" a="1"/>
  <c r="C3" i="1" s="1"/>
  <c r="C5" i="1" a="1"/>
  <c r="C5" i="1" s="1"/>
  <c r="C6" i="1" a="1"/>
  <c r="C6" i="1" s="1"/>
  <c r="C2" i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<sst xmlns="http://schemas.openxmlformats.org/spreadsheetml/2006/main" count="4" uniqueCount="4">
  <si>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 xml:space="preserve">cette plage est nommée :index ,pour l'utiliser dans sommeprod </t>
  </si>
  <si>
    <t>extract</t>
  </si>
  <si>
    <t>8j5h3min20sec</t>
  </si>
  <si>
    <t xml:space="preserve"> 21j6h15min30sec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</si>
</sst>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2" fillId="3" borderId="1" xfId="0" applyFont="1" applyFill="1" applyBorder="1"/>
    <xf numFmtId="0" fontId="2" fillId="3" borderId="0" xfId="0" applyFont="1" applyFill="1"/>
    <xf numFmtId="0" fontId="0" fillId="0" borderId="1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2F0F9-050B-4E88-9AF4-E9C0E0B0EF66}">
  <dimension ref="B1:R6"/>
  <sheetViews>
    <sheetView tabSelected="1" workbookViewId="0">
      <selection activeCell="O11" sqref="O11"/>
    </sheetView>
  </sheetViews>
  <sheetFormatPr baseColWidth="10" defaultRowHeight="15" x14ac:dyDescent="0.25"/>
  <cols>
    <col min="2" max="2" width="20.140625" customWidth="1"/>
    <col min="4" max="4" width="2.7109375" customWidth="1"/>
    <col min="5" max="5" width="2.42578125" customWidth="1"/>
    <col min="6" max="6" width="3" customWidth="1"/>
    <col min="7" max="7" width="4.28515625" customWidth="1"/>
    <col min="8" max="8" width="6.5703125" customWidth="1"/>
    <col min="9" max="9" width="6.140625" customWidth="1"/>
    <col min="10" max="10" width="5.85546875" customWidth="1"/>
    <col min="11" max="11" width="5.42578125" customWidth="1"/>
    <col min="12" max="12" width="5.140625" customWidth="1"/>
  </cols>
  <sheetData>
    <row r="1" spans="2:18" x14ac:dyDescent="0.25">
      <c r="H1" t="s">
        <v>1</v>
      </c>
    </row>
    <row r="2" spans="2:18" x14ac:dyDescent="0.25">
      <c r="B2" t="s">
        <v>3</v>
      </c>
      <c r="C2" s="5" cm="1">
        <f t="array" ref="C2">SUMPRODUCT(H2:K2*index)</f>
        <v>1836930</v>
      </c>
      <c r="D2" s="2" cm="1">
        <f t="array" ref="D2:G2">TRANSPOSE(IFERROR(MATCH({"j*";"h*";"min*";"sec*"},MID(B2,ROW($1:$100),3),0),0))</f>
        <v>4</v>
      </c>
      <c r="E2" s="3">
        <v>6</v>
      </c>
      <c r="F2" s="3">
        <v>9</v>
      </c>
      <c r="G2" s="3">
        <v>14</v>
      </c>
      <c r="H2" s="4">
        <f t="shared" ref="H2:H6" si="0">SUBSTITUTE(IF(D2=0,0,MID($B2,MAX(1,D2-2),2)),"j","")*1</f>
        <v>21</v>
      </c>
      <c r="I2" s="4">
        <f>SUBSTITUTE(IF(E2=0,0,MID($B2,E2-2,2)),"j","")*1</f>
        <v>6</v>
      </c>
      <c r="J2" s="4">
        <f>SUBSTITUTE(IF(F2=0,0,MID($B2,F2-2,2)),"h","")*1</f>
        <v>15</v>
      </c>
      <c r="K2" s="4">
        <f>SUBSTITUTE(IF(G2=0,0,MID($B2,G2-2,2)),"n","")*1</f>
        <v>30</v>
      </c>
      <c r="L2" s="4"/>
      <c r="N2" s="1">
        <f>24*3600</f>
        <v>86400</v>
      </c>
      <c r="O2" s="1">
        <v>3600</v>
      </c>
      <c r="P2" s="1">
        <v>60</v>
      </c>
      <c r="Q2" s="1">
        <v>1</v>
      </c>
      <c r="R2" t="s">
        <v>0</v>
      </c>
    </row>
    <row r="3" spans="2:18" x14ac:dyDescent="0.25">
      <c r="C3" s="5" cm="1">
        <f t="array" ref="C3">SUMPRODUCT(H3:K3*index)</f>
        <v>0</v>
      </c>
      <c r="D3" s="2" cm="1">
        <f t="array" ref="D3:G3">TRANSPOSE(IFERROR(MATCH({"j*";"h*";"min*";"sec*"},MID(B3,ROW($1:$100),3),0),0))</f>
        <v>0</v>
      </c>
      <c r="E3" s="3">
        <v>0</v>
      </c>
      <c r="F3" s="3">
        <v>0</v>
      </c>
      <c r="G3" s="3">
        <v>0</v>
      </c>
      <c r="H3" s="4">
        <f t="shared" si="0"/>
        <v>0</v>
      </c>
      <c r="I3" s="4">
        <f t="shared" ref="I3:I6" si="1">SUBSTITUTE(IF(E3=0,0,MID($B3,E3-2,2)),"j","")*1</f>
        <v>0</v>
      </c>
      <c r="J3" s="4">
        <f t="shared" ref="J3:J6" si="2">SUBSTITUTE(IF(F3=0,0,MID($B3,F3-2,2)),"h","")*1</f>
        <v>0</v>
      </c>
      <c r="K3" s="4">
        <f t="shared" ref="K3:K6" si="3">SUBSTITUTE(IF(G3=0,0,MID($B3,G3-2,2)),"n","")*1</f>
        <v>0</v>
      </c>
      <c r="L3" s="4"/>
    </row>
    <row r="4" spans="2:18" x14ac:dyDescent="0.25">
      <c r="B4" t="s">
        <v>2</v>
      </c>
      <c r="C4" s="5" cm="1">
        <f t="array" ref="C4">SUMPRODUCT(H4:K4*index)</f>
        <v>709400</v>
      </c>
      <c r="D4" s="2" cm="1">
        <f t="array" ref="D4:G4">TRANSPOSE(IFERROR(MATCH({"j*";"h*";"min*";"sec*"},MID(B4,ROW($1:$100),3),0),0))</f>
        <v>2</v>
      </c>
      <c r="E4" s="3">
        <v>4</v>
      </c>
      <c r="F4" s="3">
        <v>6</v>
      </c>
      <c r="G4" s="3">
        <v>11</v>
      </c>
      <c r="H4" s="4">
        <f t="shared" si="0"/>
        <v>8</v>
      </c>
      <c r="I4" s="4">
        <f t="shared" si="1"/>
        <v>5</v>
      </c>
      <c r="J4" s="4">
        <f t="shared" si="2"/>
        <v>3</v>
      </c>
      <c r="K4" s="4">
        <f t="shared" si="3"/>
        <v>20</v>
      </c>
      <c r="L4" s="4"/>
    </row>
    <row r="5" spans="2:18" x14ac:dyDescent="0.25">
      <c r="C5" s="5" cm="1">
        <f t="array" ref="C5">SUMPRODUCT(H5:K5*index)</f>
        <v>0</v>
      </c>
      <c r="D5" s="2" cm="1">
        <f t="array" ref="D5:G5">TRANSPOSE(IFERROR(MATCH({"j*";"h*";"min*";"sec*"},MID(B5,ROW($1:$100),3),0),0))</f>
        <v>0</v>
      </c>
      <c r="E5" s="3">
        <v>0</v>
      </c>
      <c r="F5" s="3">
        <v>0</v>
      </c>
      <c r="G5" s="3">
        <v>0</v>
      </c>
      <c r="H5" s="4">
        <f t="shared" si="0"/>
        <v>0</v>
      </c>
      <c r="I5" s="4">
        <f t="shared" si="1"/>
        <v>0</v>
      </c>
      <c r="J5" s="4">
        <f t="shared" si="2"/>
        <v>0</v>
      </c>
      <c r="K5" s="4">
        <f t="shared" si="3"/>
        <v>0</v>
      </c>
      <c r="L5" s="4"/>
    </row>
    <row r="6" spans="2:18" x14ac:dyDescent="0.25">
      <c r="C6" s="5" cm="1">
        <f t="array" ref="C6">SUMPRODUCT(H6:K6*index)</f>
        <v>0</v>
      </c>
      <c r="D6" s="2" cm="1">
        <f t="array" ref="D6:G6">TRANSPOSE(IFERROR(MATCH({"j*";"h*";"min*";"sec*"},MID(B6,ROW($1:$100),3),0),0))</f>
        <v>0</v>
      </c>
      <c r="E6" s="3">
        <v>0</v>
      </c>
      <c r="F6" s="3">
        <v>0</v>
      </c>
      <c r="G6" s="3">
        <v>0</v>
      </c>
      <c r="H6" s="4">
        <f t="shared" si="0"/>
        <v>0</v>
      </c>
      <c r="I6" s="4">
        <f t="shared" si="1"/>
        <v>0</v>
      </c>
      <c r="J6" s="4">
        <f t="shared" si="2"/>
        <v>0</v>
      </c>
      <c r="K6" s="4">
        <f t="shared" si="3"/>
        <v>0</v>
      </c>
      <c r="L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2026-05-11T07:52:12Z</dcterms:created>
  <dcterms:modified xsi:type="dcterms:W3CDTF">2026-05-12T13:05:45Z</dcterms:modified>
</cp:coreProperties>
</file>