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13E98EEE-3A54-4DD0-9ACC-25642816BAC1}" xr6:coauthVersionLast="47" xr6:coauthVersionMax="47" xr10:uidLastSave="{00000000-0000-0000-0000-000000000000}"/>
  <bookViews>
    <workbookView xWindow="-120" yWindow="-120" windowWidth="29040" windowHeight="15720" tabRatio="883" xr2:uid="{2C1DF001-52D3-4CFF-9E0E-C66D59F6C989}"/>
  </bookViews>
  <sheets>
    <sheet name="D-INTRU" sheetId="61" r:id="rId1"/>
    <sheet name="CLIENT" sheetId="67" r:id="rId2"/>
  </sheets>
  <definedNames>
    <definedName name="_xlnm._FilterDatabase" localSheetId="1">CLIENT!$A$1:$E$51</definedName>
    <definedName name="bdd">OFFSET(CLIENT!$C$2:$E$2,,,COUNTIF(CLIENT!$A:$A,"&gt;&lt;"))</definedName>
    <definedName name="bdtri">OFFSET(CLIENT!$C$2,,,ROWS(bdd)-1)</definedName>
    <definedName name="dept">CLIENT!$F$1</definedName>
    <definedName name="T_Intrusion">#REF!</definedName>
    <definedName name="trialpha">OFFSET(CLIENT!$F$2,,,ROWS(bdd)-1)</definedName>
    <definedName name="_xlnm.Print_Area" localSheetId="0">'D-INTRU'!$A$1:$I$92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61" l="1"/>
  <c r="G12" i="61"/>
  <c r="F73" i="67" a="1"/>
  <c r="F73" i="67" s="1"/>
  <c r="F74" i="67" a="1"/>
  <c r="F74" i="67" s="1"/>
  <c r="F75" i="67" a="1"/>
  <c r="F75" i="67" s="1"/>
  <c r="F76" i="67" a="1"/>
  <c r="F76" i="67" s="1"/>
  <c r="F77" i="67" a="1"/>
  <c r="F77" i="67" s="1"/>
  <c r="F78" i="67" a="1"/>
  <c r="F78" i="67" s="1"/>
  <c r="F79" i="67" a="1"/>
  <c r="F79" i="67" s="1"/>
  <c r="F80" i="67" a="1"/>
  <c r="F80" i="67" s="1"/>
  <c r="F81" i="67" a="1"/>
  <c r="F81" i="67" s="1"/>
  <c r="F82" i="67" a="1"/>
  <c r="F82" i="67" s="1"/>
  <c r="F83" i="67" a="1"/>
  <c r="F83" i="67" s="1"/>
  <c r="F84" i="67" a="1"/>
  <c r="F84" i="67" s="1"/>
  <c r="F85" i="67" a="1"/>
  <c r="F85" i="67" s="1"/>
  <c r="F86" i="67" a="1"/>
  <c r="F86" i="67" s="1"/>
  <c r="F87" i="67" a="1"/>
  <c r="F87" i="67" s="1"/>
  <c r="F88" i="67" a="1"/>
  <c r="F88" i="67" s="1"/>
  <c r="F89" i="67" a="1"/>
  <c r="F89" i="67" s="1"/>
  <c r="F90" i="67" a="1"/>
  <c r="F90" i="67" s="1"/>
  <c r="F91" i="67" a="1"/>
  <c r="F91" i="67" s="1"/>
  <c r="F92" i="67" a="1"/>
  <c r="F92" i="67" s="1"/>
  <c r="F93" i="67" a="1"/>
  <c r="F93" i="67" s="1"/>
  <c r="F94" i="67" a="1"/>
  <c r="F94" i="67" s="1"/>
  <c r="F95" i="67" a="1"/>
  <c r="F95" i="67" s="1"/>
  <c r="F96" i="67" a="1"/>
  <c r="F96" i="67" s="1"/>
  <c r="F97" i="67" a="1"/>
  <c r="F97" i="67" s="1"/>
  <c r="F98" i="67" a="1"/>
  <c r="F98" i="67" s="1"/>
  <c r="F99" i="67" a="1"/>
  <c r="F99" i="67" s="1"/>
  <c r="F100" i="67" a="1"/>
  <c r="F100" i="67" s="1"/>
  <c r="F101" i="67" a="1"/>
  <c r="F101" i="67" s="1"/>
  <c r="F102" i="67" a="1"/>
  <c r="F102" i="67" s="1"/>
  <c r="F103" i="67" a="1"/>
  <c r="F103" i="67" s="1"/>
  <c r="F104" i="67" a="1"/>
  <c r="F104" i="67" s="1"/>
  <c r="F105" i="67" a="1"/>
  <c r="F105" i="67" s="1"/>
  <c r="F106" i="67" a="1"/>
  <c r="F106" i="67" s="1"/>
  <c r="F107" i="67" a="1"/>
  <c r="F107" i="67" s="1"/>
  <c r="F108" i="67" a="1"/>
  <c r="F108" i="67" s="1"/>
  <c r="F109" i="67" a="1"/>
  <c r="F109" i="67" s="1"/>
  <c r="F110" i="67" a="1"/>
  <c r="F110" i="67" s="1"/>
  <c r="F111" i="67" a="1"/>
  <c r="F111" i="67" s="1"/>
  <c r="F112" i="67" a="1"/>
  <c r="F112" i="67" s="1"/>
  <c r="F113" i="67" a="1"/>
  <c r="F113" i="67" s="1"/>
  <c r="F114" i="67" a="1"/>
  <c r="F114" i="67" s="1"/>
  <c r="F115" i="67" a="1"/>
  <c r="F115" i="67" s="1"/>
  <c r="F116" i="67" a="1"/>
  <c r="F116" i="67" s="1"/>
  <c r="F117" i="67" a="1"/>
  <c r="F117" i="67" s="1"/>
  <c r="F118" i="67" a="1"/>
  <c r="F118" i="67" s="1"/>
  <c r="F119" i="67" a="1"/>
  <c r="F119" i="67" s="1"/>
  <c r="F120" i="67" a="1"/>
  <c r="F120" i="67" s="1"/>
  <c r="F121" i="67" a="1"/>
  <c r="F121" i="67" s="1"/>
  <c r="F122" i="67" a="1"/>
  <c r="F122" i="67" s="1"/>
  <c r="F123" i="67" a="1"/>
  <c r="F123" i="67" s="1"/>
  <c r="F124" i="67" a="1"/>
  <c r="F124" i="67" s="1"/>
  <c r="F125" i="67" a="1"/>
  <c r="F125" i="67" s="1"/>
  <c r="F126" i="67" a="1"/>
  <c r="F126" i="67" s="1"/>
  <c r="F127" i="67" a="1"/>
  <c r="F127" i="67" s="1"/>
  <c r="F128" i="67" a="1"/>
  <c r="F128" i="67" s="1"/>
  <c r="F129" i="67" a="1"/>
  <c r="F129" i="67" s="1"/>
  <c r="F130" i="67" a="1"/>
  <c r="F130" i="67" s="1"/>
  <c r="F131" i="67" a="1"/>
  <c r="F131" i="67" s="1"/>
  <c r="F132" i="67" a="1"/>
  <c r="F132" i="67" s="1"/>
  <c r="F133" i="67" a="1"/>
  <c r="F133" i="67" s="1"/>
  <c r="F134" i="67" a="1"/>
  <c r="F134" i="67" s="1"/>
  <c r="F135" i="67" a="1"/>
  <c r="F135" i="67" s="1"/>
  <c r="F136" i="67" a="1"/>
  <c r="F136" i="67" s="1"/>
  <c r="F137" i="67" a="1"/>
  <c r="F137" i="67" s="1"/>
  <c r="F138" i="67" a="1"/>
  <c r="F138" i="67" s="1"/>
  <c r="F139" i="67" a="1"/>
  <c r="F139" i="67" s="1"/>
  <c r="F140" i="67" a="1"/>
  <c r="F140" i="67" s="1"/>
  <c r="F141" i="67" a="1"/>
  <c r="F141" i="67" s="1"/>
  <c r="F142" i="67" a="1"/>
  <c r="F142" i="67" s="1"/>
  <c r="F143" i="67" a="1"/>
  <c r="F143" i="67" s="1"/>
  <c r="F144" i="67" a="1"/>
  <c r="F144" i="67" s="1"/>
  <c r="F145" i="67" a="1"/>
  <c r="F145" i="67" s="1"/>
  <c r="F146" i="67" a="1"/>
  <c r="F146" i="67" s="1"/>
  <c r="F147" i="67" a="1"/>
  <c r="F147" i="67" s="1"/>
  <c r="F148" i="67" a="1"/>
  <c r="F148" i="67" s="1"/>
  <c r="F149" i="67" a="1"/>
  <c r="F149" i="67" s="1"/>
  <c r="F150" i="67" a="1"/>
  <c r="F150" i="67" s="1"/>
  <c r="F151" i="67" a="1"/>
  <c r="F151" i="67" s="1"/>
  <c r="F152" i="67" a="1"/>
  <c r="F152" i="67" s="1"/>
  <c r="F153" i="67" a="1"/>
  <c r="F153" i="67" s="1"/>
  <c r="F154" i="67" a="1"/>
  <c r="F154" i="67" s="1"/>
  <c r="F155" i="67" a="1"/>
  <c r="F155" i="67" s="1"/>
  <c r="F156" i="67" a="1"/>
  <c r="F156" i="67" s="1"/>
  <c r="F157" i="67" a="1"/>
  <c r="F157" i="67" s="1"/>
  <c r="F158" i="67" a="1"/>
  <c r="F158" i="67" s="1"/>
  <c r="F159" i="67" a="1"/>
  <c r="F159" i="67" s="1"/>
  <c r="F160" i="67" a="1"/>
  <c r="F160" i="67" s="1"/>
  <c r="F161" i="67" a="1"/>
  <c r="F161" i="67" s="1"/>
  <c r="F162" i="67" a="1"/>
  <c r="F162" i="67" s="1"/>
  <c r="F163" i="67" a="1"/>
  <c r="F163" i="67" s="1"/>
  <c r="F164" i="67" a="1"/>
  <c r="F164" i="67" s="1"/>
  <c r="F165" i="67" a="1"/>
  <c r="F165" i="67" s="1"/>
  <c r="F166" i="67" a="1"/>
  <c r="F166" i="67"/>
  <c r="F167" i="67" a="1"/>
  <c r="F167" i="67"/>
  <c r="F168" i="67" a="1"/>
  <c r="F168" i="67"/>
  <c r="F169" i="67" a="1"/>
  <c r="F169" i="67"/>
  <c r="F170" i="67" a="1"/>
  <c r="F170" i="67"/>
  <c r="F171" i="67" a="1"/>
  <c r="F171" i="67"/>
  <c r="F172" i="67" a="1"/>
  <c r="F172" i="67"/>
  <c r="F173" i="67" a="1"/>
  <c r="F173" i="67"/>
  <c r="F174" i="67" a="1"/>
  <c r="F174" i="67"/>
  <c r="F175" i="67" a="1"/>
  <c r="F175" i="67"/>
  <c r="F176" i="67" a="1"/>
  <c r="F176" i="67"/>
  <c r="F177" i="67" a="1"/>
  <c r="F177" i="67"/>
  <c r="F178" i="67" a="1"/>
  <c r="F178" i="67"/>
  <c r="F179" i="67" a="1"/>
  <c r="F179" i="67"/>
  <c r="F180" i="67" a="1"/>
  <c r="F180" i="67"/>
  <c r="F181" i="67" a="1"/>
  <c r="F181" i="67"/>
  <c r="F182" i="67" a="1"/>
  <c r="F182" i="67"/>
  <c r="F183" i="67" a="1"/>
  <c r="F183" i="67"/>
  <c r="F184" i="67" a="1"/>
  <c r="F184" i="67"/>
  <c r="F185" i="67" a="1"/>
  <c r="F185" i="67"/>
  <c r="F186" i="67" a="1"/>
  <c r="F186" i="67"/>
  <c r="F187" i="67" a="1"/>
  <c r="F187" i="67"/>
  <c r="F188" i="67" a="1"/>
  <c r="F188" i="67"/>
  <c r="F189" i="67" a="1"/>
  <c r="F189" i="67"/>
  <c r="F190" i="67" a="1"/>
  <c r="F190" i="67" s="1"/>
  <c r="F191" i="67" a="1"/>
  <c r="F191" i="67" s="1"/>
  <c r="F192" i="67" a="1"/>
  <c r="F192" i="67" s="1"/>
  <c r="F193" i="67" a="1"/>
  <c r="F193" i="67" s="1"/>
  <c r="F194" i="67" a="1"/>
  <c r="F194" i="67" s="1"/>
  <c r="F195" i="67" a="1"/>
  <c r="F195" i="67" s="1"/>
  <c r="F196" i="67" a="1"/>
  <c r="F196" i="67" s="1"/>
  <c r="F197" i="67" a="1"/>
  <c r="F197" i="67" s="1"/>
  <c r="F198" i="67" a="1"/>
  <c r="F198" i="67" s="1"/>
  <c r="F199" i="67" a="1"/>
  <c r="F199" i="67" s="1"/>
  <c r="F200" i="67" a="1"/>
  <c r="F200" i="67" s="1"/>
  <c r="F201" i="67" a="1"/>
  <c r="F201" i="67" s="1"/>
  <c r="F202" i="67" a="1"/>
  <c r="F202" i="67" s="1"/>
  <c r="F203" i="67" a="1"/>
  <c r="F203" i="67" s="1"/>
  <c r="F204" i="67" a="1"/>
  <c r="F204" i="67" s="1"/>
  <c r="F205" i="67" a="1"/>
  <c r="F205" i="67" s="1"/>
  <c r="F206" i="67" a="1"/>
  <c r="F206" i="67" s="1"/>
  <c r="F207" i="67" a="1"/>
  <c r="F207" i="67" s="1"/>
  <c r="F208" i="67" a="1"/>
  <c r="F208" i="67" s="1"/>
  <c r="F209" i="67" a="1"/>
  <c r="F209" i="67" s="1"/>
  <c r="F210" i="67" a="1"/>
  <c r="F210" i="67" s="1"/>
  <c r="F211" i="67" a="1"/>
  <c r="F211" i="67" s="1"/>
  <c r="F212" i="67" a="1"/>
  <c r="F212" i="67" s="1"/>
  <c r="F213" i="67" a="1"/>
  <c r="F213" i="67" s="1"/>
  <c r="F214" i="67" a="1"/>
  <c r="F214" i="67" s="1"/>
  <c r="F215" i="67" a="1"/>
  <c r="F215" i="67" s="1"/>
  <c r="F216" i="67" a="1"/>
  <c r="F216" i="67" s="1"/>
  <c r="F217" i="67" a="1"/>
  <c r="F217" i="67" s="1"/>
  <c r="F218" i="67" a="1"/>
  <c r="F218" i="67" s="1"/>
  <c r="F219" i="67" a="1"/>
  <c r="F219" i="67" s="1"/>
  <c r="F220" i="67" a="1"/>
  <c r="F220" i="67" s="1"/>
  <c r="F221" i="67" a="1"/>
  <c r="F221" i="67" s="1"/>
  <c r="F222" i="67" a="1"/>
  <c r="F222" i="67" s="1"/>
  <c r="F223" i="67" a="1"/>
  <c r="F223" i="67" s="1"/>
  <c r="F224" i="67" a="1"/>
  <c r="F224" i="67" s="1"/>
  <c r="F225" i="67" a="1"/>
  <c r="F225" i="67" s="1"/>
  <c r="F226" i="67" a="1"/>
  <c r="F226" i="67" s="1"/>
  <c r="F227" i="67" a="1"/>
  <c r="F227" i="67" s="1"/>
  <c r="F228" i="67" a="1"/>
  <c r="F228" i="67" s="1"/>
  <c r="F229" i="67" a="1"/>
  <c r="F229" i="67" s="1"/>
  <c r="F230" i="67" a="1"/>
  <c r="F230" i="67" s="1"/>
  <c r="F231" i="67" a="1"/>
  <c r="F231" i="67" s="1"/>
  <c r="F232" i="67" a="1"/>
  <c r="F232" i="67" s="1"/>
  <c r="F233" i="67" a="1"/>
  <c r="F233" i="67" s="1"/>
  <c r="F234" i="67" a="1"/>
  <c r="F234" i="67" s="1"/>
  <c r="F235" i="67" a="1"/>
  <c r="F235" i="67" s="1"/>
  <c r="F236" i="67" a="1"/>
  <c r="F236" i="67" s="1"/>
  <c r="F237" i="67" a="1"/>
  <c r="F237" i="67" s="1"/>
  <c r="F238" i="67" a="1"/>
  <c r="F238" i="67" s="1"/>
  <c r="F239" i="67" a="1"/>
  <c r="F239" i="67" s="1"/>
  <c r="F240" i="67" a="1"/>
  <c r="F240" i="67" s="1"/>
  <c r="F241" i="67" a="1"/>
  <c r="F241" i="67" s="1"/>
  <c r="F242" i="67" a="1"/>
  <c r="F242" i="67" s="1"/>
  <c r="F243" i="67" a="1"/>
  <c r="F243" i="67" s="1"/>
  <c r="F244" i="67" a="1"/>
  <c r="F244" i="67" s="1"/>
  <c r="F39" i="67" a="1"/>
  <c r="F39" i="67" s="1"/>
  <c r="F40" i="67" a="1"/>
  <c r="F40" i="67" s="1"/>
  <c r="F41" i="67" a="1"/>
  <c r="F41" i="67" s="1"/>
  <c r="F42" i="67" a="1"/>
  <c r="F42" i="67" s="1"/>
  <c r="F43" i="67" a="1"/>
  <c r="F43" i="67" s="1"/>
  <c r="F44" i="67" a="1"/>
  <c r="F44" i="67" s="1"/>
  <c r="F45" i="67" a="1"/>
  <c r="F45" i="67" s="1"/>
  <c r="F46" i="67" a="1"/>
  <c r="F46" i="67" s="1"/>
  <c r="F47" i="67" a="1"/>
  <c r="F47" i="67" s="1"/>
  <c r="F48" i="67" a="1"/>
  <c r="F48" i="67" s="1"/>
  <c r="F49" i="67" a="1"/>
  <c r="F49" i="67" s="1"/>
  <c r="F50" i="67" a="1"/>
  <c r="F50" i="67" s="1"/>
  <c r="F51" i="67" a="1"/>
  <c r="F51" i="67" s="1"/>
  <c r="F52" i="67" a="1"/>
  <c r="F52" i="67" s="1"/>
  <c r="F53" i="67" a="1"/>
  <c r="F53" i="67" s="1"/>
  <c r="F54" i="67" a="1"/>
  <c r="F54" i="67" s="1"/>
  <c r="F55" i="67" a="1"/>
  <c r="F55" i="67" s="1"/>
  <c r="F56" i="67" a="1"/>
  <c r="F56" i="67" s="1"/>
  <c r="F57" i="67" a="1"/>
  <c r="F57" i="67" s="1"/>
  <c r="F58" i="67" a="1"/>
  <c r="F58" i="67" s="1"/>
  <c r="F59" i="67" a="1"/>
  <c r="F59" i="67" s="1"/>
  <c r="F60" i="67" a="1"/>
  <c r="F60" i="67" s="1"/>
  <c r="F61" i="67" a="1"/>
  <c r="F61" i="67" s="1"/>
  <c r="F62" i="67" a="1"/>
  <c r="F62" i="67" s="1"/>
  <c r="F63" i="67" a="1"/>
  <c r="F63" i="67" s="1"/>
  <c r="F64" i="67" a="1"/>
  <c r="F64" i="67" s="1"/>
  <c r="F65" i="67" a="1"/>
  <c r="F65" i="67" s="1"/>
  <c r="F66" i="67" a="1"/>
  <c r="F66" i="67" s="1"/>
  <c r="F67" i="67" a="1"/>
  <c r="F67" i="67" s="1"/>
  <c r="F68" i="67" a="1"/>
  <c r="F68" i="67" s="1"/>
  <c r="F69" i="67" a="1"/>
  <c r="F69" i="67" s="1"/>
  <c r="F70" i="67" a="1"/>
  <c r="F70" i="67" s="1"/>
  <c r="F71" i="67" a="1"/>
  <c r="F71" i="67" s="1"/>
  <c r="F72" i="67" a="1"/>
  <c r="F72" i="67" s="1"/>
  <c r="F21" i="67" a="1"/>
  <c r="F21" i="67" s="1"/>
  <c r="F22" i="67" a="1"/>
  <c r="F22" i="67" s="1"/>
  <c r="F23" i="67" a="1"/>
  <c r="F23" i="67" s="1"/>
  <c r="F24" i="67" a="1"/>
  <c r="F24" i="67" s="1"/>
  <c r="F25" i="67" a="1"/>
  <c r="F25" i="67" s="1"/>
  <c r="F26" i="67" a="1"/>
  <c r="F26" i="67" s="1"/>
  <c r="F27" i="67" a="1"/>
  <c r="F27" i="67" s="1"/>
  <c r="F28" i="67" a="1"/>
  <c r="F28" i="67" s="1"/>
  <c r="F29" i="67" a="1"/>
  <c r="F29" i="67" s="1"/>
  <c r="F30" i="67" a="1"/>
  <c r="F30" i="67" s="1"/>
  <c r="F31" i="67" a="1"/>
  <c r="F31" i="67" s="1"/>
  <c r="F32" i="67" a="1"/>
  <c r="F32" i="67" s="1"/>
  <c r="F33" i="67" a="1"/>
  <c r="F33" i="67" s="1"/>
  <c r="F34" i="67" a="1"/>
  <c r="F34" i="67" s="1"/>
  <c r="F35" i="67" a="1"/>
  <c r="F35" i="67" s="1"/>
  <c r="F36" i="67" a="1"/>
  <c r="F36" i="67" s="1"/>
  <c r="F37" i="67" a="1"/>
  <c r="F37" i="67" s="1"/>
  <c r="F38" i="67" a="1"/>
  <c r="F38" i="67" s="1"/>
  <c r="F3" i="67" a="1"/>
  <c r="F3" i="67" s="1"/>
  <c r="F4" i="67" a="1"/>
  <c r="F4" i="67" s="1"/>
  <c r="F5" i="67" a="1"/>
  <c r="F5" i="67" s="1"/>
  <c r="F6" i="67" a="1"/>
  <c r="F6" i="67" s="1"/>
  <c r="F7" i="67" a="1"/>
  <c r="F7" i="67" s="1"/>
  <c r="F8" i="67" a="1"/>
  <c r="F8" i="67" s="1"/>
  <c r="F9" i="67" a="1"/>
  <c r="F9" i="67" s="1"/>
  <c r="F10" i="67" a="1"/>
  <c r="F10" i="67" s="1"/>
  <c r="F11" i="67" a="1"/>
  <c r="F11" i="67" s="1"/>
  <c r="F12" i="67" a="1"/>
  <c r="F12" i="67" s="1"/>
  <c r="F13" i="67" a="1"/>
  <c r="F13" i="67" s="1"/>
  <c r="F14" i="67" a="1"/>
  <c r="F14" i="67" s="1"/>
  <c r="F15" i="67" a="1"/>
  <c r="F15" i="67" s="1"/>
  <c r="F16" i="67" a="1"/>
  <c r="F16" i="67" s="1"/>
  <c r="F17" i="67" a="1"/>
  <c r="F17" i="67" s="1"/>
  <c r="F18" i="67" a="1"/>
  <c r="F18" i="67" s="1"/>
  <c r="F19" i="67" a="1"/>
  <c r="F19" i="67" s="1"/>
  <c r="F20" i="67" a="1"/>
  <c r="F20" i="67" s="1"/>
  <c r="F2" i="67" a="1"/>
  <c r="F2" i="67" s="1"/>
  <c r="C3" i="67"/>
  <c r="C4" i="67"/>
  <c r="C5" i="67"/>
  <c r="C6" i="67"/>
  <c r="C7" i="67"/>
  <c r="C8" i="67"/>
  <c r="C9" i="67"/>
  <c r="C10" i="67"/>
  <c r="C11" i="67"/>
  <c r="C12" i="67"/>
  <c r="C13" i="67"/>
  <c r="C14" i="67"/>
  <c r="C15" i="67"/>
  <c r="C16" i="67"/>
  <c r="C17" i="67"/>
  <c r="C18" i="67"/>
  <c r="C19" i="67"/>
  <c r="C20" i="67"/>
  <c r="C21" i="67"/>
  <c r="C22" i="67"/>
  <c r="C23" i="67"/>
  <c r="C24" i="67"/>
  <c r="C25" i="67"/>
  <c r="C26" i="67"/>
  <c r="C27" i="67"/>
  <c r="C28" i="67"/>
  <c r="C29" i="67"/>
  <c r="C30" i="67"/>
  <c r="C31" i="67"/>
  <c r="C32" i="67"/>
  <c r="C33" i="67"/>
  <c r="C34" i="67"/>
  <c r="C35" i="67"/>
  <c r="C36" i="67"/>
  <c r="C37" i="67"/>
  <c r="C38" i="67"/>
  <c r="C39" i="67"/>
  <c r="C40" i="67"/>
  <c r="C41" i="67"/>
  <c r="C42" i="67"/>
  <c r="C43" i="67"/>
  <c r="C44" i="67"/>
  <c r="C45" i="67"/>
  <c r="C46" i="67"/>
  <c r="C47" i="67"/>
  <c r="C48" i="67"/>
  <c r="C49" i="67"/>
  <c r="C50" i="67"/>
  <c r="C51" i="67"/>
  <c r="C52" i="67"/>
  <c r="C53" i="67"/>
  <c r="C54" i="67"/>
  <c r="C55" i="67"/>
  <c r="C56" i="67"/>
  <c r="C57" i="67"/>
  <c r="C58" i="67"/>
  <c r="C59" i="67"/>
  <c r="C60" i="67"/>
  <c r="C61" i="67"/>
  <c r="C62" i="67"/>
  <c r="C63" i="67"/>
  <c r="C64" i="67"/>
  <c r="C65" i="67"/>
  <c r="C66" i="67"/>
  <c r="C67" i="67"/>
  <c r="C68" i="67"/>
  <c r="C69" i="67"/>
  <c r="C70" i="67"/>
  <c r="C71" i="67"/>
  <c r="C72" i="67"/>
  <c r="C73" i="67"/>
  <c r="C74" i="67"/>
  <c r="C75" i="67"/>
  <c r="C76" i="67"/>
  <c r="C77" i="67"/>
  <c r="C78" i="67"/>
  <c r="C79" i="67"/>
  <c r="C80" i="67"/>
  <c r="C81" i="67"/>
  <c r="C82" i="67"/>
  <c r="C83" i="67"/>
  <c r="C84" i="67"/>
  <c r="C85" i="67"/>
  <c r="C86" i="67"/>
  <c r="C87" i="67"/>
  <c r="C88" i="67"/>
  <c r="C89" i="67"/>
  <c r="C90" i="67"/>
  <c r="C91" i="67"/>
  <c r="C92" i="67"/>
  <c r="C93" i="67"/>
  <c r="C94" i="67"/>
  <c r="C95" i="67"/>
  <c r="C96" i="67"/>
  <c r="C97" i="67"/>
  <c r="C98" i="67"/>
  <c r="C99" i="67"/>
  <c r="C100" i="67"/>
  <c r="C101" i="67"/>
  <c r="C102" i="67"/>
  <c r="C103" i="67"/>
  <c r="C104" i="67"/>
  <c r="C105" i="67"/>
  <c r="C106" i="67"/>
  <c r="C107" i="67"/>
  <c r="C108" i="67"/>
  <c r="C109" i="67"/>
  <c r="C110" i="67"/>
  <c r="C111" i="67"/>
  <c r="C112" i="67"/>
  <c r="C113" i="67"/>
  <c r="C114" i="67"/>
  <c r="C115" i="67"/>
  <c r="C116" i="67"/>
  <c r="C117" i="67"/>
  <c r="C118" i="67"/>
  <c r="C119" i="67"/>
  <c r="C120" i="67"/>
  <c r="C121" i="67"/>
  <c r="C122" i="67"/>
  <c r="C123" i="67"/>
  <c r="C124" i="67"/>
  <c r="C125" i="67"/>
  <c r="C126" i="67"/>
  <c r="C127" i="67"/>
  <c r="C128" i="67"/>
  <c r="C129" i="67"/>
  <c r="C130" i="67"/>
  <c r="C131" i="67"/>
  <c r="C132" i="67"/>
  <c r="C133" i="67"/>
  <c r="C134" i="67"/>
  <c r="C135" i="67"/>
  <c r="C136" i="67"/>
  <c r="C137" i="67"/>
  <c r="C138" i="67"/>
  <c r="C139" i="67"/>
  <c r="C140" i="67"/>
  <c r="C141" i="67"/>
  <c r="C142" i="67"/>
  <c r="C143" i="67"/>
  <c r="C144" i="67"/>
  <c r="C145" i="67"/>
  <c r="C146" i="67"/>
  <c r="C147" i="67"/>
  <c r="C148" i="67"/>
  <c r="C149" i="67"/>
  <c r="C150" i="67"/>
  <c r="C151" i="67"/>
  <c r="C152" i="67"/>
  <c r="C153" i="67"/>
  <c r="C154" i="67"/>
  <c r="C155" i="67"/>
  <c r="C156" i="67"/>
  <c r="C157" i="67"/>
  <c r="C158" i="67"/>
  <c r="C159" i="67"/>
  <c r="C160" i="67"/>
  <c r="C161" i="67"/>
  <c r="C162" i="67"/>
  <c r="C163" i="67"/>
  <c r="C164" i="67"/>
  <c r="C165" i="67"/>
  <c r="C166" i="67"/>
  <c r="C167" i="67"/>
  <c r="C168" i="67"/>
  <c r="C169" i="67"/>
  <c r="C170" i="67"/>
  <c r="C171" i="67"/>
  <c r="C172" i="67"/>
  <c r="C173" i="67"/>
  <c r="C174" i="67"/>
  <c r="C175" i="67"/>
  <c r="C176" i="67"/>
  <c r="C177" i="67"/>
  <c r="C178" i="67"/>
  <c r="C179" i="67"/>
  <c r="C180" i="67"/>
  <c r="C181" i="67"/>
  <c r="C182" i="67"/>
  <c r="C183" i="67"/>
  <c r="C184" i="67"/>
  <c r="C185" i="67"/>
  <c r="C186" i="67"/>
  <c r="C187" i="67"/>
  <c r="C188" i="67"/>
  <c r="C189" i="67"/>
  <c r="C190" i="67"/>
  <c r="C191" i="67"/>
  <c r="C192" i="67"/>
  <c r="C193" i="67"/>
  <c r="C194" i="67"/>
  <c r="C195" i="67"/>
  <c r="C196" i="67"/>
  <c r="C197" i="67"/>
  <c r="C198" i="67"/>
  <c r="C199" i="67"/>
  <c r="C200" i="67"/>
  <c r="C201" i="67"/>
  <c r="C202" i="67"/>
  <c r="C203" i="67"/>
  <c r="C204" i="67"/>
  <c r="C205" i="67"/>
  <c r="C206" i="67"/>
  <c r="C207" i="67"/>
  <c r="C208" i="67"/>
  <c r="C209" i="67"/>
  <c r="C210" i="67"/>
  <c r="C211" i="67"/>
  <c r="C212" i="67"/>
  <c r="C213" i="67"/>
  <c r="C214" i="67"/>
  <c r="C215" i="67"/>
  <c r="C216" i="67"/>
  <c r="C217" i="67"/>
  <c r="C218" i="67"/>
  <c r="C219" i="67"/>
  <c r="C220" i="67"/>
  <c r="C221" i="67"/>
  <c r="C222" i="67"/>
  <c r="C223" i="67"/>
  <c r="C224" i="67"/>
  <c r="C225" i="67"/>
  <c r="C226" i="67"/>
  <c r="C227" i="67"/>
  <c r="C228" i="67"/>
  <c r="C229" i="67"/>
  <c r="C230" i="67"/>
  <c r="C231" i="67"/>
  <c r="C232" i="67"/>
  <c r="C233" i="67"/>
  <c r="C234" i="67"/>
  <c r="C235" i="67"/>
  <c r="C236" i="67"/>
  <c r="C237" i="67"/>
  <c r="C238" i="67"/>
  <c r="C239" i="67"/>
  <c r="C240" i="67"/>
  <c r="C241" i="67"/>
  <c r="C242" i="67"/>
  <c r="C243" i="67"/>
  <c r="C244" i="67"/>
  <c r="C245" i="67"/>
  <c r="C246" i="67"/>
  <c r="C247" i="67"/>
  <c r="C248" i="67"/>
  <c r="C249" i="67"/>
  <c r="C250" i="67"/>
  <c r="C251" i="67"/>
  <c r="C2" i="67"/>
  <c r="I75" i="61" l="1"/>
  <c r="I77" i="61" s="1"/>
  <c r="I78" i="61" l="1"/>
  <c r="I79" i="6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DUBOIS-GEOFFROY Eric</author>
  </authors>
  <commentList>
    <comment ref="A69" authorId="0" shapeId="0" xr:uid="{9A10382B-AFBF-4EFD-90DE-E640F829F7D9}">
      <text>
        <r>
          <rPr>
            <b/>
            <sz val="9"/>
            <color indexed="81"/>
            <rFont val="Tahoma"/>
            <family val="2"/>
          </rPr>
          <t>DUBOIS-GEOFFROY Eric:</t>
        </r>
        <r>
          <rPr>
            <sz val="9"/>
            <color indexed="81"/>
            <rFont val="Tahoma"/>
            <family val="2"/>
          </rPr>
          <t xml:space="preserve">
Couhe Sophie ne fait plus partie de TOP OFFICE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<sst xmlns="http://schemas.openxmlformats.org/spreadsheetml/2006/main" count="181" uniqueCount="46">
  <si>
    <t>Désignation</t>
  </si>
  <si>
    <t>Observations</t>
  </si>
  <si>
    <t>C</t>
  </si>
  <si>
    <t>"Bon pour acceptation" + date + signature + cachet:</t>
  </si>
  <si>
    <t>Le client</t>
  </si>
  <si>
    <t>03 28 33 88 00</t>
  </si>
  <si>
    <t>Fabien DENUDT</t>
  </si>
  <si>
    <r>
      <rPr>
        <u/>
        <sz val="9"/>
        <color rgb="FFFF0000"/>
        <rFont val="Arial"/>
        <family val="2"/>
      </rPr>
      <t>A la charge du client :</t>
    </r>
    <r>
      <rPr>
        <sz val="9"/>
        <color rgb="FFFF0000"/>
        <rFont val="Arial"/>
        <family val="2"/>
      </rPr>
      <t xml:space="preserve">
1 alimentation 220V centrale + 1 alimentation 220V chargeur en réserve et local coffre sur même départ que la centrale suivant plan fourni</t>
    </r>
  </si>
  <si>
    <t>Le Responsable d'Affaires</t>
  </si>
  <si>
    <t>fabien.denudt@nae-france.com</t>
  </si>
  <si>
    <t>Affaire suivie par:</t>
  </si>
  <si>
    <t>3 mois</t>
  </si>
  <si>
    <t>Validité du devis:</t>
  </si>
  <si>
    <t>Total TTC</t>
  </si>
  <si>
    <t>TVA 20%</t>
  </si>
  <si>
    <t>Délai de règlement:</t>
  </si>
  <si>
    <t>Net HT</t>
  </si>
  <si>
    <t>Mode de règlement:</t>
  </si>
  <si>
    <t>Total HT</t>
  </si>
  <si>
    <t>HT (€)</t>
  </si>
  <si>
    <t>PUHT (€)</t>
  </si>
  <si>
    <t>Qté</t>
  </si>
  <si>
    <t>E-mail:</t>
  </si>
  <si>
    <t>Téléphone:</t>
  </si>
  <si>
    <t>Monsieur:</t>
  </si>
  <si>
    <t>74330 EPAGNY</t>
  </si>
  <si>
    <t>Centre Commerciale - Avenue des Alpes</t>
  </si>
  <si>
    <t>BOULANGER EPAGNY</t>
  </si>
  <si>
    <t>30042024FD01</t>
  </si>
  <si>
    <t>N° devis:</t>
  </si>
  <si>
    <t>Devis du:</t>
  </si>
  <si>
    <t>NOM PRENOM</t>
  </si>
  <si>
    <t>MAIL</t>
  </si>
  <si>
    <t>PORTABLE/ TEL</t>
  </si>
  <si>
    <t>CONTACT_PRENOM</t>
  </si>
  <si>
    <t>CONTACT_NOM</t>
  </si>
  <si>
    <t xml:space="preserve"> </t>
  </si>
  <si>
    <t>MLM</t>
  </si>
  <si>
    <t>A</t>
  </si>
  <si>
    <t>B</t>
  </si>
  <si>
    <t>D</t>
  </si>
  <si>
    <t>MLN@15.com</t>
  </si>
  <si>
    <t>Ai@2.com</t>
  </si>
  <si>
    <t>tri alpha nom/prenom</t>
  </si>
  <si>
    <t>C 24</t>
  </si>
  <si>
    <t>choix intuitif du nom ;saisir une lettre 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</si>
</sst>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409]mmmm\ d\,\ yyyy;@"/>
    <numFmt numFmtId="165" formatCode="[$-F800]dddd\,\ mmmm\ dd\,\ yyyy"/>
    <numFmt numFmtId="166" formatCode="#,##0.00\ &quot;€&quot;"/>
    <numFmt numFmtId="167" formatCode="0#&quot; &quot;##&quot; &quot;##&quot; &quot;##&quot; &quot;##"/>
  </numFmts>
  <fonts count="2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8"/>
      <name val="Arial"/>
      <family val="2"/>
    </font>
    <font>
      <u/>
      <sz val="10"/>
      <color theme="4" tint="-0.249977111117893"/>
      <name val="Arial"/>
      <family val="2"/>
    </font>
    <font>
      <u/>
      <sz val="10"/>
      <color theme="10"/>
      <name val="Arial"/>
      <family val="2"/>
    </font>
    <font>
      <u/>
      <sz val="8"/>
      <color theme="10"/>
      <name val="Arial"/>
      <family val="2"/>
    </font>
    <font>
      <sz val="9"/>
      <color rgb="FFFF0000"/>
      <name val="Arial"/>
      <family val="2"/>
    </font>
    <font>
      <u/>
      <sz val="9"/>
      <color rgb="FFFF0000"/>
      <name val="Arial"/>
      <family val="2"/>
    </font>
    <font>
      <b/>
      <u/>
      <sz val="9"/>
      <name val="Arial"/>
      <family val="2"/>
    </font>
    <font>
      <b/>
      <u/>
      <sz val="8"/>
      <name val="Arial"/>
      <family val="2"/>
    </font>
    <font>
      <sz val="9"/>
      <name val="Arial"/>
      <family val="2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2F83FF"/>
        <bgColor rgb="FFFFAF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theme="0" tint="-4.9989318521683403E-2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 style="thin">
        <color indexed="12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4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6" xfId="0" applyBorder="1"/>
    <xf numFmtId="4" fontId="3" fillId="4" borderId="13" xfId="0" applyNumberFormat="1" applyFont="1" applyFill="1" applyBorder="1" applyAlignment="1" applyProtection="1">
      <alignment horizontal="right"/>
      <protection locked="0"/>
    </xf>
    <xf numFmtId="4" fontId="3" fillId="4" borderId="14" xfId="0" applyNumberFormat="1" applyFont="1" applyFill="1" applyBorder="1" applyAlignment="1" applyProtection="1">
      <alignment horizontal="right"/>
      <protection locked="0"/>
    </xf>
    <xf numFmtId="0" fontId="3" fillId="0" borderId="0" xfId="0" applyFont="1"/>
    <xf numFmtId="0" fontId="15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3" fillId="2" borderId="0" xfId="0" applyFont="1" applyFill="1"/>
    <xf numFmtId="0" fontId="9" fillId="4" borderId="0" xfId="0" applyFont="1" applyFill="1" applyAlignment="1" applyProtection="1">
      <alignment horizontal="left"/>
      <protection locked="0"/>
    </xf>
    <xf numFmtId="166" fontId="5" fillId="0" borderId="1" xfId="0" applyNumberFormat="1" applyFont="1" applyBorder="1" applyAlignment="1">
      <alignment horizontal="right"/>
    </xf>
    <xf numFmtId="4" fontId="5" fillId="4" borderId="24" xfId="0" applyNumberFormat="1" applyFont="1" applyFill="1" applyBorder="1" applyAlignment="1" applyProtection="1">
      <alignment horizontal="left"/>
      <protection locked="0"/>
    </xf>
    <xf numFmtId="166" fontId="3" fillId="0" borderId="1" xfId="0" applyNumberFormat="1" applyFont="1" applyBorder="1" applyAlignment="1">
      <alignment horizontal="right"/>
    </xf>
    <xf numFmtId="4" fontId="3" fillId="4" borderId="24" xfId="0" applyNumberFormat="1" applyFont="1" applyFill="1" applyBorder="1" applyAlignment="1" applyProtection="1">
      <alignment horizontal="left"/>
      <protection locked="0"/>
    </xf>
    <xf numFmtId="0" fontId="3" fillId="4" borderId="0" xfId="0" applyFont="1" applyFill="1" applyProtection="1">
      <protection locked="0"/>
    </xf>
    <xf numFmtId="0" fontId="9" fillId="4" borderId="0" xfId="0" applyFont="1" applyFill="1" applyAlignment="1" applyProtection="1">
      <alignment horizontal="center"/>
      <protection locked="0"/>
    </xf>
    <xf numFmtId="166" fontId="5" fillId="3" borderId="1" xfId="0" applyNumberFormat="1" applyFont="1" applyFill="1" applyBorder="1" applyAlignment="1">
      <alignment horizontal="right"/>
    </xf>
    <xf numFmtId="0" fontId="5" fillId="3" borderId="3" xfId="0" applyFont="1" applyFill="1" applyBorder="1"/>
    <xf numFmtId="0" fontId="9" fillId="4" borderId="0" xfId="0" applyFont="1" applyFill="1" applyAlignment="1" applyProtection="1">
      <alignment horizontal="center" vertical="center"/>
      <protection locked="0"/>
    </xf>
    <xf numFmtId="166" fontId="5" fillId="0" borderId="2" xfId="0" applyNumberFormat="1" applyFont="1" applyBorder="1" applyAlignment="1">
      <alignment horizontal="right"/>
    </xf>
    <xf numFmtId="4" fontId="5" fillId="4" borderId="25" xfId="0" applyNumberFormat="1" applyFont="1" applyFill="1" applyBorder="1" applyAlignment="1" applyProtection="1">
      <alignment horizontal="left"/>
      <protection locked="0"/>
    </xf>
    <xf numFmtId="0" fontId="3" fillId="0" borderId="26" xfId="0" applyFont="1" applyBorder="1"/>
    <xf numFmtId="166" fontId="3" fillId="0" borderId="2" xfId="0" applyNumberFormat="1" applyFont="1" applyBorder="1" applyAlignment="1">
      <alignment horizontal="right" vertical="center"/>
    </xf>
    <xf numFmtId="166" fontId="1" fillId="2" borderId="12" xfId="0" applyNumberFormat="1" applyFont="1" applyFill="1" applyBorder="1" applyAlignment="1">
      <alignment vertical="center"/>
    </xf>
    <xf numFmtId="3" fontId="3" fillId="0" borderId="11" xfId="0" applyNumberFormat="1" applyFont="1" applyBorder="1" applyAlignment="1" applyProtection="1">
      <alignment horizontal="center" vertical="center"/>
      <protection locked="0"/>
    </xf>
    <xf numFmtId="0" fontId="18" fillId="0" borderId="25" xfId="0" applyFont="1" applyBorder="1" applyAlignment="1">
      <alignment horizontal="left" vertical="center"/>
    </xf>
    <xf numFmtId="166" fontId="1" fillId="2" borderId="4" xfId="0" applyNumberFormat="1" applyFont="1" applyFill="1" applyBorder="1" applyAlignment="1">
      <alignment horizontal="right" vertical="center"/>
    </xf>
    <xf numFmtId="0" fontId="18" fillId="0" borderId="14" xfId="0" applyFont="1" applyBorder="1" applyAlignment="1">
      <alignment horizontal="left" vertical="center"/>
    </xf>
    <xf numFmtId="166" fontId="3" fillId="0" borderId="13" xfId="0" applyNumberFormat="1" applyFont="1" applyBorder="1" applyAlignment="1">
      <alignment horizontal="right" vertical="center"/>
    </xf>
    <xf numFmtId="166" fontId="1" fillId="2" borderId="4" xfId="0" applyNumberFormat="1" applyFont="1" applyFill="1" applyBorder="1" applyAlignment="1">
      <alignment vertical="center"/>
    </xf>
    <xf numFmtId="3" fontId="3" fillId="0" borderId="0" xfId="0" applyNumberFormat="1" applyFont="1" applyAlignment="1" applyProtection="1">
      <alignment horizontal="center" vertical="center"/>
      <protection locked="0"/>
    </xf>
    <xf numFmtId="0" fontId="9" fillId="0" borderId="14" xfId="0" applyFont="1" applyBorder="1" applyAlignment="1">
      <alignment horizontal="left" vertical="center"/>
    </xf>
    <xf numFmtId="0" fontId="6" fillId="0" borderId="0" xfId="0" applyFont="1"/>
    <xf numFmtId="0" fontId="19" fillId="0" borderId="14" xfId="0" applyFont="1" applyBorder="1" applyAlignment="1">
      <alignment horizontal="left"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9" xfId="0" applyBorder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3" fillId="4" borderId="12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167" fontId="5" fillId="4" borderId="29" xfId="0" applyNumberFormat="1" applyFont="1" applyFill="1" applyBorder="1" applyAlignment="1" applyProtection="1">
      <alignment horizontal="left"/>
      <protection locked="0"/>
    </xf>
    <xf numFmtId="167" fontId="5" fillId="4" borderId="0" xfId="0" applyNumberFormat="1" applyFont="1" applyFill="1" applyAlignment="1" applyProtection="1">
      <alignment horizontal="left"/>
      <protection locked="0"/>
    </xf>
    <xf numFmtId="0" fontId="3" fillId="4" borderId="8" xfId="0" applyFont="1" applyFill="1" applyBorder="1" applyAlignment="1">
      <alignment horizontal="left"/>
    </xf>
    <xf numFmtId="0" fontId="5" fillId="4" borderId="29" xfId="0" applyFont="1" applyFill="1" applyBorder="1" applyProtection="1">
      <protection locked="0"/>
    </xf>
    <xf numFmtId="0" fontId="5" fillId="4" borderId="0" xfId="0" applyFont="1" applyFill="1" applyProtection="1">
      <protection locked="0"/>
    </xf>
    <xf numFmtId="0" fontId="5" fillId="4" borderId="8" xfId="0" applyFont="1" applyFill="1" applyBorder="1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165" fontId="0" fillId="0" borderId="0" xfId="0" applyNumberFormat="1"/>
    <xf numFmtId="165" fontId="0" fillId="2" borderId="12" xfId="0" applyNumberFormat="1" applyFill="1" applyBorder="1"/>
    <xf numFmtId="0" fontId="0" fillId="2" borderId="5" xfId="0" applyFill="1" applyBorder="1" applyAlignment="1">
      <alignment horizontal="left"/>
    </xf>
    <xf numFmtId="166" fontId="3" fillId="0" borderId="30" xfId="0" applyNumberFormat="1" applyFont="1" applyBorder="1" applyAlignment="1">
      <alignment horizontal="right" vertical="center"/>
    </xf>
    <xf numFmtId="166" fontId="3" fillId="4" borderId="31" xfId="0" applyNumberFormat="1" applyFont="1" applyFill="1" applyBorder="1" applyAlignment="1" applyProtection="1">
      <alignment horizontal="right" vertical="center"/>
      <protection locked="0"/>
    </xf>
    <xf numFmtId="166" fontId="3" fillId="4" borderId="32" xfId="0" applyNumberFormat="1" applyFont="1" applyFill="1" applyBorder="1" applyAlignment="1" applyProtection="1">
      <alignment horizontal="right" vertical="center"/>
      <protection locked="0"/>
    </xf>
    <xf numFmtId="166" fontId="0" fillId="0" borderId="0" xfId="0" applyNumberFormat="1"/>
    <xf numFmtId="2" fontId="0" fillId="2" borderId="4" xfId="0" applyNumberFormat="1" applyFill="1" applyBorder="1" applyAlignment="1">
      <alignment vertical="center"/>
    </xf>
    <xf numFmtId="167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24" fillId="0" borderId="0" xfId="0" applyFont="1" applyAlignment="1">
      <alignment vertical="center"/>
    </xf>
    <xf numFmtId="16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13" applyFont="1" applyAlignment="1">
      <alignment horizontal="center" vertical="center"/>
    </xf>
    <xf numFmtId="0" fontId="24" fillId="0" borderId="9" xfId="0" applyFont="1" applyBorder="1" applyAlignment="1">
      <alignment horizontal="center" vertical="center" wrapText="1"/>
    </xf>
    <xf numFmtId="167" fontId="24" fillId="0" borderId="9" xfId="0" applyNumberFormat="1" applyFont="1" applyBorder="1" applyAlignment="1">
      <alignment horizontal="center" vertical="center" wrapText="1"/>
    </xf>
    <xf numFmtId="0" fontId="24" fillId="0" borderId="9" xfId="0" applyFont="1" applyBorder="1" applyAlignment="1">
      <alignment horizontal="left" vertical="center"/>
    </xf>
    <xf numFmtId="0" fontId="11" fillId="0" borderId="0" xfId="12" applyFill="1" applyBorder="1" applyAlignment="1">
      <alignment horizontal="center" vertical="center"/>
    </xf>
    <xf numFmtId="0" fontId="11" fillId="0" borderId="0" xfId="12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20" fillId="4" borderId="0" xfId="0" applyFont="1" applyFill="1" applyAlignment="1">
      <alignment horizontal="left" vertical="center"/>
    </xf>
    <xf numFmtId="0" fontId="9" fillId="0" borderId="0" xfId="0" applyFont="1" applyAlignment="1" applyProtection="1">
      <alignment horizontal="left"/>
      <protection locked="0"/>
    </xf>
    <xf numFmtId="4" fontId="3" fillId="4" borderId="14" xfId="0" applyNumberFormat="1" applyFont="1" applyFill="1" applyBorder="1" applyAlignment="1" applyProtection="1">
      <alignment horizontal="center"/>
      <protection locked="0"/>
    </xf>
    <xf numFmtId="4" fontId="3" fillId="4" borderId="13" xfId="0" applyNumberFormat="1" applyFont="1" applyFill="1" applyBorder="1" applyAlignment="1" applyProtection="1">
      <alignment horizontal="center"/>
      <protection locked="0"/>
    </xf>
    <xf numFmtId="0" fontId="5" fillId="4" borderId="22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18" xfId="0" applyFont="1" applyFill="1" applyBorder="1" applyAlignment="1">
      <alignment horizontal="left" vertical="center"/>
    </xf>
    <xf numFmtId="0" fontId="9" fillId="4" borderId="21" xfId="0" applyFont="1" applyFill="1" applyBorder="1" applyAlignment="1">
      <alignment horizontal="center" vertical="top"/>
    </xf>
    <xf numFmtId="0" fontId="9" fillId="4" borderId="20" xfId="0" applyFont="1" applyFill="1" applyBorder="1" applyAlignment="1">
      <alignment horizontal="center" vertical="top"/>
    </xf>
    <xf numFmtId="0" fontId="9" fillId="4" borderId="19" xfId="0" applyFont="1" applyFill="1" applyBorder="1" applyAlignment="1">
      <alignment horizontal="center" vertical="top"/>
    </xf>
    <xf numFmtId="0" fontId="9" fillId="4" borderId="8" xfId="0" applyFont="1" applyFill="1" applyBorder="1" applyAlignment="1">
      <alignment horizontal="center" vertical="top"/>
    </xf>
    <xf numFmtId="0" fontId="9" fillId="4" borderId="0" xfId="0" applyFont="1" applyFill="1" applyAlignment="1">
      <alignment horizontal="center" vertical="top"/>
    </xf>
    <xf numFmtId="0" fontId="9" fillId="4" borderId="13" xfId="0" applyFont="1" applyFill="1" applyBorder="1" applyAlignment="1">
      <alignment horizontal="center" vertical="top"/>
    </xf>
    <xf numFmtId="0" fontId="9" fillId="4" borderId="17" xfId="0" applyFont="1" applyFill="1" applyBorder="1" applyAlignment="1">
      <alignment horizontal="center" vertical="top"/>
    </xf>
    <xf numFmtId="0" fontId="9" fillId="4" borderId="16" xfId="0" applyFont="1" applyFill="1" applyBorder="1" applyAlignment="1">
      <alignment horizontal="center" vertical="top"/>
    </xf>
    <xf numFmtId="0" fontId="9" fillId="4" borderId="15" xfId="0" applyFont="1" applyFill="1" applyBorder="1" applyAlignment="1">
      <alignment horizontal="center" vertical="top"/>
    </xf>
    <xf numFmtId="4" fontId="12" fillId="4" borderId="14" xfId="12" applyNumberFormat="1" applyFont="1" applyFill="1" applyBorder="1" applyAlignment="1" applyProtection="1">
      <alignment horizontal="center"/>
      <protection locked="0"/>
    </xf>
    <xf numFmtId="4" fontId="9" fillId="4" borderId="13" xfId="0" applyNumberFormat="1" applyFont="1" applyFill="1" applyBorder="1" applyAlignment="1" applyProtection="1">
      <alignment horizontal="center"/>
      <protection locked="0"/>
    </xf>
    <xf numFmtId="4" fontId="10" fillId="4" borderId="14" xfId="0" applyNumberFormat="1" applyFont="1" applyFill="1" applyBorder="1" applyAlignment="1">
      <alignment horizontal="center"/>
    </xf>
    <xf numFmtId="4" fontId="10" fillId="4" borderId="13" xfId="0" applyNumberFormat="1" applyFont="1" applyFill="1" applyBorder="1" applyAlignment="1">
      <alignment horizontal="center"/>
    </xf>
    <xf numFmtId="4" fontId="11" fillId="4" borderId="0" xfId="12" applyNumberFormat="1" applyFill="1" applyBorder="1" applyAlignment="1" applyProtection="1">
      <alignment horizontal="center"/>
      <protection locked="0"/>
    </xf>
    <xf numFmtId="4" fontId="3" fillId="4" borderId="23" xfId="0" applyNumberFormat="1" applyFont="1" applyFill="1" applyBorder="1" applyAlignment="1" applyProtection="1">
      <alignment horizontal="center" wrapText="1"/>
      <protection locked="0"/>
    </xf>
    <xf numFmtId="4" fontId="3" fillId="4" borderId="19" xfId="0" applyNumberFormat="1" applyFont="1" applyFill="1" applyBorder="1" applyAlignment="1" applyProtection="1">
      <alignment horizontal="center" wrapText="1"/>
      <protection locked="0"/>
    </xf>
    <xf numFmtId="4" fontId="3" fillId="4" borderId="14" xfId="0" applyNumberFormat="1" applyFont="1" applyFill="1" applyBorder="1" applyAlignment="1" applyProtection="1">
      <alignment horizontal="center" wrapText="1"/>
      <protection locked="0"/>
    </xf>
    <xf numFmtId="4" fontId="3" fillId="4" borderId="13" xfId="0" applyNumberFormat="1" applyFont="1" applyFill="1" applyBorder="1" applyAlignment="1" applyProtection="1">
      <alignment horizontal="center" wrapText="1"/>
      <protection locked="0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9" fillId="4" borderId="0" xfId="0" applyFont="1" applyFill="1" applyAlignment="1" applyProtection="1">
      <alignment horizontal="center" vertical="center"/>
      <protection locked="0"/>
    </xf>
    <xf numFmtId="0" fontId="9" fillId="4" borderId="0" xfId="0" applyFont="1" applyFill="1" applyAlignment="1" applyProtection="1">
      <alignment horizontal="center"/>
      <protection locked="0"/>
    </xf>
    <xf numFmtId="0" fontId="17" fillId="4" borderId="0" xfId="0" applyFont="1" applyFill="1" applyAlignment="1" applyProtection="1">
      <alignment horizontal="left"/>
      <protection locked="0"/>
    </xf>
    <xf numFmtId="0" fontId="21" fillId="4" borderId="0" xfId="0" applyFont="1" applyFill="1" applyAlignment="1">
      <alignment horizontal="left" vertical="center"/>
    </xf>
    <xf numFmtId="0" fontId="8" fillId="5" borderId="27" xfId="0" applyFont="1" applyFill="1" applyBorder="1" applyAlignment="1">
      <alignment horizontal="center" vertical="center"/>
    </xf>
    <xf numFmtId="14" fontId="5" fillId="4" borderId="6" xfId="0" applyNumberFormat="1" applyFont="1" applyFill="1" applyBorder="1" applyAlignment="1">
      <alignment horizontal="center"/>
    </xf>
    <xf numFmtId="14" fontId="5" fillId="4" borderId="7" xfId="0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4" borderId="5" xfId="0" applyFont="1" applyFill="1" applyBorder="1" applyAlignment="1" applyProtection="1">
      <alignment horizontal="left"/>
      <protection locked="0"/>
    </xf>
    <xf numFmtId="0" fontId="5" fillId="4" borderId="6" xfId="0" applyFont="1" applyFill="1" applyBorder="1" applyAlignment="1" applyProtection="1">
      <alignment horizontal="left"/>
      <protection locked="0"/>
    </xf>
    <xf numFmtId="0" fontId="5" fillId="4" borderId="7" xfId="0" applyFont="1" applyFill="1" applyBorder="1" applyAlignment="1" applyProtection="1">
      <alignment horizontal="left"/>
      <protection locked="0"/>
    </xf>
    <xf numFmtId="0" fontId="5" fillId="4" borderId="8" xfId="0" applyFont="1" applyFill="1" applyBorder="1" applyAlignment="1" applyProtection="1">
      <alignment horizontal="left"/>
      <protection locked="0"/>
    </xf>
    <xf numFmtId="0" fontId="5" fillId="4" borderId="0" xfId="0" applyFont="1" applyFill="1" applyAlignment="1" applyProtection="1">
      <alignment horizontal="left"/>
      <protection locked="0"/>
    </xf>
    <xf numFmtId="0" fontId="5" fillId="4" borderId="29" xfId="0" applyFont="1" applyFill="1" applyBorder="1" applyAlignment="1" applyProtection="1">
      <alignment horizontal="left"/>
      <protection locked="0"/>
    </xf>
    <xf numFmtId="167" fontId="5" fillId="4" borderId="0" xfId="0" applyNumberFormat="1" applyFont="1" applyFill="1" applyAlignment="1" applyProtection="1">
      <alignment horizontal="center"/>
      <protection locked="0"/>
    </xf>
    <xf numFmtId="167" fontId="5" fillId="4" borderId="29" xfId="0" applyNumberFormat="1" applyFont="1" applyFill="1" applyBorder="1" applyAlignment="1" applyProtection="1">
      <alignment horizontal="center"/>
      <protection locked="0"/>
    </xf>
    <xf numFmtId="0" fontId="5" fillId="7" borderId="0" xfId="0" applyFont="1" applyFill="1" applyProtection="1">
      <protection locked="0"/>
    </xf>
  </cellXfs>
  <cellStyles count="14">
    <cellStyle name="Lien hypertexte" xfId="12" builtinId="8"/>
    <cellStyle name="Lien hypertexte 2" xfId="13" xr:uid="{1273D116-D173-4A02-B552-7295F662AB87}"/>
    <cellStyle name="Milliers 2" xfId="1" xr:uid="{0AC5A646-A470-46E2-948B-342EA765F3E6}"/>
    <cellStyle name="Milliers 2 2" xfId="3" xr:uid="{F1E7E489-2FB9-4B26-A00F-97DB7E0B08D7}"/>
    <cellStyle name="Milliers 2 2 2" xfId="8" xr:uid="{4EE06544-92F2-4D3F-9B28-6A7A38A2B7AE}"/>
    <cellStyle name="Milliers 2 3" xfId="6" xr:uid="{881C33A6-9461-49D4-B1DD-9E828C3664B2}"/>
    <cellStyle name="Milliers 3" xfId="2" xr:uid="{F97F9508-9F9F-45E3-A802-32A893215627}"/>
    <cellStyle name="Milliers 3 2" xfId="7" xr:uid="{5344FB58-1C3E-4096-81E5-25C13458CAFB}"/>
    <cellStyle name="Milliers 4" xfId="5" xr:uid="{E108E532-DE31-4154-ACEA-2D22AE9DAFE5}"/>
    <cellStyle name="Monétaire 2" xfId="9" xr:uid="{E678F2A6-5C87-47D2-85FD-D7C6294F7DCB}"/>
    <cellStyle name="Normal" xfId="0" builtinId="0"/>
    <cellStyle name="Normal 2" xfId="10" xr:uid="{02DCC36E-3738-45E9-A0FE-93D29D34D57F}"/>
    <cellStyle name="Normal 3" xfId="4" xr:uid="{125949EF-23F1-4066-BDAF-4F128929C0AF}"/>
    <cellStyle name="Pourcentage 2" xfId="11" xr:uid="{C661922C-3D4F-4DCD-9BE6-F952C1A1D17E}"/>
  </cellStyles>
  <dxfs count="0"/>
  <tableStyles count="0" defaultTableStyle="TableStyleMedium2" defaultPivotStyle="PivotStyleLight16"/>
  <colors>
    <mruColors>
      <color rgb="FFFFFF99"/>
      <color rgb="FFE8F2E2"/>
      <color rgb="FFDCE6F1"/>
      <color rgb="FFE0E0E0"/>
      <color rgb="FFEEEEEE"/>
      <color rgb="FFFFF8E5"/>
      <color rgb="FFF2F2F2"/>
      <color rgb="FFDEDEDE"/>
      <color rgb="FFE4E4E4"/>
      <color rgb="FFC4C4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44547</xdr:colOff>
      <xdr:row>3</xdr:row>
      <xdr:rowOff>53340</xdr:rowOff>
    </xdr:from>
    <xdr:ext cx="3083462" cy="518160"/>
    <xdr:pic>
      <xdr:nvPicPr>
        <xdr:cNvPr id="2" name="Image 1">
          <a:extLst>
            <a:ext uri="{FF2B5EF4-FFF2-40B4-BE49-F238E27FC236}">
              <a16:creationId xmlns:a16="http://schemas.microsoft.com/office/drawing/2014/main" id="{7514151D-CA05-45F8-8F0E-72E9FA54EA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1" t="36311" r="-241" b="35922"/>
        <a:stretch/>
      </xdr:blipFill>
      <xdr:spPr>
        <a:xfrm>
          <a:off x="3854547" y="624840"/>
          <a:ext cx="3083462" cy="518160"/>
        </a:xfrm>
        <a:prstGeom prst="rect">
          <a:avLst/>
        </a:prstGeom>
      </xdr:spPr>
    </xdr:pic>
    <xdr:clientData/>
  </xdr:oneCellAnchor>
  <xdr:twoCellAnchor>
    <xdr:from>
      <xdr:col>0</xdr:col>
      <xdr:colOff>66675</xdr:colOff>
      <xdr:row>14</xdr:row>
      <xdr:rowOff>28575</xdr:rowOff>
    </xdr:from>
    <xdr:to>
      <xdr:col>9</xdr:col>
      <xdr:colOff>57150</xdr:colOff>
      <xdr:row>18</xdr:row>
      <xdr:rowOff>46435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3804C10-A773-407F-B8E1-4445D87B47BF}"/>
            </a:ext>
          </a:extLst>
        </xdr:cNvPr>
        <xdr:cNvSpPr txBox="1"/>
      </xdr:nvSpPr>
      <xdr:spPr>
        <a:xfrm>
          <a:off x="66675" y="2695575"/>
          <a:ext cx="6848475" cy="7798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latin typeface="Arial" panose="020B0604020202020204" pitchFamily="34" charset="0"/>
              <a:cs typeface="Arial" panose="020B0604020202020204" pitchFamily="34" charset="0"/>
            </a:rPr>
            <a:t>Monsieur,</a:t>
          </a:r>
          <a:endParaRPr lang="fr-FR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FR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000" baseline="0">
              <a:latin typeface="Arial" panose="020B0604020202020204" pitchFamily="34" charset="0"/>
              <a:cs typeface="Arial" panose="020B0604020202020204" pitchFamily="34" charset="0"/>
            </a:rPr>
            <a:t>Vous trouverez ci-joint notre devis concernant le lot INTRUSION </a:t>
          </a:r>
          <a:r>
            <a:rPr lang="fr-F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suite à l'ouverture du magasin de :</a:t>
          </a:r>
          <a:r>
            <a:rPr lang="fr-FR" sz="1000" baseline="0"/>
            <a:t>	</a:t>
          </a:r>
          <a:endParaRPr lang="fr-FR" sz="1000"/>
        </a:p>
      </xdr:txBody>
    </xdr:sp>
    <xdr:clientData/>
  </xdr:twoCellAnchor>
  <xdr:twoCellAnchor>
    <xdr:from>
      <xdr:col>6</xdr:col>
      <xdr:colOff>866775</xdr:colOff>
      <xdr:row>9</xdr:row>
      <xdr:rowOff>133350</xdr:rowOff>
    </xdr:from>
    <xdr:to>
      <xdr:col>9</xdr:col>
      <xdr:colOff>676275</xdr:colOff>
      <xdr:row>10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0FB11F5-4DD8-6D07-48E7-DF5DF31F1C88}"/>
            </a:ext>
          </a:extLst>
        </xdr:cNvPr>
        <xdr:cNvCxnSpPr/>
      </xdr:nvCxnSpPr>
      <xdr:spPr>
        <a:xfrm flipH="1">
          <a:off x="5857875" y="1847850"/>
          <a:ext cx="2276475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abien.denudt@nae-france.com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i@2.com" TargetMode="External"/><Relationship Id="rId2" Type="http://schemas.openxmlformats.org/officeDocument/2006/relationships/hyperlink" Target="mailto:MLN@15.com" TargetMode="External"/><Relationship Id="rId1" Type="http://schemas.openxmlformats.org/officeDocument/2006/relationships/hyperlink" Target="mailto:Ai@2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96360-7618-4839-819E-8CBC346F5D67}">
  <sheetPr>
    <tabColor theme="9" tint="0.79998168889431442"/>
  </sheetPr>
  <dimension ref="A1:N92"/>
  <sheetViews>
    <sheetView tabSelected="1" zoomScaleNormal="100" workbookViewId="0">
      <selection activeCell="G11" sqref="G11"/>
    </sheetView>
  </sheetViews>
  <sheetFormatPr baseColWidth="10" defaultRowHeight="15" x14ac:dyDescent="0.25"/>
  <cols>
    <col min="1" max="1" width="17.7109375" bestFit="1" customWidth="1"/>
    <col min="7" max="7" width="13.28515625" bestFit="1" customWidth="1"/>
    <col min="8" max="8" width="11.5703125" customWidth="1"/>
    <col min="9" max="9" width="12.140625" customWidth="1"/>
    <col min="11" max="11" width="0" hidden="1" customWidth="1"/>
    <col min="14" max="14" width="15.85546875" bestFit="1" customWidth="1"/>
  </cols>
  <sheetData>
    <row r="1" spans="1:12" x14ac:dyDescent="0.25">
      <c r="G1" s="56" t="s">
        <v>30</v>
      </c>
      <c r="H1" s="115">
        <v>45412</v>
      </c>
      <c r="I1" s="116"/>
    </row>
    <row r="2" spans="1:12" x14ac:dyDescent="0.25">
      <c r="G2" s="55" t="s">
        <v>29</v>
      </c>
      <c r="H2" s="117" t="s">
        <v>28</v>
      </c>
      <c r="I2" s="118"/>
    </row>
    <row r="3" spans="1:12" x14ac:dyDescent="0.25">
      <c r="G3" s="54"/>
      <c r="H3" s="54"/>
    </row>
    <row r="4" spans="1:12" x14ac:dyDescent="0.25">
      <c r="G4" s="54"/>
      <c r="H4" s="54"/>
    </row>
    <row r="5" spans="1:12" x14ac:dyDescent="0.25">
      <c r="G5" s="54"/>
      <c r="H5" s="54"/>
    </row>
    <row r="6" spans="1:12" x14ac:dyDescent="0.25">
      <c r="G6" s="54"/>
      <c r="H6" s="54"/>
    </row>
    <row r="7" spans="1:12" x14ac:dyDescent="0.25">
      <c r="G7" s="54"/>
      <c r="H7" s="54"/>
    </row>
    <row r="8" spans="1:12" x14ac:dyDescent="0.25">
      <c r="D8" s="53"/>
      <c r="E8" s="53"/>
      <c r="F8" s="119" t="s">
        <v>27</v>
      </c>
      <c r="G8" s="120"/>
      <c r="H8" s="120"/>
      <c r="I8" s="121"/>
    </row>
    <row r="9" spans="1:12" x14ac:dyDescent="0.25">
      <c r="D9" s="53"/>
      <c r="E9" s="53"/>
      <c r="F9" s="122" t="s">
        <v>26</v>
      </c>
      <c r="G9" s="123"/>
      <c r="H9" s="123"/>
      <c r="I9" s="124"/>
    </row>
    <row r="10" spans="1:12" x14ac:dyDescent="0.25">
      <c r="D10" s="53"/>
      <c r="E10" s="53"/>
      <c r="F10" s="52" t="s">
        <v>25</v>
      </c>
      <c r="G10" s="51"/>
      <c r="H10" s="51"/>
      <c r="I10" s="50"/>
      <c r="L10" t="s">
        <v>45</v>
      </c>
    </row>
    <row r="11" spans="1:12" x14ac:dyDescent="0.25">
      <c r="D11" s="46"/>
      <c r="E11" s="46"/>
      <c r="F11" s="49" t="s">
        <v>24</v>
      </c>
      <c r="G11" s="127" t="s">
        <v>44</v>
      </c>
      <c r="H11" s="51"/>
      <c r="I11" s="50"/>
    </row>
    <row r="12" spans="1:12" x14ac:dyDescent="0.25">
      <c r="D12" s="46"/>
      <c r="E12" s="46"/>
      <c r="F12" s="49" t="s">
        <v>23</v>
      </c>
      <c r="G12" s="48">
        <f ca="1">IFERROR(VLOOKUP(G$11,bdd,2,0),"")</f>
        <v>321000023</v>
      </c>
      <c r="H12" s="48"/>
      <c r="I12" s="47"/>
    </row>
    <row r="13" spans="1:12" x14ac:dyDescent="0.25">
      <c r="D13" s="46"/>
      <c r="E13" s="46"/>
      <c r="F13" s="45" t="s">
        <v>22</v>
      </c>
      <c r="G13" s="125" t="str">
        <f ca="1">IFERROR(VLOOKUP(G$11,bdd,3,0),"")</f>
        <v>Ai@2.com</v>
      </c>
      <c r="H13" s="125"/>
      <c r="I13" s="126"/>
    </row>
    <row r="15" spans="1:12" x14ac:dyDescent="0.25">
      <c r="A15" s="44"/>
      <c r="B15" s="3"/>
      <c r="C15" s="3"/>
      <c r="D15" s="3"/>
      <c r="E15" s="3"/>
      <c r="F15" s="3"/>
      <c r="G15" s="3"/>
      <c r="H15" s="3"/>
      <c r="I15" s="43"/>
    </row>
    <row r="16" spans="1:12" x14ac:dyDescent="0.25">
      <c r="A16" s="42"/>
      <c r="I16" s="41"/>
    </row>
    <row r="17" spans="1:14" x14ac:dyDescent="0.25">
      <c r="A17" s="42"/>
      <c r="I17" s="41"/>
    </row>
    <row r="18" spans="1:14" x14ac:dyDescent="0.25">
      <c r="A18" s="40"/>
      <c r="B18" s="39"/>
      <c r="C18" s="39"/>
      <c r="D18" s="39"/>
      <c r="E18" s="39"/>
      <c r="F18" s="39"/>
      <c r="G18" s="39"/>
      <c r="H18" s="39"/>
      <c r="I18" s="38"/>
    </row>
    <row r="20" spans="1:14" x14ac:dyDescent="0.25">
      <c r="A20" s="36"/>
      <c r="B20" s="114" t="s">
        <v>0</v>
      </c>
      <c r="C20" s="114"/>
      <c r="D20" s="114"/>
      <c r="E20" s="114"/>
      <c r="F20" s="114"/>
      <c r="G20" s="36" t="s">
        <v>21</v>
      </c>
      <c r="H20" s="37" t="s">
        <v>20</v>
      </c>
      <c r="I20" s="36" t="s">
        <v>19</v>
      </c>
      <c r="K20">
        <v>1.1000000000000001</v>
      </c>
    </row>
    <row r="21" spans="1:14" x14ac:dyDescent="0.25">
      <c r="A21" s="29"/>
      <c r="B21" s="73"/>
      <c r="C21" s="73"/>
      <c r="D21" s="73"/>
      <c r="E21" s="73"/>
      <c r="F21" s="73"/>
      <c r="G21" s="32"/>
      <c r="H21" s="59"/>
      <c r="I21" s="30"/>
    </row>
    <row r="22" spans="1:14" x14ac:dyDescent="0.25">
      <c r="A22" s="29"/>
      <c r="B22" s="73"/>
      <c r="C22" s="73"/>
      <c r="D22" s="73"/>
      <c r="E22" s="73"/>
      <c r="F22" s="73"/>
      <c r="G22" s="32"/>
      <c r="H22" s="59"/>
      <c r="I22" s="30"/>
      <c r="N22" t="s">
        <v>36</v>
      </c>
    </row>
    <row r="23" spans="1:14" x14ac:dyDescent="0.25">
      <c r="A23" s="29"/>
      <c r="B23" s="73"/>
      <c r="C23" s="73"/>
      <c r="D23" s="73"/>
      <c r="E23" s="73"/>
      <c r="F23" s="73"/>
      <c r="G23" s="32"/>
      <c r="H23" s="59"/>
      <c r="I23" s="30"/>
    </row>
    <row r="24" spans="1:14" x14ac:dyDescent="0.25">
      <c r="A24" s="29"/>
      <c r="B24" s="73"/>
      <c r="C24" s="73"/>
      <c r="D24" s="73"/>
      <c r="E24" s="73"/>
      <c r="F24" s="73"/>
      <c r="G24" s="32"/>
      <c r="H24" s="59"/>
      <c r="I24" s="30"/>
      <c r="J24" s="60"/>
    </row>
    <row r="25" spans="1:14" x14ac:dyDescent="0.25">
      <c r="A25" s="29"/>
      <c r="B25" s="73"/>
      <c r="C25" s="73"/>
      <c r="D25" s="73"/>
      <c r="E25" s="73"/>
      <c r="F25" s="73"/>
      <c r="G25" s="32"/>
      <c r="H25" s="59"/>
      <c r="I25" s="30"/>
    </row>
    <row r="26" spans="1:14" x14ac:dyDescent="0.25">
      <c r="A26" s="29"/>
      <c r="B26" s="73"/>
      <c r="C26" s="73"/>
      <c r="D26" s="73"/>
      <c r="E26" s="73"/>
      <c r="F26" s="73"/>
      <c r="G26" s="32"/>
      <c r="H26" s="59"/>
      <c r="I26" s="30"/>
      <c r="J26" s="60"/>
    </row>
    <row r="27" spans="1:14" x14ac:dyDescent="0.25">
      <c r="A27" s="29"/>
      <c r="B27" s="73"/>
      <c r="C27" s="73"/>
      <c r="D27" s="73"/>
      <c r="E27" s="73"/>
      <c r="F27" s="73"/>
      <c r="G27" s="32"/>
      <c r="H27" s="59"/>
      <c r="I27" s="30"/>
      <c r="J27" s="60"/>
    </row>
    <row r="28" spans="1:14" x14ac:dyDescent="0.25">
      <c r="A28" s="29"/>
      <c r="B28" s="73"/>
      <c r="C28" s="73"/>
      <c r="D28" s="73"/>
      <c r="E28" s="73"/>
      <c r="F28" s="73"/>
      <c r="G28" s="32"/>
      <c r="H28" s="59"/>
      <c r="I28" s="30"/>
      <c r="J28" s="60"/>
    </row>
    <row r="29" spans="1:14" x14ac:dyDescent="0.25">
      <c r="A29" s="33"/>
      <c r="B29" s="73"/>
      <c r="C29" s="73"/>
      <c r="D29" s="73"/>
      <c r="E29" s="73"/>
      <c r="F29" s="73"/>
      <c r="G29" s="32"/>
      <c r="H29" s="31"/>
      <c r="I29" s="30"/>
    </row>
    <row r="30" spans="1:14" x14ac:dyDescent="0.25">
      <c r="A30" s="29"/>
      <c r="B30" s="73"/>
      <c r="C30" s="73"/>
      <c r="D30" s="73"/>
      <c r="E30" s="73"/>
      <c r="F30" s="73"/>
      <c r="G30" s="32"/>
      <c r="H30" s="59"/>
      <c r="I30" s="30"/>
      <c r="J30" s="60"/>
    </row>
    <row r="31" spans="1:14" x14ac:dyDescent="0.25">
      <c r="A31" s="29"/>
      <c r="B31" s="73"/>
      <c r="C31" s="73"/>
      <c r="D31" s="73"/>
      <c r="E31" s="73"/>
      <c r="F31" s="73"/>
      <c r="G31" s="32"/>
      <c r="H31" s="59"/>
      <c r="I31" s="30"/>
      <c r="J31" s="60"/>
    </row>
    <row r="32" spans="1:14" x14ac:dyDescent="0.25">
      <c r="A32" s="29"/>
      <c r="B32" s="74"/>
      <c r="C32" s="113"/>
      <c r="D32" s="113"/>
      <c r="E32" s="113"/>
      <c r="F32" s="113"/>
      <c r="G32" s="32"/>
      <c r="H32" s="59"/>
      <c r="I32" s="30"/>
      <c r="J32" s="60"/>
    </row>
    <row r="33" spans="1:10" x14ac:dyDescent="0.25">
      <c r="A33" s="29"/>
      <c r="B33" s="73"/>
      <c r="C33" s="73"/>
      <c r="D33" s="73"/>
      <c r="E33" s="73"/>
      <c r="F33" s="73"/>
      <c r="G33" s="32"/>
      <c r="H33" s="59"/>
      <c r="I33" s="30"/>
    </row>
    <row r="34" spans="1:10" x14ac:dyDescent="0.25">
      <c r="A34" s="29"/>
      <c r="B34" s="73"/>
      <c r="C34" s="73"/>
      <c r="D34" s="73"/>
      <c r="E34" s="73"/>
      <c r="F34" s="73"/>
      <c r="G34" s="32"/>
      <c r="H34" s="59"/>
      <c r="I34" s="30"/>
    </row>
    <row r="35" spans="1:10" x14ac:dyDescent="0.25">
      <c r="A35" s="29"/>
      <c r="B35" s="73"/>
      <c r="C35" s="73"/>
      <c r="D35" s="73"/>
      <c r="E35" s="73"/>
      <c r="F35" s="73"/>
      <c r="G35" s="32"/>
      <c r="H35" s="59"/>
      <c r="I35" s="30"/>
    </row>
    <row r="36" spans="1:10" x14ac:dyDescent="0.25">
      <c r="A36" s="33"/>
      <c r="B36" s="73"/>
      <c r="C36" s="73"/>
      <c r="D36" s="73"/>
      <c r="E36" s="73"/>
      <c r="F36" s="73"/>
      <c r="G36" s="32"/>
      <c r="H36" s="28"/>
      <c r="I36" s="30"/>
    </row>
    <row r="37" spans="1:10" x14ac:dyDescent="0.25">
      <c r="A37" s="33"/>
      <c r="B37" s="73"/>
      <c r="C37" s="73"/>
      <c r="D37" s="73"/>
      <c r="E37" s="73"/>
      <c r="F37" s="73"/>
      <c r="G37" s="32"/>
      <c r="H37" s="28"/>
      <c r="I37" s="30"/>
    </row>
    <row r="38" spans="1:10" x14ac:dyDescent="0.25">
      <c r="A38" s="33"/>
      <c r="B38" s="73"/>
      <c r="C38" s="73"/>
      <c r="D38" s="73"/>
      <c r="E38" s="73"/>
      <c r="F38" s="73"/>
      <c r="G38" s="32"/>
      <c r="H38" s="28"/>
      <c r="I38" s="30"/>
    </row>
    <row r="39" spans="1:10" x14ac:dyDescent="0.25">
      <c r="A39" s="33"/>
      <c r="B39" s="73"/>
      <c r="C39" s="73"/>
      <c r="D39" s="73"/>
      <c r="E39" s="73"/>
      <c r="F39" s="73"/>
      <c r="G39" s="32"/>
      <c r="H39" s="59"/>
      <c r="I39" s="30"/>
    </row>
    <row r="40" spans="1:10" x14ac:dyDescent="0.25">
      <c r="A40" s="29"/>
      <c r="B40" s="73"/>
      <c r="C40" s="73"/>
      <c r="D40" s="73"/>
      <c r="E40" s="73"/>
      <c r="F40" s="73"/>
      <c r="G40" s="32"/>
      <c r="H40" s="59"/>
      <c r="I40" s="30"/>
      <c r="J40" s="60"/>
    </row>
    <row r="41" spans="1:10" x14ac:dyDescent="0.25">
      <c r="A41" s="29"/>
      <c r="B41" s="73"/>
      <c r="C41" s="73"/>
      <c r="D41" s="73"/>
      <c r="E41" s="73"/>
      <c r="F41" s="73"/>
      <c r="G41" s="32"/>
      <c r="H41" s="59"/>
      <c r="I41" s="30"/>
      <c r="J41" s="60"/>
    </row>
    <row r="42" spans="1:10" x14ac:dyDescent="0.25">
      <c r="A42" s="33"/>
      <c r="B42" s="74"/>
      <c r="C42" s="73"/>
      <c r="D42" s="73"/>
      <c r="E42" s="73"/>
      <c r="F42" s="73"/>
      <c r="G42" s="32"/>
      <c r="H42" s="61"/>
      <c r="I42" s="30"/>
    </row>
    <row r="43" spans="1:10" x14ac:dyDescent="0.25">
      <c r="A43" s="33"/>
      <c r="B43" s="73"/>
      <c r="C43" s="73"/>
      <c r="D43" s="73"/>
      <c r="E43" s="73"/>
      <c r="F43" s="73"/>
      <c r="G43" s="32"/>
      <c r="H43" s="61"/>
      <c r="I43" s="30"/>
    </row>
    <row r="44" spans="1:10" x14ac:dyDescent="0.25">
      <c r="A44" s="33"/>
      <c r="B44" s="73"/>
      <c r="C44" s="73"/>
      <c r="D44" s="73"/>
      <c r="E44" s="73"/>
      <c r="F44" s="73"/>
      <c r="G44" s="32"/>
      <c r="H44" s="61"/>
      <c r="I44" s="30"/>
    </row>
    <row r="45" spans="1:10" x14ac:dyDescent="0.25">
      <c r="A45" s="29"/>
      <c r="B45" s="73"/>
      <c r="C45" s="73"/>
      <c r="D45" s="73"/>
      <c r="E45" s="73"/>
      <c r="F45" s="73"/>
      <c r="G45" s="32"/>
      <c r="H45" s="61"/>
      <c r="I45" s="30"/>
    </row>
    <row r="46" spans="1:10" x14ac:dyDescent="0.25">
      <c r="A46" s="33"/>
      <c r="B46" s="73"/>
      <c r="C46" s="73"/>
      <c r="D46" s="73"/>
      <c r="E46" s="73"/>
      <c r="F46" s="73"/>
      <c r="G46" s="32"/>
      <c r="H46" s="61"/>
      <c r="I46" s="30"/>
    </row>
    <row r="47" spans="1:10" x14ac:dyDescent="0.25">
      <c r="A47" s="33"/>
      <c r="B47" s="73"/>
      <c r="C47" s="73"/>
      <c r="D47" s="73"/>
      <c r="E47" s="73"/>
      <c r="F47" s="73"/>
      <c r="G47" s="32"/>
      <c r="H47" s="31"/>
      <c r="I47" s="30"/>
    </row>
    <row r="48" spans="1:10" s="34" customFormat="1" x14ac:dyDescent="0.25">
      <c r="A48" s="35"/>
      <c r="B48" s="73"/>
      <c r="C48" s="73"/>
      <c r="D48" s="73"/>
      <c r="E48" s="73"/>
      <c r="F48" s="73"/>
      <c r="G48" s="32"/>
      <c r="H48" s="31"/>
      <c r="I48" s="30"/>
    </row>
    <row r="49" spans="1:10" x14ac:dyDescent="0.25">
      <c r="A49" s="33"/>
      <c r="B49" s="74"/>
      <c r="C49" s="73"/>
      <c r="D49" s="73"/>
      <c r="E49" s="73"/>
      <c r="F49" s="73"/>
      <c r="G49" s="32"/>
      <c r="H49" s="61"/>
      <c r="I49" s="30"/>
    </row>
    <row r="50" spans="1:10" x14ac:dyDescent="0.25">
      <c r="A50" s="33"/>
      <c r="B50" s="73"/>
      <c r="C50" s="73"/>
      <c r="D50" s="73"/>
      <c r="E50" s="73"/>
      <c r="F50" s="73"/>
      <c r="G50" s="32"/>
      <c r="H50" s="61"/>
      <c r="I50" s="30"/>
    </row>
    <row r="51" spans="1:10" x14ac:dyDescent="0.25">
      <c r="A51" s="33"/>
      <c r="B51" s="73"/>
      <c r="C51" s="73"/>
      <c r="D51" s="73"/>
      <c r="E51" s="73"/>
      <c r="F51" s="73"/>
      <c r="G51" s="32"/>
      <c r="H51" s="28"/>
      <c r="I51" s="30"/>
    </row>
    <row r="52" spans="1:10" x14ac:dyDescent="0.25">
      <c r="A52" s="33"/>
      <c r="B52" s="73"/>
      <c r="C52" s="73"/>
      <c r="D52" s="73"/>
      <c r="E52" s="73"/>
      <c r="F52" s="73"/>
      <c r="G52" s="32"/>
      <c r="H52" s="28"/>
      <c r="I52" s="30"/>
    </row>
    <row r="53" spans="1:10" x14ac:dyDescent="0.25">
      <c r="A53" s="33"/>
      <c r="B53" s="73"/>
      <c r="C53" s="73"/>
      <c r="D53" s="73"/>
      <c r="E53" s="73"/>
      <c r="F53" s="73"/>
      <c r="G53" s="32"/>
      <c r="H53" s="59"/>
      <c r="I53" s="30"/>
    </row>
    <row r="54" spans="1:10" x14ac:dyDescent="0.25">
      <c r="A54" s="29"/>
      <c r="B54" s="73"/>
      <c r="C54" s="73"/>
      <c r="D54" s="73"/>
      <c r="E54" s="73"/>
      <c r="F54" s="73"/>
      <c r="G54" s="32"/>
      <c r="H54" s="59"/>
      <c r="I54" s="30"/>
      <c r="J54" s="60"/>
    </row>
    <row r="55" spans="1:10" x14ac:dyDescent="0.25">
      <c r="A55" s="29"/>
      <c r="B55" s="73"/>
      <c r="C55" s="73"/>
      <c r="D55" s="73"/>
      <c r="E55" s="73"/>
      <c r="F55" s="73"/>
      <c r="G55" s="32"/>
      <c r="H55" s="59"/>
      <c r="I55" s="30"/>
      <c r="J55" s="60"/>
    </row>
    <row r="56" spans="1:10" x14ac:dyDescent="0.25">
      <c r="A56" s="33"/>
      <c r="B56" s="74"/>
      <c r="C56" s="73"/>
      <c r="D56" s="73"/>
      <c r="E56" s="73"/>
      <c r="F56" s="73"/>
      <c r="G56" s="32"/>
      <c r="H56" s="61"/>
      <c r="I56" s="30"/>
    </row>
    <row r="57" spans="1:10" x14ac:dyDescent="0.25">
      <c r="A57" s="33"/>
      <c r="B57" s="73"/>
      <c r="C57" s="73"/>
      <c r="D57" s="73"/>
      <c r="E57" s="73"/>
      <c r="F57" s="73"/>
      <c r="G57" s="32"/>
      <c r="H57" s="61"/>
      <c r="I57" s="30"/>
    </row>
    <row r="58" spans="1:10" x14ac:dyDescent="0.25">
      <c r="A58" s="33"/>
      <c r="B58" s="73"/>
      <c r="C58" s="73"/>
      <c r="D58" s="73"/>
      <c r="E58" s="73"/>
      <c r="F58" s="73"/>
      <c r="G58" s="32"/>
      <c r="H58" s="61"/>
      <c r="I58" s="30"/>
    </row>
    <row r="59" spans="1:10" x14ac:dyDescent="0.25">
      <c r="A59" s="29"/>
      <c r="B59" s="73"/>
      <c r="C59" s="73"/>
      <c r="D59" s="73"/>
      <c r="E59" s="73"/>
      <c r="F59" s="73"/>
      <c r="G59" s="32"/>
      <c r="H59" s="61"/>
      <c r="I59" s="30"/>
    </row>
    <row r="60" spans="1:10" x14ac:dyDescent="0.25">
      <c r="A60" s="33"/>
      <c r="B60" s="73"/>
      <c r="C60" s="73"/>
      <c r="D60" s="73"/>
      <c r="E60" s="73"/>
      <c r="F60" s="73"/>
      <c r="G60" s="32"/>
      <c r="H60" s="61"/>
      <c r="I60" s="30"/>
    </row>
    <row r="61" spans="1:10" x14ac:dyDescent="0.25">
      <c r="A61" s="33"/>
      <c r="B61" s="73"/>
      <c r="C61" s="73"/>
      <c r="D61" s="73"/>
      <c r="E61" s="73"/>
      <c r="F61" s="73"/>
      <c r="G61" s="32"/>
      <c r="H61" s="31"/>
      <c r="I61" s="30"/>
    </row>
    <row r="62" spans="1:10" s="34" customFormat="1" x14ac:dyDescent="0.25">
      <c r="A62" s="35"/>
      <c r="B62" s="73"/>
      <c r="C62" s="73"/>
      <c r="D62" s="73"/>
      <c r="E62" s="73"/>
      <c r="F62" s="73"/>
      <c r="G62" s="32"/>
      <c r="H62" s="31"/>
      <c r="I62" s="30"/>
    </row>
    <row r="63" spans="1:10" x14ac:dyDescent="0.25">
      <c r="A63" s="33"/>
      <c r="B63" s="74"/>
      <c r="C63" s="73"/>
      <c r="D63" s="73"/>
      <c r="E63" s="73"/>
      <c r="F63" s="73"/>
      <c r="G63" s="32"/>
      <c r="H63" s="61"/>
      <c r="I63" s="30"/>
    </row>
    <row r="64" spans="1:10" x14ac:dyDescent="0.25">
      <c r="A64" s="33"/>
      <c r="B64" s="73"/>
      <c r="C64" s="73"/>
      <c r="D64" s="73"/>
      <c r="E64" s="73"/>
      <c r="F64" s="73"/>
      <c r="G64" s="32"/>
      <c r="H64" s="61"/>
      <c r="I64" s="30"/>
    </row>
    <row r="65" spans="1:10" x14ac:dyDescent="0.25">
      <c r="A65" s="33"/>
      <c r="B65" s="73"/>
      <c r="C65" s="73"/>
      <c r="D65" s="73"/>
      <c r="E65" s="73"/>
      <c r="F65" s="73"/>
      <c r="G65" s="32"/>
      <c r="H65" s="61"/>
      <c r="I65" s="30"/>
    </row>
    <row r="66" spans="1:10" x14ac:dyDescent="0.25">
      <c r="A66" s="29"/>
      <c r="B66" s="73"/>
      <c r="C66" s="73"/>
      <c r="D66" s="73"/>
      <c r="E66" s="73"/>
      <c r="F66" s="73"/>
      <c r="G66" s="32"/>
      <c r="H66" s="61"/>
      <c r="I66" s="30"/>
    </row>
    <row r="67" spans="1:10" x14ac:dyDescent="0.25">
      <c r="A67" s="33"/>
      <c r="B67" s="73"/>
      <c r="C67" s="73"/>
      <c r="D67" s="73"/>
      <c r="E67" s="73"/>
      <c r="F67" s="73"/>
      <c r="G67" s="32"/>
      <c r="H67" s="61"/>
      <c r="I67" s="30"/>
    </row>
    <row r="68" spans="1:10" x14ac:dyDescent="0.25">
      <c r="A68" s="33"/>
      <c r="B68" s="73"/>
      <c r="C68" s="73"/>
      <c r="D68" s="73"/>
      <c r="E68" s="73"/>
      <c r="F68" s="73"/>
      <c r="G68" s="32"/>
      <c r="H68" s="61"/>
      <c r="I68" s="30"/>
    </row>
    <row r="69" spans="1:10" x14ac:dyDescent="0.25">
      <c r="A69" s="29"/>
      <c r="B69" s="73"/>
      <c r="C69" s="73"/>
      <c r="D69" s="73"/>
      <c r="E69" s="73"/>
      <c r="F69" s="73"/>
      <c r="G69" s="32"/>
      <c r="H69" s="59"/>
      <c r="I69" s="30"/>
      <c r="J69" s="60"/>
    </row>
    <row r="70" spans="1:10" x14ac:dyDescent="0.25">
      <c r="A70" s="29"/>
      <c r="B70" s="73"/>
      <c r="C70" s="73"/>
      <c r="D70" s="73"/>
      <c r="E70" s="73"/>
      <c r="F70" s="73"/>
      <c r="G70" s="32"/>
      <c r="H70" s="59"/>
      <c r="I70" s="30"/>
      <c r="J70" s="60"/>
    </row>
    <row r="71" spans="1:10" x14ac:dyDescent="0.25">
      <c r="A71" s="29"/>
      <c r="B71" s="73"/>
      <c r="C71" s="73"/>
      <c r="D71" s="73"/>
      <c r="E71" s="73"/>
      <c r="F71" s="73"/>
      <c r="G71" s="32"/>
      <c r="H71" s="59"/>
      <c r="I71" s="30"/>
    </row>
    <row r="72" spans="1:10" x14ac:dyDescent="0.25">
      <c r="A72" s="29"/>
      <c r="B72" s="73"/>
      <c r="C72" s="73"/>
      <c r="D72" s="73"/>
      <c r="E72" s="73"/>
      <c r="F72" s="73"/>
      <c r="G72" s="32"/>
      <c r="H72" s="59"/>
      <c r="I72" s="30"/>
    </row>
    <row r="73" spans="1:10" x14ac:dyDescent="0.25">
      <c r="A73" s="27"/>
      <c r="B73" s="109"/>
      <c r="C73" s="109"/>
      <c r="D73" s="109"/>
      <c r="E73" s="109"/>
      <c r="F73" s="109"/>
      <c r="G73" s="26"/>
      <c r="H73" s="58"/>
      <c r="I73" s="57"/>
    </row>
    <row r="74" spans="1:10" x14ac:dyDescent="0.25">
      <c r="A74" s="27"/>
      <c r="B74" s="109"/>
      <c r="C74" s="109"/>
      <c r="D74" s="109"/>
      <c r="E74" s="109"/>
      <c r="F74" s="109"/>
      <c r="G74" s="26"/>
      <c r="H74" s="25"/>
      <c r="I74" s="24"/>
    </row>
    <row r="75" spans="1:10" x14ac:dyDescent="0.25">
      <c r="A75" s="6"/>
      <c r="B75" s="6"/>
      <c r="C75" s="6"/>
      <c r="D75" s="6"/>
      <c r="E75" s="6"/>
      <c r="F75" s="6"/>
      <c r="G75" s="23"/>
      <c r="H75" s="22" t="s">
        <v>18</v>
      </c>
      <c r="I75" s="21">
        <f>SUM(I21:I74)</f>
        <v>0</v>
      </c>
    </row>
    <row r="76" spans="1:10" x14ac:dyDescent="0.25">
      <c r="A76" s="7" t="s">
        <v>17</v>
      </c>
      <c r="B76" s="110"/>
      <c r="C76" s="110"/>
      <c r="D76" s="110"/>
      <c r="E76" s="20"/>
      <c r="F76" s="16"/>
      <c r="G76" s="6"/>
      <c r="H76" s="19"/>
      <c r="I76" s="18"/>
    </row>
    <row r="77" spans="1:10" x14ac:dyDescent="0.25">
      <c r="A77" s="6"/>
      <c r="B77" s="6"/>
      <c r="C77" s="6"/>
      <c r="D77" s="6"/>
      <c r="E77" s="6"/>
      <c r="F77" s="6"/>
      <c r="G77" s="6"/>
      <c r="H77" s="13" t="s">
        <v>16</v>
      </c>
      <c r="I77" s="12">
        <f>I75-I76</f>
        <v>0</v>
      </c>
    </row>
    <row r="78" spans="1:10" x14ac:dyDescent="0.25">
      <c r="A78" s="7" t="s">
        <v>15</v>
      </c>
      <c r="B78" s="111"/>
      <c r="C78" s="111"/>
      <c r="D78" s="111"/>
      <c r="E78" s="17"/>
      <c r="F78" s="16"/>
      <c r="G78" s="6"/>
      <c r="H78" s="15" t="s">
        <v>14</v>
      </c>
      <c r="I78" s="14">
        <f>I77*0.2</f>
        <v>0</v>
      </c>
    </row>
    <row r="79" spans="1:10" x14ac:dyDescent="0.25">
      <c r="A79" s="6"/>
      <c r="B79" s="6"/>
      <c r="C79" s="6"/>
      <c r="D79" s="6"/>
      <c r="E79" s="6"/>
      <c r="F79" s="6"/>
      <c r="G79" s="6"/>
      <c r="H79" s="13" t="s">
        <v>13</v>
      </c>
      <c r="I79" s="12">
        <f>SUM(I77:I78)</f>
        <v>0</v>
      </c>
    </row>
    <row r="80" spans="1:10" x14ac:dyDescent="0.25">
      <c r="A80" s="7" t="s">
        <v>12</v>
      </c>
      <c r="B80" s="112" t="s">
        <v>11</v>
      </c>
      <c r="C80" s="112"/>
      <c r="D80" s="11"/>
      <c r="E80" s="11"/>
      <c r="F80" s="10"/>
    </row>
    <row r="81" spans="1:9" x14ac:dyDescent="0.25">
      <c r="A81" s="9"/>
      <c r="B81" s="8"/>
      <c r="C81" s="8"/>
      <c r="D81" s="8"/>
      <c r="E81" s="8"/>
      <c r="F81" s="6"/>
    </row>
    <row r="82" spans="1:9" x14ac:dyDescent="0.25">
      <c r="A82" s="7" t="s">
        <v>10</v>
      </c>
      <c r="B82" s="94" t="s">
        <v>9</v>
      </c>
      <c r="C82" s="94"/>
      <c r="D82" s="94"/>
      <c r="E82" s="94"/>
      <c r="F82" s="94"/>
      <c r="H82" s="95" t="s">
        <v>8</v>
      </c>
      <c r="I82" s="96"/>
    </row>
    <row r="83" spans="1:9" x14ac:dyDescent="0.25">
      <c r="H83" s="97"/>
      <c r="I83" s="98"/>
    </row>
    <row r="84" spans="1:9" x14ac:dyDescent="0.25">
      <c r="A84" s="78" t="s">
        <v>1</v>
      </c>
      <c r="B84" s="99" t="s">
        <v>7</v>
      </c>
      <c r="C84" s="100"/>
      <c r="D84" s="100"/>
      <c r="E84" s="100"/>
      <c r="F84" s="101"/>
      <c r="H84" s="5"/>
      <c r="I84" s="4"/>
    </row>
    <row r="85" spans="1:9" x14ac:dyDescent="0.25">
      <c r="A85" s="79"/>
      <c r="B85" s="102"/>
      <c r="C85" s="103"/>
      <c r="D85" s="103"/>
      <c r="E85" s="103"/>
      <c r="F85" s="104"/>
      <c r="H85" s="5"/>
      <c r="I85" s="4"/>
    </row>
    <row r="86" spans="1:9" x14ac:dyDescent="0.25">
      <c r="A86" s="79"/>
      <c r="B86" s="105"/>
      <c r="C86" s="103"/>
      <c r="D86" s="103"/>
      <c r="E86" s="103"/>
      <c r="F86" s="104"/>
      <c r="H86" s="5"/>
      <c r="I86" s="4"/>
    </row>
    <row r="87" spans="1:9" x14ac:dyDescent="0.25">
      <c r="A87" s="80"/>
      <c r="B87" s="106"/>
      <c r="C87" s="107"/>
      <c r="D87" s="107"/>
      <c r="E87" s="107"/>
      <c r="F87" s="108"/>
      <c r="H87" s="76" t="s">
        <v>6</v>
      </c>
      <c r="I87" s="77"/>
    </row>
    <row r="88" spans="1:9" x14ac:dyDescent="0.25">
      <c r="A88" s="6"/>
      <c r="B88" s="75"/>
      <c r="C88" s="75"/>
      <c r="D88" s="75"/>
      <c r="E88" s="75"/>
      <c r="F88" s="75"/>
      <c r="H88" s="76" t="s">
        <v>5</v>
      </c>
      <c r="I88" s="77"/>
    </row>
    <row r="89" spans="1:9" x14ac:dyDescent="0.25">
      <c r="A89" s="78" t="s">
        <v>4</v>
      </c>
      <c r="B89" s="81" t="s">
        <v>3</v>
      </c>
      <c r="C89" s="82"/>
      <c r="D89" s="82"/>
      <c r="E89" s="82"/>
      <c r="F89" s="83"/>
      <c r="H89" s="90"/>
      <c r="I89" s="91"/>
    </row>
    <row r="90" spans="1:9" x14ac:dyDescent="0.25">
      <c r="A90" s="79"/>
      <c r="B90" s="84"/>
      <c r="C90" s="85"/>
      <c r="D90" s="85"/>
      <c r="E90" s="85"/>
      <c r="F90" s="86"/>
      <c r="H90" s="92"/>
      <c r="I90" s="93"/>
    </row>
    <row r="91" spans="1:9" x14ac:dyDescent="0.25">
      <c r="A91" s="80"/>
      <c r="B91" s="87"/>
      <c r="C91" s="88"/>
      <c r="D91" s="88"/>
      <c r="E91" s="88"/>
      <c r="F91" s="89"/>
      <c r="H91" s="5"/>
      <c r="I91" s="4"/>
    </row>
    <row r="92" spans="1:9" x14ac:dyDescent="0.25">
      <c r="H92" s="3"/>
      <c r="I92" s="3"/>
    </row>
  </sheetData>
  <mergeCells count="74">
    <mergeCell ref="H1:I1"/>
    <mergeCell ref="H2:I2"/>
    <mergeCell ref="F8:I8"/>
    <mergeCell ref="F9:I9"/>
    <mergeCell ref="G13:I13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51:F51"/>
    <mergeCell ref="B52:F52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47:F47"/>
    <mergeCell ref="B53:F53"/>
    <mergeCell ref="B54:F54"/>
    <mergeCell ref="B55:F55"/>
    <mergeCell ref="B56:F56"/>
    <mergeCell ref="B57:F57"/>
    <mergeCell ref="B64:F64"/>
    <mergeCell ref="B65:F65"/>
    <mergeCell ref="B66:F66"/>
    <mergeCell ref="B67:F67"/>
    <mergeCell ref="B58:F58"/>
    <mergeCell ref="B59:F59"/>
    <mergeCell ref="B60:F60"/>
    <mergeCell ref="B61:F61"/>
    <mergeCell ref="B62:F62"/>
    <mergeCell ref="A89:A91"/>
    <mergeCell ref="B89:F91"/>
    <mergeCell ref="H89:I89"/>
    <mergeCell ref="H90:I90"/>
    <mergeCell ref="B82:F82"/>
    <mergeCell ref="H82:I83"/>
    <mergeCell ref="A84:A87"/>
    <mergeCell ref="B84:F87"/>
    <mergeCell ref="H87:I87"/>
    <mergeCell ref="B48:F48"/>
    <mergeCell ref="B49:F49"/>
    <mergeCell ref="B50:F50"/>
    <mergeCell ref="B88:F88"/>
    <mergeCell ref="H88:I88"/>
    <mergeCell ref="B73:F73"/>
    <mergeCell ref="B74:F74"/>
    <mergeCell ref="B76:D76"/>
    <mergeCell ref="B78:D78"/>
    <mergeCell ref="B80:C80"/>
    <mergeCell ref="B68:F68"/>
    <mergeCell ref="B69:F69"/>
    <mergeCell ref="B70:F70"/>
    <mergeCell ref="B71:F71"/>
    <mergeCell ref="B72:F72"/>
    <mergeCell ref="B63:F63"/>
  </mergeCells>
  <dataValidations count="5">
    <dataValidation allowBlank="1" showErrorMessage="1" sqref="D11:E11 F10:F12 H30:H35 H54:H55 H21:H28 H69:H70 H40:H41" xr:uid="{73C6112A-C74C-4A6E-9FFB-F5A43B8E7E07}"/>
    <dataValidation allowBlank="1" showErrorMessage="1" prompt="Fax." sqref="D12:E12 D13:F13" xr:uid="{477097E4-E416-4A34-81E8-1B02AC45D0EC}"/>
    <dataValidation allowBlank="1" showInputMessage="1" showErrorMessage="1" prompt="Nom" sqref="G10 G12:G13" xr:uid="{BC89DB19-87B1-4CF8-B10D-574B999CEA36}"/>
    <dataValidation allowBlank="1" prompt="Raison sociale du client" sqref="F8:F9 D8:E10" xr:uid="{14E3759F-9CA1-4FFE-AD9C-8B49617B7C0A}"/>
    <dataValidation type="list" allowBlank="1" showInputMessage="1" prompt="Nom" sqref="G11" xr:uid="{759A0E42-F70A-444D-90AE-50472B7E18B0}">
      <formula1>OFFSET(dept,MATCH($G$11&amp;"*",trialpha,0),,COUNTIF(trialpha,G$11&amp;"*"))</formula1>
    </dataValidation>
  </dataValidations>
  <hyperlinks>
    <hyperlink ref="B82" r:id="rId1" xr:uid="{507844CE-9486-4FCF-902C-125837DE4C90}"/>
  </hyperlinks>
  <printOptions horizontalCentered="1"/>
  <pageMargins left="0.39370078740157483" right="0.39370078740157483" top="0.74803149606299213" bottom="0.74803149606299213" header="0.31496062992125984" footer="0.31496062992125984"/>
  <pageSetup paperSize="9" scale="79" orientation="portrait" r:id="rId2"/>
  <headerFooter differentOddEven="1" scaleWithDoc="0">
    <oddHeader>&amp;L&amp;G</oddHeader>
    <oddFooter>&amp;C&amp;G&amp;R&amp;P/&amp;N</oddFooter>
  </headerFooter>
  <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49195-9D15-4C3D-A6FC-E012A64B45AA}">
  <dimension ref="A1:M251"/>
  <sheetViews>
    <sheetView zoomScale="85" zoomScaleNormal="85" workbookViewId="0">
      <selection activeCell="F2" sqref="F2"/>
    </sheetView>
  </sheetViews>
  <sheetFormatPr baseColWidth="10" defaultColWidth="11.42578125" defaultRowHeight="15" x14ac:dyDescent="0.25"/>
  <cols>
    <col min="1" max="1" width="25" style="2" bestFit="1" customWidth="1"/>
    <col min="2" max="2" width="30" style="2" bestFit="1" customWidth="1"/>
    <col min="3" max="3" width="26.140625" style="2" bestFit="1" customWidth="1"/>
    <col min="4" max="4" width="22.7109375" style="62" customWidth="1"/>
    <col min="5" max="5" width="45.7109375" style="1" bestFit="1" customWidth="1"/>
    <col min="6" max="6" width="8.28515625" style="2" customWidth="1"/>
    <col min="7" max="10" width="11.42578125" style="2"/>
    <col min="11" max="11" width="23.5703125" style="2" customWidth="1"/>
    <col min="12" max="16384" width="11.42578125" style="2"/>
  </cols>
  <sheetData>
    <row r="1" spans="1:13" s="64" customFormat="1" ht="21" x14ac:dyDescent="0.25">
      <c r="A1" s="70" t="s">
        <v>35</v>
      </c>
      <c r="B1" s="70" t="s">
        <v>34</v>
      </c>
      <c r="C1" s="64" t="s">
        <v>31</v>
      </c>
      <c r="D1" s="69" t="s">
        <v>33</v>
      </c>
      <c r="E1" s="68" t="s">
        <v>32</v>
      </c>
      <c r="F1" s="64" t="s">
        <v>43</v>
      </c>
    </row>
    <row r="2" spans="1:13" x14ac:dyDescent="0.25">
      <c r="A2" s="66" t="s">
        <v>37</v>
      </c>
      <c r="B2" s="66">
        <v>1</v>
      </c>
      <c r="C2" s="67" t="str">
        <f>CONCATENATE(A2," ",B2)</f>
        <v>MLM 1</v>
      </c>
      <c r="D2" s="65">
        <v>321000000</v>
      </c>
      <c r="E2" s="72" t="s">
        <v>41</v>
      </c>
      <c r="F2" s="2" t="str" cm="1">
        <f t="array" aca="1" ref="F2" ca="1">INDEX(bdtri,MATCH(SMALL(COUNTIF(bdtri,"&lt;"&amp;bdtri),ROW(A1)),COUNTIF(bdtri,"&lt;"&amp;bdtri),0))</f>
        <v>A 10</v>
      </c>
    </row>
    <row r="3" spans="1:13" x14ac:dyDescent="0.25">
      <c r="A3" s="66" t="s">
        <v>38</v>
      </c>
      <c r="B3" s="66">
        <v>2</v>
      </c>
      <c r="C3" s="67" t="str">
        <f t="shared" ref="C3:C66" si="0">CONCATENATE(A3," ",B3)</f>
        <v>A 2</v>
      </c>
      <c r="D3" s="65">
        <v>321000001</v>
      </c>
      <c r="E3" s="71" t="s">
        <v>42</v>
      </c>
      <c r="F3" s="2" t="str" cm="1">
        <f t="array" aca="1" ref="F3" ca="1">INDEX(bdtri,MATCH(SMALL(COUNTIF(bdtri,"&lt;"&amp;bdtri),ROW(A2)),COUNTIF(bdtri,"&lt;"&amp;bdtri),0))</f>
        <v>A 14</v>
      </c>
    </row>
    <row r="4" spans="1:13" x14ac:dyDescent="0.25">
      <c r="A4" s="63" t="s">
        <v>39</v>
      </c>
      <c r="B4" s="63">
        <v>3</v>
      </c>
      <c r="C4" s="67" t="str">
        <f t="shared" si="0"/>
        <v>B 3</v>
      </c>
      <c r="D4" s="65">
        <v>321000002</v>
      </c>
      <c r="E4" s="71" t="s">
        <v>42</v>
      </c>
      <c r="F4" s="2" t="str" cm="1">
        <f t="array" aca="1" ref="F4" ca="1">INDEX(bdtri,MATCH(SMALL(COUNTIF(bdtri,"&lt;"&amp;bdtri),ROW(A3)),COUNTIF(bdtri,"&lt;"&amp;bdtri),0))</f>
        <v>A 18</v>
      </c>
    </row>
    <row r="5" spans="1:13" x14ac:dyDescent="0.25">
      <c r="A5" s="63" t="s">
        <v>2</v>
      </c>
      <c r="B5" s="63">
        <v>4</v>
      </c>
      <c r="C5" s="67" t="str">
        <f t="shared" si="0"/>
        <v>C 4</v>
      </c>
      <c r="D5" s="65">
        <v>321000003</v>
      </c>
      <c r="E5" s="71" t="s">
        <v>42</v>
      </c>
      <c r="F5" s="2" t="str" cm="1">
        <f t="array" aca="1" ref="F5" ca="1">INDEX(bdtri,MATCH(SMALL(COUNTIF(bdtri,"&lt;"&amp;bdtri),ROW(A4)),COUNTIF(bdtri,"&lt;"&amp;bdtri),0))</f>
        <v>A 2</v>
      </c>
    </row>
    <row r="6" spans="1:13" x14ac:dyDescent="0.25">
      <c r="A6" s="66" t="s">
        <v>40</v>
      </c>
      <c r="B6" s="66">
        <v>5</v>
      </c>
      <c r="C6" s="67" t="str">
        <f t="shared" si="0"/>
        <v>D 5</v>
      </c>
      <c r="D6" s="65">
        <v>321000004</v>
      </c>
      <c r="E6" s="71" t="s">
        <v>42</v>
      </c>
      <c r="F6" s="2" t="str" cm="1">
        <f t="array" aca="1" ref="F6" ca="1">INDEX(bdtri,MATCH(SMALL(COUNTIF(bdtri,"&lt;"&amp;bdtri),ROW(A5)),COUNTIF(bdtri,"&lt;"&amp;bdtri),0))</f>
        <v>A 22</v>
      </c>
    </row>
    <row r="7" spans="1:13" x14ac:dyDescent="0.25">
      <c r="A7" s="66" t="s">
        <v>38</v>
      </c>
      <c r="B7" s="66">
        <v>6</v>
      </c>
      <c r="C7" s="67" t="str">
        <f t="shared" si="0"/>
        <v>A 6</v>
      </c>
      <c r="D7" s="65">
        <v>321000005</v>
      </c>
      <c r="E7" s="71" t="s">
        <v>42</v>
      </c>
      <c r="F7" s="2" t="str" cm="1">
        <f t="array" aca="1" ref="F7" ca="1">INDEX(bdtri,MATCH(SMALL(COUNTIF(bdtri,"&lt;"&amp;bdtri),ROW(A6)),COUNTIF(bdtri,"&lt;"&amp;bdtri),0))</f>
        <v>A 26</v>
      </c>
    </row>
    <row r="8" spans="1:13" x14ac:dyDescent="0.25">
      <c r="A8" s="63" t="s">
        <v>39</v>
      </c>
      <c r="B8" s="63">
        <v>7</v>
      </c>
      <c r="C8" s="67" t="str">
        <f t="shared" si="0"/>
        <v>B 7</v>
      </c>
      <c r="D8" s="65">
        <v>321000006</v>
      </c>
      <c r="E8" s="71" t="s">
        <v>42</v>
      </c>
      <c r="F8" s="2" t="str" cm="1">
        <f t="array" aca="1" ref="F8" ca="1">INDEX(bdtri,MATCH(SMALL(COUNTIF(bdtri,"&lt;"&amp;bdtri),ROW(A7)),COUNTIF(bdtri,"&lt;"&amp;bdtri),0))</f>
        <v>A 30</v>
      </c>
    </row>
    <row r="9" spans="1:13" x14ac:dyDescent="0.25">
      <c r="A9" s="63" t="s">
        <v>2</v>
      </c>
      <c r="B9" s="63">
        <v>8</v>
      </c>
      <c r="C9" s="67" t="str">
        <f t="shared" si="0"/>
        <v>C 8</v>
      </c>
      <c r="D9" s="65">
        <v>321000007</v>
      </c>
      <c r="E9" s="71" t="s">
        <v>42</v>
      </c>
      <c r="F9" s="2" t="str" cm="1">
        <f t="array" aca="1" ref="F9" ca="1">INDEX(bdtri,MATCH(SMALL(COUNTIF(bdtri,"&lt;"&amp;bdtri),ROW(A8)),COUNTIF(bdtri,"&lt;"&amp;bdtri),0))</f>
        <v>A 34</v>
      </c>
    </row>
    <row r="10" spans="1:13" x14ac:dyDescent="0.25">
      <c r="A10" s="66" t="s">
        <v>40</v>
      </c>
      <c r="B10" s="66">
        <v>9</v>
      </c>
      <c r="C10" s="67" t="str">
        <f t="shared" si="0"/>
        <v>D 9</v>
      </c>
      <c r="D10" s="65">
        <v>321000008</v>
      </c>
      <c r="E10" s="71" t="s">
        <v>42</v>
      </c>
      <c r="F10" s="2" t="str" cm="1">
        <f t="array" aca="1" ref="F10" ca="1">INDEX(bdtri,MATCH(SMALL(COUNTIF(bdtri,"&lt;"&amp;bdtri),ROW(A9)),COUNTIF(bdtri,"&lt;"&amp;bdtri),0))</f>
        <v>A 38</v>
      </c>
    </row>
    <row r="11" spans="1:13" x14ac:dyDescent="0.25">
      <c r="A11" s="66" t="s">
        <v>38</v>
      </c>
      <c r="B11" s="66">
        <v>10</v>
      </c>
      <c r="C11" s="67" t="str">
        <f t="shared" si="0"/>
        <v>A 10</v>
      </c>
      <c r="D11" s="65">
        <v>321000009</v>
      </c>
      <c r="E11" s="71" t="s">
        <v>42</v>
      </c>
      <c r="F11" s="2" t="str" cm="1">
        <f t="array" aca="1" ref="F11" ca="1">INDEX(bdtri,MATCH(SMALL(COUNTIF(bdtri,"&lt;"&amp;bdtri),ROW(A10)),COUNTIF(bdtri,"&lt;"&amp;bdtri),0))</f>
        <v>A 42</v>
      </c>
    </row>
    <row r="12" spans="1:13" x14ac:dyDescent="0.25">
      <c r="A12" s="63" t="s">
        <v>39</v>
      </c>
      <c r="B12" s="63">
        <v>11</v>
      </c>
      <c r="C12" s="67" t="str">
        <f t="shared" si="0"/>
        <v>B 11</v>
      </c>
      <c r="D12" s="65">
        <v>321000010</v>
      </c>
      <c r="E12" s="71" t="s">
        <v>42</v>
      </c>
      <c r="F12" s="2" t="str" cm="1">
        <f t="array" aca="1" ref="F12" ca="1">INDEX(bdtri,MATCH(SMALL(COUNTIF(bdtri,"&lt;"&amp;bdtri),ROW(A11)),COUNTIF(bdtri,"&lt;"&amp;bdtri),0))</f>
        <v>A 46</v>
      </c>
    </row>
    <row r="13" spans="1:13" x14ac:dyDescent="0.25">
      <c r="A13" s="63" t="s">
        <v>2</v>
      </c>
      <c r="B13" s="63">
        <v>12</v>
      </c>
      <c r="C13" s="67" t="str">
        <f t="shared" si="0"/>
        <v>C 12</v>
      </c>
      <c r="D13" s="65">
        <v>321000011</v>
      </c>
      <c r="E13" s="71" t="s">
        <v>42</v>
      </c>
      <c r="F13" s="2" t="str" cm="1">
        <f t="array" aca="1" ref="F13" ca="1">INDEX(bdtri,MATCH(SMALL(COUNTIF(bdtri,"&lt;"&amp;bdtri),ROW(A12)),COUNTIF(bdtri,"&lt;"&amp;bdtri),0))</f>
        <v>A 50</v>
      </c>
    </row>
    <row r="14" spans="1:13" s="66" customFormat="1" x14ac:dyDescent="0.25">
      <c r="A14" s="66" t="s">
        <v>40</v>
      </c>
      <c r="B14" s="66">
        <v>13</v>
      </c>
      <c r="C14" s="67" t="str">
        <f t="shared" si="0"/>
        <v>D 13</v>
      </c>
      <c r="D14" s="65">
        <v>321000012</v>
      </c>
      <c r="E14" s="71" t="s">
        <v>42</v>
      </c>
      <c r="F14" s="2" t="str" cm="1">
        <f t="array" aca="1" ref="F14" ca="1">INDEX(bdtri,MATCH(SMALL(COUNTIF(bdtri,"&lt;"&amp;bdtri),ROW(A13)),COUNTIF(bdtri,"&lt;"&amp;bdtri),0))</f>
        <v>A 54</v>
      </c>
      <c r="K14" s="2"/>
      <c r="M14" s="2"/>
    </row>
    <row r="15" spans="1:13" x14ac:dyDescent="0.25">
      <c r="A15" s="66" t="s">
        <v>38</v>
      </c>
      <c r="B15" s="66">
        <v>14</v>
      </c>
      <c r="C15" s="67" t="str">
        <f t="shared" si="0"/>
        <v>A 14</v>
      </c>
      <c r="D15" s="65">
        <v>321000013</v>
      </c>
      <c r="E15" s="71" t="s">
        <v>42</v>
      </c>
      <c r="F15" s="2" t="str" cm="1">
        <f t="array" aca="1" ref="F15" ca="1">INDEX(bdtri,MATCH(SMALL(COUNTIF(bdtri,"&lt;"&amp;bdtri),ROW(A14)),COUNTIF(bdtri,"&lt;"&amp;bdtri),0))</f>
        <v>A 58</v>
      </c>
    </row>
    <row r="16" spans="1:13" x14ac:dyDescent="0.25">
      <c r="A16" s="63" t="s">
        <v>39</v>
      </c>
      <c r="B16" s="63">
        <v>15</v>
      </c>
      <c r="C16" s="67" t="str">
        <f t="shared" si="0"/>
        <v>B 15</v>
      </c>
      <c r="D16" s="65">
        <v>321000014</v>
      </c>
      <c r="E16" s="71" t="s">
        <v>42</v>
      </c>
      <c r="F16" s="2" t="str" cm="1">
        <f t="array" aca="1" ref="F16" ca="1">INDEX(bdtri,MATCH(SMALL(COUNTIF(bdtri,"&lt;"&amp;bdtri),ROW(A15)),COUNTIF(bdtri,"&lt;"&amp;bdtri),0))</f>
        <v>A 6</v>
      </c>
    </row>
    <row r="17" spans="1:6" x14ac:dyDescent="0.25">
      <c r="A17" s="63" t="s">
        <v>2</v>
      </c>
      <c r="B17" s="63">
        <v>16</v>
      </c>
      <c r="C17" s="67" t="str">
        <f t="shared" si="0"/>
        <v>C 16</v>
      </c>
      <c r="D17" s="65">
        <v>321000015</v>
      </c>
      <c r="E17" s="71" t="s">
        <v>42</v>
      </c>
      <c r="F17" s="2" t="str" cm="1">
        <f t="array" aca="1" ref="F17" ca="1">INDEX(bdtri,MATCH(SMALL(COUNTIF(bdtri,"&lt;"&amp;bdtri),ROW(A16)),COUNTIF(bdtri,"&lt;"&amp;bdtri),0))</f>
        <v>A 62</v>
      </c>
    </row>
    <row r="18" spans="1:6" x14ac:dyDescent="0.25">
      <c r="A18" s="66" t="s">
        <v>40</v>
      </c>
      <c r="B18" s="66">
        <v>17</v>
      </c>
      <c r="C18" s="67" t="str">
        <f t="shared" si="0"/>
        <v>D 17</v>
      </c>
      <c r="D18" s="65">
        <v>321000016</v>
      </c>
      <c r="E18" s="71" t="s">
        <v>42</v>
      </c>
      <c r="F18" s="2" t="str" cm="1">
        <f t="array" aca="1" ref="F18" ca="1">INDEX(bdtri,MATCH(SMALL(COUNTIF(bdtri,"&lt;"&amp;bdtri),ROW(A17)),COUNTIF(bdtri,"&lt;"&amp;bdtri),0))</f>
        <v>A 66</v>
      </c>
    </row>
    <row r="19" spans="1:6" x14ac:dyDescent="0.25">
      <c r="A19" s="66" t="s">
        <v>38</v>
      </c>
      <c r="B19" s="66">
        <v>18</v>
      </c>
      <c r="C19" s="67" t="str">
        <f t="shared" si="0"/>
        <v>A 18</v>
      </c>
      <c r="D19" s="65">
        <v>321000017</v>
      </c>
      <c r="E19" s="71" t="s">
        <v>42</v>
      </c>
      <c r="F19" s="2" t="str" cm="1">
        <f t="array" aca="1" ref="F19" ca="1">INDEX(bdtri,MATCH(SMALL(COUNTIF(bdtri,"&lt;"&amp;bdtri),ROW(A18)),COUNTIF(bdtri,"&lt;"&amp;bdtri),0))</f>
        <v>A 70</v>
      </c>
    </row>
    <row r="20" spans="1:6" x14ac:dyDescent="0.25">
      <c r="A20" s="63" t="s">
        <v>39</v>
      </c>
      <c r="B20" s="63">
        <v>19</v>
      </c>
      <c r="C20" s="67" t="str">
        <f t="shared" si="0"/>
        <v>B 19</v>
      </c>
      <c r="D20" s="65">
        <v>321000018</v>
      </c>
      <c r="E20" s="71" t="s">
        <v>42</v>
      </c>
      <c r="F20" s="2" t="str" cm="1">
        <f t="array" aca="1" ref="F20" ca="1">INDEX(bdtri,MATCH(SMALL(COUNTIF(bdtri,"&lt;"&amp;bdtri),ROW(A19)),COUNTIF(bdtri,"&lt;"&amp;bdtri),0))</f>
        <v>B 11</v>
      </c>
    </row>
    <row r="21" spans="1:6" x14ac:dyDescent="0.25">
      <c r="A21" s="63" t="s">
        <v>2</v>
      </c>
      <c r="B21" s="63">
        <v>20</v>
      </c>
      <c r="C21" s="67" t="str">
        <f t="shared" si="0"/>
        <v>C 20</v>
      </c>
      <c r="D21" s="65">
        <v>321000019</v>
      </c>
      <c r="E21" s="71" t="s">
        <v>42</v>
      </c>
      <c r="F21" s="2" t="str" cm="1">
        <f t="array" aca="1" ref="F21" ca="1">INDEX(bdtri,MATCH(SMALL(COUNTIF(bdtri,"&lt;"&amp;bdtri),ROW(A20)),COUNTIF(bdtri,"&lt;"&amp;bdtri),0))</f>
        <v>B 15</v>
      </c>
    </row>
    <row r="22" spans="1:6" x14ac:dyDescent="0.25">
      <c r="A22" s="66" t="s">
        <v>40</v>
      </c>
      <c r="B22" s="66">
        <v>21</v>
      </c>
      <c r="C22" s="67" t="str">
        <f t="shared" si="0"/>
        <v>D 21</v>
      </c>
      <c r="D22" s="65">
        <v>321000020</v>
      </c>
      <c r="E22" s="71" t="s">
        <v>42</v>
      </c>
      <c r="F22" s="2" t="str" cm="1">
        <f t="array" aca="1" ref="F22" ca="1">INDEX(bdtri,MATCH(SMALL(COUNTIF(bdtri,"&lt;"&amp;bdtri),ROW(A21)),COUNTIF(bdtri,"&lt;"&amp;bdtri),0))</f>
        <v>B 19</v>
      </c>
    </row>
    <row r="23" spans="1:6" x14ac:dyDescent="0.25">
      <c r="A23" s="66" t="s">
        <v>38</v>
      </c>
      <c r="B23" s="66">
        <v>22</v>
      </c>
      <c r="C23" s="67" t="str">
        <f t="shared" si="0"/>
        <v>A 22</v>
      </c>
      <c r="D23" s="65">
        <v>321000021</v>
      </c>
      <c r="E23" s="71" t="s">
        <v>42</v>
      </c>
      <c r="F23" s="2" t="str" cm="1">
        <f t="array" aca="1" ref="F23" ca="1">INDEX(bdtri,MATCH(SMALL(COUNTIF(bdtri,"&lt;"&amp;bdtri),ROW(A22)),COUNTIF(bdtri,"&lt;"&amp;bdtri),0))</f>
        <v>B 23</v>
      </c>
    </row>
    <row r="24" spans="1:6" x14ac:dyDescent="0.25">
      <c r="A24" s="63" t="s">
        <v>39</v>
      </c>
      <c r="B24" s="63">
        <v>23</v>
      </c>
      <c r="C24" s="67" t="str">
        <f t="shared" si="0"/>
        <v>B 23</v>
      </c>
      <c r="D24" s="65">
        <v>321000022</v>
      </c>
      <c r="E24" s="71" t="s">
        <v>42</v>
      </c>
      <c r="F24" s="2" t="str" cm="1">
        <f t="array" aca="1" ref="F24" ca="1">INDEX(bdtri,MATCH(SMALL(COUNTIF(bdtri,"&lt;"&amp;bdtri),ROW(A23)),COUNTIF(bdtri,"&lt;"&amp;bdtri),0))</f>
        <v>B 27</v>
      </c>
    </row>
    <row r="25" spans="1:6" x14ac:dyDescent="0.25">
      <c r="A25" s="63" t="s">
        <v>2</v>
      </c>
      <c r="B25" s="63">
        <v>24</v>
      </c>
      <c r="C25" s="67" t="str">
        <f t="shared" si="0"/>
        <v>C 24</v>
      </c>
      <c r="D25" s="65">
        <v>321000023</v>
      </c>
      <c r="E25" s="71" t="s">
        <v>42</v>
      </c>
      <c r="F25" s="2" t="str" cm="1">
        <f t="array" aca="1" ref="F25" ca="1">INDEX(bdtri,MATCH(SMALL(COUNTIF(bdtri,"&lt;"&amp;bdtri),ROW(A24)),COUNTIF(bdtri,"&lt;"&amp;bdtri),0))</f>
        <v>B 3</v>
      </c>
    </row>
    <row r="26" spans="1:6" x14ac:dyDescent="0.25">
      <c r="A26" s="66" t="s">
        <v>40</v>
      </c>
      <c r="B26" s="66">
        <v>25</v>
      </c>
      <c r="C26" s="67" t="str">
        <f t="shared" si="0"/>
        <v>D 25</v>
      </c>
      <c r="D26" s="65">
        <v>321000024</v>
      </c>
      <c r="E26" s="71" t="s">
        <v>42</v>
      </c>
      <c r="F26" s="2" t="str" cm="1">
        <f t="array" aca="1" ref="F26" ca="1">INDEX(bdtri,MATCH(SMALL(COUNTIF(bdtri,"&lt;"&amp;bdtri),ROW(A25)),COUNTIF(bdtri,"&lt;"&amp;bdtri),0))</f>
        <v>B 31</v>
      </c>
    </row>
    <row r="27" spans="1:6" x14ac:dyDescent="0.25">
      <c r="A27" s="66" t="s">
        <v>38</v>
      </c>
      <c r="B27" s="66">
        <v>26</v>
      </c>
      <c r="C27" s="67" t="str">
        <f t="shared" si="0"/>
        <v>A 26</v>
      </c>
      <c r="D27" s="65">
        <v>321000025</v>
      </c>
      <c r="E27" s="71" t="s">
        <v>42</v>
      </c>
      <c r="F27" s="2" t="str" cm="1">
        <f t="array" aca="1" ref="F27" ca="1">INDEX(bdtri,MATCH(SMALL(COUNTIF(bdtri,"&lt;"&amp;bdtri),ROW(A26)),COUNTIF(bdtri,"&lt;"&amp;bdtri),0))</f>
        <v>B 35</v>
      </c>
    </row>
    <row r="28" spans="1:6" x14ac:dyDescent="0.25">
      <c r="A28" s="63" t="s">
        <v>39</v>
      </c>
      <c r="B28" s="63">
        <v>27</v>
      </c>
      <c r="C28" s="67" t="str">
        <f t="shared" si="0"/>
        <v>B 27</v>
      </c>
      <c r="D28" s="65">
        <v>321000026</v>
      </c>
      <c r="E28" s="71" t="s">
        <v>42</v>
      </c>
      <c r="F28" s="2" t="str" cm="1">
        <f t="array" aca="1" ref="F28" ca="1">INDEX(bdtri,MATCH(SMALL(COUNTIF(bdtri,"&lt;"&amp;bdtri),ROW(A27)),COUNTIF(bdtri,"&lt;"&amp;bdtri),0))</f>
        <v>B 39</v>
      </c>
    </row>
    <row r="29" spans="1:6" x14ac:dyDescent="0.25">
      <c r="A29" s="63" t="s">
        <v>2</v>
      </c>
      <c r="B29" s="63">
        <v>28</v>
      </c>
      <c r="C29" s="67" t="str">
        <f t="shared" si="0"/>
        <v>C 28</v>
      </c>
      <c r="D29" s="65">
        <v>321000027</v>
      </c>
      <c r="E29" s="71" t="s">
        <v>42</v>
      </c>
      <c r="F29" s="2" t="str" cm="1">
        <f t="array" aca="1" ref="F29" ca="1">INDEX(bdtri,MATCH(SMALL(COUNTIF(bdtri,"&lt;"&amp;bdtri),ROW(A28)),COUNTIF(bdtri,"&lt;"&amp;bdtri),0))</f>
        <v>B 43</v>
      </c>
    </row>
    <row r="30" spans="1:6" x14ac:dyDescent="0.25">
      <c r="A30" s="66" t="s">
        <v>40</v>
      </c>
      <c r="B30" s="66">
        <v>29</v>
      </c>
      <c r="C30" s="67" t="str">
        <f t="shared" si="0"/>
        <v>D 29</v>
      </c>
      <c r="D30" s="65">
        <v>321000028</v>
      </c>
      <c r="E30" s="71" t="s">
        <v>42</v>
      </c>
      <c r="F30" s="2" t="str" cm="1">
        <f t="array" aca="1" ref="F30" ca="1">INDEX(bdtri,MATCH(SMALL(COUNTIF(bdtri,"&lt;"&amp;bdtri),ROW(A29)),COUNTIF(bdtri,"&lt;"&amp;bdtri),0))</f>
        <v>B 47</v>
      </c>
    </row>
    <row r="31" spans="1:6" x14ac:dyDescent="0.25">
      <c r="A31" s="66" t="s">
        <v>38</v>
      </c>
      <c r="B31" s="66">
        <v>30</v>
      </c>
      <c r="C31" s="67" t="str">
        <f t="shared" si="0"/>
        <v>A 30</v>
      </c>
      <c r="D31" s="65">
        <v>321000029</v>
      </c>
      <c r="E31" s="71" t="s">
        <v>42</v>
      </c>
      <c r="F31" s="2" t="str" cm="1">
        <f t="array" aca="1" ref="F31" ca="1">INDEX(bdtri,MATCH(SMALL(COUNTIF(bdtri,"&lt;"&amp;bdtri),ROW(A30)),COUNTIF(bdtri,"&lt;"&amp;bdtri),0))</f>
        <v>B 51</v>
      </c>
    </row>
    <row r="32" spans="1:6" x14ac:dyDescent="0.25">
      <c r="A32" s="63" t="s">
        <v>39</v>
      </c>
      <c r="B32" s="63">
        <v>31</v>
      </c>
      <c r="C32" s="67" t="str">
        <f t="shared" si="0"/>
        <v>B 31</v>
      </c>
      <c r="D32" s="65">
        <v>321000030</v>
      </c>
      <c r="E32" s="71" t="s">
        <v>42</v>
      </c>
      <c r="F32" s="2" t="str" cm="1">
        <f t="array" aca="1" ref="F32" ca="1">INDEX(bdtri,MATCH(SMALL(COUNTIF(bdtri,"&lt;"&amp;bdtri),ROW(A31)),COUNTIF(bdtri,"&lt;"&amp;bdtri),0))</f>
        <v>B 55</v>
      </c>
    </row>
    <row r="33" spans="1:6" x14ac:dyDescent="0.25">
      <c r="A33" s="63" t="s">
        <v>2</v>
      </c>
      <c r="B33" s="63">
        <v>32</v>
      </c>
      <c r="C33" s="67" t="str">
        <f t="shared" si="0"/>
        <v>C 32</v>
      </c>
      <c r="D33" s="65">
        <v>321000031</v>
      </c>
      <c r="E33" s="71" t="s">
        <v>42</v>
      </c>
      <c r="F33" s="2" t="str" cm="1">
        <f t="array" aca="1" ref="F33" ca="1">INDEX(bdtri,MATCH(SMALL(COUNTIF(bdtri,"&lt;"&amp;bdtri),ROW(A32)),COUNTIF(bdtri,"&lt;"&amp;bdtri),0))</f>
        <v>B 59</v>
      </c>
    </row>
    <row r="34" spans="1:6" x14ac:dyDescent="0.25">
      <c r="A34" s="66" t="s">
        <v>40</v>
      </c>
      <c r="B34" s="66">
        <v>33</v>
      </c>
      <c r="C34" s="67" t="str">
        <f t="shared" si="0"/>
        <v>D 33</v>
      </c>
      <c r="D34" s="65">
        <v>321000032</v>
      </c>
      <c r="E34" s="71" t="s">
        <v>42</v>
      </c>
      <c r="F34" s="2" t="str" cm="1">
        <f t="array" aca="1" ref="F34" ca="1">INDEX(bdtri,MATCH(SMALL(COUNTIF(bdtri,"&lt;"&amp;bdtri),ROW(A33)),COUNTIF(bdtri,"&lt;"&amp;bdtri),0))</f>
        <v>B 63</v>
      </c>
    </row>
    <row r="35" spans="1:6" x14ac:dyDescent="0.25">
      <c r="A35" s="66" t="s">
        <v>38</v>
      </c>
      <c r="B35" s="66">
        <v>34</v>
      </c>
      <c r="C35" s="67" t="str">
        <f t="shared" si="0"/>
        <v>A 34</v>
      </c>
      <c r="D35" s="65">
        <v>321000033</v>
      </c>
      <c r="E35" s="71" t="s">
        <v>42</v>
      </c>
      <c r="F35" s="2" t="str" cm="1">
        <f t="array" aca="1" ref="F35" ca="1">INDEX(bdtri,MATCH(SMALL(COUNTIF(bdtri,"&lt;"&amp;bdtri),ROW(A34)),COUNTIF(bdtri,"&lt;"&amp;bdtri),0))</f>
        <v>B 67</v>
      </c>
    </row>
    <row r="36" spans="1:6" x14ac:dyDescent="0.25">
      <c r="A36" s="63" t="s">
        <v>39</v>
      </c>
      <c r="B36" s="63">
        <v>35</v>
      </c>
      <c r="C36" s="67" t="str">
        <f t="shared" si="0"/>
        <v>B 35</v>
      </c>
      <c r="D36" s="65">
        <v>321000034</v>
      </c>
      <c r="E36" s="71" t="s">
        <v>42</v>
      </c>
      <c r="F36" s="2" t="str" cm="1">
        <f t="array" aca="1" ref="F36" ca="1">INDEX(bdtri,MATCH(SMALL(COUNTIF(bdtri,"&lt;"&amp;bdtri),ROW(A35)),COUNTIF(bdtri,"&lt;"&amp;bdtri),0))</f>
        <v>B 7</v>
      </c>
    </row>
    <row r="37" spans="1:6" x14ac:dyDescent="0.25">
      <c r="A37" s="63" t="s">
        <v>2</v>
      </c>
      <c r="B37" s="63">
        <v>36</v>
      </c>
      <c r="C37" s="67" t="str">
        <f t="shared" si="0"/>
        <v>C 36</v>
      </c>
      <c r="D37" s="65">
        <v>321000035</v>
      </c>
      <c r="E37" s="71" t="s">
        <v>42</v>
      </c>
      <c r="F37" s="2" t="str" cm="1">
        <f t="array" aca="1" ref="F37" ca="1">INDEX(bdtri,MATCH(SMALL(COUNTIF(bdtri,"&lt;"&amp;bdtri),ROW(A36)),COUNTIF(bdtri,"&lt;"&amp;bdtri),0))</f>
        <v>B 71</v>
      </c>
    </row>
    <row r="38" spans="1:6" x14ac:dyDescent="0.25">
      <c r="A38" s="66" t="s">
        <v>40</v>
      </c>
      <c r="B38" s="66">
        <v>37</v>
      </c>
      <c r="C38" s="67" t="str">
        <f t="shared" si="0"/>
        <v>D 37</v>
      </c>
      <c r="D38" s="65">
        <v>321000036</v>
      </c>
      <c r="E38" s="71" t="s">
        <v>42</v>
      </c>
      <c r="F38" s="2" t="str" cm="1">
        <f t="array" aca="1" ref="F38" ca="1">INDEX(bdtri,MATCH(SMALL(COUNTIF(bdtri,"&lt;"&amp;bdtri),ROW(A37)),COUNTIF(bdtri,"&lt;"&amp;bdtri),0))</f>
        <v>C 12</v>
      </c>
    </row>
    <row r="39" spans="1:6" x14ac:dyDescent="0.25">
      <c r="A39" s="66" t="s">
        <v>38</v>
      </c>
      <c r="B39" s="66">
        <v>38</v>
      </c>
      <c r="C39" s="67" t="str">
        <f t="shared" si="0"/>
        <v>A 38</v>
      </c>
      <c r="D39" s="65">
        <v>321000037</v>
      </c>
      <c r="E39" s="71" t="s">
        <v>42</v>
      </c>
      <c r="F39" s="2" t="str" cm="1">
        <f t="array" aca="1" ref="F39" ca="1">INDEX(bdtri,MATCH(SMALL(COUNTIF(bdtri,"&lt;"&amp;bdtri),ROW(A38)),COUNTIF(bdtri,"&lt;"&amp;bdtri),0))</f>
        <v>C 16</v>
      </c>
    </row>
    <row r="40" spans="1:6" x14ac:dyDescent="0.25">
      <c r="A40" s="63" t="s">
        <v>39</v>
      </c>
      <c r="B40" s="63">
        <v>39</v>
      </c>
      <c r="C40" s="67" t="str">
        <f t="shared" si="0"/>
        <v>B 39</v>
      </c>
      <c r="D40" s="65">
        <v>321000038</v>
      </c>
      <c r="E40" s="71" t="s">
        <v>42</v>
      </c>
      <c r="F40" s="2" t="str" cm="1">
        <f t="array" aca="1" ref="F40" ca="1">INDEX(bdtri,MATCH(SMALL(COUNTIF(bdtri,"&lt;"&amp;bdtri),ROW(A39)),COUNTIF(bdtri,"&lt;"&amp;bdtri),0))</f>
        <v>C 20</v>
      </c>
    </row>
    <row r="41" spans="1:6" x14ac:dyDescent="0.25">
      <c r="A41" s="63" t="s">
        <v>2</v>
      </c>
      <c r="B41" s="63">
        <v>40</v>
      </c>
      <c r="C41" s="67" t="str">
        <f t="shared" si="0"/>
        <v>C 40</v>
      </c>
      <c r="D41" s="65">
        <v>321000039</v>
      </c>
      <c r="E41" s="71" t="s">
        <v>42</v>
      </c>
      <c r="F41" s="2" t="str" cm="1">
        <f t="array" aca="1" ref="F41" ca="1">INDEX(bdtri,MATCH(SMALL(COUNTIF(bdtri,"&lt;"&amp;bdtri),ROW(A40)),COUNTIF(bdtri,"&lt;"&amp;bdtri),0))</f>
        <v>C 24</v>
      </c>
    </row>
    <row r="42" spans="1:6" x14ac:dyDescent="0.25">
      <c r="A42" s="66" t="s">
        <v>40</v>
      </c>
      <c r="B42" s="66">
        <v>41</v>
      </c>
      <c r="C42" s="67" t="str">
        <f t="shared" si="0"/>
        <v>D 41</v>
      </c>
      <c r="D42" s="65">
        <v>321000040</v>
      </c>
      <c r="E42" s="71" t="s">
        <v>42</v>
      </c>
      <c r="F42" s="2" t="str" cm="1">
        <f t="array" aca="1" ref="F42" ca="1">INDEX(bdtri,MATCH(SMALL(COUNTIF(bdtri,"&lt;"&amp;bdtri),ROW(A41)),COUNTIF(bdtri,"&lt;"&amp;bdtri),0))</f>
        <v>C 28</v>
      </c>
    </row>
    <row r="43" spans="1:6" x14ac:dyDescent="0.25">
      <c r="A43" s="66" t="s">
        <v>38</v>
      </c>
      <c r="B43" s="66">
        <v>42</v>
      </c>
      <c r="C43" s="67" t="str">
        <f t="shared" si="0"/>
        <v>A 42</v>
      </c>
      <c r="D43" s="65">
        <v>321000041</v>
      </c>
      <c r="E43" s="71" t="s">
        <v>42</v>
      </c>
      <c r="F43" s="2" t="str" cm="1">
        <f t="array" aca="1" ref="F43" ca="1">INDEX(bdtri,MATCH(SMALL(COUNTIF(bdtri,"&lt;"&amp;bdtri),ROW(A42)),COUNTIF(bdtri,"&lt;"&amp;bdtri),0))</f>
        <v>C 32</v>
      </c>
    </row>
    <row r="44" spans="1:6" x14ac:dyDescent="0.25">
      <c r="A44" s="63" t="s">
        <v>39</v>
      </c>
      <c r="B44" s="63">
        <v>43</v>
      </c>
      <c r="C44" s="67" t="str">
        <f t="shared" si="0"/>
        <v>B 43</v>
      </c>
      <c r="D44" s="65">
        <v>321000042</v>
      </c>
      <c r="E44" s="71" t="s">
        <v>42</v>
      </c>
      <c r="F44" s="2" t="str" cm="1">
        <f t="array" aca="1" ref="F44" ca="1">INDEX(bdtri,MATCH(SMALL(COUNTIF(bdtri,"&lt;"&amp;bdtri),ROW(A43)),COUNTIF(bdtri,"&lt;"&amp;bdtri),0))</f>
        <v>C 36</v>
      </c>
    </row>
    <row r="45" spans="1:6" x14ac:dyDescent="0.25">
      <c r="A45" s="63" t="s">
        <v>2</v>
      </c>
      <c r="B45" s="63">
        <v>44</v>
      </c>
      <c r="C45" s="67" t="str">
        <f t="shared" si="0"/>
        <v>C 44</v>
      </c>
      <c r="D45" s="65">
        <v>321000043</v>
      </c>
      <c r="E45" s="71" t="s">
        <v>42</v>
      </c>
      <c r="F45" s="2" t="str" cm="1">
        <f t="array" aca="1" ref="F45" ca="1">INDEX(bdtri,MATCH(SMALL(COUNTIF(bdtri,"&lt;"&amp;bdtri),ROW(A44)),COUNTIF(bdtri,"&lt;"&amp;bdtri),0))</f>
        <v>C 4</v>
      </c>
    </row>
    <row r="46" spans="1:6" x14ac:dyDescent="0.25">
      <c r="A46" s="66" t="s">
        <v>40</v>
      </c>
      <c r="B46" s="66">
        <v>45</v>
      </c>
      <c r="C46" s="67" t="str">
        <f t="shared" si="0"/>
        <v>D 45</v>
      </c>
      <c r="D46" s="65">
        <v>321000044</v>
      </c>
      <c r="E46" s="71" t="s">
        <v>42</v>
      </c>
      <c r="F46" s="2" t="str" cm="1">
        <f t="array" aca="1" ref="F46" ca="1">INDEX(bdtri,MATCH(SMALL(COUNTIF(bdtri,"&lt;"&amp;bdtri),ROW(A45)),COUNTIF(bdtri,"&lt;"&amp;bdtri),0))</f>
        <v>C 40</v>
      </c>
    </row>
    <row r="47" spans="1:6" x14ac:dyDescent="0.25">
      <c r="A47" s="66" t="s">
        <v>38</v>
      </c>
      <c r="B47" s="66">
        <v>46</v>
      </c>
      <c r="C47" s="67" t="str">
        <f t="shared" si="0"/>
        <v>A 46</v>
      </c>
      <c r="D47" s="65">
        <v>321000045</v>
      </c>
      <c r="E47" s="71" t="s">
        <v>42</v>
      </c>
      <c r="F47" s="2" t="str" cm="1">
        <f t="array" aca="1" ref="F47" ca="1">INDEX(bdtri,MATCH(SMALL(COUNTIF(bdtri,"&lt;"&amp;bdtri),ROW(A46)),COUNTIF(bdtri,"&lt;"&amp;bdtri),0))</f>
        <v>C 44</v>
      </c>
    </row>
    <row r="48" spans="1:6" x14ac:dyDescent="0.25">
      <c r="A48" s="63" t="s">
        <v>39</v>
      </c>
      <c r="B48" s="63">
        <v>47</v>
      </c>
      <c r="C48" s="67" t="str">
        <f t="shared" si="0"/>
        <v>B 47</v>
      </c>
      <c r="D48" s="65">
        <v>321000046</v>
      </c>
      <c r="E48" s="71" t="s">
        <v>42</v>
      </c>
      <c r="F48" s="2" t="str" cm="1">
        <f t="array" aca="1" ref="F48" ca="1">INDEX(bdtri,MATCH(SMALL(COUNTIF(bdtri,"&lt;"&amp;bdtri),ROW(A47)),COUNTIF(bdtri,"&lt;"&amp;bdtri),0))</f>
        <v>C 48</v>
      </c>
    </row>
    <row r="49" spans="1:6" x14ac:dyDescent="0.25">
      <c r="A49" s="63" t="s">
        <v>2</v>
      </c>
      <c r="B49" s="63">
        <v>48</v>
      </c>
      <c r="C49" s="67" t="str">
        <f t="shared" si="0"/>
        <v>C 48</v>
      </c>
      <c r="D49" s="65">
        <v>321000047</v>
      </c>
      <c r="E49" s="71" t="s">
        <v>42</v>
      </c>
      <c r="F49" s="2" t="str" cm="1">
        <f t="array" aca="1" ref="F49" ca="1">INDEX(bdtri,MATCH(SMALL(COUNTIF(bdtri,"&lt;"&amp;bdtri),ROW(A48)),COUNTIF(bdtri,"&lt;"&amp;bdtri),0))</f>
        <v>C 52</v>
      </c>
    </row>
    <row r="50" spans="1:6" x14ac:dyDescent="0.25">
      <c r="A50" s="66" t="s">
        <v>40</v>
      </c>
      <c r="B50" s="66">
        <v>49</v>
      </c>
      <c r="C50" s="67" t="str">
        <f t="shared" si="0"/>
        <v>D 49</v>
      </c>
      <c r="D50" s="65">
        <v>321000048</v>
      </c>
      <c r="E50" s="71" t="s">
        <v>42</v>
      </c>
      <c r="F50" s="2" t="str" cm="1">
        <f t="array" aca="1" ref="F50" ca="1">INDEX(bdtri,MATCH(SMALL(COUNTIF(bdtri,"&lt;"&amp;bdtri),ROW(A49)),COUNTIF(bdtri,"&lt;"&amp;bdtri),0))</f>
        <v>C 56</v>
      </c>
    </row>
    <row r="51" spans="1:6" x14ac:dyDescent="0.25">
      <c r="A51" s="66" t="s">
        <v>38</v>
      </c>
      <c r="B51" s="66">
        <v>50</v>
      </c>
      <c r="C51" s="67" t="str">
        <f t="shared" si="0"/>
        <v>A 50</v>
      </c>
      <c r="D51" s="65">
        <v>321000049</v>
      </c>
      <c r="E51" s="71" t="s">
        <v>42</v>
      </c>
      <c r="F51" s="2" t="str" cm="1">
        <f t="array" aca="1" ref="F51" ca="1">INDEX(bdtri,MATCH(SMALL(COUNTIF(bdtri,"&lt;"&amp;bdtri),ROW(A50)),COUNTIF(bdtri,"&lt;"&amp;bdtri),0))</f>
        <v>C 60</v>
      </c>
    </row>
    <row r="52" spans="1:6" x14ac:dyDescent="0.25">
      <c r="A52" s="63" t="s">
        <v>39</v>
      </c>
      <c r="B52" s="63">
        <v>51</v>
      </c>
      <c r="C52" s="67" t="str">
        <f t="shared" si="0"/>
        <v>B 51</v>
      </c>
      <c r="D52" s="65">
        <v>321000050</v>
      </c>
      <c r="E52" s="71" t="s">
        <v>42</v>
      </c>
      <c r="F52" s="2" t="str" cm="1">
        <f t="array" aca="1" ref="F52" ca="1">INDEX(bdtri,MATCH(SMALL(COUNTIF(bdtri,"&lt;"&amp;bdtri),ROW(A51)),COUNTIF(bdtri,"&lt;"&amp;bdtri),0))</f>
        <v>C 64</v>
      </c>
    </row>
    <row r="53" spans="1:6" x14ac:dyDescent="0.25">
      <c r="A53" s="63" t="s">
        <v>2</v>
      </c>
      <c r="B53" s="63">
        <v>52</v>
      </c>
      <c r="C53" s="67" t="str">
        <f t="shared" si="0"/>
        <v>C 52</v>
      </c>
      <c r="D53" s="65">
        <v>321000051</v>
      </c>
      <c r="E53" s="71" t="s">
        <v>42</v>
      </c>
      <c r="F53" s="2" t="str" cm="1">
        <f t="array" aca="1" ref="F53" ca="1">INDEX(bdtri,MATCH(SMALL(COUNTIF(bdtri,"&lt;"&amp;bdtri),ROW(A52)),COUNTIF(bdtri,"&lt;"&amp;bdtri),0))</f>
        <v>C 68</v>
      </c>
    </row>
    <row r="54" spans="1:6" x14ac:dyDescent="0.25">
      <c r="A54" s="66" t="s">
        <v>40</v>
      </c>
      <c r="B54" s="66">
        <v>53</v>
      </c>
      <c r="C54" s="67" t="str">
        <f t="shared" si="0"/>
        <v>D 53</v>
      </c>
      <c r="D54" s="65">
        <v>321000052</v>
      </c>
      <c r="E54" s="71" t="s">
        <v>42</v>
      </c>
      <c r="F54" s="2" t="str" cm="1">
        <f t="array" aca="1" ref="F54" ca="1">INDEX(bdtri,MATCH(SMALL(COUNTIF(bdtri,"&lt;"&amp;bdtri),ROW(A53)),COUNTIF(bdtri,"&lt;"&amp;bdtri),0))</f>
        <v>C 8</v>
      </c>
    </row>
    <row r="55" spans="1:6" x14ac:dyDescent="0.25">
      <c r="A55" s="66" t="s">
        <v>38</v>
      </c>
      <c r="B55" s="66">
        <v>54</v>
      </c>
      <c r="C55" s="67" t="str">
        <f t="shared" si="0"/>
        <v>A 54</v>
      </c>
      <c r="D55" s="65">
        <v>321000053</v>
      </c>
      <c r="E55" s="71" t="s">
        <v>42</v>
      </c>
      <c r="F55" s="2" t="str" cm="1">
        <f t="array" aca="1" ref="F55" ca="1">INDEX(bdtri,MATCH(SMALL(COUNTIF(bdtri,"&lt;"&amp;bdtri),ROW(A54)),COUNTIF(bdtri,"&lt;"&amp;bdtri),0))</f>
        <v>D 13</v>
      </c>
    </row>
    <row r="56" spans="1:6" x14ac:dyDescent="0.25">
      <c r="A56" s="63" t="s">
        <v>39</v>
      </c>
      <c r="B56" s="63">
        <v>55</v>
      </c>
      <c r="C56" s="67" t="str">
        <f t="shared" si="0"/>
        <v>B 55</v>
      </c>
      <c r="D56" s="65">
        <v>321000054</v>
      </c>
      <c r="E56" s="71" t="s">
        <v>42</v>
      </c>
      <c r="F56" s="2" t="str" cm="1">
        <f t="array" aca="1" ref="F56" ca="1">INDEX(bdtri,MATCH(SMALL(COUNTIF(bdtri,"&lt;"&amp;bdtri),ROW(A55)),COUNTIF(bdtri,"&lt;"&amp;bdtri),0))</f>
        <v>D 17</v>
      </c>
    </row>
    <row r="57" spans="1:6" x14ac:dyDescent="0.25">
      <c r="A57" s="63" t="s">
        <v>2</v>
      </c>
      <c r="B57" s="63">
        <v>56</v>
      </c>
      <c r="C57" s="67" t="str">
        <f t="shared" si="0"/>
        <v>C 56</v>
      </c>
      <c r="D57" s="65">
        <v>321000055</v>
      </c>
      <c r="E57" s="71" t="s">
        <v>42</v>
      </c>
      <c r="F57" s="2" t="str" cm="1">
        <f t="array" aca="1" ref="F57" ca="1">INDEX(bdtri,MATCH(SMALL(COUNTIF(bdtri,"&lt;"&amp;bdtri),ROW(A56)),COUNTIF(bdtri,"&lt;"&amp;bdtri),0))</f>
        <v>D 21</v>
      </c>
    </row>
    <row r="58" spans="1:6" x14ac:dyDescent="0.25">
      <c r="A58" s="66" t="s">
        <v>40</v>
      </c>
      <c r="B58" s="66">
        <v>57</v>
      </c>
      <c r="C58" s="67" t="str">
        <f t="shared" si="0"/>
        <v>D 57</v>
      </c>
      <c r="D58" s="65">
        <v>321000056</v>
      </c>
      <c r="E58" s="71" t="s">
        <v>42</v>
      </c>
      <c r="F58" s="2" t="str" cm="1">
        <f t="array" aca="1" ref="F58" ca="1">INDEX(bdtri,MATCH(SMALL(COUNTIF(bdtri,"&lt;"&amp;bdtri),ROW(A57)),COUNTIF(bdtri,"&lt;"&amp;bdtri),0))</f>
        <v>D 25</v>
      </c>
    </row>
    <row r="59" spans="1:6" x14ac:dyDescent="0.25">
      <c r="A59" s="66" t="s">
        <v>38</v>
      </c>
      <c r="B59" s="66">
        <v>58</v>
      </c>
      <c r="C59" s="67" t="str">
        <f t="shared" si="0"/>
        <v>A 58</v>
      </c>
      <c r="D59" s="65">
        <v>321000057</v>
      </c>
      <c r="E59" s="71" t="s">
        <v>42</v>
      </c>
      <c r="F59" s="2" t="str" cm="1">
        <f t="array" aca="1" ref="F59" ca="1">INDEX(bdtri,MATCH(SMALL(COUNTIF(bdtri,"&lt;"&amp;bdtri),ROW(A58)),COUNTIF(bdtri,"&lt;"&amp;bdtri),0))</f>
        <v>D 29</v>
      </c>
    </row>
    <row r="60" spans="1:6" x14ac:dyDescent="0.25">
      <c r="A60" s="63" t="s">
        <v>39</v>
      </c>
      <c r="B60" s="63">
        <v>59</v>
      </c>
      <c r="C60" s="67" t="str">
        <f t="shared" si="0"/>
        <v>B 59</v>
      </c>
      <c r="D60" s="65">
        <v>321000058</v>
      </c>
      <c r="E60" s="71" t="s">
        <v>42</v>
      </c>
      <c r="F60" s="2" t="str" cm="1">
        <f t="array" aca="1" ref="F60" ca="1">INDEX(bdtri,MATCH(SMALL(COUNTIF(bdtri,"&lt;"&amp;bdtri),ROW(A59)),COUNTIF(bdtri,"&lt;"&amp;bdtri),0))</f>
        <v>D 33</v>
      </c>
    </row>
    <row r="61" spans="1:6" x14ac:dyDescent="0.25">
      <c r="A61" s="63" t="s">
        <v>2</v>
      </c>
      <c r="B61" s="63">
        <v>60</v>
      </c>
      <c r="C61" s="67" t="str">
        <f t="shared" si="0"/>
        <v>C 60</v>
      </c>
      <c r="D61" s="65">
        <v>321000059</v>
      </c>
      <c r="E61" s="71" t="s">
        <v>42</v>
      </c>
      <c r="F61" s="2" t="str" cm="1">
        <f t="array" aca="1" ref="F61" ca="1">INDEX(bdtri,MATCH(SMALL(COUNTIF(bdtri,"&lt;"&amp;bdtri),ROW(A60)),COUNTIF(bdtri,"&lt;"&amp;bdtri),0))</f>
        <v>D 37</v>
      </c>
    </row>
    <row r="62" spans="1:6" x14ac:dyDescent="0.25">
      <c r="A62" s="66" t="s">
        <v>40</v>
      </c>
      <c r="B62" s="66">
        <v>61</v>
      </c>
      <c r="C62" s="67" t="str">
        <f t="shared" si="0"/>
        <v>D 61</v>
      </c>
      <c r="D62" s="65">
        <v>321000060</v>
      </c>
      <c r="E62" s="71" t="s">
        <v>42</v>
      </c>
      <c r="F62" s="2" t="str" cm="1">
        <f t="array" aca="1" ref="F62" ca="1">INDEX(bdtri,MATCH(SMALL(COUNTIF(bdtri,"&lt;"&amp;bdtri),ROW(A61)),COUNTIF(bdtri,"&lt;"&amp;bdtri),0))</f>
        <v>D 41</v>
      </c>
    </row>
    <row r="63" spans="1:6" x14ac:dyDescent="0.25">
      <c r="A63" s="66" t="s">
        <v>38</v>
      </c>
      <c r="B63" s="66">
        <v>62</v>
      </c>
      <c r="C63" s="67" t="str">
        <f t="shared" si="0"/>
        <v>A 62</v>
      </c>
      <c r="D63" s="65">
        <v>321000061</v>
      </c>
      <c r="E63" s="71" t="s">
        <v>42</v>
      </c>
      <c r="F63" s="2" t="str" cm="1">
        <f t="array" aca="1" ref="F63" ca="1">INDEX(bdtri,MATCH(SMALL(COUNTIF(bdtri,"&lt;"&amp;bdtri),ROW(A62)),COUNTIF(bdtri,"&lt;"&amp;bdtri),0))</f>
        <v>D 45</v>
      </c>
    </row>
    <row r="64" spans="1:6" x14ac:dyDescent="0.25">
      <c r="A64" s="63" t="s">
        <v>39</v>
      </c>
      <c r="B64" s="63">
        <v>63</v>
      </c>
      <c r="C64" s="67" t="str">
        <f t="shared" si="0"/>
        <v>B 63</v>
      </c>
      <c r="D64" s="65">
        <v>321000062</v>
      </c>
      <c r="E64" s="71" t="s">
        <v>42</v>
      </c>
      <c r="F64" s="2" t="str" cm="1">
        <f t="array" aca="1" ref="F64" ca="1">INDEX(bdtri,MATCH(SMALL(COUNTIF(bdtri,"&lt;"&amp;bdtri),ROW(A63)),COUNTIF(bdtri,"&lt;"&amp;bdtri),0))</f>
        <v>D 49</v>
      </c>
    </row>
    <row r="65" spans="1:6" x14ac:dyDescent="0.25">
      <c r="A65" s="63" t="s">
        <v>2</v>
      </c>
      <c r="B65" s="63">
        <v>64</v>
      </c>
      <c r="C65" s="67" t="str">
        <f t="shared" si="0"/>
        <v>C 64</v>
      </c>
      <c r="D65" s="65">
        <v>321000063</v>
      </c>
      <c r="E65" s="71" t="s">
        <v>42</v>
      </c>
      <c r="F65" s="2" t="str" cm="1">
        <f t="array" aca="1" ref="F65" ca="1">INDEX(bdtri,MATCH(SMALL(COUNTIF(bdtri,"&lt;"&amp;bdtri),ROW(A64)),COUNTIF(bdtri,"&lt;"&amp;bdtri),0))</f>
        <v>D 5</v>
      </c>
    </row>
    <row r="66" spans="1:6" x14ac:dyDescent="0.25">
      <c r="A66" s="66" t="s">
        <v>40</v>
      </c>
      <c r="B66" s="66">
        <v>65</v>
      </c>
      <c r="C66" s="67" t="str">
        <f t="shared" si="0"/>
        <v>D 65</v>
      </c>
      <c r="D66" s="65">
        <v>321000064</v>
      </c>
      <c r="E66" s="71" t="s">
        <v>42</v>
      </c>
      <c r="F66" s="2" t="str" cm="1">
        <f t="array" aca="1" ref="F66" ca="1">INDEX(bdtri,MATCH(SMALL(COUNTIF(bdtri,"&lt;"&amp;bdtri),ROW(A65)),COUNTIF(bdtri,"&lt;"&amp;bdtri),0))</f>
        <v>D 53</v>
      </c>
    </row>
    <row r="67" spans="1:6" x14ac:dyDescent="0.25">
      <c r="A67" s="66" t="s">
        <v>38</v>
      </c>
      <c r="B67" s="66">
        <v>66</v>
      </c>
      <c r="C67" s="67" t="str">
        <f t="shared" ref="C67:C130" si="1">CONCATENATE(A67," ",B67)</f>
        <v>A 66</v>
      </c>
      <c r="D67" s="65">
        <v>321000065</v>
      </c>
      <c r="E67" s="71" t="s">
        <v>42</v>
      </c>
      <c r="F67" s="2" t="str" cm="1">
        <f t="array" aca="1" ref="F67" ca="1">INDEX(bdtri,MATCH(SMALL(COUNTIF(bdtri,"&lt;"&amp;bdtri),ROW(A66)),COUNTIF(bdtri,"&lt;"&amp;bdtri),0))</f>
        <v>D 57</v>
      </c>
    </row>
    <row r="68" spans="1:6" x14ac:dyDescent="0.25">
      <c r="A68" s="63" t="s">
        <v>39</v>
      </c>
      <c r="B68" s="63">
        <v>67</v>
      </c>
      <c r="C68" s="67" t="str">
        <f t="shared" si="1"/>
        <v>B 67</v>
      </c>
      <c r="D68" s="65">
        <v>321000066</v>
      </c>
      <c r="E68" s="71" t="s">
        <v>42</v>
      </c>
      <c r="F68" s="2" t="str" cm="1">
        <f t="array" aca="1" ref="F68" ca="1">INDEX(bdtri,MATCH(SMALL(COUNTIF(bdtri,"&lt;"&amp;bdtri),ROW(A67)),COUNTIF(bdtri,"&lt;"&amp;bdtri),0))</f>
        <v>D 61</v>
      </c>
    </row>
    <row r="69" spans="1:6" x14ac:dyDescent="0.25">
      <c r="A69" s="63" t="s">
        <v>2</v>
      </c>
      <c r="B69" s="63">
        <v>68</v>
      </c>
      <c r="C69" s="67" t="str">
        <f t="shared" si="1"/>
        <v>C 68</v>
      </c>
      <c r="D69" s="65">
        <v>321000067</v>
      </c>
      <c r="E69" s="71" t="s">
        <v>42</v>
      </c>
      <c r="F69" s="2" t="str" cm="1">
        <f t="array" aca="1" ref="F69" ca="1">INDEX(bdtri,MATCH(SMALL(COUNTIF(bdtri,"&lt;"&amp;bdtri),ROW(A68)),COUNTIF(bdtri,"&lt;"&amp;bdtri),0))</f>
        <v>D 65</v>
      </c>
    </row>
    <row r="70" spans="1:6" x14ac:dyDescent="0.25">
      <c r="A70" s="66" t="s">
        <v>40</v>
      </c>
      <c r="B70" s="66">
        <v>69</v>
      </c>
      <c r="C70" s="67" t="str">
        <f t="shared" si="1"/>
        <v>D 69</v>
      </c>
      <c r="D70" s="65">
        <v>321000068</v>
      </c>
      <c r="E70" s="71" t="s">
        <v>42</v>
      </c>
      <c r="F70" s="2" t="str" cm="1">
        <f t="array" aca="1" ref="F70" ca="1">INDEX(bdtri,MATCH(SMALL(COUNTIF(bdtri,"&lt;"&amp;bdtri),ROW(A69)),COUNTIF(bdtri,"&lt;"&amp;bdtri),0))</f>
        <v>D 69</v>
      </c>
    </row>
    <row r="71" spans="1:6" x14ac:dyDescent="0.25">
      <c r="A71" s="66" t="s">
        <v>38</v>
      </c>
      <c r="B71" s="66">
        <v>70</v>
      </c>
      <c r="C71" s="67" t="str">
        <f t="shared" si="1"/>
        <v>A 70</v>
      </c>
      <c r="D71" s="65">
        <v>321000069</v>
      </c>
      <c r="E71" s="71" t="s">
        <v>42</v>
      </c>
      <c r="F71" s="2" t="str" cm="1">
        <f t="array" aca="1" ref="F71" ca="1">INDEX(bdtri,MATCH(SMALL(COUNTIF(bdtri,"&lt;"&amp;bdtri),ROW(A70)),COUNTIF(bdtri,"&lt;"&amp;bdtri),0))</f>
        <v>D 9</v>
      </c>
    </row>
    <row r="72" spans="1:6" x14ac:dyDescent="0.25">
      <c r="A72" s="63" t="s">
        <v>39</v>
      </c>
      <c r="B72" s="63">
        <v>71</v>
      </c>
      <c r="C72" s="67" t="str">
        <f t="shared" si="1"/>
        <v>B 71</v>
      </c>
      <c r="D72" s="65">
        <v>321000070</v>
      </c>
      <c r="E72" s="71" t="s">
        <v>42</v>
      </c>
      <c r="F72" s="2" t="str" cm="1">
        <f t="array" aca="1" ref="F72" ca="1">INDEX(bdtri,MATCH(SMALL(COUNTIF(bdtri,"&lt;"&amp;bdtri),ROW(A71)),COUNTIF(bdtri,"&lt;"&amp;bdtri),0))</f>
        <v>MLM 1</v>
      </c>
    </row>
    <row r="73" spans="1:6" x14ac:dyDescent="0.25">
      <c r="C73" s="67" t="str">
        <f t="shared" si="1"/>
        <v xml:space="preserve"> </v>
      </c>
      <c r="F73" s="2" t="e" cm="1">
        <f t="array" aca="1" ref="F73" ca="1">INDEX(bdtri,MATCH(SMALL(COUNTIF(bdtri,"&lt;"&amp;bdtri),ROW(A72)),COUNTIF(bdtri,"&lt;"&amp;bdtri),0))</f>
        <v>#NUM!</v>
      </c>
    </row>
    <row r="74" spans="1:6" x14ac:dyDescent="0.25">
      <c r="C74" s="67" t="str">
        <f t="shared" si="1"/>
        <v xml:space="preserve"> </v>
      </c>
      <c r="F74" s="2" t="e" cm="1">
        <f t="array" aca="1" ref="F74" ca="1">INDEX(bdtri,MATCH(SMALL(COUNTIF(bdtri,"&lt;"&amp;bdtri),ROW(A73)),COUNTIF(bdtri,"&lt;"&amp;bdtri),0))</f>
        <v>#NUM!</v>
      </c>
    </row>
    <row r="75" spans="1:6" x14ac:dyDescent="0.25">
      <c r="C75" s="67" t="str">
        <f t="shared" si="1"/>
        <v xml:space="preserve"> </v>
      </c>
      <c r="F75" s="2" t="e" cm="1">
        <f t="array" aca="1" ref="F75" ca="1">INDEX(bdtri,MATCH(SMALL(COUNTIF(bdtri,"&lt;"&amp;bdtri),ROW(A74)),COUNTIF(bdtri,"&lt;"&amp;bdtri),0))</f>
        <v>#NUM!</v>
      </c>
    </row>
    <row r="76" spans="1:6" x14ac:dyDescent="0.25">
      <c r="C76" s="67" t="str">
        <f t="shared" si="1"/>
        <v xml:space="preserve"> </v>
      </c>
      <c r="F76" s="2" t="e" cm="1">
        <f t="array" aca="1" ref="F76" ca="1">INDEX(bdtri,MATCH(SMALL(COUNTIF(bdtri,"&lt;"&amp;bdtri),ROW(A75)),COUNTIF(bdtri,"&lt;"&amp;bdtri),0))</f>
        <v>#NUM!</v>
      </c>
    </row>
    <row r="77" spans="1:6" x14ac:dyDescent="0.25">
      <c r="C77" s="67" t="str">
        <f t="shared" si="1"/>
        <v xml:space="preserve"> </v>
      </c>
      <c r="F77" s="2" t="e" cm="1">
        <f t="array" aca="1" ref="F77" ca="1">INDEX(bdtri,MATCH(SMALL(COUNTIF(bdtri,"&lt;"&amp;bdtri),ROW(A76)),COUNTIF(bdtri,"&lt;"&amp;bdtri),0))</f>
        <v>#NUM!</v>
      </c>
    </row>
    <row r="78" spans="1:6" x14ac:dyDescent="0.25">
      <c r="C78" s="67" t="str">
        <f t="shared" si="1"/>
        <v xml:space="preserve"> </v>
      </c>
      <c r="F78" s="2" t="e" cm="1">
        <f t="array" aca="1" ref="F78" ca="1">INDEX(bdtri,MATCH(SMALL(COUNTIF(bdtri,"&lt;"&amp;bdtri),ROW(A77)),COUNTIF(bdtri,"&lt;"&amp;bdtri),0))</f>
        <v>#NUM!</v>
      </c>
    </row>
    <row r="79" spans="1:6" x14ac:dyDescent="0.25">
      <c r="C79" s="67" t="str">
        <f t="shared" si="1"/>
        <v xml:space="preserve"> </v>
      </c>
      <c r="F79" s="2" t="e" cm="1">
        <f t="array" aca="1" ref="F79" ca="1">INDEX(bdtri,MATCH(SMALL(COUNTIF(bdtri,"&lt;"&amp;bdtri),ROW(A78)),COUNTIF(bdtri,"&lt;"&amp;bdtri),0))</f>
        <v>#NUM!</v>
      </c>
    </row>
    <row r="80" spans="1:6" x14ac:dyDescent="0.25">
      <c r="C80" s="67" t="str">
        <f t="shared" si="1"/>
        <v xml:space="preserve"> </v>
      </c>
      <c r="F80" s="2" t="e" cm="1">
        <f t="array" aca="1" ref="F80" ca="1">INDEX(bdtri,MATCH(SMALL(COUNTIF(bdtri,"&lt;"&amp;bdtri),ROW(A79)),COUNTIF(bdtri,"&lt;"&amp;bdtri),0))</f>
        <v>#NUM!</v>
      </c>
    </row>
    <row r="81" spans="3:6" x14ac:dyDescent="0.25">
      <c r="C81" s="67" t="str">
        <f t="shared" si="1"/>
        <v xml:space="preserve"> </v>
      </c>
      <c r="F81" s="2" t="e" cm="1">
        <f t="array" aca="1" ref="F81" ca="1">INDEX(bdtri,MATCH(SMALL(COUNTIF(bdtri,"&lt;"&amp;bdtri),ROW(A80)),COUNTIF(bdtri,"&lt;"&amp;bdtri),0))</f>
        <v>#NUM!</v>
      </c>
    </row>
    <row r="82" spans="3:6" x14ac:dyDescent="0.25">
      <c r="C82" s="67" t="str">
        <f t="shared" si="1"/>
        <v xml:space="preserve"> </v>
      </c>
      <c r="F82" s="2" t="e" cm="1">
        <f t="array" aca="1" ref="F82" ca="1">INDEX(bdtri,MATCH(SMALL(COUNTIF(bdtri,"&lt;"&amp;bdtri),ROW(A81)),COUNTIF(bdtri,"&lt;"&amp;bdtri),0))</f>
        <v>#NUM!</v>
      </c>
    </row>
    <row r="83" spans="3:6" x14ac:dyDescent="0.25">
      <c r="C83" s="67" t="str">
        <f t="shared" si="1"/>
        <v xml:space="preserve"> </v>
      </c>
      <c r="F83" s="2" t="e" cm="1">
        <f t="array" aca="1" ref="F83" ca="1">INDEX(bdtri,MATCH(SMALL(COUNTIF(bdtri,"&lt;"&amp;bdtri),ROW(A82)),COUNTIF(bdtri,"&lt;"&amp;bdtri),0))</f>
        <v>#NUM!</v>
      </c>
    </row>
    <row r="84" spans="3:6" x14ac:dyDescent="0.25">
      <c r="C84" s="67" t="str">
        <f t="shared" si="1"/>
        <v xml:space="preserve"> </v>
      </c>
      <c r="F84" s="2" t="e" cm="1">
        <f t="array" aca="1" ref="F84" ca="1">INDEX(bdtri,MATCH(SMALL(COUNTIF(bdtri,"&lt;"&amp;bdtri),ROW(A83)),COUNTIF(bdtri,"&lt;"&amp;bdtri),0))</f>
        <v>#NUM!</v>
      </c>
    </row>
    <row r="85" spans="3:6" x14ac:dyDescent="0.25">
      <c r="C85" s="67" t="str">
        <f t="shared" si="1"/>
        <v xml:space="preserve"> </v>
      </c>
      <c r="F85" s="2" t="e" cm="1">
        <f t="array" aca="1" ref="F85" ca="1">INDEX(bdtri,MATCH(SMALL(COUNTIF(bdtri,"&lt;"&amp;bdtri),ROW(A84)),COUNTIF(bdtri,"&lt;"&amp;bdtri),0))</f>
        <v>#NUM!</v>
      </c>
    </row>
    <row r="86" spans="3:6" x14ac:dyDescent="0.25">
      <c r="C86" s="67" t="str">
        <f t="shared" si="1"/>
        <v xml:space="preserve"> </v>
      </c>
      <c r="F86" s="2" t="e" cm="1">
        <f t="array" aca="1" ref="F86" ca="1">INDEX(bdtri,MATCH(SMALL(COUNTIF(bdtri,"&lt;"&amp;bdtri),ROW(A85)),COUNTIF(bdtri,"&lt;"&amp;bdtri),0))</f>
        <v>#NUM!</v>
      </c>
    </row>
    <row r="87" spans="3:6" x14ac:dyDescent="0.25">
      <c r="C87" s="67" t="str">
        <f t="shared" si="1"/>
        <v xml:space="preserve"> </v>
      </c>
      <c r="F87" s="2" t="e" cm="1">
        <f t="array" aca="1" ref="F87" ca="1">INDEX(bdtri,MATCH(SMALL(COUNTIF(bdtri,"&lt;"&amp;bdtri),ROW(A86)),COUNTIF(bdtri,"&lt;"&amp;bdtri),0))</f>
        <v>#NUM!</v>
      </c>
    </row>
    <row r="88" spans="3:6" x14ac:dyDescent="0.25">
      <c r="C88" s="67" t="str">
        <f t="shared" si="1"/>
        <v xml:space="preserve"> </v>
      </c>
      <c r="F88" s="2" t="e" cm="1">
        <f t="array" aca="1" ref="F88" ca="1">INDEX(bdtri,MATCH(SMALL(COUNTIF(bdtri,"&lt;"&amp;bdtri),ROW(A87)),COUNTIF(bdtri,"&lt;"&amp;bdtri),0))</f>
        <v>#NUM!</v>
      </c>
    </row>
    <row r="89" spans="3:6" x14ac:dyDescent="0.25">
      <c r="C89" s="67" t="str">
        <f t="shared" si="1"/>
        <v xml:space="preserve"> </v>
      </c>
      <c r="F89" s="2" t="e" cm="1">
        <f t="array" aca="1" ref="F89" ca="1">INDEX(bdtri,MATCH(SMALL(COUNTIF(bdtri,"&lt;"&amp;bdtri),ROW(A88)),COUNTIF(bdtri,"&lt;"&amp;bdtri),0))</f>
        <v>#NUM!</v>
      </c>
    </row>
    <row r="90" spans="3:6" x14ac:dyDescent="0.25">
      <c r="C90" s="67" t="str">
        <f t="shared" si="1"/>
        <v xml:space="preserve"> </v>
      </c>
      <c r="F90" s="2" t="e" cm="1">
        <f t="array" aca="1" ref="F90" ca="1">INDEX(bdtri,MATCH(SMALL(COUNTIF(bdtri,"&lt;"&amp;bdtri),ROW(A89)),COUNTIF(bdtri,"&lt;"&amp;bdtri),0))</f>
        <v>#NUM!</v>
      </c>
    </row>
    <row r="91" spans="3:6" x14ac:dyDescent="0.25">
      <c r="C91" s="67" t="str">
        <f t="shared" si="1"/>
        <v xml:space="preserve"> </v>
      </c>
      <c r="F91" s="2" t="e" cm="1">
        <f t="array" aca="1" ref="F91" ca="1">INDEX(bdtri,MATCH(SMALL(COUNTIF(bdtri,"&lt;"&amp;bdtri),ROW(A90)),COUNTIF(bdtri,"&lt;"&amp;bdtri),0))</f>
        <v>#NUM!</v>
      </c>
    </row>
    <row r="92" spans="3:6" x14ac:dyDescent="0.25">
      <c r="C92" s="67" t="str">
        <f t="shared" si="1"/>
        <v xml:space="preserve"> </v>
      </c>
      <c r="F92" s="2" t="e" cm="1">
        <f t="array" aca="1" ref="F92" ca="1">INDEX(bdtri,MATCH(SMALL(COUNTIF(bdtri,"&lt;"&amp;bdtri),ROW(A91)),COUNTIF(bdtri,"&lt;"&amp;bdtri),0))</f>
        <v>#NUM!</v>
      </c>
    </row>
    <row r="93" spans="3:6" x14ac:dyDescent="0.25">
      <c r="C93" s="67" t="str">
        <f t="shared" si="1"/>
        <v xml:space="preserve"> </v>
      </c>
      <c r="F93" s="2" t="e" cm="1">
        <f t="array" aca="1" ref="F93" ca="1">INDEX(bdtri,MATCH(SMALL(COUNTIF(bdtri,"&lt;"&amp;bdtri),ROW(A92)),COUNTIF(bdtri,"&lt;"&amp;bdtri),0))</f>
        <v>#NUM!</v>
      </c>
    </row>
    <row r="94" spans="3:6" x14ac:dyDescent="0.25">
      <c r="C94" s="67" t="str">
        <f t="shared" si="1"/>
        <v xml:space="preserve"> </v>
      </c>
      <c r="F94" s="2" t="e" cm="1">
        <f t="array" aca="1" ref="F94" ca="1">INDEX(bdtri,MATCH(SMALL(COUNTIF(bdtri,"&lt;"&amp;bdtri),ROW(A93)),COUNTIF(bdtri,"&lt;"&amp;bdtri),0))</f>
        <v>#NUM!</v>
      </c>
    </row>
    <row r="95" spans="3:6" x14ac:dyDescent="0.25">
      <c r="C95" s="67" t="str">
        <f t="shared" si="1"/>
        <v xml:space="preserve"> </v>
      </c>
      <c r="F95" s="2" t="e" cm="1">
        <f t="array" aca="1" ref="F95" ca="1">INDEX(bdtri,MATCH(SMALL(COUNTIF(bdtri,"&lt;"&amp;bdtri),ROW(A94)),COUNTIF(bdtri,"&lt;"&amp;bdtri),0))</f>
        <v>#NUM!</v>
      </c>
    </row>
    <row r="96" spans="3:6" x14ac:dyDescent="0.25">
      <c r="C96" s="67" t="str">
        <f t="shared" si="1"/>
        <v xml:space="preserve"> </v>
      </c>
      <c r="F96" s="2" t="e" cm="1">
        <f t="array" aca="1" ref="F96" ca="1">INDEX(bdtri,MATCH(SMALL(COUNTIF(bdtri,"&lt;"&amp;bdtri),ROW(A95)),COUNTIF(bdtri,"&lt;"&amp;bdtri),0))</f>
        <v>#NUM!</v>
      </c>
    </row>
    <row r="97" spans="3:6" x14ac:dyDescent="0.25">
      <c r="C97" s="67" t="str">
        <f t="shared" si="1"/>
        <v xml:space="preserve"> </v>
      </c>
      <c r="F97" s="2" t="e" cm="1">
        <f t="array" aca="1" ref="F97" ca="1">INDEX(bdtri,MATCH(SMALL(COUNTIF(bdtri,"&lt;"&amp;bdtri),ROW(A96)),COUNTIF(bdtri,"&lt;"&amp;bdtri),0))</f>
        <v>#NUM!</v>
      </c>
    </row>
    <row r="98" spans="3:6" x14ac:dyDescent="0.25">
      <c r="C98" s="67" t="str">
        <f t="shared" si="1"/>
        <v xml:space="preserve"> </v>
      </c>
      <c r="F98" s="2" t="e" cm="1">
        <f t="array" aca="1" ref="F98" ca="1">INDEX(bdtri,MATCH(SMALL(COUNTIF(bdtri,"&lt;"&amp;bdtri),ROW(A97)),COUNTIF(bdtri,"&lt;"&amp;bdtri),0))</f>
        <v>#NUM!</v>
      </c>
    </row>
    <row r="99" spans="3:6" x14ac:dyDescent="0.25">
      <c r="C99" s="67" t="str">
        <f t="shared" si="1"/>
        <v xml:space="preserve"> </v>
      </c>
      <c r="F99" s="2" t="e" cm="1">
        <f t="array" aca="1" ref="F99" ca="1">INDEX(bdtri,MATCH(SMALL(COUNTIF(bdtri,"&lt;"&amp;bdtri),ROW(A98)),COUNTIF(bdtri,"&lt;"&amp;bdtri),0))</f>
        <v>#NUM!</v>
      </c>
    </row>
    <row r="100" spans="3:6" x14ac:dyDescent="0.25">
      <c r="C100" s="67" t="str">
        <f t="shared" si="1"/>
        <v xml:space="preserve"> </v>
      </c>
      <c r="F100" s="2" t="e" cm="1">
        <f t="array" aca="1" ref="F100" ca="1">INDEX(bdtri,MATCH(SMALL(COUNTIF(bdtri,"&lt;"&amp;bdtri),ROW(A99)),COUNTIF(bdtri,"&lt;"&amp;bdtri),0))</f>
        <v>#NUM!</v>
      </c>
    </row>
    <row r="101" spans="3:6" x14ac:dyDescent="0.25">
      <c r="C101" s="67" t="str">
        <f t="shared" si="1"/>
        <v xml:space="preserve"> </v>
      </c>
      <c r="F101" s="2" t="e" cm="1">
        <f t="array" aca="1" ref="F101" ca="1">INDEX(bdtri,MATCH(SMALL(COUNTIF(bdtri,"&lt;"&amp;bdtri),ROW(A100)),COUNTIF(bdtri,"&lt;"&amp;bdtri),0))</f>
        <v>#NUM!</v>
      </c>
    </row>
    <row r="102" spans="3:6" x14ac:dyDescent="0.25">
      <c r="C102" s="67" t="str">
        <f t="shared" si="1"/>
        <v xml:space="preserve"> </v>
      </c>
      <c r="F102" s="2" t="e" cm="1">
        <f t="array" aca="1" ref="F102" ca="1">INDEX(bdtri,MATCH(SMALL(COUNTIF(bdtri,"&lt;"&amp;bdtri),ROW(A101)),COUNTIF(bdtri,"&lt;"&amp;bdtri),0))</f>
        <v>#NUM!</v>
      </c>
    </row>
    <row r="103" spans="3:6" x14ac:dyDescent="0.25">
      <c r="C103" s="67" t="str">
        <f t="shared" si="1"/>
        <v xml:space="preserve"> </v>
      </c>
      <c r="F103" s="2" t="e" cm="1">
        <f t="array" aca="1" ref="F103" ca="1">INDEX(bdtri,MATCH(SMALL(COUNTIF(bdtri,"&lt;"&amp;bdtri),ROW(A102)),COUNTIF(bdtri,"&lt;"&amp;bdtri),0))</f>
        <v>#NUM!</v>
      </c>
    </row>
    <row r="104" spans="3:6" x14ac:dyDescent="0.25">
      <c r="C104" s="67" t="str">
        <f t="shared" si="1"/>
        <v xml:space="preserve"> </v>
      </c>
      <c r="F104" s="2" t="e" cm="1">
        <f t="array" aca="1" ref="F104" ca="1">INDEX(bdtri,MATCH(SMALL(COUNTIF(bdtri,"&lt;"&amp;bdtri),ROW(A103)),COUNTIF(bdtri,"&lt;"&amp;bdtri),0))</f>
        <v>#NUM!</v>
      </c>
    </row>
    <row r="105" spans="3:6" x14ac:dyDescent="0.25">
      <c r="C105" s="67" t="str">
        <f t="shared" si="1"/>
        <v xml:space="preserve"> </v>
      </c>
      <c r="F105" s="2" t="e" cm="1">
        <f t="array" aca="1" ref="F105" ca="1">INDEX(bdtri,MATCH(SMALL(COUNTIF(bdtri,"&lt;"&amp;bdtri),ROW(A104)),COUNTIF(bdtri,"&lt;"&amp;bdtri),0))</f>
        <v>#NUM!</v>
      </c>
    </row>
    <row r="106" spans="3:6" x14ac:dyDescent="0.25">
      <c r="C106" s="67" t="str">
        <f t="shared" si="1"/>
        <v xml:space="preserve"> </v>
      </c>
      <c r="F106" s="2" t="e" cm="1">
        <f t="array" aca="1" ref="F106" ca="1">INDEX(bdtri,MATCH(SMALL(COUNTIF(bdtri,"&lt;"&amp;bdtri),ROW(A105)),COUNTIF(bdtri,"&lt;"&amp;bdtri),0))</f>
        <v>#NUM!</v>
      </c>
    </row>
    <row r="107" spans="3:6" x14ac:dyDescent="0.25">
      <c r="C107" s="67" t="str">
        <f t="shared" si="1"/>
        <v xml:space="preserve"> </v>
      </c>
      <c r="F107" s="2" t="e" cm="1">
        <f t="array" aca="1" ref="F107" ca="1">INDEX(bdtri,MATCH(SMALL(COUNTIF(bdtri,"&lt;"&amp;bdtri),ROW(A106)),COUNTIF(bdtri,"&lt;"&amp;bdtri),0))</f>
        <v>#NUM!</v>
      </c>
    </row>
    <row r="108" spans="3:6" x14ac:dyDescent="0.25">
      <c r="C108" s="67" t="str">
        <f t="shared" si="1"/>
        <v xml:space="preserve"> </v>
      </c>
      <c r="F108" s="2" t="e" cm="1">
        <f t="array" aca="1" ref="F108" ca="1">INDEX(bdtri,MATCH(SMALL(COUNTIF(bdtri,"&lt;"&amp;bdtri),ROW(A107)),COUNTIF(bdtri,"&lt;"&amp;bdtri),0))</f>
        <v>#NUM!</v>
      </c>
    </row>
    <row r="109" spans="3:6" x14ac:dyDescent="0.25">
      <c r="C109" s="67" t="str">
        <f t="shared" si="1"/>
        <v xml:space="preserve"> </v>
      </c>
      <c r="F109" s="2" t="e" cm="1">
        <f t="array" aca="1" ref="F109" ca="1">INDEX(bdtri,MATCH(SMALL(COUNTIF(bdtri,"&lt;"&amp;bdtri),ROW(A108)),COUNTIF(bdtri,"&lt;"&amp;bdtri),0))</f>
        <v>#NUM!</v>
      </c>
    </row>
    <row r="110" spans="3:6" x14ac:dyDescent="0.25">
      <c r="C110" s="67" t="str">
        <f t="shared" si="1"/>
        <v xml:space="preserve"> </v>
      </c>
      <c r="F110" s="2" t="e" cm="1">
        <f t="array" aca="1" ref="F110" ca="1">INDEX(bdtri,MATCH(SMALL(COUNTIF(bdtri,"&lt;"&amp;bdtri),ROW(A109)),COUNTIF(bdtri,"&lt;"&amp;bdtri),0))</f>
        <v>#NUM!</v>
      </c>
    </row>
    <row r="111" spans="3:6" x14ac:dyDescent="0.25">
      <c r="C111" s="67" t="str">
        <f t="shared" si="1"/>
        <v xml:space="preserve"> </v>
      </c>
      <c r="F111" s="2" t="e" cm="1">
        <f t="array" aca="1" ref="F111" ca="1">INDEX(bdtri,MATCH(SMALL(COUNTIF(bdtri,"&lt;"&amp;bdtri),ROW(A110)),COUNTIF(bdtri,"&lt;"&amp;bdtri),0))</f>
        <v>#NUM!</v>
      </c>
    </row>
    <row r="112" spans="3:6" x14ac:dyDescent="0.25">
      <c r="C112" s="67" t="str">
        <f t="shared" si="1"/>
        <v xml:space="preserve"> </v>
      </c>
      <c r="F112" s="2" t="e" cm="1">
        <f t="array" aca="1" ref="F112" ca="1">INDEX(bdtri,MATCH(SMALL(COUNTIF(bdtri,"&lt;"&amp;bdtri),ROW(A111)),COUNTIF(bdtri,"&lt;"&amp;bdtri),0))</f>
        <v>#NUM!</v>
      </c>
    </row>
    <row r="113" spans="3:6" x14ac:dyDescent="0.25">
      <c r="C113" s="67" t="str">
        <f t="shared" si="1"/>
        <v xml:space="preserve"> </v>
      </c>
      <c r="F113" s="2" t="e" cm="1">
        <f t="array" aca="1" ref="F113" ca="1">INDEX(bdtri,MATCH(SMALL(COUNTIF(bdtri,"&lt;"&amp;bdtri),ROW(A112)),COUNTIF(bdtri,"&lt;"&amp;bdtri),0))</f>
        <v>#NUM!</v>
      </c>
    </row>
    <row r="114" spans="3:6" x14ac:dyDescent="0.25">
      <c r="C114" s="67" t="str">
        <f t="shared" si="1"/>
        <v xml:space="preserve"> </v>
      </c>
      <c r="F114" s="2" t="e" cm="1">
        <f t="array" aca="1" ref="F114" ca="1">INDEX(bdtri,MATCH(SMALL(COUNTIF(bdtri,"&lt;"&amp;bdtri),ROW(A113)),COUNTIF(bdtri,"&lt;"&amp;bdtri),0))</f>
        <v>#NUM!</v>
      </c>
    </row>
    <row r="115" spans="3:6" x14ac:dyDescent="0.25">
      <c r="C115" s="67" t="str">
        <f t="shared" si="1"/>
        <v xml:space="preserve"> </v>
      </c>
      <c r="F115" s="2" t="e" cm="1">
        <f t="array" aca="1" ref="F115" ca="1">INDEX(bdtri,MATCH(SMALL(COUNTIF(bdtri,"&lt;"&amp;bdtri),ROW(A114)),COUNTIF(bdtri,"&lt;"&amp;bdtri),0))</f>
        <v>#NUM!</v>
      </c>
    </row>
    <row r="116" spans="3:6" x14ac:dyDescent="0.25">
      <c r="C116" s="67" t="str">
        <f t="shared" si="1"/>
        <v xml:space="preserve"> </v>
      </c>
      <c r="F116" s="2" t="e" cm="1">
        <f t="array" aca="1" ref="F116" ca="1">INDEX(bdtri,MATCH(SMALL(COUNTIF(bdtri,"&lt;"&amp;bdtri),ROW(A115)),COUNTIF(bdtri,"&lt;"&amp;bdtri),0))</f>
        <v>#NUM!</v>
      </c>
    </row>
    <row r="117" spans="3:6" x14ac:dyDescent="0.25">
      <c r="C117" s="67" t="str">
        <f t="shared" si="1"/>
        <v xml:space="preserve"> </v>
      </c>
      <c r="F117" s="2" t="e" cm="1">
        <f t="array" aca="1" ref="F117" ca="1">INDEX(bdtri,MATCH(SMALL(COUNTIF(bdtri,"&lt;"&amp;bdtri),ROW(A116)),COUNTIF(bdtri,"&lt;"&amp;bdtri),0))</f>
        <v>#NUM!</v>
      </c>
    </row>
    <row r="118" spans="3:6" x14ac:dyDescent="0.25">
      <c r="C118" s="67" t="str">
        <f t="shared" si="1"/>
        <v xml:space="preserve"> </v>
      </c>
      <c r="F118" s="2" t="e" cm="1">
        <f t="array" aca="1" ref="F118" ca="1">INDEX(bdtri,MATCH(SMALL(COUNTIF(bdtri,"&lt;"&amp;bdtri),ROW(A117)),COUNTIF(bdtri,"&lt;"&amp;bdtri),0))</f>
        <v>#NUM!</v>
      </c>
    </row>
    <row r="119" spans="3:6" x14ac:dyDescent="0.25">
      <c r="C119" s="67" t="str">
        <f t="shared" si="1"/>
        <v xml:space="preserve"> </v>
      </c>
      <c r="F119" s="2" t="e" cm="1">
        <f t="array" aca="1" ref="F119" ca="1">INDEX(bdtri,MATCH(SMALL(COUNTIF(bdtri,"&lt;"&amp;bdtri),ROW(A118)),COUNTIF(bdtri,"&lt;"&amp;bdtri),0))</f>
        <v>#NUM!</v>
      </c>
    </row>
    <row r="120" spans="3:6" x14ac:dyDescent="0.25">
      <c r="C120" s="67" t="str">
        <f t="shared" si="1"/>
        <v xml:space="preserve"> </v>
      </c>
      <c r="F120" s="2" t="e" cm="1">
        <f t="array" aca="1" ref="F120" ca="1">INDEX(bdtri,MATCH(SMALL(COUNTIF(bdtri,"&lt;"&amp;bdtri),ROW(A119)),COUNTIF(bdtri,"&lt;"&amp;bdtri),0))</f>
        <v>#NUM!</v>
      </c>
    </row>
    <row r="121" spans="3:6" x14ac:dyDescent="0.25">
      <c r="C121" s="67" t="str">
        <f t="shared" si="1"/>
        <v xml:space="preserve"> </v>
      </c>
      <c r="F121" s="2" t="e" cm="1">
        <f t="array" aca="1" ref="F121" ca="1">INDEX(bdtri,MATCH(SMALL(COUNTIF(bdtri,"&lt;"&amp;bdtri),ROW(A120)),COUNTIF(bdtri,"&lt;"&amp;bdtri),0))</f>
        <v>#NUM!</v>
      </c>
    </row>
    <row r="122" spans="3:6" x14ac:dyDescent="0.25">
      <c r="C122" s="67" t="str">
        <f t="shared" si="1"/>
        <v xml:space="preserve"> </v>
      </c>
      <c r="F122" s="2" t="e" cm="1">
        <f t="array" aca="1" ref="F122" ca="1">INDEX(bdtri,MATCH(SMALL(COUNTIF(bdtri,"&lt;"&amp;bdtri),ROW(A121)),COUNTIF(bdtri,"&lt;"&amp;bdtri),0))</f>
        <v>#NUM!</v>
      </c>
    </row>
    <row r="123" spans="3:6" x14ac:dyDescent="0.25">
      <c r="C123" s="67" t="str">
        <f t="shared" si="1"/>
        <v xml:space="preserve"> </v>
      </c>
      <c r="F123" s="2" t="e" cm="1">
        <f t="array" aca="1" ref="F123" ca="1">INDEX(bdtri,MATCH(SMALL(COUNTIF(bdtri,"&lt;"&amp;bdtri),ROW(A122)),COUNTIF(bdtri,"&lt;"&amp;bdtri),0))</f>
        <v>#NUM!</v>
      </c>
    </row>
    <row r="124" spans="3:6" x14ac:dyDescent="0.25">
      <c r="C124" s="67" t="str">
        <f t="shared" si="1"/>
        <v xml:space="preserve"> </v>
      </c>
      <c r="F124" s="2" t="e" cm="1">
        <f t="array" aca="1" ref="F124" ca="1">INDEX(bdtri,MATCH(SMALL(COUNTIF(bdtri,"&lt;"&amp;bdtri),ROW(A123)),COUNTIF(bdtri,"&lt;"&amp;bdtri),0))</f>
        <v>#NUM!</v>
      </c>
    </row>
    <row r="125" spans="3:6" x14ac:dyDescent="0.25">
      <c r="C125" s="67" t="str">
        <f t="shared" si="1"/>
        <v xml:space="preserve"> </v>
      </c>
      <c r="F125" s="2" t="e" cm="1">
        <f t="array" aca="1" ref="F125" ca="1">INDEX(bdtri,MATCH(SMALL(COUNTIF(bdtri,"&lt;"&amp;bdtri),ROW(A124)),COUNTIF(bdtri,"&lt;"&amp;bdtri),0))</f>
        <v>#NUM!</v>
      </c>
    </row>
    <row r="126" spans="3:6" x14ac:dyDescent="0.25">
      <c r="C126" s="67" t="str">
        <f t="shared" si="1"/>
        <v xml:space="preserve"> </v>
      </c>
      <c r="F126" s="2" t="e" cm="1">
        <f t="array" aca="1" ref="F126" ca="1">INDEX(bdtri,MATCH(SMALL(COUNTIF(bdtri,"&lt;"&amp;bdtri),ROW(A125)),COUNTIF(bdtri,"&lt;"&amp;bdtri),0))</f>
        <v>#NUM!</v>
      </c>
    </row>
    <row r="127" spans="3:6" x14ac:dyDescent="0.25">
      <c r="C127" s="67" t="str">
        <f t="shared" si="1"/>
        <v xml:space="preserve"> </v>
      </c>
      <c r="F127" s="2" t="e" cm="1">
        <f t="array" aca="1" ref="F127" ca="1">INDEX(bdtri,MATCH(SMALL(COUNTIF(bdtri,"&lt;"&amp;bdtri),ROW(A126)),COUNTIF(bdtri,"&lt;"&amp;bdtri),0))</f>
        <v>#NUM!</v>
      </c>
    </row>
    <row r="128" spans="3:6" x14ac:dyDescent="0.25">
      <c r="C128" s="67" t="str">
        <f t="shared" si="1"/>
        <v xml:space="preserve"> </v>
      </c>
      <c r="F128" s="2" t="e" cm="1">
        <f t="array" aca="1" ref="F128" ca="1">INDEX(bdtri,MATCH(SMALL(COUNTIF(bdtri,"&lt;"&amp;bdtri),ROW(A127)),COUNTIF(bdtri,"&lt;"&amp;bdtri),0))</f>
        <v>#NUM!</v>
      </c>
    </row>
    <row r="129" spans="3:6" x14ac:dyDescent="0.25">
      <c r="C129" s="67" t="str">
        <f t="shared" si="1"/>
        <v xml:space="preserve"> </v>
      </c>
      <c r="F129" s="2" t="e" cm="1">
        <f t="array" aca="1" ref="F129" ca="1">INDEX(bdtri,MATCH(SMALL(COUNTIF(bdtri,"&lt;"&amp;bdtri),ROW(A128)),COUNTIF(bdtri,"&lt;"&amp;bdtri),0))</f>
        <v>#NUM!</v>
      </c>
    </row>
    <row r="130" spans="3:6" x14ac:dyDescent="0.25">
      <c r="C130" s="67" t="str">
        <f t="shared" si="1"/>
        <v xml:space="preserve"> </v>
      </c>
      <c r="F130" s="2" t="e" cm="1">
        <f t="array" aca="1" ref="F130" ca="1">INDEX(bdtri,MATCH(SMALL(COUNTIF(bdtri,"&lt;"&amp;bdtri),ROW(A129)),COUNTIF(bdtri,"&lt;"&amp;bdtri),0))</f>
        <v>#NUM!</v>
      </c>
    </row>
    <row r="131" spans="3:6" x14ac:dyDescent="0.25">
      <c r="C131" s="67" t="str">
        <f t="shared" ref="C131:C194" si="2">CONCATENATE(A131," ",B131)</f>
        <v xml:space="preserve"> </v>
      </c>
      <c r="F131" s="2" t="e" cm="1">
        <f t="array" aca="1" ref="F131" ca="1">INDEX(bdtri,MATCH(SMALL(COUNTIF(bdtri,"&lt;"&amp;bdtri),ROW(A130)),COUNTIF(bdtri,"&lt;"&amp;bdtri),0))</f>
        <v>#NUM!</v>
      </c>
    </row>
    <row r="132" spans="3:6" x14ac:dyDescent="0.25">
      <c r="C132" s="67" t="str">
        <f t="shared" si="2"/>
        <v xml:space="preserve"> </v>
      </c>
      <c r="F132" s="2" t="e" cm="1">
        <f t="array" aca="1" ref="F132" ca="1">INDEX(bdtri,MATCH(SMALL(COUNTIF(bdtri,"&lt;"&amp;bdtri),ROW(A131)),COUNTIF(bdtri,"&lt;"&amp;bdtri),0))</f>
        <v>#NUM!</v>
      </c>
    </row>
    <row r="133" spans="3:6" x14ac:dyDescent="0.25">
      <c r="C133" s="67" t="str">
        <f t="shared" si="2"/>
        <v xml:space="preserve"> </v>
      </c>
      <c r="F133" s="2" t="e" cm="1">
        <f t="array" aca="1" ref="F133" ca="1">INDEX(bdtri,MATCH(SMALL(COUNTIF(bdtri,"&lt;"&amp;bdtri),ROW(A132)),COUNTIF(bdtri,"&lt;"&amp;bdtri),0))</f>
        <v>#NUM!</v>
      </c>
    </row>
    <row r="134" spans="3:6" x14ac:dyDescent="0.25">
      <c r="C134" s="67" t="str">
        <f t="shared" si="2"/>
        <v xml:space="preserve"> </v>
      </c>
      <c r="F134" s="2" t="e" cm="1">
        <f t="array" aca="1" ref="F134" ca="1">INDEX(bdtri,MATCH(SMALL(COUNTIF(bdtri,"&lt;"&amp;bdtri),ROW(A133)),COUNTIF(bdtri,"&lt;"&amp;bdtri),0))</f>
        <v>#NUM!</v>
      </c>
    </row>
    <row r="135" spans="3:6" x14ac:dyDescent="0.25">
      <c r="C135" s="67" t="str">
        <f t="shared" si="2"/>
        <v xml:space="preserve"> </v>
      </c>
      <c r="F135" s="2" t="e" cm="1">
        <f t="array" aca="1" ref="F135" ca="1">INDEX(bdtri,MATCH(SMALL(COUNTIF(bdtri,"&lt;"&amp;bdtri),ROW(A134)),COUNTIF(bdtri,"&lt;"&amp;bdtri),0))</f>
        <v>#NUM!</v>
      </c>
    </row>
    <row r="136" spans="3:6" x14ac:dyDescent="0.25">
      <c r="C136" s="67" t="str">
        <f t="shared" si="2"/>
        <v xml:space="preserve"> </v>
      </c>
      <c r="F136" s="2" t="e" cm="1">
        <f t="array" aca="1" ref="F136" ca="1">INDEX(bdtri,MATCH(SMALL(COUNTIF(bdtri,"&lt;"&amp;bdtri),ROW(A135)),COUNTIF(bdtri,"&lt;"&amp;bdtri),0))</f>
        <v>#NUM!</v>
      </c>
    </row>
    <row r="137" spans="3:6" x14ac:dyDescent="0.25">
      <c r="C137" s="67" t="str">
        <f t="shared" si="2"/>
        <v xml:space="preserve"> </v>
      </c>
      <c r="F137" s="2" t="e" cm="1">
        <f t="array" aca="1" ref="F137" ca="1">INDEX(bdtri,MATCH(SMALL(COUNTIF(bdtri,"&lt;"&amp;bdtri),ROW(A136)),COUNTIF(bdtri,"&lt;"&amp;bdtri),0))</f>
        <v>#NUM!</v>
      </c>
    </row>
    <row r="138" spans="3:6" x14ac:dyDescent="0.25">
      <c r="C138" s="67" t="str">
        <f t="shared" si="2"/>
        <v xml:space="preserve"> </v>
      </c>
      <c r="F138" s="2" t="e" cm="1">
        <f t="array" aca="1" ref="F138" ca="1">INDEX(bdtri,MATCH(SMALL(COUNTIF(bdtri,"&lt;"&amp;bdtri),ROW(A137)),COUNTIF(bdtri,"&lt;"&amp;bdtri),0))</f>
        <v>#NUM!</v>
      </c>
    </row>
    <row r="139" spans="3:6" x14ac:dyDescent="0.25">
      <c r="C139" s="67" t="str">
        <f t="shared" si="2"/>
        <v xml:space="preserve"> </v>
      </c>
      <c r="F139" s="2" t="e" cm="1">
        <f t="array" aca="1" ref="F139" ca="1">INDEX(bdtri,MATCH(SMALL(COUNTIF(bdtri,"&lt;"&amp;bdtri),ROW(A138)),COUNTIF(bdtri,"&lt;"&amp;bdtri),0))</f>
        <v>#NUM!</v>
      </c>
    </row>
    <row r="140" spans="3:6" x14ac:dyDescent="0.25">
      <c r="C140" s="67" t="str">
        <f t="shared" si="2"/>
        <v xml:space="preserve"> </v>
      </c>
      <c r="F140" s="2" t="e" cm="1">
        <f t="array" aca="1" ref="F140" ca="1">INDEX(bdtri,MATCH(SMALL(COUNTIF(bdtri,"&lt;"&amp;bdtri),ROW(A139)),COUNTIF(bdtri,"&lt;"&amp;bdtri),0))</f>
        <v>#NUM!</v>
      </c>
    </row>
    <row r="141" spans="3:6" x14ac:dyDescent="0.25">
      <c r="C141" s="67" t="str">
        <f t="shared" si="2"/>
        <v xml:space="preserve"> </v>
      </c>
      <c r="F141" s="2" t="e" cm="1">
        <f t="array" aca="1" ref="F141" ca="1">INDEX(bdtri,MATCH(SMALL(COUNTIF(bdtri,"&lt;"&amp;bdtri),ROW(A140)),COUNTIF(bdtri,"&lt;"&amp;bdtri),0))</f>
        <v>#NUM!</v>
      </c>
    </row>
    <row r="142" spans="3:6" x14ac:dyDescent="0.25">
      <c r="C142" s="67" t="str">
        <f t="shared" si="2"/>
        <v xml:space="preserve"> </v>
      </c>
      <c r="F142" s="2" t="e" cm="1">
        <f t="array" aca="1" ref="F142" ca="1">INDEX(bdtri,MATCH(SMALL(COUNTIF(bdtri,"&lt;"&amp;bdtri),ROW(A141)),COUNTIF(bdtri,"&lt;"&amp;bdtri),0))</f>
        <v>#NUM!</v>
      </c>
    </row>
    <row r="143" spans="3:6" x14ac:dyDescent="0.25">
      <c r="C143" s="67" t="str">
        <f t="shared" si="2"/>
        <v xml:space="preserve"> </v>
      </c>
      <c r="F143" s="2" t="e" cm="1">
        <f t="array" aca="1" ref="F143" ca="1">INDEX(bdtri,MATCH(SMALL(COUNTIF(bdtri,"&lt;"&amp;bdtri),ROW(A142)),COUNTIF(bdtri,"&lt;"&amp;bdtri),0))</f>
        <v>#NUM!</v>
      </c>
    </row>
    <row r="144" spans="3:6" x14ac:dyDescent="0.25">
      <c r="C144" s="67" t="str">
        <f t="shared" si="2"/>
        <v xml:space="preserve"> </v>
      </c>
      <c r="F144" s="2" t="e" cm="1">
        <f t="array" aca="1" ref="F144" ca="1">INDEX(bdtri,MATCH(SMALL(COUNTIF(bdtri,"&lt;"&amp;bdtri),ROW(A143)),COUNTIF(bdtri,"&lt;"&amp;bdtri),0))</f>
        <v>#NUM!</v>
      </c>
    </row>
    <row r="145" spans="3:6" x14ac:dyDescent="0.25">
      <c r="C145" s="67" t="str">
        <f t="shared" si="2"/>
        <v xml:space="preserve"> </v>
      </c>
      <c r="F145" s="2" t="e" cm="1">
        <f t="array" aca="1" ref="F145" ca="1">INDEX(bdtri,MATCH(SMALL(COUNTIF(bdtri,"&lt;"&amp;bdtri),ROW(A144)),COUNTIF(bdtri,"&lt;"&amp;bdtri),0))</f>
        <v>#NUM!</v>
      </c>
    </row>
    <row r="146" spans="3:6" x14ac:dyDescent="0.25">
      <c r="C146" s="67" t="str">
        <f t="shared" si="2"/>
        <v xml:space="preserve"> </v>
      </c>
      <c r="F146" s="2" t="e" cm="1">
        <f t="array" aca="1" ref="F146" ca="1">INDEX(bdtri,MATCH(SMALL(COUNTIF(bdtri,"&lt;"&amp;bdtri),ROW(A145)),COUNTIF(bdtri,"&lt;"&amp;bdtri),0))</f>
        <v>#NUM!</v>
      </c>
    </row>
    <row r="147" spans="3:6" x14ac:dyDescent="0.25">
      <c r="C147" s="67" t="str">
        <f t="shared" si="2"/>
        <v xml:space="preserve"> </v>
      </c>
      <c r="F147" s="2" t="e" cm="1">
        <f t="array" aca="1" ref="F147" ca="1">INDEX(bdtri,MATCH(SMALL(COUNTIF(bdtri,"&lt;"&amp;bdtri),ROW(A146)),COUNTIF(bdtri,"&lt;"&amp;bdtri),0))</f>
        <v>#NUM!</v>
      </c>
    </row>
    <row r="148" spans="3:6" x14ac:dyDescent="0.25">
      <c r="C148" s="67" t="str">
        <f t="shared" si="2"/>
        <v xml:space="preserve"> </v>
      </c>
      <c r="F148" s="2" t="e" cm="1">
        <f t="array" aca="1" ref="F148" ca="1">INDEX(bdtri,MATCH(SMALL(COUNTIF(bdtri,"&lt;"&amp;bdtri),ROW(A147)),COUNTIF(bdtri,"&lt;"&amp;bdtri),0))</f>
        <v>#NUM!</v>
      </c>
    </row>
    <row r="149" spans="3:6" x14ac:dyDescent="0.25">
      <c r="C149" s="67" t="str">
        <f t="shared" si="2"/>
        <v xml:space="preserve"> </v>
      </c>
      <c r="F149" s="2" t="e" cm="1">
        <f t="array" aca="1" ref="F149" ca="1">INDEX(bdtri,MATCH(SMALL(COUNTIF(bdtri,"&lt;"&amp;bdtri),ROW(A148)),COUNTIF(bdtri,"&lt;"&amp;bdtri),0))</f>
        <v>#NUM!</v>
      </c>
    </row>
    <row r="150" spans="3:6" x14ac:dyDescent="0.25">
      <c r="C150" s="67" t="str">
        <f t="shared" si="2"/>
        <v xml:space="preserve"> </v>
      </c>
      <c r="F150" s="2" t="e" cm="1">
        <f t="array" aca="1" ref="F150" ca="1">INDEX(bdtri,MATCH(SMALL(COUNTIF(bdtri,"&lt;"&amp;bdtri),ROW(A149)),COUNTIF(bdtri,"&lt;"&amp;bdtri),0))</f>
        <v>#NUM!</v>
      </c>
    </row>
    <row r="151" spans="3:6" x14ac:dyDescent="0.25">
      <c r="C151" s="67" t="str">
        <f t="shared" si="2"/>
        <v xml:space="preserve"> </v>
      </c>
      <c r="F151" s="2" t="e" cm="1">
        <f t="array" aca="1" ref="F151" ca="1">INDEX(bdtri,MATCH(SMALL(COUNTIF(bdtri,"&lt;"&amp;bdtri),ROW(A150)),COUNTIF(bdtri,"&lt;"&amp;bdtri),0))</f>
        <v>#NUM!</v>
      </c>
    </row>
    <row r="152" spans="3:6" x14ac:dyDescent="0.25">
      <c r="C152" s="67" t="str">
        <f t="shared" si="2"/>
        <v xml:space="preserve"> </v>
      </c>
      <c r="F152" s="2" t="e" cm="1">
        <f t="array" aca="1" ref="F152" ca="1">INDEX(bdtri,MATCH(SMALL(COUNTIF(bdtri,"&lt;"&amp;bdtri),ROW(A151)),COUNTIF(bdtri,"&lt;"&amp;bdtri),0))</f>
        <v>#NUM!</v>
      </c>
    </row>
    <row r="153" spans="3:6" x14ac:dyDescent="0.25">
      <c r="C153" s="67" t="str">
        <f t="shared" si="2"/>
        <v xml:space="preserve"> </v>
      </c>
      <c r="F153" s="2" t="e" cm="1">
        <f t="array" aca="1" ref="F153" ca="1">INDEX(bdtri,MATCH(SMALL(COUNTIF(bdtri,"&lt;"&amp;bdtri),ROW(A152)),COUNTIF(bdtri,"&lt;"&amp;bdtri),0))</f>
        <v>#NUM!</v>
      </c>
    </row>
    <row r="154" spans="3:6" x14ac:dyDescent="0.25">
      <c r="C154" s="67" t="str">
        <f t="shared" si="2"/>
        <v xml:space="preserve"> </v>
      </c>
      <c r="F154" s="2" t="e" cm="1">
        <f t="array" aca="1" ref="F154" ca="1">INDEX(bdtri,MATCH(SMALL(COUNTIF(bdtri,"&lt;"&amp;bdtri),ROW(A153)),COUNTIF(bdtri,"&lt;"&amp;bdtri),0))</f>
        <v>#NUM!</v>
      </c>
    </row>
    <row r="155" spans="3:6" x14ac:dyDescent="0.25">
      <c r="C155" s="67" t="str">
        <f t="shared" si="2"/>
        <v xml:space="preserve"> </v>
      </c>
      <c r="F155" s="2" t="e" cm="1">
        <f t="array" aca="1" ref="F155" ca="1">INDEX(bdtri,MATCH(SMALL(COUNTIF(bdtri,"&lt;"&amp;bdtri),ROW(A154)),COUNTIF(bdtri,"&lt;"&amp;bdtri),0))</f>
        <v>#NUM!</v>
      </c>
    </row>
    <row r="156" spans="3:6" x14ac:dyDescent="0.25">
      <c r="C156" s="67" t="str">
        <f t="shared" si="2"/>
        <v xml:space="preserve"> </v>
      </c>
      <c r="F156" s="2" t="e" cm="1">
        <f t="array" aca="1" ref="F156" ca="1">INDEX(bdtri,MATCH(SMALL(COUNTIF(bdtri,"&lt;"&amp;bdtri),ROW(A155)),COUNTIF(bdtri,"&lt;"&amp;bdtri),0))</f>
        <v>#NUM!</v>
      </c>
    </row>
    <row r="157" spans="3:6" x14ac:dyDescent="0.25">
      <c r="C157" s="67" t="str">
        <f t="shared" si="2"/>
        <v xml:space="preserve"> </v>
      </c>
      <c r="F157" s="2" t="e" cm="1">
        <f t="array" aca="1" ref="F157" ca="1">INDEX(bdtri,MATCH(SMALL(COUNTIF(bdtri,"&lt;"&amp;bdtri),ROW(A156)),COUNTIF(bdtri,"&lt;"&amp;bdtri),0))</f>
        <v>#NUM!</v>
      </c>
    </row>
    <row r="158" spans="3:6" x14ac:dyDescent="0.25">
      <c r="C158" s="67" t="str">
        <f t="shared" si="2"/>
        <v xml:space="preserve"> </v>
      </c>
      <c r="F158" s="2" t="e" cm="1">
        <f t="array" aca="1" ref="F158" ca="1">INDEX(bdtri,MATCH(SMALL(COUNTIF(bdtri,"&lt;"&amp;bdtri),ROW(A157)),COUNTIF(bdtri,"&lt;"&amp;bdtri),0))</f>
        <v>#NUM!</v>
      </c>
    </row>
    <row r="159" spans="3:6" x14ac:dyDescent="0.25">
      <c r="C159" s="67" t="str">
        <f t="shared" si="2"/>
        <v xml:space="preserve"> </v>
      </c>
      <c r="F159" s="2" t="e" cm="1">
        <f t="array" aca="1" ref="F159" ca="1">INDEX(bdtri,MATCH(SMALL(COUNTIF(bdtri,"&lt;"&amp;bdtri),ROW(A158)),COUNTIF(bdtri,"&lt;"&amp;bdtri),0))</f>
        <v>#NUM!</v>
      </c>
    </row>
    <row r="160" spans="3:6" x14ac:dyDescent="0.25">
      <c r="C160" s="67" t="str">
        <f t="shared" si="2"/>
        <v xml:space="preserve"> </v>
      </c>
      <c r="F160" s="2" t="e" cm="1">
        <f t="array" aca="1" ref="F160" ca="1">INDEX(bdtri,MATCH(SMALL(COUNTIF(bdtri,"&lt;"&amp;bdtri),ROW(A159)),COUNTIF(bdtri,"&lt;"&amp;bdtri),0))</f>
        <v>#NUM!</v>
      </c>
    </row>
    <row r="161" spans="3:6" x14ac:dyDescent="0.25">
      <c r="C161" s="67" t="str">
        <f t="shared" si="2"/>
        <v xml:space="preserve"> </v>
      </c>
      <c r="F161" s="2" t="e" cm="1">
        <f t="array" aca="1" ref="F161" ca="1">INDEX(bdtri,MATCH(SMALL(COUNTIF(bdtri,"&lt;"&amp;bdtri),ROW(A160)),COUNTIF(bdtri,"&lt;"&amp;bdtri),0))</f>
        <v>#NUM!</v>
      </c>
    </row>
    <row r="162" spans="3:6" x14ac:dyDescent="0.25">
      <c r="C162" s="67" t="str">
        <f t="shared" si="2"/>
        <v xml:space="preserve"> </v>
      </c>
      <c r="F162" s="2" t="e" cm="1">
        <f t="array" aca="1" ref="F162" ca="1">INDEX(bdtri,MATCH(SMALL(COUNTIF(bdtri,"&lt;"&amp;bdtri),ROW(A161)),COUNTIF(bdtri,"&lt;"&amp;bdtri),0))</f>
        <v>#NUM!</v>
      </c>
    </row>
    <row r="163" spans="3:6" x14ac:dyDescent="0.25">
      <c r="C163" s="67" t="str">
        <f t="shared" si="2"/>
        <v xml:space="preserve"> </v>
      </c>
      <c r="F163" s="2" t="e" cm="1">
        <f t="array" aca="1" ref="F163" ca="1">INDEX(bdtri,MATCH(SMALL(COUNTIF(bdtri,"&lt;"&amp;bdtri),ROW(A162)),COUNTIF(bdtri,"&lt;"&amp;bdtri),0))</f>
        <v>#NUM!</v>
      </c>
    </row>
    <row r="164" spans="3:6" x14ac:dyDescent="0.25">
      <c r="C164" s="67" t="str">
        <f t="shared" si="2"/>
        <v xml:space="preserve"> </v>
      </c>
      <c r="F164" s="2" t="e" cm="1">
        <f t="array" aca="1" ref="F164" ca="1">INDEX(bdtri,MATCH(SMALL(COUNTIF(bdtri,"&lt;"&amp;bdtri),ROW(A163)),COUNTIF(bdtri,"&lt;"&amp;bdtri),0))</f>
        <v>#NUM!</v>
      </c>
    </row>
    <row r="165" spans="3:6" x14ac:dyDescent="0.25">
      <c r="C165" s="67" t="str">
        <f t="shared" si="2"/>
        <v xml:space="preserve"> </v>
      </c>
      <c r="F165" s="2" t="e" cm="1">
        <f t="array" aca="1" ref="F165" ca="1">INDEX(bdtri,MATCH(SMALL(COUNTIF(bdtri,"&lt;"&amp;bdtri),ROW(A164)),COUNTIF(bdtri,"&lt;"&amp;bdtri),0))</f>
        <v>#NUM!</v>
      </c>
    </row>
    <row r="166" spans="3:6" x14ac:dyDescent="0.25">
      <c r="C166" s="67" t="str">
        <f t="shared" si="2"/>
        <v xml:space="preserve"> </v>
      </c>
      <c r="F166" s="2" t="e" cm="1">
        <f t="array" aca="1" ref="F166" ca="1">INDEX(bdtri,MATCH(SMALL(COUNTIF(bdtri,"&lt;"&amp;bdtri),ROW(A165)),COUNTIF(bdtri,"&lt;"&amp;bdtri),0))</f>
        <v>#NUM!</v>
      </c>
    </row>
    <row r="167" spans="3:6" x14ac:dyDescent="0.25">
      <c r="C167" s="67" t="str">
        <f t="shared" si="2"/>
        <v xml:space="preserve"> </v>
      </c>
      <c r="F167" s="2" t="e" cm="1">
        <f t="array" aca="1" ref="F167" ca="1">INDEX(bdtri,MATCH(SMALL(COUNTIF(bdtri,"&lt;"&amp;bdtri),ROW(A166)),COUNTIF(bdtri,"&lt;"&amp;bdtri),0))</f>
        <v>#NUM!</v>
      </c>
    </row>
    <row r="168" spans="3:6" x14ac:dyDescent="0.25">
      <c r="C168" s="67" t="str">
        <f t="shared" si="2"/>
        <v xml:space="preserve"> </v>
      </c>
      <c r="F168" s="2" t="e" cm="1">
        <f t="array" aca="1" ref="F168" ca="1">INDEX(bdtri,MATCH(SMALL(COUNTIF(bdtri,"&lt;"&amp;bdtri),ROW(A167)),COUNTIF(bdtri,"&lt;"&amp;bdtri),0))</f>
        <v>#NUM!</v>
      </c>
    </row>
    <row r="169" spans="3:6" x14ac:dyDescent="0.25">
      <c r="C169" s="67" t="str">
        <f t="shared" si="2"/>
        <v xml:space="preserve"> </v>
      </c>
      <c r="F169" s="2" t="e" cm="1">
        <f t="array" aca="1" ref="F169" ca="1">INDEX(bdtri,MATCH(SMALL(COUNTIF(bdtri,"&lt;"&amp;bdtri),ROW(A168)),COUNTIF(bdtri,"&lt;"&amp;bdtri),0))</f>
        <v>#NUM!</v>
      </c>
    </row>
    <row r="170" spans="3:6" x14ac:dyDescent="0.25">
      <c r="C170" s="67" t="str">
        <f t="shared" si="2"/>
        <v xml:space="preserve"> </v>
      </c>
      <c r="F170" s="2" t="e" cm="1">
        <f t="array" aca="1" ref="F170" ca="1">INDEX(bdtri,MATCH(SMALL(COUNTIF(bdtri,"&lt;"&amp;bdtri),ROW(A169)),COUNTIF(bdtri,"&lt;"&amp;bdtri),0))</f>
        <v>#NUM!</v>
      </c>
    </row>
    <row r="171" spans="3:6" x14ac:dyDescent="0.25">
      <c r="C171" s="67" t="str">
        <f t="shared" si="2"/>
        <v xml:space="preserve"> </v>
      </c>
      <c r="F171" s="2" t="e" cm="1">
        <f t="array" aca="1" ref="F171" ca="1">INDEX(bdtri,MATCH(SMALL(COUNTIF(bdtri,"&lt;"&amp;bdtri),ROW(A170)),COUNTIF(bdtri,"&lt;"&amp;bdtri),0))</f>
        <v>#NUM!</v>
      </c>
    </row>
    <row r="172" spans="3:6" x14ac:dyDescent="0.25">
      <c r="C172" s="67" t="str">
        <f t="shared" si="2"/>
        <v xml:space="preserve"> </v>
      </c>
      <c r="F172" s="2" t="e" cm="1">
        <f t="array" aca="1" ref="F172" ca="1">INDEX(bdtri,MATCH(SMALL(COUNTIF(bdtri,"&lt;"&amp;bdtri),ROW(A171)),COUNTIF(bdtri,"&lt;"&amp;bdtri),0))</f>
        <v>#NUM!</v>
      </c>
    </row>
    <row r="173" spans="3:6" x14ac:dyDescent="0.25">
      <c r="C173" s="67" t="str">
        <f t="shared" si="2"/>
        <v xml:space="preserve"> </v>
      </c>
      <c r="F173" s="2" t="e" cm="1">
        <f t="array" aca="1" ref="F173" ca="1">INDEX(bdtri,MATCH(SMALL(COUNTIF(bdtri,"&lt;"&amp;bdtri),ROW(A172)),COUNTIF(bdtri,"&lt;"&amp;bdtri),0))</f>
        <v>#NUM!</v>
      </c>
    </row>
    <row r="174" spans="3:6" x14ac:dyDescent="0.25">
      <c r="C174" s="67" t="str">
        <f t="shared" si="2"/>
        <v xml:space="preserve"> </v>
      </c>
      <c r="F174" s="2" t="e" cm="1">
        <f t="array" aca="1" ref="F174" ca="1">INDEX(bdtri,MATCH(SMALL(COUNTIF(bdtri,"&lt;"&amp;bdtri),ROW(A173)),COUNTIF(bdtri,"&lt;"&amp;bdtri),0))</f>
        <v>#NUM!</v>
      </c>
    </row>
    <row r="175" spans="3:6" x14ac:dyDescent="0.25">
      <c r="C175" s="67" t="str">
        <f t="shared" si="2"/>
        <v xml:space="preserve"> </v>
      </c>
      <c r="F175" s="2" t="e" cm="1">
        <f t="array" aca="1" ref="F175" ca="1">INDEX(bdtri,MATCH(SMALL(COUNTIF(bdtri,"&lt;"&amp;bdtri),ROW(A174)),COUNTIF(bdtri,"&lt;"&amp;bdtri),0))</f>
        <v>#NUM!</v>
      </c>
    </row>
    <row r="176" spans="3:6" x14ac:dyDescent="0.25">
      <c r="C176" s="67" t="str">
        <f t="shared" si="2"/>
        <v xml:space="preserve"> </v>
      </c>
      <c r="F176" s="2" t="e" cm="1">
        <f t="array" aca="1" ref="F176" ca="1">INDEX(bdtri,MATCH(SMALL(COUNTIF(bdtri,"&lt;"&amp;bdtri),ROW(A175)),COUNTIF(bdtri,"&lt;"&amp;bdtri),0))</f>
        <v>#NUM!</v>
      </c>
    </row>
    <row r="177" spans="3:6" x14ac:dyDescent="0.25">
      <c r="C177" s="67" t="str">
        <f t="shared" si="2"/>
        <v xml:space="preserve"> </v>
      </c>
      <c r="F177" s="2" t="e" cm="1">
        <f t="array" aca="1" ref="F177" ca="1">INDEX(bdtri,MATCH(SMALL(COUNTIF(bdtri,"&lt;"&amp;bdtri),ROW(A176)),COUNTIF(bdtri,"&lt;"&amp;bdtri),0))</f>
        <v>#NUM!</v>
      </c>
    </row>
    <row r="178" spans="3:6" x14ac:dyDescent="0.25">
      <c r="C178" s="67" t="str">
        <f t="shared" si="2"/>
        <v xml:space="preserve"> </v>
      </c>
      <c r="F178" s="2" t="e" cm="1">
        <f t="array" aca="1" ref="F178" ca="1">INDEX(bdtri,MATCH(SMALL(COUNTIF(bdtri,"&lt;"&amp;bdtri),ROW(A177)),COUNTIF(bdtri,"&lt;"&amp;bdtri),0))</f>
        <v>#NUM!</v>
      </c>
    </row>
    <row r="179" spans="3:6" x14ac:dyDescent="0.25">
      <c r="C179" s="67" t="str">
        <f t="shared" si="2"/>
        <v xml:space="preserve"> </v>
      </c>
      <c r="F179" s="2" t="e" cm="1">
        <f t="array" aca="1" ref="F179" ca="1">INDEX(bdtri,MATCH(SMALL(COUNTIF(bdtri,"&lt;"&amp;bdtri),ROW(A178)),COUNTIF(bdtri,"&lt;"&amp;bdtri),0))</f>
        <v>#NUM!</v>
      </c>
    </row>
    <row r="180" spans="3:6" x14ac:dyDescent="0.25">
      <c r="C180" s="67" t="str">
        <f t="shared" si="2"/>
        <v xml:space="preserve"> </v>
      </c>
      <c r="F180" s="2" t="e" cm="1">
        <f t="array" aca="1" ref="F180" ca="1">INDEX(bdtri,MATCH(SMALL(COUNTIF(bdtri,"&lt;"&amp;bdtri),ROW(A179)),COUNTIF(bdtri,"&lt;"&amp;bdtri),0))</f>
        <v>#NUM!</v>
      </c>
    </row>
    <row r="181" spans="3:6" x14ac:dyDescent="0.25">
      <c r="C181" s="67" t="str">
        <f t="shared" si="2"/>
        <v xml:space="preserve"> </v>
      </c>
      <c r="F181" s="2" t="e" cm="1">
        <f t="array" aca="1" ref="F181" ca="1">INDEX(bdtri,MATCH(SMALL(COUNTIF(bdtri,"&lt;"&amp;bdtri),ROW(A180)),COUNTIF(bdtri,"&lt;"&amp;bdtri),0))</f>
        <v>#NUM!</v>
      </c>
    </row>
    <row r="182" spans="3:6" x14ac:dyDescent="0.25">
      <c r="C182" s="67" t="str">
        <f t="shared" si="2"/>
        <v xml:space="preserve"> </v>
      </c>
      <c r="F182" s="2" t="e" cm="1">
        <f t="array" aca="1" ref="F182" ca="1">INDEX(bdtri,MATCH(SMALL(COUNTIF(bdtri,"&lt;"&amp;bdtri),ROW(A181)),COUNTIF(bdtri,"&lt;"&amp;bdtri),0))</f>
        <v>#NUM!</v>
      </c>
    </row>
    <row r="183" spans="3:6" x14ac:dyDescent="0.25">
      <c r="C183" s="67" t="str">
        <f t="shared" si="2"/>
        <v xml:space="preserve"> </v>
      </c>
      <c r="F183" s="2" t="e" cm="1">
        <f t="array" aca="1" ref="F183" ca="1">INDEX(bdtri,MATCH(SMALL(COUNTIF(bdtri,"&lt;"&amp;bdtri),ROW(A182)),COUNTIF(bdtri,"&lt;"&amp;bdtri),0))</f>
        <v>#NUM!</v>
      </c>
    </row>
    <row r="184" spans="3:6" x14ac:dyDescent="0.25">
      <c r="C184" s="67" t="str">
        <f t="shared" si="2"/>
        <v xml:space="preserve"> </v>
      </c>
      <c r="F184" s="2" t="e" cm="1">
        <f t="array" aca="1" ref="F184" ca="1">INDEX(bdtri,MATCH(SMALL(COUNTIF(bdtri,"&lt;"&amp;bdtri),ROW(A183)),COUNTIF(bdtri,"&lt;"&amp;bdtri),0))</f>
        <v>#NUM!</v>
      </c>
    </row>
    <row r="185" spans="3:6" x14ac:dyDescent="0.25">
      <c r="C185" s="67" t="str">
        <f t="shared" si="2"/>
        <v xml:space="preserve"> </v>
      </c>
      <c r="F185" s="2" t="e" cm="1">
        <f t="array" aca="1" ref="F185" ca="1">INDEX(bdtri,MATCH(SMALL(COUNTIF(bdtri,"&lt;"&amp;bdtri),ROW(A184)),COUNTIF(bdtri,"&lt;"&amp;bdtri),0))</f>
        <v>#NUM!</v>
      </c>
    </row>
    <row r="186" spans="3:6" x14ac:dyDescent="0.25">
      <c r="C186" s="67" t="str">
        <f t="shared" si="2"/>
        <v xml:space="preserve"> </v>
      </c>
      <c r="F186" s="2" t="e" cm="1">
        <f t="array" aca="1" ref="F186" ca="1">INDEX(bdtri,MATCH(SMALL(COUNTIF(bdtri,"&lt;"&amp;bdtri),ROW(A185)),COUNTIF(bdtri,"&lt;"&amp;bdtri),0))</f>
        <v>#NUM!</v>
      </c>
    </row>
    <row r="187" spans="3:6" x14ac:dyDescent="0.25">
      <c r="C187" s="67" t="str">
        <f t="shared" si="2"/>
        <v xml:space="preserve"> </v>
      </c>
      <c r="F187" s="2" t="e" cm="1">
        <f t="array" aca="1" ref="F187" ca="1">INDEX(bdtri,MATCH(SMALL(COUNTIF(bdtri,"&lt;"&amp;bdtri),ROW(A186)),COUNTIF(bdtri,"&lt;"&amp;bdtri),0))</f>
        <v>#NUM!</v>
      </c>
    </row>
    <row r="188" spans="3:6" x14ac:dyDescent="0.25">
      <c r="C188" s="67" t="str">
        <f t="shared" si="2"/>
        <v xml:space="preserve"> </v>
      </c>
      <c r="F188" s="2" t="e" cm="1">
        <f t="array" aca="1" ref="F188" ca="1">INDEX(bdtri,MATCH(SMALL(COUNTIF(bdtri,"&lt;"&amp;bdtri),ROW(A187)),COUNTIF(bdtri,"&lt;"&amp;bdtri),0))</f>
        <v>#NUM!</v>
      </c>
    </row>
    <row r="189" spans="3:6" x14ac:dyDescent="0.25">
      <c r="C189" s="67" t="str">
        <f t="shared" si="2"/>
        <v xml:space="preserve"> </v>
      </c>
      <c r="F189" s="2" t="e" cm="1">
        <f t="array" aca="1" ref="F189" ca="1">INDEX(bdtri,MATCH(SMALL(COUNTIF(bdtri,"&lt;"&amp;bdtri),ROW(A188)),COUNTIF(bdtri,"&lt;"&amp;bdtri),0))</f>
        <v>#NUM!</v>
      </c>
    </row>
    <row r="190" spans="3:6" x14ac:dyDescent="0.25">
      <c r="C190" s="67" t="str">
        <f t="shared" si="2"/>
        <v xml:space="preserve"> </v>
      </c>
      <c r="F190" s="2" t="e" cm="1">
        <f t="array" aca="1" ref="F190" ca="1">INDEX(bdtri,MATCH(SMALL(COUNTIF(bdtri,"&lt;"&amp;bdtri),ROW(A189)),COUNTIF(bdtri,"&lt;"&amp;bdtri),0))</f>
        <v>#NUM!</v>
      </c>
    </row>
    <row r="191" spans="3:6" x14ac:dyDescent="0.25">
      <c r="C191" s="67" t="str">
        <f t="shared" si="2"/>
        <v xml:space="preserve"> </v>
      </c>
      <c r="F191" s="2" t="e" cm="1">
        <f t="array" aca="1" ref="F191" ca="1">INDEX(bdtri,MATCH(SMALL(COUNTIF(bdtri,"&lt;"&amp;bdtri),ROW(A190)),COUNTIF(bdtri,"&lt;"&amp;bdtri),0))</f>
        <v>#NUM!</v>
      </c>
    </row>
    <row r="192" spans="3:6" x14ac:dyDescent="0.25">
      <c r="C192" s="67" t="str">
        <f t="shared" si="2"/>
        <v xml:space="preserve"> </v>
      </c>
      <c r="F192" s="2" t="e" cm="1">
        <f t="array" aca="1" ref="F192" ca="1">INDEX(bdtri,MATCH(SMALL(COUNTIF(bdtri,"&lt;"&amp;bdtri),ROW(A191)),COUNTIF(bdtri,"&lt;"&amp;bdtri),0))</f>
        <v>#NUM!</v>
      </c>
    </row>
    <row r="193" spans="3:6" x14ac:dyDescent="0.25">
      <c r="C193" s="67" t="str">
        <f t="shared" si="2"/>
        <v xml:space="preserve"> </v>
      </c>
      <c r="F193" s="2" t="e" cm="1">
        <f t="array" aca="1" ref="F193" ca="1">INDEX(bdtri,MATCH(SMALL(COUNTIF(bdtri,"&lt;"&amp;bdtri),ROW(A192)),COUNTIF(bdtri,"&lt;"&amp;bdtri),0))</f>
        <v>#NUM!</v>
      </c>
    </row>
    <row r="194" spans="3:6" x14ac:dyDescent="0.25">
      <c r="C194" s="67" t="str">
        <f t="shared" si="2"/>
        <v xml:space="preserve"> </v>
      </c>
      <c r="F194" s="2" t="e" cm="1">
        <f t="array" aca="1" ref="F194" ca="1">INDEX(bdtri,MATCH(SMALL(COUNTIF(bdtri,"&lt;"&amp;bdtri),ROW(A193)),COUNTIF(bdtri,"&lt;"&amp;bdtri),0))</f>
        <v>#NUM!</v>
      </c>
    </row>
    <row r="195" spans="3:6" x14ac:dyDescent="0.25">
      <c r="C195" s="67" t="str">
        <f t="shared" ref="C195:C251" si="3">CONCATENATE(A195," ",B195)</f>
        <v xml:space="preserve"> </v>
      </c>
      <c r="F195" s="2" t="e" cm="1">
        <f t="array" aca="1" ref="F195" ca="1">INDEX(bdtri,MATCH(SMALL(COUNTIF(bdtri,"&lt;"&amp;bdtri),ROW(A194)),COUNTIF(bdtri,"&lt;"&amp;bdtri),0))</f>
        <v>#NUM!</v>
      </c>
    </row>
    <row r="196" spans="3:6" x14ac:dyDescent="0.25">
      <c r="C196" s="67" t="str">
        <f t="shared" si="3"/>
        <v xml:space="preserve"> </v>
      </c>
      <c r="F196" s="2" t="e" cm="1">
        <f t="array" aca="1" ref="F196" ca="1">INDEX(bdtri,MATCH(SMALL(COUNTIF(bdtri,"&lt;"&amp;bdtri),ROW(A195)),COUNTIF(bdtri,"&lt;"&amp;bdtri),0))</f>
        <v>#NUM!</v>
      </c>
    </row>
    <row r="197" spans="3:6" x14ac:dyDescent="0.25">
      <c r="C197" s="67" t="str">
        <f t="shared" si="3"/>
        <v xml:space="preserve"> </v>
      </c>
      <c r="F197" s="2" t="e" cm="1">
        <f t="array" aca="1" ref="F197" ca="1">INDEX(bdtri,MATCH(SMALL(COUNTIF(bdtri,"&lt;"&amp;bdtri),ROW(A196)),COUNTIF(bdtri,"&lt;"&amp;bdtri),0))</f>
        <v>#NUM!</v>
      </c>
    </row>
    <row r="198" spans="3:6" x14ac:dyDescent="0.25">
      <c r="C198" s="67" t="str">
        <f t="shared" si="3"/>
        <v xml:space="preserve"> </v>
      </c>
      <c r="F198" s="2" t="e" cm="1">
        <f t="array" aca="1" ref="F198" ca="1">INDEX(bdtri,MATCH(SMALL(COUNTIF(bdtri,"&lt;"&amp;bdtri),ROW(A197)),COUNTIF(bdtri,"&lt;"&amp;bdtri),0))</f>
        <v>#NUM!</v>
      </c>
    </row>
    <row r="199" spans="3:6" x14ac:dyDescent="0.25">
      <c r="C199" s="67" t="str">
        <f t="shared" si="3"/>
        <v xml:space="preserve"> </v>
      </c>
      <c r="F199" s="2" t="e" cm="1">
        <f t="array" aca="1" ref="F199" ca="1">INDEX(bdtri,MATCH(SMALL(COUNTIF(bdtri,"&lt;"&amp;bdtri),ROW(A198)),COUNTIF(bdtri,"&lt;"&amp;bdtri),0))</f>
        <v>#NUM!</v>
      </c>
    </row>
    <row r="200" spans="3:6" x14ac:dyDescent="0.25">
      <c r="C200" s="67" t="str">
        <f t="shared" si="3"/>
        <v xml:space="preserve"> </v>
      </c>
      <c r="F200" s="2" t="e" cm="1">
        <f t="array" aca="1" ref="F200" ca="1">INDEX(bdtri,MATCH(SMALL(COUNTIF(bdtri,"&lt;"&amp;bdtri),ROW(A199)),COUNTIF(bdtri,"&lt;"&amp;bdtri),0))</f>
        <v>#NUM!</v>
      </c>
    </row>
    <row r="201" spans="3:6" x14ac:dyDescent="0.25">
      <c r="C201" s="67" t="str">
        <f t="shared" si="3"/>
        <v xml:space="preserve"> </v>
      </c>
      <c r="F201" s="2" t="e" cm="1">
        <f t="array" aca="1" ref="F201" ca="1">INDEX(bdtri,MATCH(SMALL(COUNTIF(bdtri,"&lt;"&amp;bdtri),ROW(A200)),COUNTIF(bdtri,"&lt;"&amp;bdtri),0))</f>
        <v>#NUM!</v>
      </c>
    </row>
    <row r="202" spans="3:6" x14ac:dyDescent="0.25">
      <c r="C202" s="67" t="str">
        <f t="shared" si="3"/>
        <v xml:space="preserve"> </v>
      </c>
      <c r="F202" s="2" t="e" cm="1">
        <f t="array" aca="1" ref="F202" ca="1">INDEX(bdtri,MATCH(SMALL(COUNTIF(bdtri,"&lt;"&amp;bdtri),ROW(A201)),COUNTIF(bdtri,"&lt;"&amp;bdtri),0))</f>
        <v>#NUM!</v>
      </c>
    </row>
    <row r="203" spans="3:6" x14ac:dyDescent="0.25">
      <c r="C203" s="67" t="str">
        <f t="shared" si="3"/>
        <v xml:space="preserve"> </v>
      </c>
      <c r="F203" s="2" t="e" cm="1">
        <f t="array" aca="1" ref="F203" ca="1">INDEX(bdtri,MATCH(SMALL(COUNTIF(bdtri,"&lt;"&amp;bdtri),ROW(A202)),COUNTIF(bdtri,"&lt;"&amp;bdtri),0))</f>
        <v>#NUM!</v>
      </c>
    </row>
    <row r="204" spans="3:6" x14ac:dyDescent="0.25">
      <c r="C204" s="67" t="str">
        <f t="shared" si="3"/>
        <v xml:space="preserve"> </v>
      </c>
      <c r="F204" s="2" t="e" cm="1">
        <f t="array" aca="1" ref="F204" ca="1">INDEX(bdtri,MATCH(SMALL(COUNTIF(bdtri,"&lt;"&amp;bdtri),ROW(A203)),COUNTIF(bdtri,"&lt;"&amp;bdtri),0))</f>
        <v>#NUM!</v>
      </c>
    </row>
    <row r="205" spans="3:6" x14ac:dyDescent="0.25">
      <c r="C205" s="67" t="str">
        <f t="shared" si="3"/>
        <v xml:space="preserve"> </v>
      </c>
      <c r="F205" s="2" t="e" cm="1">
        <f t="array" aca="1" ref="F205" ca="1">INDEX(bdtri,MATCH(SMALL(COUNTIF(bdtri,"&lt;"&amp;bdtri),ROW(A204)),COUNTIF(bdtri,"&lt;"&amp;bdtri),0))</f>
        <v>#NUM!</v>
      </c>
    </row>
    <row r="206" spans="3:6" x14ac:dyDescent="0.25">
      <c r="C206" s="67" t="str">
        <f t="shared" si="3"/>
        <v xml:space="preserve"> </v>
      </c>
      <c r="F206" s="2" t="e" cm="1">
        <f t="array" aca="1" ref="F206" ca="1">INDEX(bdtri,MATCH(SMALL(COUNTIF(bdtri,"&lt;"&amp;bdtri),ROW(A205)),COUNTIF(bdtri,"&lt;"&amp;bdtri),0))</f>
        <v>#NUM!</v>
      </c>
    </row>
    <row r="207" spans="3:6" x14ac:dyDescent="0.25">
      <c r="C207" s="67" t="str">
        <f t="shared" si="3"/>
        <v xml:space="preserve"> </v>
      </c>
      <c r="F207" s="2" t="e" cm="1">
        <f t="array" aca="1" ref="F207" ca="1">INDEX(bdtri,MATCH(SMALL(COUNTIF(bdtri,"&lt;"&amp;bdtri),ROW(A206)),COUNTIF(bdtri,"&lt;"&amp;bdtri),0))</f>
        <v>#NUM!</v>
      </c>
    </row>
    <row r="208" spans="3:6" x14ac:dyDescent="0.25">
      <c r="C208" s="67" t="str">
        <f t="shared" si="3"/>
        <v xml:space="preserve"> </v>
      </c>
      <c r="F208" s="2" t="e" cm="1">
        <f t="array" aca="1" ref="F208" ca="1">INDEX(bdtri,MATCH(SMALL(COUNTIF(bdtri,"&lt;"&amp;bdtri),ROW(A207)),COUNTIF(bdtri,"&lt;"&amp;bdtri),0))</f>
        <v>#NUM!</v>
      </c>
    </row>
    <row r="209" spans="3:6" x14ac:dyDescent="0.25">
      <c r="C209" s="67" t="str">
        <f t="shared" si="3"/>
        <v xml:space="preserve"> </v>
      </c>
      <c r="F209" s="2" t="e" cm="1">
        <f t="array" aca="1" ref="F209" ca="1">INDEX(bdtri,MATCH(SMALL(COUNTIF(bdtri,"&lt;"&amp;bdtri),ROW(A208)),COUNTIF(bdtri,"&lt;"&amp;bdtri),0))</f>
        <v>#NUM!</v>
      </c>
    </row>
    <row r="210" spans="3:6" x14ac:dyDescent="0.25">
      <c r="C210" s="67" t="str">
        <f t="shared" si="3"/>
        <v xml:space="preserve"> </v>
      </c>
      <c r="F210" s="2" t="e" cm="1">
        <f t="array" aca="1" ref="F210" ca="1">INDEX(bdtri,MATCH(SMALL(COUNTIF(bdtri,"&lt;"&amp;bdtri),ROW(A209)),COUNTIF(bdtri,"&lt;"&amp;bdtri),0))</f>
        <v>#NUM!</v>
      </c>
    </row>
    <row r="211" spans="3:6" x14ac:dyDescent="0.25">
      <c r="C211" s="67" t="str">
        <f t="shared" si="3"/>
        <v xml:space="preserve"> </v>
      </c>
      <c r="F211" s="2" t="e" cm="1">
        <f t="array" aca="1" ref="F211" ca="1">INDEX(bdtri,MATCH(SMALL(COUNTIF(bdtri,"&lt;"&amp;bdtri),ROW(A210)),COUNTIF(bdtri,"&lt;"&amp;bdtri),0))</f>
        <v>#NUM!</v>
      </c>
    </row>
    <row r="212" spans="3:6" x14ac:dyDescent="0.25">
      <c r="C212" s="67" t="str">
        <f t="shared" si="3"/>
        <v xml:space="preserve"> </v>
      </c>
      <c r="F212" s="2" t="e" cm="1">
        <f t="array" aca="1" ref="F212" ca="1">INDEX(bdtri,MATCH(SMALL(COUNTIF(bdtri,"&lt;"&amp;bdtri),ROW(A211)),COUNTIF(bdtri,"&lt;"&amp;bdtri),0))</f>
        <v>#NUM!</v>
      </c>
    </row>
    <row r="213" spans="3:6" x14ac:dyDescent="0.25">
      <c r="C213" s="67" t="str">
        <f t="shared" si="3"/>
        <v xml:space="preserve"> </v>
      </c>
      <c r="F213" s="2" t="e" cm="1">
        <f t="array" aca="1" ref="F213" ca="1">INDEX(bdtri,MATCH(SMALL(COUNTIF(bdtri,"&lt;"&amp;bdtri),ROW(A212)),COUNTIF(bdtri,"&lt;"&amp;bdtri),0))</f>
        <v>#NUM!</v>
      </c>
    </row>
    <row r="214" spans="3:6" x14ac:dyDescent="0.25">
      <c r="C214" s="67" t="str">
        <f t="shared" si="3"/>
        <v xml:space="preserve"> </v>
      </c>
      <c r="F214" s="2" t="e" cm="1">
        <f t="array" aca="1" ref="F214" ca="1">INDEX(bdtri,MATCH(SMALL(COUNTIF(bdtri,"&lt;"&amp;bdtri),ROW(A213)),COUNTIF(bdtri,"&lt;"&amp;bdtri),0))</f>
        <v>#NUM!</v>
      </c>
    </row>
    <row r="215" spans="3:6" x14ac:dyDescent="0.25">
      <c r="C215" s="67" t="str">
        <f t="shared" si="3"/>
        <v xml:space="preserve"> </v>
      </c>
      <c r="F215" s="2" t="e" cm="1">
        <f t="array" aca="1" ref="F215" ca="1">INDEX(bdtri,MATCH(SMALL(COUNTIF(bdtri,"&lt;"&amp;bdtri),ROW(A214)),COUNTIF(bdtri,"&lt;"&amp;bdtri),0))</f>
        <v>#NUM!</v>
      </c>
    </row>
    <row r="216" spans="3:6" x14ac:dyDescent="0.25">
      <c r="C216" s="67" t="str">
        <f t="shared" si="3"/>
        <v xml:space="preserve"> </v>
      </c>
      <c r="F216" s="2" t="e" cm="1">
        <f t="array" aca="1" ref="F216" ca="1">INDEX(bdtri,MATCH(SMALL(COUNTIF(bdtri,"&lt;"&amp;bdtri),ROW(A215)),COUNTIF(bdtri,"&lt;"&amp;bdtri),0))</f>
        <v>#NUM!</v>
      </c>
    </row>
    <row r="217" spans="3:6" x14ac:dyDescent="0.25">
      <c r="C217" s="67" t="str">
        <f t="shared" si="3"/>
        <v xml:space="preserve"> </v>
      </c>
      <c r="F217" s="2" t="e" cm="1">
        <f t="array" aca="1" ref="F217" ca="1">INDEX(bdtri,MATCH(SMALL(COUNTIF(bdtri,"&lt;"&amp;bdtri),ROW(A216)),COUNTIF(bdtri,"&lt;"&amp;bdtri),0))</f>
        <v>#NUM!</v>
      </c>
    </row>
    <row r="218" spans="3:6" x14ac:dyDescent="0.25">
      <c r="C218" s="67" t="str">
        <f t="shared" si="3"/>
        <v xml:space="preserve"> </v>
      </c>
      <c r="F218" s="2" t="e" cm="1">
        <f t="array" aca="1" ref="F218" ca="1">INDEX(bdtri,MATCH(SMALL(COUNTIF(bdtri,"&lt;"&amp;bdtri),ROW(A217)),COUNTIF(bdtri,"&lt;"&amp;bdtri),0))</f>
        <v>#NUM!</v>
      </c>
    </row>
    <row r="219" spans="3:6" x14ac:dyDescent="0.25">
      <c r="C219" s="67" t="str">
        <f t="shared" si="3"/>
        <v xml:space="preserve"> </v>
      </c>
      <c r="F219" s="2" t="e" cm="1">
        <f t="array" aca="1" ref="F219" ca="1">INDEX(bdtri,MATCH(SMALL(COUNTIF(bdtri,"&lt;"&amp;bdtri),ROW(A218)),COUNTIF(bdtri,"&lt;"&amp;bdtri),0))</f>
        <v>#NUM!</v>
      </c>
    </row>
    <row r="220" spans="3:6" x14ac:dyDescent="0.25">
      <c r="C220" s="67" t="str">
        <f t="shared" si="3"/>
        <v xml:space="preserve"> </v>
      </c>
      <c r="F220" s="2" t="e" cm="1">
        <f t="array" aca="1" ref="F220" ca="1">INDEX(bdtri,MATCH(SMALL(COUNTIF(bdtri,"&lt;"&amp;bdtri),ROW(A219)),COUNTIF(bdtri,"&lt;"&amp;bdtri),0))</f>
        <v>#NUM!</v>
      </c>
    </row>
    <row r="221" spans="3:6" x14ac:dyDescent="0.25">
      <c r="C221" s="67" t="str">
        <f t="shared" si="3"/>
        <v xml:space="preserve"> </v>
      </c>
      <c r="F221" s="2" t="e" cm="1">
        <f t="array" aca="1" ref="F221" ca="1">INDEX(bdtri,MATCH(SMALL(COUNTIF(bdtri,"&lt;"&amp;bdtri),ROW(A220)),COUNTIF(bdtri,"&lt;"&amp;bdtri),0))</f>
        <v>#NUM!</v>
      </c>
    </row>
    <row r="222" spans="3:6" x14ac:dyDescent="0.25">
      <c r="C222" s="67" t="str">
        <f t="shared" si="3"/>
        <v xml:space="preserve"> </v>
      </c>
      <c r="F222" s="2" t="e" cm="1">
        <f t="array" aca="1" ref="F222" ca="1">INDEX(bdtri,MATCH(SMALL(COUNTIF(bdtri,"&lt;"&amp;bdtri),ROW(A221)),COUNTIF(bdtri,"&lt;"&amp;bdtri),0))</f>
        <v>#NUM!</v>
      </c>
    </row>
    <row r="223" spans="3:6" x14ac:dyDescent="0.25">
      <c r="C223" s="67" t="str">
        <f t="shared" si="3"/>
        <v xml:space="preserve"> </v>
      </c>
      <c r="F223" s="2" t="e" cm="1">
        <f t="array" aca="1" ref="F223" ca="1">INDEX(bdtri,MATCH(SMALL(COUNTIF(bdtri,"&lt;"&amp;bdtri),ROW(A222)),COUNTIF(bdtri,"&lt;"&amp;bdtri),0))</f>
        <v>#NUM!</v>
      </c>
    </row>
    <row r="224" spans="3:6" x14ac:dyDescent="0.25">
      <c r="C224" s="67" t="str">
        <f t="shared" si="3"/>
        <v xml:space="preserve"> </v>
      </c>
      <c r="F224" s="2" t="e" cm="1">
        <f t="array" aca="1" ref="F224" ca="1">INDEX(bdtri,MATCH(SMALL(COUNTIF(bdtri,"&lt;"&amp;bdtri),ROW(A223)),COUNTIF(bdtri,"&lt;"&amp;bdtri),0))</f>
        <v>#NUM!</v>
      </c>
    </row>
    <row r="225" spans="3:6" x14ac:dyDescent="0.25">
      <c r="C225" s="67" t="str">
        <f t="shared" si="3"/>
        <v xml:space="preserve"> </v>
      </c>
      <c r="F225" s="2" t="e" cm="1">
        <f t="array" aca="1" ref="F225" ca="1">INDEX(bdtri,MATCH(SMALL(COUNTIF(bdtri,"&lt;"&amp;bdtri),ROW(A224)),COUNTIF(bdtri,"&lt;"&amp;bdtri),0))</f>
        <v>#NUM!</v>
      </c>
    </row>
    <row r="226" spans="3:6" x14ac:dyDescent="0.25">
      <c r="C226" s="67" t="str">
        <f t="shared" si="3"/>
        <v xml:space="preserve"> </v>
      </c>
      <c r="F226" s="2" t="e" cm="1">
        <f t="array" aca="1" ref="F226" ca="1">INDEX(bdtri,MATCH(SMALL(COUNTIF(bdtri,"&lt;"&amp;bdtri),ROW(A225)),COUNTIF(bdtri,"&lt;"&amp;bdtri),0))</f>
        <v>#NUM!</v>
      </c>
    </row>
    <row r="227" spans="3:6" x14ac:dyDescent="0.25">
      <c r="C227" s="67" t="str">
        <f t="shared" si="3"/>
        <v xml:space="preserve"> </v>
      </c>
      <c r="F227" s="2" t="e" cm="1">
        <f t="array" aca="1" ref="F227" ca="1">INDEX(bdtri,MATCH(SMALL(COUNTIF(bdtri,"&lt;"&amp;bdtri),ROW(A226)),COUNTIF(bdtri,"&lt;"&amp;bdtri),0))</f>
        <v>#NUM!</v>
      </c>
    </row>
    <row r="228" spans="3:6" x14ac:dyDescent="0.25">
      <c r="C228" s="67" t="str">
        <f t="shared" si="3"/>
        <v xml:space="preserve"> </v>
      </c>
      <c r="F228" s="2" t="e" cm="1">
        <f t="array" aca="1" ref="F228" ca="1">INDEX(bdtri,MATCH(SMALL(COUNTIF(bdtri,"&lt;"&amp;bdtri),ROW(A227)),COUNTIF(bdtri,"&lt;"&amp;bdtri),0))</f>
        <v>#NUM!</v>
      </c>
    </row>
    <row r="229" spans="3:6" x14ac:dyDescent="0.25">
      <c r="C229" s="67" t="str">
        <f t="shared" si="3"/>
        <v xml:space="preserve"> </v>
      </c>
      <c r="F229" s="2" t="e" cm="1">
        <f t="array" aca="1" ref="F229" ca="1">INDEX(bdtri,MATCH(SMALL(COUNTIF(bdtri,"&lt;"&amp;bdtri),ROW(A228)),COUNTIF(bdtri,"&lt;"&amp;bdtri),0))</f>
        <v>#NUM!</v>
      </c>
    </row>
    <row r="230" spans="3:6" x14ac:dyDescent="0.25">
      <c r="C230" s="67" t="str">
        <f t="shared" si="3"/>
        <v xml:space="preserve"> </v>
      </c>
      <c r="F230" s="2" t="e" cm="1">
        <f t="array" aca="1" ref="F230" ca="1">INDEX(bdtri,MATCH(SMALL(COUNTIF(bdtri,"&lt;"&amp;bdtri),ROW(A229)),COUNTIF(bdtri,"&lt;"&amp;bdtri),0))</f>
        <v>#NUM!</v>
      </c>
    </row>
    <row r="231" spans="3:6" x14ac:dyDescent="0.25">
      <c r="C231" s="67" t="str">
        <f t="shared" si="3"/>
        <v xml:space="preserve"> </v>
      </c>
      <c r="F231" s="2" t="e" cm="1">
        <f t="array" aca="1" ref="F231" ca="1">INDEX(bdtri,MATCH(SMALL(COUNTIF(bdtri,"&lt;"&amp;bdtri),ROW(A230)),COUNTIF(bdtri,"&lt;"&amp;bdtri),0))</f>
        <v>#NUM!</v>
      </c>
    </row>
    <row r="232" spans="3:6" x14ac:dyDescent="0.25">
      <c r="C232" s="67" t="str">
        <f t="shared" si="3"/>
        <v xml:space="preserve"> </v>
      </c>
      <c r="F232" s="2" t="e" cm="1">
        <f t="array" aca="1" ref="F232" ca="1">INDEX(bdtri,MATCH(SMALL(COUNTIF(bdtri,"&lt;"&amp;bdtri),ROW(A231)),COUNTIF(bdtri,"&lt;"&amp;bdtri),0))</f>
        <v>#NUM!</v>
      </c>
    </row>
    <row r="233" spans="3:6" x14ac:dyDescent="0.25">
      <c r="C233" s="67" t="str">
        <f t="shared" si="3"/>
        <v xml:space="preserve"> </v>
      </c>
      <c r="F233" s="2" t="e" cm="1">
        <f t="array" aca="1" ref="F233" ca="1">INDEX(bdtri,MATCH(SMALL(COUNTIF(bdtri,"&lt;"&amp;bdtri),ROW(A232)),COUNTIF(bdtri,"&lt;"&amp;bdtri),0))</f>
        <v>#NUM!</v>
      </c>
    </row>
    <row r="234" spans="3:6" x14ac:dyDescent="0.25">
      <c r="C234" s="67" t="str">
        <f t="shared" si="3"/>
        <v xml:space="preserve"> </v>
      </c>
      <c r="F234" s="2" t="e" cm="1">
        <f t="array" aca="1" ref="F234" ca="1">INDEX(bdtri,MATCH(SMALL(COUNTIF(bdtri,"&lt;"&amp;bdtri),ROW(A233)),COUNTIF(bdtri,"&lt;"&amp;bdtri),0))</f>
        <v>#NUM!</v>
      </c>
    </row>
    <row r="235" spans="3:6" x14ac:dyDescent="0.25">
      <c r="C235" s="67" t="str">
        <f t="shared" si="3"/>
        <v xml:space="preserve"> </v>
      </c>
      <c r="F235" s="2" t="e" cm="1">
        <f t="array" aca="1" ref="F235" ca="1">INDEX(bdtri,MATCH(SMALL(COUNTIF(bdtri,"&lt;"&amp;bdtri),ROW(A234)),COUNTIF(bdtri,"&lt;"&amp;bdtri),0))</f>
        <v>#NUM!</v>
      </c>
    </row>
    <row r="236" spans="3:6" x14ac:dyDescent="0.25">
      <c r="C236" s="67" t="str">
        <f t="shared" si="3"/>
        <v xml:space="preserve"> </v>
      </c>
      <c r="F236" s="2" t="e" cm="1">
        <f t="array" aca="1" ref="F236" ca="1">INDEX(bdtri,MATCH(SMALL(COUNTIF(bdtri,"&lt;"&amp;bdtri),ROW(A235)),COUNTIF(bdtri,"&lt;"&amp;bdtri),0))</f>
        <v>#NUM!</v>
      </c>
    </row>
    <row r="237" spans="3:6" x14ac:dyDescent="0.25">
      <c r="C237" s="67" t="str">
        <f t="shared" si="3"/>
        <v xml:space="preserve"> </v>
      </c>
      <c r="F237" s="2" t="e" cm="1">
        <f t="array" aca="1" ref="F237" ca="1">INDEX(bdtri,MATCH(SMALL(COUNTIF(bdtri,"&lt;"&amp;bdtri),ROW(A236)),COUNTIF(bdtri,"&lt;"&amp;bdtri),0))</f>
        <v>#NUM!</v>
      </c>
    </row>
    <row r="238" spans="3:6" x14ac:dyDescent="0.25">
      <c r="C238" s="67" t="str">
        <f t="shared" si="3"/>
        <v xml:space="preserve"> </v>
      </c>
      <c r="F238" s="2" t="e" cm="1">
        <f t="array" aca="1" ref="F238" ca="1">INDEX(bdtri,MATCH(SMALL(COUNTIF(bdtri,"&lt;"&amp;bdtri),ROW(A237)),COUNTIF(bdtri,"&lt;"&amp;bdtri),0))</f>
        <v>#NUM!</v>
      </c>
    </row>
    <row r="239" spans="3:6" x14ac:dyDescent="0.25">
      <c r="C239" s="67" t="str">
        <f t="shared" si="3"/>
        <v xml:space="preserve"> </v>
      </c>
      <c r="F239" s="2" t="e" cm="1">
        <f t="array" aca="1" ref="F239" ca="1">INDEX(bdtri,MATCH(SMALL(COUNTIF(bdtri,"&lt;"&amp;bdtri),ROW(A238)),COUNTIF(bdtri,"&lt;"&amp;bdtri),0))</f>
        <v>#NUM!</v>
      </c>
    </row>
    <row r="240" spans="3:6" x14ac:dyDescent="0.25">
      <c r="C240" s="67" t="str">
        <f t="shared" si="3"/>
        <v xml:space="preserve"> </v>
      </c>
      <c r="F240" s="2" t="e" cm="1">
        <f t="array" aca="1" ref="F240" ca="1">INDEX(bdtri,MATCH(SMALL(COUNTIF(bdtri,"&lt;"&amp;bdtri),ROW(A239)),COUNTIF(bdtri,"&lt;"&amp;bdtri),0))</f>
        <v>#NUM!</v>
      </c>
    </row>
    <row r="241" spans="3:6" x14ac:dyDescent="0.25">
      <c r="C241" s="67" t="str">
        <f t="shared" si="3"/>
        <v xml:space="preserve"> </v>
      </c>
      <c r="F241" s="2" t="e" cm="1">
        <f t="array" aca="1" ref="F241" ca="1">INDEX(bdtri,MATCH(SMALL(COUNTIF(bdtri,"&lt;"&amp;bdtri),ROW(A240)),COUNTIF(bdtri,"&lt;"&amp;bdtri),0))</f>
        <v>#NUM!</v>
      </c>
    </row>
    <row r="242" spans="3:6" x14ac:dyDescent="0.25">
      <c r="C242" s="67" t="str">
        <f t="shared" si="3"/>
        <v xml:space="preserve"> </v>
      </c>
      <c r="F242" s="2" t="e" cm="1">
        <f t="array" aca="1" ref="F242" ca="1">INDEX(bdtri,MATCH(SMALL(COUNTIF(bdtri,"&lt;"&amp;bdtri),ROW(A241)),COUNTIF(bdtri,"&lt;"&amp;bdtri),0))</f>
        <v>#NUM!</v>
      </c>
    </row>
    <row r="243" spans="3:6" x14ac:dyDescent="0.25">
      <c r="C243" s="67" t="str">
        <f t="shared" si="3"/>
        <v xml:space="preserve"> </v>
      </c>
      <c r="F243" s="2" t="e" cm="1">
        <f t="array" aca="1" ref="F243" ca="1">INDEX(bdtri,MATCH(SMALL(COUNTIF(bdtri,"&lt;"&amp;bdtri),ROW(A242)),COUNTIF(bdtri,"&lt;"&amp;bdtri),0))</f>
        <v>#NUM!</v>
      </c>
    </row>
    <row r="244" spans="3:6" x14ac:dyDescent="0.25">
      <c r="C244" s="67" t="str">
        <f t="shared" si="3"/>
        <v xml:space="preserve"> </v>
      </c>
      <c r="F244" s="2" t="e" cm="1">
        <f t="array" aca="1" ref="F244" ca="1">INDEX(bdtri,MATCH(SMALL(COUNTIF(bdtri,"&lt;"&amp;bdtri),ROW(A243)),COUNTIF(bdtri,"&lt;"&amp;bdtri),0))</f>
        <v>#NUM!</v>
      </c>
    </row>
    <row r="245" spans="3:6" x14ac:dyDescent="0.25">
      <c r="C245" s="67" t="str">
        <f t="shared" si="3"/>
        <v xml:space="preserve"> </v>
      </c>
    </row>
    <row r="246" spans="3:6" x14ac:dyDescent="0.25">
      <c r="C246" s="67" t="str">
        <f t="shared" si="3"/>
        <v xml:space="preserve"> </v>
      </c>
    </row>
    <row r="247" spans="3:6" x14ac:dyDescent="0.25">
      <c r="C247" s="67" t="str">
        <f t="shared" si="3"/>
        <v xml:space="preserve"> </v>
      </c>
    </row>
    <row r="248" spans="3:6" x14ac:dyDescent="0.25">
      <c r="C248" s="67" t="str">
        <f t="shared" si="3"/>
        <v xml:space="preserve"> </v>
      </c>
    </row>
    <row r="249" spans="3:6" x14ac:dyDescent="0.25">
      <c r="C249" s="67" t="str">
        <f t="shared" si="3"/>
        <v xml:space="preserve"> </v>
      </c>
    </row>
    <row r="250" spans="3:6" x14ac:dyDescent="0.25">
      <c r="C250" s="67" t="str">
        <f t="shared" si="3"/>
        <v xml:space="preserve"> </v>
      </c>
    </row>
    <row r="251" spans="3:6" x14ac:dyDescent="0.25">
      <c r="C251" s="67" t="str">
        <f t="shared" si="3"/>
        <v xml:space="preserve"> </v>
      </c>
    </row>
  </sheetData>
  <phoneticPr fontId="26" type="noConversion"/>
  <dataValidations count="1">
    <dataValidation allowBlank="1" showInputMessage="1" showErrorMessage="1" prompt="Nom" sqref="D2:D72" xr:uid="{27D483BE-77AA-4D33-AB51-E705EA14418E}"/>
  </dataValidations>
  <hyperlinks>
    <hyperlink ref="E3" r:id="rId1" xr:uid="{4BB7C1DB-96DE-4A2F-BAE5-18401CCF8ED0}"/>
    <hyperlink ref="E2" r:id="rId2" xr:uid="{05531DC3-6757-4448-AAF1-E950A91479FA}"/>
    <hyperlink ref="E4:E72" r:id="rId3" display="Ai@2.com" xr:uid="{A34AE197-B27E-4376-AD7E-095B08364029}"/>
  </hyperlinks>
  <pageMargins left="0.7" right="0.7" top="0.75" bottom="0.75" header="0.3" footer="0.3"/>
  <pageSetup paperSize="9" orientation="portrait" r:id="rId4"/>
  <legacy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F6DE79420BFC4BBB90A223F38FA509" ma:contentTypeVersion="16" ma:contentTypeDescription="Crée un document." ma:contentTypeScope="" ma:versionID="14b2fe1cd06a03c911e3e211c1377a99">
  <xsd:schema xmlns:xsd="http://www.w3.org/2001/XMLSchema" xmlns:xs="http://www.w3.org/2001/XMLSchema" xmlns:p="http://schemas.microsoft.com/office/2006/metadata/properties" xmlns:ns2="e772697a-9c85-4be7-96bc-21bdc43732d1" xmlns:ns3="fc3c8b01-e140-49e8-bb0b-f3fb98f960ab" targetNamespace="http://schemas.microsoft.com/office/2006/metadata/properties" ma:root="true" ma:fieldsID="c9ab1516e089f15c71fa7406a219d0e2" ns2:_="" ns3:_="">
    <xsd:import namespace="e772697a-9c85-4be7-96bc-21bdc43732d1"/>
    <xsd:import namespace="fc3c8b01-e140-49e8-bb0b-f3fb98f960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72697a-9c85-4be7-96bc-21bdc43732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a63a5a08-bdb1-493c-bc0f-6a02678610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3c8b01-e140-49e8-bb0b-f3fb98f960ab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6dfd9ad0-6c7c-473a-810a-9fc519faf391}" ma:internalName="TaxCatchAll" ma:showField="CatchAllData" ma:web="fc3c8b01-e140-49e8-bb0b-f3fb98f960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772697a-9c85-4be7-96bc-21bdc43732d1">
      <Terms xmlns="http://schemas.microsoft.com/office/infopath/2007/PartnerControls"/>
    </lcf76f155ced4ddcb4097134ff3c332f>
    <TaxCatchAll xmlns="fc3c8b01-e140-49e8-bb0b-f3fb98f960a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92047D-FE4A-478C-8CB0-3B9C150BE7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72697a-9c85-4be7-96bc-21bdc43732d1"/>
    <ds:schemaRef ds:uri="fc3c8b01-e140-49e8-bb0b-f3fb98f960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C316B1-0AED-4F7E-919E-62774C58FF0A}">
  <ds:schemaRefs>
    <ds:schemaRef ds:uri="http://schemas.openxmlformats.org/package/2006/metadata/core-properties"/>
    <ds:schemaRef ds:uri="http://schemas.microsoft.com/office/2006/metadata/properties"/>
    <ds:schemaRef ds:uri="e772697a-9c85-4be7-96bc-21bdc43732d1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fc3c8b01-e140-49e8-bb0b-f3fb98f960ab"/>
  </ds:schemaRefs>
</ds:datastoreItem>
</file>

<file path=customXml/itemProps3.xml><?xml version="1.0" encoding="utf-8"?>
<ds:datastoreItem xmlns:ds="http://schemas.openxmlformats.org/officeDocument/2006/customXml" ds:itemID="{293AB546-8406-4E60-9B67-5DE3CF725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D-INTRU</vt:lpstr>
      <vt:lpstr>CLIENT</vt:lpstr>
      <vt:lpstr>CLIENT!_FilterDatabase</vt:lpstr>
      <vt:lpstr>dept</vt:lpstr>
      <vt:lpstr>'D-INTRU'!Zone_d_impression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JOBLIN Elodie</dc:creator>
  <cp:keywords/>
  <dc:description/>
  <cp:lastModifiedBy>koch gilles</cp:lastModifiedBy>
  <cp:revision/>
  <cp:lastPrinted>2026-04-10T12:25:28Z</cp:lastPrinted>
  <dcterms:created xsi:type="dcterms:W3CDTF">2021-12-08T06:53:37Z</dcterms:created>
  <dcterms:modified xsi:type="dcterms:W3CDTF">2026-04-13T11:10:41Z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0x010100FFF6DE79420BFC4BBB90A223F38FA509</vt:lpwstr>
  </property>
  <property fmtid="{D5CDD505-2E9C-101B-9397-08002B2CF9AE}" pid="3" name="MediaServiceImageTags">
    <vt:lpwstr/>
  </property>
</Properties>
</file>