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0" yWindow="0" windowWidth="19420" windowHeight="7310" activeTab="1"/>
  </bookViews>
  <sheets>
    <sheet name="Feuil1" sheetId="1" r:id="rId1"/>
    <sheet name="Feuil2" sheetId="2" r:id="rId2"/>
  </sheets>
  <definedNames>
    <definedName name="colc">OFFSET(Feuil1!$C$2,,,COUNT(Feuil1!$C:$C))</definedName>
    <definedName name="qui">OFFSET(colc,,1,)</definedName>
    <definedName name="Score__s">Feuil2!$B$2</definedName>
    <definedName name="test">Feuil2!$C$3:$C$5,Feuil2!$C$7</definedName>
  </definedNames>
  <calcPr calcId="124519"/>
</workbook>
</file>

<file path=xl/calcChain.xml><?xml version="1.0" encoding="utf-8"?>
<calcChain xmlns="http://schemas.openxmlformats.org/spreadsheetml/2006/main">
  <c r="B5" i="2"/>
  <c r="B6"/>
  <c r="B7"/>
  <c r="B8"/>
  <c r="B9"/>
  <c r="B10"/>
  <c r="B11"/>
  <c r="B12"/>
  <c r="B13"/>
  <c r="B14"/>
  <c r="B15"/>
  <c r="B16"/>
  <c r="B17"/>
  <c r="B18"/>
  <c r="B19"/>
  <c r="B20"/>
  <c r="D16" i="1" l="1"/>
  <c r="B4" i="2" l="1"/>
  <c r="B3" l="1"/>
  <c r="D15" i="1"/>
  <c r="C3" i="2" l="1" a="1"/>
  <c r="C3" s="1"/>
  <c r="C17" a="1"/>
  <c r="C17" s="1"/>
  <c r="C13" a="1"/>
  <c r="C13" s="1"/>
  <c r="C9" a="1"/>
  <c r="C9" s="1"/>
  <c r="C5" a="1"/>
  <c r="C5" s="1"/>
  <c r="C10" a="1"/>
  <c r="C10" s="1"/>
  <c r="C18" a="1"/>
  <c r="C18" s="1"/>
  <c r="C15" a="1"/>
  <c r="C15" s="1"/>
  <c r="C11" a="1"/>
  <c r="C11" s="1"/>
  <c r="C7" a="1"/>
  <c r="C7" s="1"/>
  <c r="C16" a="1"/>
  <c r="C16" s="1"/>
  <c r="C12" a="1"/>
  <c r="C12" s="1"/>
  <c r="C8" a="1"/>
  <c r="C8" s="1"/>
  <c r="C14" a="1"/>
  <c r="C14" s="1"/>
  <c r="C6" a="1"/>
  <c r="C6" s="1"/>
  <c r="C4" a="1"/>
  <c r="C4" s="1"/>
  <c r="D3" i="1"/>
  <c r="D4"/>
  <c r="D5"/>
  <c r="D6"/>
  <c r="D7"/>
  <c r="D8"/>
  <c r="D9"/>
  <c r="D10"/>
  <c r="D11"/>
  <c r="D12"/>
  <c r="D13"/>
  <c r="D14"/>
  <c r="D2"/>
</calcChain>
</file>

<file path=xl/sharedStrings.xml><?xml version="1.0" encoding="utf-8"?>
<sst xmlns="http://schemas.openxmlformats.org/spreadsheetml/2006/main" count="45" uniqueCount="42">
  <si>
    <t>Nom</t>
  </si>
  <si>
    <t>Prénom</t>
  </si>
  <si>
    <t>Eric</t>
  </si>
  <si>
    <t>Thibaud</t>
  </si>
  <si>
    <t>Joel</t>
  </si>
  <si>
    <t>Maintenant</t>
  </si>
  <si>
    <t>Roland</t>
  </si>
  <si>
    <t>Philippe</t>
  </si>
  <si>
    <t>Arbona</t>
  </si>
  <si>
    <t xml:space="preserve">Arbona </t>
  </si>
  <si>
    <t>Hugues</t>
  </si>
  <si>
    <t>Gérald</t>
  </si>
  <si>
    <t>Ingo</t>
  </si>
  <si>
    <t>Paul</t>
  </si>
  <si>
    <t>Bastien</t>
  </si>
  <si>
    <t>Emmanuel</t>
  </si>
  <si>
    <t>Score 1</t>
  </si>
  <si>
    <t>Abert</t>
  </si>
  <si>
    <t>julien</t>
  </si>
  <si>
    <t>jules</t>
  </si>
  <si>
    <t>MEILLEURS SCORES</t>
  </si>
  <si>
    <t>nom+prenom</t>
  </si>
  <si>
    <t>Rang</t>
  </si>
  <si>
    <t>Vianney</t>
  </si>
  <si>
    <t>Score (s)</t>
  </si>
  <si>
    <t>macro a mettre dan thisworkbook pour plein écran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</si>
  <si>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Workbook_Activate()</t>
    </r>
  </si>
  <si>
    <r>
      <t xml:space="preserve">    Application.DisplayFullScreen = </t>
    </r>
    <r>
      <rPr>
        <b/>
        <sz val="8"/>
        <color rgb="FF2600FF"/>
        <rFont val="Arial Unicode MS"/>
        <family val="2"/>
      </rPr>
      <t>True</t>
    </r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</si>
  <si>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</si>
  <si>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Workbook_Deactivate()</t>
    </r>
  </si>
  <si>
    <r>
      <t xml:space="preserve">    Application.DisplayFullScreen = </t>
    </r>
    <r>
      <rPr>
        <b/>
        <sz val="8"/>
        <color rgb="FF2600FF"/>
        <rFont val="Arial Unicode MS"/>
        <family val="2"/>
      </rPr>
      <t>False</t>
    </r>
  </si>
  <si>
    <t>Dupont</t>
  </si>
  <si>
    <t>Durand</t>
  </si>
  <si>
    <t>Martin</t>
  </si>
  <si>
    <t>Demain</t>
  </si>
  <si>
    <t>Smith</t>
  </si>
  <si>
    <t>Benoit</t>
  </si>
  <si>
    <t>Donnec</t>
  </si>
  <si>
    <t>Rousseau</t>
  </si>
  <si>
    <t>Stor</t>
  </si>
  <si>
    <t>Murtic</t>
  </si>
  <si>
    <t>Gaetan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</si>
</sst>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  <font>
      <sz val="9"/>
      <color rgb="FF111111"/>
      <name val="Courier New"/>
      <family val="3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/>
    <xf numFmtId="0" fontId="7" fillId="0" borderId="0" xfId="0" applyFont="1"/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1206500</xdr:colOff>
      <xdr:row>4</xdr:row>
      <xdr:rowOff>82550</xdr:rowOff>
    </xdr:from>
    <xdr:to>
      <xdr:col>10</xdr:col>
      <xdr:colOff>0</xdr:colOff>
      <xdr:row>10</xdr:row>
      <xdr:rowOff>19050</xdr:rowOff>
    </xdr:to>
    <xdr:sp macro="" textlink="">
      <xdr:nvSpPr>
        <xdr:cNvPr id="2" name="ZoneTexte 1"/>
        <xdr:cNvSpPr txBox="1"/>
      </xdr:nvSpPr>
      <xdr:spPr>
        <a:xfrm>
          <a:off x="3130550" y="819150"/>
          <a:ext cx="4229100" cy="1041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tu peux rajouter autant de joueurs que besoin  car les plages nesseçaires aux calculs sont nommées de façon dynamique ;pour voir comment ;tu</a:t>
          </a:r>
          <a:r>
            <a:rPr lang="fr-FR" sz="1100" b="1" baseline="0">
              <a:solidFill>
                <a:srgbClr val="FF0000"/>
              </a:solidFill>
            </a:rPr>
            <a:t> fais les touches  Ctrl et F3  pour acceder directement au gestionnaire de noms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9536037</xdr:colOff>
      <xdr:row>0</xdr:row>
      <xdr:rowOff>986175</xdr:rowOff>
    </xdr:from>
    <xdr:to>
      <xdr:col>11</xdr:col>
      <xdr:colOff>100174</xdr:colOff>
      <xdr:row>2</xdr:row>
      <xdr:rowOff>249020</xdr:rowOff>
    </xdr:to>
    <xdr:sp macro="" textlink="">
      <xdr:nvSpPr>
        <xdr:cNvPr id="2" name="ZoneTexte 1"/>
        <xdr:cNvSpPr txBox="1"/>
      </xdr:nvSpPr>
      <xdr:spPr>
        <a:xfrm>
          <a:off x="11528194" y="986175"/>
          <a:ext cx="6850019" cy="81921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>
              <a:latin typeface="Arial" pitchFamily="34" charset="0"/>
              <a:cs typeface="Arial" pitchFamily="34" charset="0"/>
            </a:rPr>
            <a:t>j'ai</a:t>
          </a:r>
          <a:r>
            <a:rPr lang="fr-FR" sz="2000" baseline="0">
              <a:latin typeface="Arial" pitchFamily="34" charset="0"/>
              <a:cs typeface="Arial" pitchFamily="34" charset="0"/>
            </a:rPr>
            <a:t> modifié un peu la formule pour qu'elle te soit un peux plus "digeste"</a:t>
          </a:r>
          <a:endParaRPr lang="fr-FR" sz="20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6"/>
  <sheetViews>
    <sheetView workbookViewId="0">
      <selection activeCell="N11" sqref="N11"/>
    </sheetView>
  </sheetViews>
  <sheetFormatPr baseColWidth="10" defaultColWidth="9.1796875" defaultRowHeight="14.5"/>
  <cols>
    <col min="4" max="4" width="22.7265625" customWidth="1"/>
  </cols>
  <sheetData>
    <row r="1" spans="1:9">
      <c r="A1" t="s">
        <v>0</v>
      </c>
      <c r="B1" t="s">
        <v>1</v>
      </c>
      <c r="C1" t="s">
        <v>16</v>
      </c>
      <c r="D1" t="s">
        <v>21</v>
      </c>
    </row>
    <row r="2" spans="1:9">
      <c r="A2" t="s">
        <v>17</v>
      </c>
      <c r="B2" t="s">
        <v>18</v>
      </c>
      <c r="C2">
        <v>20.329999999999998</v>
      </c>
      <c r="D2" t="str">
        <f t="shared" ref="D2:D16" si="0">A2&amp;" "&amp;B2</f>
        <v>Abert julien</v>
      </c>
    </row>
    <row r="3" spans="1:9">
      <c r="A3" t="s">
        <v>8</v>
      </c>
      <c r="B3" t="s">
        <v>7</v>
      </c>
      <c r="C3">
        <v>15.57</v>
      </c>
      <c r="D3" t="str">
        <f t="shared" si="0"/>
        <v>Arbona Philippe</v>
      </c>
    </row>
    <row r="4" spans="1:9">
      <c r="A4" t="s">
        <v>9</v>
      </c>
      <c r="B4" t="s">
        <v>10</v>
      </c>
      <c r="C4">
        <v>10.5</v>
      </c>
      <c r="D4" t="str">
        <f t="shared" si="0"/>
        <v>Arbona  Hugues</v>
      </c>
    </row>
    <row r="5" spans="1:9">
      <c r="A5" t="s">
        <v>36</v>
      </c>
      <c r="B5" t="s">
        <v>19</v>
      </c>
      <c r="C5">
        <v>60.15</v>
      </c>
      <c r="D5" t="str">
        <f t="shared" si="0"/>
        <v>Benoit jules</v>
      </c>
      <c r="I5" t="s">
        <v>25</v>
      </c>
    </row>
    <row r="6" spans="1:9">
      <c r="A6" t="s">
        <v>35</v>
      </c>
      <c r="B6" t="s">
        <v>12</v>
      </c>
      <c r="C6">
        <v>19.98</v>
      </c>
      <c r="D6" t="str">
        <f t="shared" si="0"/>
        <v>Smith Ingo</v>
      </c>
    </row>
    <row r="7" spans="1:9">
      <c r="A7" t="s">
        <v>37</v>
      </c>
      <c r="B7" t="s">
        <v>2</v>
      </c>
      <c r="C7">
        <v>30.12</v>
      </c>
      <c r="D7" t="str">
        <f t="shared" si="0"/>
        <v>Donnec Eric</v>
      </c>
      <c r="I7" s="5" t="s">
        <v>26</v>
      </c>
    </row>
    <row r="8" spans="1:9">
      <c r="A8" t="s">
        <v>33</v>
      </c>
      <c r="B8" t="s">
        <v>4</v>
      </c>
      <c r="C8">
        <v>80.2</v>
      </c>
      <c r="D8" t="str">
        <f t="shared" si="0"/>
        <v>Martin Joel</v>
      </c>
      <c r="I8" s="6" t="s">
        <v>27</v>
      </c>
    </row>
    <row r="9" spans="1:9">
      <c r="A9" t="s">
        <v>32</v>
      </c>
      <c r="B9" t="s">
        <v>3</v>
      </c>
      <c r="C9">
        <v>40.659999999999997</v>
      </c>
      <c r="D9" t="str">
        <f t="shared" si="0"/>
        <v>Durand Thibaud</v>
      </c>
      <c r="I9" s="5" t="s">
        <v>28</v>
      </c>
    </row>
    <row r="10" spans="1:9">
      <c r="A10" t="s">
        <v>31</v>
      </c>
      <c r="B10" t="s">
        <v>7</v>
      </c>
      <c r="C10">
        <v>120</v>
      </c>
      <c r="D10" t="str">
        <f t="shared" si="0"/>
        <v>Dupont Philippe</v>
      </c>
    </row>
    <row r="11" spans="1:9">
      <c r="A11" t="s">
        <v>34</v>
      </c>
      <c r="B11" t="s">
        <v>11</v>
      </c>
      <c r="C11">
        <v>50.02</v>
      </c>
      <c r="D11" t="str">
        <f t="shared" si="0"/>
        <v>Demain Gérald</v>
      </c>
      <c r="I11" s="5" t="s">
        <v>29</v>
      </c>
    </row>
    <row r="12" spans="1:9">
      <c r="A12" t="s">
        <v>38</v>
      </c>
      <c r="B12" t="s">
        <v>6</v>
      </c>
      <c r="C12">
        <v>66.98</v>
      </c>
      <c r="D12" t="str">
        <f t="shared" si="0"/>
        <v>Rousseau Roland</v>
      </c>
      <c r="I12" s="6" t="s">
        <v>30</v>
      </c>
    </row>
    <row r="13" spans="1:9">
      <c r="A13" t="s">
        <v>5</v>
      </c>
      <c r="B13" t="s">
        <v>15</v>
      </c>
      <c r="C13">
        <v>15.57</v>
      </c>
      <c r="D13" t="str">
        <f t="shared" si="0"/>
        <v>Maintenant Emmanuel</v>
      </c>
      <c r="I13" s="5" t="s">
        <v>28</v>
      </c>
    </row>
    <row r="14" spans="1:9">
      <c r="A14" t="s">
        <v>13</v>
      </c>
      <c r="B14" t="s">
        <v>14</v>
      </c>
      <c r="C14">
        <v>21.6</v>
      </c>
      <c r="D14" t="str">
        <f t="shared" si="0"/>
        <v>Paul Bastien</v>
      </c>
    </row>
    <row r="15" spans="1:9">
      <c r="A15" t="s">
        <v>39</v>
      </c>
      <c r="B15" t="s">
        <v>23</v>
      </c>
      <c r="C15">
        <v>14.87</v>
      </c>
      <c r="D15" t="str">
        <f t="shared" si="0"/>
        <v>Stor Vianney</v>
      </c>
    </row>
    <row r="16" spans="1:9">
      <c r="A16" t="s">
        <v>40</v>
      </c>
      <c r="B16" t="s">
        <v>41</v>
      </c>
      <c r="C16">
        <v>9</v>
      </c>
      <c r="D16" t="str">
        <f t="shared" si="0"/>
        <v>Murtic Gaetan</v>
      </c>
    </row>
  </sheetData>
  <sortState ref="A2:E39">
    <sortCondition ref="A2:A39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0"/>
  <sheetViews>
    <sheetView tabSelected="1" zoomScale="51" zoomScaleNormal="51" workbookViewId="0">
      <selection activeCell="J9" sqref="J9"/>
    </sheetView>
  </sheetViews>
  <sheetFormatPr baseColWidth="10" defaultRowHeight="14.5"/>
  <cols>
    <col min="1" max="1" width="12.26953125" customWidth="1"/>
    <col min="2" max="2" width="16.26953125" customWidth="1"/>
    <col min="3" max="3" width="146.1796875" customWidth="1"/>
  </cols>
  <sheetData>
    <row r="1" spans="1:5" ht="93.75" customHeight="1">
      <c r="A1" s="8" t="s">
        <v>20</v>
      </c>
      <c r="B1" s="8"/>
      <c r="C1" s="8"/>
    </row>
    <row r="2" spans="1:5" ht="29.25" customHeight="1">
      <c r="A2" s="1" t="s">
        <v>22</v>
      </c>
      <c r="B2" s="2" t="s">
        <v>24</v>
      </c>
      <c r="C2" s="3" t="s">
        <v>0</v>
      </c>
    </row>
    <row r="3" spans="1:5" ht="30.75" customHeight="1">
      <c r="A3" s="2">
        <v>1</v>
      </c>
      <c r="B3" s="2">
        <f>MIN(Feuil1!$C$2:$C$39)</f>
        <v>9</v>
      </c>
      <c r="C3" s="9" t="str">
        <f t="array" aca="1" ref="C3" ca="1">IFERROR(INDEX(qui,MATCH(SMALL(IF(colc=B3,B3*1+(ROW(colc)/1000),""),COUNTIF(B$3:B3,B3)),colc*1+(ROW(colc)/1000),0)),"")</f>
        <v>Murtic Gaetan</v>
      </c>
      <c r="D3" s="4"/>
      <c r="E3" s="4"/>
    </row>
    <row r="4" spans="1:5" ht="30" customHeight="1">
      <c r="A4" s="2">
        <v>2</v>
      </c>
      <c r="B4" s="2">
        <f>IFERROR(SMALL(Feuil1!$C$2:$C$39,A4),"")</f>
        <v>10.5</v>
      </c>
      <c r="C4" s="9" t="str">
        <f t="array" aca="1" ref="C4" ca="1">IFERROR(INDEX(qui,MATCH(SMALL(IF(colc=B4,B4*1+(ROW(colc)/1000),""),COUNTIF(B$3:B4,B4)),colc*1+(ROW(colc)/1000),0)),"")</f>
        <v>Arbona  Hugues</v>
      </c>
      <c r="D4" s="7"/>
    </row>
    <row r="5" spans="1:5" ht="30" customHeight="1">
      <c r="A5" s="2">
        <v>3</v>
      </c>
      <c r="B5" s="2">
        <f>IFERROR(SMALL(Feuil1!$C$2:$C$39,A5),"")</f>
        <v>14.87</v>
      </c>
      <c r="C5" s="9" t="str">
        <f t="array" aca="1" ref="C5" ca="1">IFERROR(INDEX(qui,MATCH(SMALL(IF(colc=B5,B5*1+(ROW(colc)/1000),""),COUNTIF(B$3:B5,B5)),colc*1+(ROW(colc)/1000),0)),"")</f>
        <v>Stor Vianney</v>
      </c>
      <c r="D5" s="7"/>
    </row>
    <row r="6" spans="1:5" ht="30" customHeight="1">
      <c r="A6" s="2">
        <v>4</v>
      </c>
      <c r="B6" s="2">
        <f>IFERROR(SMALL(Feuil1!$C$2:$C$39,A6),"")</f>
        <v>15.57</v>
      </c>
      <c r="C6" s="9" t="str">
        <f t="array" aca="1" ref="C6" ca="1">IFERROR(INDEX(qui,MATCH(SMALL(IF(colc=B6,B6*1+(ROW(colc)/1000),""),COUNTIF(B$3:B6,B6)),colc*1+(ROW(colc)/1000),0)),"")</f>
        <v>Arbona Philippe</v>
      </c>
      <c r="D6" s="7"/>
    </row>
    <row r="7" spans="1:5" ht="29.25" customHeight="1">
      <c r="A7" s="2">
        <v>5</v>
      </c>
      <c r="B7" s="2">
        <f>IFERROR(SMALL(Feuil1!$C$2:$C$39,A7),"")</f>
        <v>15.57</v>
      </c>
      <c r="C7" s="9" t="str">
        <f t="array" aca="1" ref="C7" ca="1">IFERROR(INDEX(qui,MATCH(SMALL(IF(colc=B7,B7*1+(ROW(colc)/1000),""),COUNTIF(B$3:B7,B7)),colc*1+(ROW(colc)/1000),0)),"")</f>
        <v>Maintenant Emmanuel</v>
      </c>
      <c r="D7" s="7"/>
    </row>
    <row r="8" spans="1:5" ht="33.5">
      <c r="A8" s="2">
        <v>6</v>
      </c>
      <c r="B8" s="2">
        <f>IFERROR(SMALL(Feuil1!$C$2:$C$39,A8),"")</f>
        <v>19.98</v>
      </c>
      <c r="C8" s="9" t="str">
        <f t="array" aca="1" ref="C8" ca="1">IFERROR(INDEX(qui,MATCH(SMALL(IF(colc=B8,B8*1+(ROW(colc)/1000),""),COUNTIF(B$3:B8,B8)),colc*1+(ROW(colc)/1000),0)),"")</f>
        <v>Smith Ingo</v>
      </c>
      <c r="D8" s="7"/>
    </row>
    <row r="9" spans="1:5" ht="33.5">
      <c r="A9" s="2">
        <v>7</v>
      </c>
      <c r="B9" s="2">
        <f>IFERROR(SMALL(Feuil1!$C$2:$C$39,A9),"")</f>
        <v>20.329999999999998</v>
      </c>
      <c r="C9" s="9" t="str">
        <f t="array" aca="1" ref="C9" ca="1">IFERROR(INDEX(qui,MATCH(SMALL(IF(colc=B9,B9*1+(ROW(colc)/1000),""),COUNTIF(B$3:B9,B9)),colc*1+(ROW(colc)/1000),0)),"")</f>
        <v>Abert julien</v>
      </c>
      <c r="D9" s="7"/>
    </row>
    <row r="10" spans="1:5" ht="33.5">
      <c r="A10" s="2">
        <v>8</v>
      </c>
      <c r="B10" s="2">
        <f>IFERROR(SMALL(Feuil1!$C$2:$C$39,A10),"")</f>
        <v>21.6</v>
      </c>
      <c r="C10" s="9" t="str">
        <f t="array" aca="1" ref="C10" ca="1">IFERROR(INDEX(qui,MATCH(SMALL(IF(colc=B10,B10*1+(ROW(colc)/1000),""),COUNTIF(B$3:B10,B10)),colc*1+(ROW(colc)/1000),0)),"")</f>
        <v>Paul Bastien</v>
      </c>
      <c r="D10" s="7"/>
    </row>
    <row r="11" spans="1:5" ht="33.5">
      <c r="A11" s="2">
        <v>9</v>
      </c>
      <c r="B11" s="2">
        <f>IFERROR(SMALL(Feuil1!$C$2:$C$39,A11),"")</f>
        <v>30.12</v>
      </c>
      <c r="C11" s="9" t="str">
        <f t="array" aca="1" ref="C11" ca="1">IFERROR(INDEX(qui,MATCH(SMALL(IF(colc=B11,B11*1+(ROW(colc)/1000),""),COUNTIF(B$3:B11,B11)),colc*1+(ROW(colc)/1000),0)),"")</f>
        <v>Donnec Eric</v>
      </c>
      <c r="D11" s="7"/>
    </row>
    <row r="12" spans="1:5" ht="33.5">
      <c r="A12" s="2">
        <v>10</v>
      </c>
      <c r="B12" s="2">
        <f>IFERROR(SMALL(Feuil1!$C$2:$C$39,A12),"")</f>
        <v>40.659999999999997</v>
      </c>
      <c r="C12" s="9" t="str">
        <f t="array" aca="1" ref="C12" ca="1">IFERROR(INDEX(qui,MATCH(SMALL(IF(colc=B12,B12*1+(ROW(colc)/1000),""),COUNTIF(B$3:B12,B12)),colc*1+(ROW(colc)/1000),0)),"")</f>
        <v>Durand Thibaud</v>
      </c>
      <c r="D12" s="7"/>
    </row>
    <row r="13" spans="1:5" ht="33.5">
      <c r="A13" s="2">
        <v>11</v>
      </c>
      <c r="B13" s="2">
        <f>IFERROR(SMALL(Feuil1!$C$2:$C$39,A13),"")</f>
        <v>50.02</v>
      </c>
      <c r="C13" s="9" t="str">
        <f t="array" aca="1" ref="C13" ca="1">IFERROR(INDEX(qui,MATCH(SMALL(IF(colc=B13,B13*1+(ROW(colc)/1000),""),COUNTIF(B$3:B13,B13)),colc*1+(ROW(colc)/1000),0)),"")</f>
        <v>Demain Gérald</v>
      </c>
      <c r="D13" s="7"/>
    </row>
    <row r="14" spans="1:5" ht="33.5">
      <c r="A14" s="2">
        <v>12</v>
      </c>
      <c r="B14" s="2">
        <f>IFERROR(SMALL(Feuil1!$C$2:$C$39,A14),"")</f>
        <v>60.15</v>
      </c>
      <c r="C14" s="9" t="str">
        <f t="array" aca="1" ref="C14" ca="1">IFERROR(INDEX(qui,MATCH(SMALL(IF(colc=B14,B14*1+(ROW(colc)/1000),""),COUNTIF(B$3:B14,B14)),colc*1+(ROW(colc)/1000),0)),"")</f>
        <v>Benoit jules</v>
      </c>
      <c r="D14" s="7"/>
    </row>
    <row r="15" spans="1:5" ht="33.5">
      <c r="A15" s="2">
        <v>13</v>
      </c>
      <c r="B15" s="2">
        <f>IFERROR(SMALL(Feuil1!$C$2:$C$39,A15),"")</f>
        <v>66.98</v>
      </c>
      <c r="C15" s="9" t="str">
        <f t="array" aca="1" ref="C15" ca="1">IFERROR(INDEX(qui,MATCH(SMALL(IF(colc=B15,B15*1+(ROW(colc)/1000),""),COUNTIF(B$3:B15,B15)),colc*1+(ROW(colc)/1000),0)),"")</f>
        <v>Rousseau Roland</v>
      </c>
      <c r="D15" s="7"/>
    </row>
    <row r="16" spans="1:5" ht="33.5">
      <c r="A16" s="2">
        <v>14</v>
      </c>
      <c r="B16" s="2">
        <f>IFERROR(SMALL(Feuil1!$C$2:$C$39,A16),"")</f>
        <v>80.2</v>
      </c>
      <c r="C16" s="9" t="str">
        <f t="array" aca="1" ref="C16" ca="1">IFERROR(INDEX(qui,MATCH(SMALL(IF(colc=B16,B16*1+(ROW(colc)/1000),""),COUNTIF(B$3:B16,B16)),colc*1+(ROW(colc)/1000),0)),"")</f>
        <v>Martin Joel</v>
      </c>
      <c r="D16" s="7"/>
    </row>
    <row r="17" spans="1:4" ht="33.5">
      <c r="A17" s="2">
        <v>15</v>
      </c>
      <c r="B17" s="2">
        <f>IFERROR(SMALL(Feuil1!$C$2:$C$39,A17),"")</f>
        <v>120</v>
      </c>
      <c r="C17" s="9" t="str">
        <f t="array" aca="1" ref="C17" ca="1">IFERROR(INDEX(qui,MATCH(SMALL(IF(colc=B17,B17*1+(ROW(colc)/1000),""),COUNTIF(B$3:B17,B17)),colc*1+(ROW(colc)/1000),0)),"")</f>
        <v>Dupont Philippe</v>
      </c>
      <c r="D17" s="7"/>
    </row>
    <row r="18" spans="1:4" ht="33.5">
      <c r="B18" s="2" t="str">
        <f>IFERROR(SMALL(Feuil1!$C$2:$C$39,A18),"")</f>
        <v/>
      </c>
      <c r="C18" s="9" t="str">
        <f t="array" aca="1" ref="C18" ca="1">IFERROR(INDEX(qui,MATCH(SMALL(IF(colc=B18,B18*1+(ROW(colc)/1000),""),COUNTIF(B$3:B18,B18)),colc*1+(ROW(colc)/1000),0)),"")</f>
        <v/>
      </c>
    </row>
    <row r="19" spans="1:4" ht="26">
      <c r="B19" s="2" t="str">
        <f>IFERROR(SMALL(Feuil1!$C$2:$C$39,A19),"")</f>
        <v/>
      </c>
    </row>
    <row r="20" spans="1:4" ht="26">
      <c r="B20" s="2" t="str">
        <f>IFERROR(SMALL(Feuil1!$C$2:$C$39,A20),"")</f>
        <v/>
      </c>
    </row>
  </sheetData>
  <mergeCells count="1">
    <mergeCell ref="A1:C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Score__s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2016-05-27T11:36:45Z</dcterms:modified>
</cp:coreProperties>
</file>