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AD75B79A-9373-4A73-8FD7-2280E2FF8991}" xr6:coauthVersionLast="47" xr6:coauthVersionMax="47" xr10:uidLastSave="{00000000-0000-0000-0000-000000000000}"/>
  <bookViews>
    <workbookView xWindow="0" yWindow="0" windowWidth="23040" windowHeight="12360" xr2:uid="{1E6C177C-674D-49CB-9AE1-AC3CABE0671F}"/>
  </bookViews>
  <sheets>
    <sheet name="DataBase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" i="1" l="1" a="1"/>
  <c r="P4" i="1" s="1"/>
  <c r="L22" i="1"/>
  <c r="L23" i="1"/>
  <c r="L24" i="1"/>
  <c r="L25" i="1"/>
  <c r="L26" i="1"/>
  <c r="L27" i="1"/>
  <c r="L28" i="1"/>
  <c r="L29" i="1"/>
  <c r="L30" i="1"/>
  <c r="L31" i="1"/>
  <c r="L32" i="1"/>
  <c r="L33" i="1"/>
  <c r="L11" i="1"/>
  <c r="L12" i="1"/>
  <c r="L13" i="1"/>
  <c r="L14" i="1"/>
  <c r="L15" i="1"/>
  <c r="L16" i="1"/>
  <c r="L17" i="1"/>
  <c r="L18" i="1"/>
  <c r="L19" i="1"/>
  <c r="L20" i="1"/>
  <c r="L21" i="1"/>
  <c r="L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<sst xmlns="http://schemas.openxmlformats.org/spreadsheetml/2006/main" count="107" uniqueCount="30">
  <si>
    <t>Loyer</t>
  </si>
  <si>
    <t>Octobre</t>
  </si>
  <si>
    <t>Post Finance</t>
  </si>
  <si>
    <t>Charges</t>
  </si>
  <si>
    <t>Parking</t>
  </si>
  <si>
    <t>Valeur Régie</t>
  </si>
  <si>
    <t>Novembre</t>
  </si>
  <si>
    <t>Décembre</t>
  </si>
  <si>
    <t>BCAS</t>
  </si>
  <si>
    <t>Viirement Tiers</t>
  </si>
  <si>
    <t>Viirement Banque</t>
  </si>
  <si>
    <t>Janvier</t>
  </si>
  <si>
    <t>iD</t>
  </si>
  <si>
    <t>libellé</t>
  </si>
  <si>
    <t>mois</t>
  </si>
  <si>
    <t>année</t>
  </si>
  <si>
    <t>notes</t>
  </si>
  <si>
    <t>mouvement</t>
  </si>
  <si>
    <t>date</t>
  </si>
  <si>
    <t>dû</t>
  </si>
  <si>
    <t>payé</t>
  </si>
  <si>
    <t>solde</t>
  </si>
  <si>
    <t>Date d'entrée</t>
  </si>
  <si>
    <t>Tableau structuré, ComboBox en cascade et Filtre période</t>
  </si>
  <si>
    <t>014b USF TS Filtres_Periode</t>
  </si>
  <si>
    <t>debut</t>
  </si>
  <si>
    <t xml:space="preserve">fin </t>
  </si>
  <si>
    <t>Colonne1</t>
  </si>
  <si>
    <t>filter par L9</t>
  </si>
  <si>
    <t xml:space="preserve">choix libelle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</si>
</sst>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8" x14ac:knownFonts="1">
    <font>
      <sz val="8"/>
      <color theme="1"/>
      <name val="Tahoma"/>
      <family val="2"/>
    </font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theme="0" tint="-0.499984740745262"/>
      <name val="Aptos Narrow"/>
      <family val="2"/>
      <scheme val="minor"/>
    </font>
    <font>
      <sz val="8"/>
      <color rgb="FFFFFF00"/>
      <name val="Aptos Narrow"/>
      <family val="2"/>
      <scheme val="minor"/>
    </font>
    <font>
      <b/>
      <sz val="18"/>
      <color rgb="FFFFFF00"/>
      <name val="Aptos Narrow"/>
      <family val="2"/>
      <scheme val="minor"/>
    </font>
    <font>
      <b/>
      <sz val="8"/>
      <color rgb="FFFFFF00"/>
      <name val="Aptos Narrow"/>
      <family val="2"/>
      <scheme val="minor"/>
    </font>
    <font>
      <sz val="8"/>
      <color theme="7" tint="-0.249977111117893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164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4" fontId="2" fillId="0" borderId="0" xfId="0" applyNumberFormat="1" applyFont="1" applyAlignment="1">
      <alignment horizontal="right" vertical="center" indent="1"/>
    </xf>
    <xf numFmtId="4" fontId="2" fillId="3" borderId="3" xfId="0" applyNumberFormat="1" applyFont="1" applyFill="1" applyBorder="1" applyAlignment="1">
      <alignment horizontal="right" vertical="center" indent="1"/>
    </xf>
    <xf numFmtId="4" fontId="2" fillId="0" borderId="2" xfId="0" applyNumberFormat="1" applyFont="1" applyBorder="1" applyAlignment="1">
      <alignment horizontal="right" vertical="center" indent="1"/>
    </xf>
    <xf numFmtId="4" fontId="2" fillId="3" borderId="2" xfId="0" applyNumberFormat="1" applyFont="1" applyFill="1" applyBorder="1" applyAlignment="1">
      <alignment horizontal="right" vertical="center" indent="1"/>
    </xf>
    <xf numFmtId="4" fontId="2" fillId="0" borderId="5" xfId="0" applyNumberFormat="1" applyFont="1" applyBorder="1" applyAlignment="1">
      <alignment horizontal="right" vertical="center" indent="1"/>
    </xf>
    <xf numFmtId="14" fontId="2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 indent="1"/>
    </xf>
    <xf numFmtId="0" fontId="6" fillId="4" borderId="7" xfId="0" applyFont="1" applyFill="1" applyBorder="1" applyAlignment="1">
      <alignment vertical="center"/>
    </xf>
    <xf numFmtId="0" fontId="6" fillId="4" borderId="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right" vertical="center" indent="1"/>
    </xf>
    <xf numFmtId="0" fontId="5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 indent="1"/>
    </xf>
    <xf numFmtId="0" fontId="6" fillId="4" borderId="8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17" fontId="2" fillId="0" borderId="0" xfId="0" applyNumberFormat="1" applyFont="1" applyAlignment="1">
      <alignment vertical="center"/>
    </xf>
    <xf numFmtId="4" fontId="2" fillId="0" borderId="3" xfId="0" applyNumberFormat="1" applyFont="1" applyBorder="1" applyAlignment="1">
      <alignment vertical="center"/>
    </xf>
    <xf numFmtId="0" fontId="4" fillId="0" borderId="0" xfId="0" applyNumberFormat="1" applyFont="1" applyAlignment="1">
      <alignment vertical="center"/>
    </xf>
    <xf numFmtId="0" fontId="2" fillId="5" borderId="2" xfId="0" applyFont="1" applyFill="1" applyBorder="1" applyAlignment="1">
      <alignment horizontal="left" vertical="center"/>
    </xf>
  </cellXfs>
  <cellStyles count="2">
    <cellStyle name="Normal" xfId="0" builtinId="0"/>
    <cellStyle name="Normal 2" xfId="1" xr:uid="{D0ECDF3F-4842-414F-9D7E-A4699B0BF362}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rgb="FFFFFF00"/>
        <name val="Aptos Narrow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71E9A7-92CC-4F61-B4F4-659550CD4397}" name="TS_Data" displayName="TS_Data" ref="B9:L33" totalsRowShown="0" headerRowDxfId="12" dataDxfId="11">
  <autoFilter ref="B9:L33" xr:uid="{5A71E9A7-92CC-4F61-B4F4-659550CD4397}">
    <filterColumn colId="10">
      <filters>
        <filter val="VRAI"/>
      </filters>
    </filterColumn>
  </autoFilter>
  <tableColumns count="11">
    <tableColumn id="1" xr3:uid="{15274F44-4089-4857-8C63-D13F4227F5FE}" name="iD" dataDxfId="10"/>
    <tableColumn id="2" xr3:uid="{CEB84518-A750-41D1-8633-3203556F6604}" name="libellé" dataDxfId="9"/>
    <tableColumn id="3" xr3:uid="{00FCFD4C-637B-44D7-90E9-98278ABE6682}" name="mois" dataDxfId="8"/>
    <tableColumn id="4" xr3:uid="{BF16993A-299B-4820-BCFD-A1A86C6386CD}" name="année" dataDxfId="7"/>
    <tableColumn id="5" xr3:uid="{92CD9055-E745-43EF-86DA-2C19DB066F6F}" name="notes" dataDxfId="6"/>
    <tableColumn id="6" xr3:uid="{469AA6A2-77A9-4135-B03C-050A9B4ED253}" name="mouvement" dataDxfId="5"/>
    <tableColumn id="7" xr3:uid="{48BEFD8E-7A87-47D4-9F06-687F03BF5A1F}" name="date" dataDxfId="4"/>
    <tableColumn id="8" xr3:uid="{10674B4B-50BD-4E0A-94C1-0EB664627253}" name="dû" dataDxfId="3"/>
    <tableColumn id="9" xr3:uid="{2C0A9853-5567-4061-8AC4-C4CA87899285}" name="payé" dataDxfId="2"/>
    <tableColumn id="10" xr3:uid="{9C59140E-DC64-4723-A112-0D2BF0E37FEF}" name="solde" dataDxfId="1"/>
    <tableColumn id="11" xr3:uid="{03662FDB-0AFF-42EA-BFE6-1D4048D7CAA8}" name="Colonne1" dataDxfId="0">
      <calculatedColumnFormula>AND(DATE(TS_Data[[#This Row],[année]],MONTH(1&amp;"/"&amp;TS_Data[[#This Row],[mois]]),1)&gt;=F$5,DATE(TS_Data[[#This Row],[année]],MONTH(1&amp;"/"&amp;TS_Data[[#This Row],[mois]]),1)&lt;=F$6,TS_Data[[#This Row],[libellé]]=F$4)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621189-B50E-4055-BF34-F71B7A74720F}">
  <sheetPr codeName="Feuil1"/>
  <dimension ref="B1:P37"/>
  <sheetViews>
    <sheetView tabSelected="1" zoomScaleNormal="100" workbookViewId="0">
      <selection activeCell="T4" sqref="T4"/>
    </sheetView>
  </sheetViews>
  <sheetFormatPr baseColWidth="10" defaultColWidth="11.5703125" defaultRowHeight="12.75" customHeight="1" x14ac:dyDescent="0.2"/>
  <cols>
    <col min="1" max="1" width="0.5703125" style="1" customWidth="1"/>
    <col min="2" max="2" width="5.7109375" style="2" customWidth="1"/>
    <col min="3" max="3" width="10" style="2" customWidth="1"/>
    <col min="4" max="5" width="10" style="3" customWidth="1"/>
    <col min="6" max="6" width="29.7109375" style="1" customWidth="1"/>
    <col min="7" max="7" width="14.140625" style="1" customWidth="1"/>
    <col min="8" max="8" width="11.7109375" style="22" customWidth="1"/>
    <col min="9" max="11" width="11.7109375" style="17" customWidth="1"/>
    <col min="12" max="12" width="8.42578125" style="1" customWidth="1"/>
    <col min="13" max="14" width="11.7109375" style="1" customWidth="1"/>
    <col min="15" max="15" width="15.7109375" style="1" customWidth="1"/>
    <col min="16" max="16384" width="11.5703125" style="1"/>
  </cols>
  <sheetData>
    <row r="1" spans="2:16" ht="3" customHeight="1" x14ac:dyDescent="0.2">
      <c r="B1" s="1"/>
      <c r="C1" s="1"/>
      <c r="D1" s="1"/>
      <c r="E1" s="1"/>
      <c r="H1" s="1"/>
      <c r="I1" s="1"/>
      <c r="J1" s="1"/>
      <c r="K1" s="1"/>
    </row>
    <row r="2" spans="2:16" ht="22.95" customHeight="1" x14ac:dyDescent="0.2">
      <c r="B2" s="1"/>
      <c r="C2" s="1"/>
      <c r="D2" s="1"/>
      <c r="E2" s="1"/>
      <c r="F2" s="1" t="s">
        <v>29</v>
      </c>
      <c r="H2" s="1"/>
      <c r="I2" s="1"/>
      <c r="J2" s="1"/>
      <c r="K2" s="1"/>
    </row>
    <row r="3" spans="2:16" ht="3" customHeight="1" x14ac:dyDescent="0.2">
      <c r="B3" s="1"/>
      <c r="C3" s="1"/>
      <c r="D3" s="1"/>
      <c r="E3" s="1"/>
      <c r="H3" s="1"/>
      <c r="I3" s="1"/>
      <c r="J3" s="1"/>
      <c r="K3" s="1"/>
    </row>
    <row r="4" spans="2:16" ht="12.75" customHeight="1" x14ac:dyDescent="0.2">
      <c r="B4" s="38" t="s">
        <v>24</v>
      </c>
      <c r="C4" s="1"/>
      <c r="D4" s="1"/>
      <c r="E4" s="1"/>
      <c r="F4" s="42" t="s">
        <v>4</v>
      </c>
      <c r="H4" s="1"/>
      <c r="I4" s="1"/>
      <c r="J4" s="1"/>
      <c r="K4" s="1"/>
      <c r="P4" s="1" t="str" cm="1">
        <f t="array" ref="P4:P6">_xlfn.UNIQUE(TS_Data[libellé])</f>
        <v>Loyer</v>
      </c>
    </row>
    <row r="5" spans="2:16" ht="12.75" customHeight="1" x14ac:dyDescent="0.2">
      <c r="B5" s="24"/>
      <c r="C5" s="1"/>
      <c r="D5" s="1"/>
      <c r="E5" s="1" t="s">
        <v>25</v>
      </c>
      <c r="F5" s="39">
        <v>41579</v>
      </c>
      <c r="H5" s="1"/>
      <c r="I5" s="1"/>
      <c r="J5" s="1"/>
      <c r="K5" s="1"/>
      <c r="P5" s="1" t="str">
        <v>Charges</v>
      </c>
    </row>
    <row r="6" spans="2:16" ht="12.75" customHeight="1" x14ac:dyDescent="0.2">
      <c r="B6" s="24"/>
      <c r="C6" s="1"/>
      <c r="D6" s="1"/>
      <c r="E6" s="1" t="s">
        <v>26</v>
      </c>
      <c r="F6" s="39">
        <v>41640</v>
      </c>
      <c r="H6" s="1"/>
      <c r="I6" s="1"/>
      <c r="J6" s="1"/>
      <c r="K6" s="1"/>
      <c r="P6" s="1" t="str">
        <v>Parking</v>
      </c>
    </row>
    <row r="7" spans="2:16" ht="12.75" customHeight="1" x14ac:dyDescent="0.2">
      <c r="B7" s="1"/>
      <c r="C7" s="1"/>
      <c r="D7" s="1"/>
      <c r="E7" s="1"/>
      <c r="H7" s="1"/>
      <c r="I7" s="1"/>
      <c r="J7" s="1"/>
      <c r="K7" s="1"/>
      <c r="M7" s="1" t="s">
        <v>28</v>
      </c>
    </row>
    <row r="8" spans="2:16" ht="12.75" customHeight="1" x14ac:dyDescent="0.2">
      <c r="B8" s="1"/>
      <c r="C8" s="1"/>
      <c r="D8" s="1"/>
      <c r="E8" s="1"/>
      <c r="H8" s="1"/>
      <c r="I8" s="1"/>
      <c r="J8" s="1"/>
      <c r="K8" s="1"/>
    </row>
    <row r="9" spans="2:16" ht="12.75" customHeight="1" x14ac:dyDescent="0.2">
      <c r="B9" s="25" t="s">
        <v>12</v>
      </c>
      <c r="C9" s="25" t="s">
        <v>13</v>
      </c>
      <c r="D9" s="25" t="s">
        <v>14</v>
      </c>
      <c r="E9" s="25" t="s">
        <v>15</v>
      </c>
      <c r="F9" s="25" t="s">
        <v>16</v>
      </c>
      <c r="G9" s="25" t="s">
        <v>17</v>
      </c>
      <c r="H9" s="26" t="s">
        <v>18</v>
      </c>
      <c r="I9" s="27" t="s">
        <v>19</v>
      </c>
      <c r="J9" s="27" t="s">
        <v>20</v>
      </c>
      <c r="K9" s="27" t="s">
        <v>21</v>
      </c>
      <c r="L9" s="41" t="s">
        <v>27</v>
      </c>
    </row>
    <row r="10" spans="2:16" ht="12.75" hidden="1" customHeight="1" x14ac:dyDescent="0.2">
      <c r="B10" s="5">
        <v>1</v>
      </c>
      <c r="C10" s="6" t="s">
        <v>0</v>
      </c>
      <c r="D10" s="6" t="s">
        <v>1</v>
      </c>
      <c r="E10" s="7">
        <v>2013</v>
      </c>
      <c r="F10" s="6"/>
      <c r="G10" s="6" t="s">
        <v>2</v>
      </c>
      <c r="H10" s="8">
        <v>41526</v>
      </c>
      <c r="I10" s="20"/>
      <c r="J10" s="20">
        <v>1000</v>
      </c>
      <c r="K10" s="18"/>
      <c r="L10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1" spans="2:16" ht="12.75" hidden="1" customHeight="1" x14ac:dyDescent="0.2">
      <c r="B11" s="9">
        <v>2</v>
      </c>
      <c r="C11" s="10" t="s">
        <v>3</v>
      </c>
      <c r="D11" s="10" t="s">
        <v>1</v>
      </c>
      <c r="E11" s="11">
        <v>2013</v>
      </c>
      <c r="F11" s="10"/>
      <c r="G11" s="10" t="s">
        <v>2</v>
      </c>
      <c r="H11" s="12">
        <v>41526</v>
      </c>
      <c r="I11" s="19"/>
      <c r="J11" s="19">
        <v>105</v>
      </c>
      <c r="K11" s="19"/>
      <c r="L11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2" spans="2:16" ht="12.75" hidden="1" customHeight="1" x14ac:dyDescent="0.2">
      <c r="B12" s="5">
        <v>3</v>
      </c>
      <c r="C12" s="6" t="s">
        <v>4</v>
      </c>
      <c r="D12" s="6" t="s">
        <v>1</v>
      </c>
      <c r="E12" s="7">
        <v>2013</v>
      </c>
      <c r="F12" s="6"/>
      <c r="G12" s="6" t="s">
        <v>2</v>
      </c>
      <c r="H12" s="8">
        <v>41526</v>
      </c>
      <c r="I12" s="20"/>
      <c r="J12" s="20">
        <v>180</v>
      </c>
      <c r="K12" s="20"/>
      <c r="L12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3" spans="2:16" ht="12.75" hidden="1" customHeight="1" x14ac:dyDescent="0.2">
      <c r="B13" s="9">
        <v>4</v>
      </c>
      <c r="C13" s="10" t="s">
        <v>0</v>
      </c>
      <c r="D13" s="10" t="s">
        <v>1</v>
      </c>
      <c r="E13" s="11">
        <v>2013</v>
      </c>
      <c r="F13" s="10" t="s">
        <v>22</v>
      </c>
      <c r="G13" s="10" t="s">
        <v>5</v>
      </c>
      <c r="H13" s="12">
        <v>41548</v>
      </c>
      <c r="I13" s="19">
        <v>1000</v>
      </c>
      <c r="J13" s="19"/>
      <c r="K13" s="19"/>
      <c r="L13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4" spans="2:16" ht="12.75" hidden="1" customHeight="1" x14ac:dyDescent="0.2">
      <c r="B14" s="5">
        <v>5</v>
      </c>
      <c r="C14" s="6" t="s">
        <v>3</v>
      </c>
      <c r="D14" s="6" t="s">
        <v>1</v>
      </c>
      <c r="E14" s="7">
        <v>2013</v>
      </c>
      <c r="F14" s="6"/>
      <c r="G14" s="6" t="s">
        <v>5</v>
      </c>
      <c r="H14" s="8">
        <v>41548</v>
      </c>
      <c r="I14" s="20">
        <v>105</v>
      </c>
      <c r="J14" s="20"/>
      <c r="K14" s="20"/>
      <c r="L14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5" spans="2:16" ht="12.75" hidden="1" customHeight="1" x14ac:dyDescent="0.2">
      <c r="B15" s="9">
        <v>6</v>
      </c>
      <c r="C15" s="10" t="s">
        <v>4</v>
      </c>
      <c r="D15" s="10" t="s">
        <v>1</v>
      </c>
      <c r="E15" s="11">
        <v>2013</v>
      </c>
      <c r="F15" s="10"/>
      <c r="G15" s="10" t="s">
        <v>5</v>
      </c>
      <c r="H15" s="12">
        <v>41548</v>
      </c>
      <c r="I15" s="19">
        <v>180</v>
      </c>
      <c r="J15" s="19"/>
      <c r="K15" s="19"/>
      <c r="L15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6" spans="2:16" ht="12.75" hidden="1" customHeight="1" x14ac:dyDescent="0.2">
      <c r="B16" s="5">
        <v>7</v>
      </c>
      <c r="C16" s="6" t="s">
        <v>0</v>
      </c>
      <c r="D16" s="6" t="s">
        <v>6</v>
      </c>
      <c r="E16" s="7">
        <v>2013</v>
      </c>
      <c r="F16" s="6"/>
      <c r="G16" s="6" t="s">
        <v>5</v>
      </c>
      <c r="H16" s="8">
        <v>41579</v>
      </c>
      <c r="I16" s="20">
        <v>1000</v>
      </c>
      <c r="J16" s="20"/>
      <c r="K16" s="20"/>
      <c r="L16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7" spans="2:12" ht="12.75" hidden="1" customHeight="1" x14ac:dyDescent="0.2">
      <c r="B17" s="9">
        <v>8</v>
      </c>
      <c r="C17" s="10" t="s">
        <v>3</v>
      </c>
      <c r="D17" s="10" t="s">
        <v>6</v>
      </c>
      <c r="E17" s="11">
        <v>2013</v>
      </c>
      <c r="F17" s="10"/>
      <c r="G17" s="10" t="s">
        <v>5</v>
      </c>
      <c r="H17" s="12">
        <v>41579</v>
      </c>
      <c r="I17" s="19">
        <v>105</v>
      </c>
      <c r="J17" s="19"/>
      <c r="K17" s="19"/>
      <c r="L17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18" spans="2:12" ht="12.75" customHeight="1" x14ac:dyDescent="0.2">
      <c r="B18" s="5">
        <v>9</v>
      </c>
      <c r="C18" s="6" t="s">
        <v>4</v>
      </c>
      <c r="D18" s="6" t="s">
        <v>6</v>
      </c>
      <c r="E18" s="7">
        <v>2013</v>
      </c>
      <c r="F18" s="6"/>
      <c r="G18" s="6" t="s">
        <v>5</v>
      </c>
      <c r="H18" s="8">
        <v>41579</v>
      </c>
      <c r="I18" s="20">
        <v>180</v>
      </c>
      <c r="J18" s="20"/>
      <c r="K18" s="20"/>
      <c r="L18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19" spans="2:12" ht="12.75" hidden="1" customHeight="1" x14ac:dyDescent="0.2">
      <c r="B19" s="9">
        <v>10</v>
      </c>
      <c r="C19" s="10" t="s">
        <v>0</v>
      </c>
      <c r="D19" s="10" t="s">
        <v>6</v>
      </c>
      <c r="E19" s="11">
        <v>2013</v>
      </c>
      <c r="F19" s="10"/>
      <c r="G19" s="10" t="s">
        <v>2</v>
      </c>
      <c r="H19" s="12">
        <v>41607</v>
      </c>
      <c r="I19" s="19"/>
      <c r="J19" s="19">
        <v>1000</v>
      </c>
      <c r="K19" s="19"/>
      <c r="L19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0" spans="2:12" ht="12.75" hidden="1" customHeight="1" x14ac:dyDescent="0.2">
      <c r="B20" s="5">
        <v>11</v>
      </c>
      <c r="C20" s="6" t="s">
        <v>3</v>
      </c>
      <c r="D20" s="6" t="s">
        <v>6</v>
      </c>
      <c r="E20" s="7">
        <v>2013</v>
      </c>
      <c r="F20" s="6"/>
      <c r="G20" s="6" t="s">
        <v>2</v>
      </c>
      <c r="H20" s="8">
        <v>41607</v>
      </c>
      <c r="I20" s="20"/>
      <c r="J20" s="20">
        <v>105</v>
      </c>
      <c r="K20" s="20"/>
      <c r="L20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1" spans="2:12" ht="12.75" customHeight="1" x14ac:dyDescent="0.2">
      <c r="B21" s="9">
        <v>12</v>
      </c>
      <c r="C21" s="10" t="s">
        <v>4</v>
      </c>
      <c r="D21" s="10" t="s">
        <v>6</v>
      </c>
      <c r="E21" s="11">
        <v>2013</v>
      </c>
      <c r="F21" s="10"/>
      <c r="G21" s="10" t="s">
        <v>2</v>
      </c>
      <c r="H21" s="12">
        <v>41607</v>
      </c>
      <c r="I21" s="19"/>
      <c r="J21" s="19">
        <v>180</v>
      </c>
      <c r="K21" s="19"/>
      <c r="L21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22" spans="2:12" ht="12.75" hidden="1" customHeight="1" x14ac:dyDescent="0.2">
      <c r="B22" s="5">
        <v>13</v>
      </c>
      <c r="C22" s="6" t="s">
        <v>0</v>
      </c>
      <c r="D22" s="6" t="s">
        <v>7</v>
      </c>
      <c r="E22" s="7">
        <v>2013</v>
      </c>
      <c r="F22" s="6"/>
      <c r="G22" s="6" t="s">
        <v>5</v>
      </c>
      <c r="H22" s="8">
        <v>41609</v>
      </c>
      <c r="I22" s="20">
        <v>1000</v>
      </c>
      <c r="J22" s="20"/>
      <c r="K22" s="20"/>
      <c r="L22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3" spans="2:12" ht="12.75" hidden="1" customHeight="1" x14ac:dyDescent="0.2">
      <c r="B23" s="9">
        <v>14</v>
      </c>
      <c r="C23" s="10" t="s">
        <v>3</v>
      </c>
      <c r="D23" s="10" t="s">
        <v>7</v>
      </c>
      <c r="E23" s="11">
        <v>2013</v>
      </c>
      <c r="F23" s="10"/>
      <c r="G23" s="10" t="s">
        <v>5</v>
      </c>
      <c r="H23" s="12">
        <v>41609</v>
      </c>
      <c r="I23" s="19">
        <v>105</v>
      </c>
      <c r="J23" s="19"/>
      <c r="K23" s="19"/>
      <c r="L23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4" spans="2:12" ht="12.75" customHeight="1" x14ac:dyDescent="0.2">
      <c r="B24" s="5">
        <v>15</v>
      </c>
      <c r="C24" s="6" t="s">
        <v>4</v>
      </c>
      <c r="D24" s="6" t="s">
        <v>7</v>
      </c>
      <c r="E24" s="7">
        <v>2013</v>
      </c>
      <c r="F24" s="6"/>
      <c r="G24" s="6" t="s">
        <v>5</v>
      </c>
      <c r="H24" s="8">
        <v>41609</v>
      </c>
      <c r="I24" s="20">
        <v>180</v>
      </c>
      <c r="J24" s="20"/>
      <c r="K24" s="20"/>
      <c r="L24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25" spans="2:12" ht="12.75" hidden="1" customHeight="1" x14ac:dyDescent="0.2">
      <c r="B25" s="9">
        <v>16</v>
      </c>
      <c r="C25" s="10" t="s">
        <v>0</v>
      </c>
      <c r="D25" s="10" t="s">
        <v>7</v>
      </c>
      <c r="E25" s="11">
        <v>2013</v>
      </c>
      <c r="F25" s="10" t="s">
        <v>8</v>
      </c>
      <c r="G25" s="10" t="s">
        <v>9</v>
      </c>
      <c r="H25" s="12">
        <v>41684</v>
      </c>
      <c r="I25" s="19"/>
      <c r="J25" s="19">
        <v>1000</v>
      </c>
      <c r="K25" s="19"/>
      <c r="L25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6" spans="2:12" ht="12.75" hidden="1" customHeight="1" x14ac:dyDescent="0.2">
      <c r="B26" s="5">
        <v>17</v>
      </c>
      <c r="C26" s="6" t="s">
        <v>3</v>
      </c>
      <c r="D26" s="6" t="s">
        <v>7</v>
      </c>
      <c r="E26" s="7">
        <v>2013</v>
      </c>
      <c r="F26" s="6" t="s">
        <v>8</v>
      </c>
      <c r="G26" s="6" t="s">
        <v>10</v>
      </c>
      <c r="H26" s="8">
        <v>41684</v>
      </c>
      <c r="I26" s="20"/>
      <c r="J26" s="20">
        <v>105</v>
      </c>
      <c r="K26" s="20"/>
      <c r="L26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7" spans="2:12" ht="12.75" customHeight="1" x14ac:dyDescent="0.2">
      <c r="B27" s="9">
        <v>18</v>
      </c>
      <c r="C27" s="10" t="s">
        <v>4</v>
      </c>
      <c r="D27" s="10" t="s">
        <v>7</v>
      </c>
      <c r="E27" s="11">
        <v>2013</v>
      </c>
      <c r="F27" s="10" t="s">
        <v>8</v>
      </c>
      <c r="G27" s="10" t="s">
        <v>9</v>
      </c>
      <c r="H27" s="12">
        <v>41684</v>
      </c>
      <c r="I27" s="19"/>
      <c r="J27" s="19">
        <v>180</v>
      </c>
      <c r="K27" s="19"/>
      <c r="L27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28" spans="2:12" ht="12.75" hidden="1" customHeight="1" x14ac:dyDescent="0.2">
      <c r="B28" s="5">
        <v>19</v>
      </c>
      <c r="C28" s="6" t="s">
        <v>0</v>
      </c>
      <c r="D28" s="6" t="s">
        <v>11</v>
      </c>
      <c r="E28" s="7">
        <v>2014</v>
      </c>
      <c r="F28" s="6"/>
      <c r="G28" s="6" t="s">
        <v>5</v>
      </c>
      <c r="H28" s="8">
        <v>41640</v>
      </c>
      <c r="I28" s="20">
        <v>1000</v>
      </c>
      <c r="J28" s="20"/>
      <c r="K28" s="20"/>
      <c r="L28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29" spans="2:12" ht="12.75" hidden="1" customHeight="1" x14ac:dyDescent="0.2">
      <c r="B29" s="9">
        <v>20</v>
      </c>
      <c r="C29" s="10" t="s">
        <v>3</v>
      </c>
      <c r="D29" s="10" t="s">
        <v>11</v>
      </c>
      <c r="E29" s="11">
        <v>2014</v>
      </c>
      <c r="F29" s="10"/>
      <c r="G29" s="10" t="s">
        <v>5</v>
      </c>
      <c r="H29" s="12">
        <v>41640</v>
      </c>
      <c r="I29" s="19">
        <v>105</v>
      </c>
      <c r="J29" s="19"/>
      <c r="K29" s="19"/>
      <c r="L29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30" spans="2:12" ht="12.75" customHeight="1" x14ac:dyDescent="0.2">
      <c r="B30" s="5">
        <v>21</v>
      </c>
      <c r="C30" s="6" t="s">
        <v>4</v>
      </c>
      <c r="D30" s="6" t="s">
        <v>11</v>
      </c>
      <c r="E30" s="7">
        <v>2014</v>
      </c>
      <c r="F30" s="6"/>
      <c r="G30" s="6" t="s">
        <v>5</v>
      </c>
      <c r="H30" s="8">
        <v>41640</v>
      </c>
      <c r="I30" s="20">
        <v>180</v>
      </c>
      <c r="J30" s="20"/>
      <c r="K30" s="20"/>
      <c r="L30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31" spans="2:12" ht="12.75" hidden="1" customHeight="1" x14ac:dyDescent="0.2">
      <c r="B31" s="9">
        <v>22</v>
      </c>
      <c r="C31" s="10" t="s">
        <v>0</v>
      </c>
      <c r="D31" s="10" t="s">
        <v>11</v>
      </c>
      <c r="E31" s="11">
        <v>2014</v>
      </c>
      <c r="F31" s="10" t="s">
        <v>8</v>
      </c>
      <c r="G31" s="10" t="s">
        <v>9</v>
      </c>
      <c r="H31" s="12">
        <v>41684</v>
      </c>
      <c r="I31" s="19"/>
      <c r="J31" s="19">
        <v>1000</v>
      </c>
      <c r="K31" s="19"/>
      <c r="L31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32" spans="2:12" ht="12.75" hidden="1" customHeight="1" x14ac:dyDescent="0.2">
      <c r="B32" s="5">
        <v>23</v>
      </c>
      <c r="C32" s="6" t="s">
        <v>3</v>
      </c>
      <c r="D32" s="6" t="s">
        <v>11</v>
      </c>
      <c r="E32" s="7">
        <v>2014</v>
      </c>
      <c r="F32" s="6" t="s">
        <v>8</v>
      </c>
      <c r="G32" s="6" t="s">
        <v>9</v>
      </c>
      <c r="H32" s="8">
        <v>41684</v>
      </c>
      <c r="I32" s="20"/>
      <c r="J32" s="20">
        <v>105</v>
      </c>
      <c r="K32" s="20"/>
      <c r="L32" s="40" t="b">
        <f>AND(DATE(TS_Data[[#This Row],[année]],MONTH(1&amp;"/"&amp;TS_Data[[#This Row],[mois]]),1)&gt;=F$5,DATE(TS_Data[[#This Row],[année]],MONTH(1&amp;"/"&amp;TS_Data[[#This Row],[mois]]),1)&lt;=F$6,TS_Data[[#This Row],[libellé]]=F$4)</f>
        <v>0</v>
      </c>
    </row>
    <row r="33" spans="2:12" ht="12.75" customHeight="1" x14ac:dyDescent="0.2">
      <c r="B33" s="13">
        <v>24</v>
      </c>
      <c r="C33" s="14" t="s">
        <v>4</v>
      </c>
      <c r="D33" s="14" t="s">
        <v>11</v>
      </c>
      <c r="E33" s="15">
        <v>2014</v>
      </c>
      <c r="F33" s="14" t="s">
        <v>8</v>
      </c>
      <c r="G33" s="14" t="s">
        <v>9</v>
      </c>
      <c r="H33" s="16">
        <v>41684</v>
      </c>
      <c r="I33" s="21"/>
      <c r="J33" s="21">
        <v>180</v>
      </c>
      <c r="K33" s="21"/>
      <c r="L33" s="40" t="b">
        <f>AND(DATE(TS_Data[[#This Row],[année]],MONTH(1&amp;"/"&amp;TS_Data[[#This Row],[mois]]),1)&gt;=F$5,DATE(TS_Data[[#This Row],[année]],MONTH(1&amp;"/"&amp;TS_Data[[#This Row],[mois]]),1)&lt;=F$6,TS_Data[[#This Row],[libellé]]=F$4)</f>
        <v>1</v>
      </c>
    </row>
    <row r="34" spans="2:12" ht="12.75" customHeight="1" x14ac:dyDescent="0.2">
      <c r="B34" s="4"/>
      <c r="C34" s="1"/>
      <c r="D34" s="1"/>
      <c r="E34" s="4"/>
    </row>
    <row r="35" spans="2:12" ht="12.75" customHeight="1" x14ac:dyDescent="0.2">
      <c r="B35" s="4"/>
      <c r="C35" s="1"/>
      <c r="D35" s="1"/>
      <c r="E35" s="4"/>
    </row>
    <row r="36" spans="2:12" ht="12.75" customHeight="1" x14ac:dyDescent="0.2">
      <c r="B36" s="4"/>
      <c r="C36" s="1"/>
      <c r="D36" s="1"/>
      <c r="E36" s="4"/>
    </row>
    <row r="37" spans="2:12" ht="12.75" customHeight="1" x14ac:dyDescent="0.2">
      <c r="B37" s="4"/>
      <c r="C37" s="1"/>
      <c r="D37" s="1"/>
      <c r="E37" s="4"/>
    </row>
  </sheetData>
  <dataValidations count="1">
    <dataValidation type="list" allowBlank="1" showInputMessage="1" showErrorMessage="1" sqref="F4" xr:uid="{E381E4DF-9C37-471F-B004-CDFFEB646A59}">
      <formula1>_xlfn.ANCHORARRAY($P$4)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7BD0C-D446-4B03-8AB4-8C01D251B995}">
  <sheetPr codeName="Feuil2"/>
  <dimension ref="B1:K4"/>
  <sheetViews>
    <sheetView workbookViewId="0">
      <selection activeCell="J14" sqref="J14"/>
    </sheetView>
  </sheetViews>
  <sheetFormatPr baseColWidth="10" defaultColWidth="11.5703125" defaultRowHeight="12.75" customHeight="1" x14ac:dyDescent="0.2"/>
  <cols>
    <col min="1" max="1" width="0.5703125" style="1" customWidth="1"/>
    <col min="2" max="2" width="5.7109375" style="30" customWidth="1"/>
    <col min="3" max="4" width="10" style="1" customWidth="1"/>
    <col min="5" max="5" width="10" style="30" customWidth="1"/>
    <col min="6" max="6" width="29.7109375" style="1" customWidth="1"/>
    <col min="7" max="7" width="14.140625" style="1" customWidth="1"/>
    <col min="8" max="8" width="11.7109375" style="32" customWidth="1"/>
    <col min="9" max="11" width="11.7109375" style="17" customWidth="1"/>
    <col min="12" max="12" width="0.5703125" style="1" customWidth="1"/>
    <col min="13" max="14" width="15.7109375" style="1" customWidth="1"/>
    <col min="15" max="16384" width="11.5703125" style="1"/>
  </cols>
  <sheetData>
    <row r="1" spans="2:11" ht="3" customHeight="1" x14ac:dyDescent="0.2">
      <c r="H1" s="1"/>
      <c r="I1" s="33"/>
      <c r="J1" s="33"/>
      <c r="K1" s="33"/>
    </row>
    <row r="2" spans="2:11" ht="22.95" customHeight="1" x14ac:dyDescent="0.2">
      <c r="B2" s="34" t="s">
        <v>23</v>
      </c>
      <c r="C2" s="23"/>
      <c r="D2" s="23"/>
      <c r="E2" s="35"/>
      <c r="F2" s="23"/>
      <c r="G2" s="23"/>
      <c r="H2" s="23"/>
      <c r="I2" s="36"/>
      <c r="J2" s="36"/>
      <c r="K2" s="36"/>
    </row>
    <row r="3" spans="2:11" ht="3" customHeight="1" x14ac:dyDescent="0.2">
      <c r="H3" s="1"/>
      <c r="I3" s="33"/>
      <c r="J3" s="33"/>
      <c r="K3" s="33"/>
    </row>
    <row r="4" spans="2:11" ht="12.75" customHeight="1" x14ac:dyDescent="0.2">
      <c r="B4" s="31" t="s">
        <v>12</v>
      </c>
      <c r="C4" s="28" t="s">
        <v>13</v>
      </c>
      <c r="D4" s="28" t="s">
        <v>14</v>
      </c>
      <c r="E4" s="29" t="s">
        <v>15</v>
      </c>
      <c r="F4" s="28" t="s">
        <v>16</v>
      </c>
      <c r="G4" s="28" t="s">
        <v>17</v>
      </c>
      <c r="H4" s="29" t="s">
        <v>18</v>
      </c>
      <c r="I4" s="29" t="s">
        <v>19</v>
      </c>
      <c r="J4" s="29" t="s">
        <v>20</v>
      </c>
      <c r="K4" s="37" t="s">
        <v>21</v>
      </c>
    </row>
  </sheetData>
  <pageMargins left="0.19685039370078741" right="0.19685039370078741" top="0.39370078740157483" bottom="0.3937007874015748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koch gilles</cp:lastModifiedBy>
  <cp:lastPrinted>2025-03-20T20:51:23Z</cp:lastPrinted>
  <dcterms:created xsi:type="dcterms:W3CDTF">2025-03-20T19:38:51Z</dcterms:created>
  <dcterms:modified xsi:type="dcterms:W3CDTF">2025-03-31T16:27:49Z</dcterms:modified>
</cp:coreProperties>
</file>