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129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6C31B160-2198-40B2-8FAF-EA2BFA522C3E}" xr6:coauthVersionLast="47" xr6:coauthVersionMax="47" xr10:uidLastSave="{00000000-0000-0000-0000-000000000000}"/>
  <bookViews>
    <workbookView xWindow="0" yWindow="0" windowWidth="23040" windowHeight="1236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3" i="1" l="1" a="1"/>
  <c r="F3" i="1" s="1"/>
  <c r="G3" i="1" s="1"/>
  <c r="F4" i="1" a="1"/>
  <c r="F4" i="1"/>
  <c r="F5" i="1" a="1"/>
  <c r="F5" i="1" s="1"/>
  <c r="F6" i="1" a="1"/>
  <c r="F6" i="1"/>
  <c r="F7" i="1" a="1"/>
  <c r="F7" i="1" s="1"/>
  <c r="F8" i="1" a="1"/>
  <c r="F8" i="1"/>
  <c r="F9" i="1" a="1"/>
  <c r="F9" i="1" s="1"/>
  <c r="F10" i="1" a="1"/>
  <c r="F10" i="1"/>
  <c r="F11" i="1" a="1"/>
  <c r="F11" i="1" s="1"/>
  <c r="F12" i="1" a="1"/>
  <c r="F12" i="1"/>
  <c r="F13" i="1" a="1"/>
  <c r="F13" i="1" s="1"/>
  <c r="F14" i="1" a="1"/>
  <c r="F14" i="1"/>
  <c r="F15" i="1" a="1"/>
  <c r="F15" i="1" s="1"/>
  <c r="F16" i="1" a="1"/>
  <c r="F16" i="1"/>
  <c r="F17" i="1" a="1"/>
  <c r="F17" i="1" s="1"/>
  <c r="F18" i="1" a="1"/>
  <c r="F18" i="1"/>
  <c r="F19" i="1" a="1"/>
  <c r="F19" i="1" s="1"/>
  <c r="F20" i="1" a="1"/>
  <c r="F20" i="1"/>
  <c r="F21" i="1" a="1"/>
  <c r="F21" i="1" s="1"/>
  <c r="F22" i="1" a="1"/>
  <c r="F22" i="1"/>
  <c r="F23" i="1" a="1"/>
  <c r="F23" i="1" s="1"/>
  <c r="F24" i="1" a="1"/>
  <c r="F24" i="1"/>
  <c r="F25" i="1" a="1"/>
  <c r="F25" i="1" s="1"/>
  <c r="F26" i="1" a="1"/>
  <c r="F26" i="1"/>
  <c r="F27" i="1" a="1"/>
  <c r="F27" i="1" s="1"/>
  <c r="F28" i="1" a="1"/>
  <c r="F28" i="1"/>
  <c r="F29" i="1" a="1"/>
  <c r="F29" i="1" s="1"/>
  <c r="F30" i="1" a="1"/>
  <c r="F30" i="1"/>
  <c r="F31" i="1" a="1"/>
  <c r="F31" i="1" s="1"/>
  <c r="F32" i="1" a="1"/>
  <c r="F32" i="1"/>
  <c r="F33" i="1" a="1"/>
  <c r="F33" i="1" s="1"/>
  <c r="F34" i="1" a="1"/>
  <c r="F34" i="1"/>
  <c r="F35" i="1" a="1"/>
  <c r="F35" i="1" s="1"/>
  <c r="F36" i="1" a="1"/>
  <c r="F36" i="1"/>
  <c r="F37" i="1" a="1"/>
  <c r="F37" i="1" s="1"/>
  <c r="F38" i="1" a="1"/>
  <c r="F38" i="1"/>
  <c r="F39" i="1" a="1"/>
  <c r="F39" i="1" s="1"/>
  <c r="F40" i="1" a="1"/>
  <c r="F40" i="1"/>
  <c r="F41" i="1" a="1"/>
  <c r="F41" i="1" s="1"/>
  <c r="F42" i="1" a="1"/>
  <c r="F42" i="1"/>
  <c r="F43" i="1" a="1"/>
  <c r="F43" i="1" s="1"/>
  <c r="F44" i="1" a="1"/>
  <c r="F44" i="1"/>
  <c r="F45" i="1" a="1"/>
  <c r="F45" i="1" s="1"/>
  <c r="F46" i="1" a="1"/>
  <c r="F46" i="1"/>
  <c r="F47" i="1" a="1"/>
  <c r="F47" i="1" s="1"/>
  <c r="F48" i="1" a="1"/>
  <c r="F48" i="1"/>
  <c r="F49" i="1" a="1"/>
  <c r="F49" i="1" s="1"/>
  <c r="F50" i="1" a="1"/>
  <c r="F50" i="1"/>
  <c r="F51" i="1" a="1"/>
  <c r="F51" i="1" s="1"/>
  <c r="F52" i="1" a="1"/>
  <c r="F52" i="1"/>
  <c r="F53" i="1" a="1"/>
  <c r="F53" i="1" s="1"/>
  <c r="F54" i="1" a="1"/>
  <c r="F54" i="1"/>
  <c r="F55" i="1" a="1"/>
  <c r="F55" i="1" s="1"/>
  <c r="F56" i="1" a="1"/>
  <c r="F56" i="1"/>
  <c r="F57" i="1" a="1"/>
  <c r="F57" i="1" s="1"/>
  <c r="F58" i="1" a="1"/>
  <c r="F58" i="1"/>
  <c r="F59" i="1" a="1"/>
  <c r="F59" i="1" s="1"/>
  <c r="F60" i="1" a="1"/>
  <c r="F60" i="1"/>
  <c r="F61" i="1" a="1"/>
  <c r="F61" i="1" s="1"/>
  <c r="F62" i="1" a="1"/>
  <c r="F62" i="1"/>
  <c r="F63" i="1" a="1"/>
  <c r="F63" i="1" s="1"/>
  <c r="F64" i="1" a="1"/>
  <c r="F64" i="1"/>
  <c r="F65" i="1" a="1"/>
  <c r="F65" i="1" s="1"/>
  <c r="F66" i="1" a="1"/>
  <c r="F66" i="1"/>
  <c r="F67" i="1" a="1"/>
  <c r="F67" i="1" s="1"/>
  <c r="F68" i="1" a="1"/>
  <c r="F68" i="1"/>
  <c r="F69" i="1" a="1"/>
  <c r="F69" i="1" s="1"/>
  <c r="F70" i="1" a="1"/>
  <c r="F70" i="1"/>
  <c r="F71" i="1" a="1"/>
  <c r="F71" i="1" s="1"/>
  <c r="F72" i="1" a="1"/>
  <c r="F72" i="1"/>
  <c r="F73" i="1" a="1"/>
  <c r="F73" i="1" s="1"/>
  <c r="F74" i="1" a="1"/>
  <c r="F74" i="1"/>
  <c r="F75" i="1" a="1"/>
  <c r="F75" i="1" s="1"/>
  <c r="F76" i="1" a="1"/>
  <c r="F76" i="1"/>
  <c r="F77" i="1" a="1"/>
  <c r="F77" i="1" s="1"/>
  <c r="F78" i="1" a="1"/>
  <c r="F78" i="1"/>
  <c r="F79" i="1" a="1"/>
  <c r="F79" i="1" s="1"/>
  <c r="F80" i="1" a="1"/>
  <c r="F80" i="1"/>
  <c r="F81" i="1" a="1"/>
  <c r="F81" i="1" s="1"/>
  <c r="F82" i="1" a="1"/>
  <c r="F82" i="1"/>
  <c r="F83" i="1" a="1"/>
  <c r="F83" i="1" s="1"/>
  <c r="F84" i="1" a="1"/>
  <c r="F84" i="1"/>
  <c r="F85" i="1" a="1"/>
  <c r="F85" i="1" s="1"/>
  <c r="F86" i="1" a="1"/>
  <c r="F86" i="1" s="1"/>
  <c r="F2" i="1" a="1"/>
  <c r="F2" i="1" s="1"/>
  <c r="G2" i="1" s="1"/>
  <c r="D27" i="1"/>
  <c r="D21" i="1"/>
  <c r="D22" i="1" s="1"/>
  <c r="D9" i="1"/>
  <c r="D10" i="1" s="1"/>
  <c r="D2" i="1"/>
  <c r="E2" i="1" s="1"/>
  <c r="D3" i="1" l="1"/>
  <c r="D4" i="1" s="1"/>
  <c r="D11" i="1"/>
  <c r="E10" i="1"/>
  <c r="E4" i="1"/>
  <c r="D5" i="1"/>
  <c r="E22" i="1"/>
  <c r="D23" i="1"/>
  <c r="E3" i="1"/>
  <c r="D6" i="1" l="1"/>
  <c r="E5" i="1"/>
  <c r="D24" i="1"/>
  <c r="E23" i="1"/>
  <c r="D12" i="1"/>
  <c r="E11" i="1"/>
  <c r="E6" i="1" l="1"/>
  <c r="D7" i="1"/>
  <c r="E24" i="1"/>
  <c r="D25" i="1"/>
  <c r="E12" i="1"/>
  <c r="D13" i="1"/>
  <c r="D8" i="1" l="1"/>
  <c r="E7" i="1"/>
  <c r="D14" i="1"/>
  <c r="E13" i="1"/>
  <c r="D26" i="1"/>
  <c r="E27" i="1" s="1"/>
  <c r="E25" i="1"/>
  <c r="E8" i="1" l="1"/>
  <c r="E9" i="1"/>
  <c r="E26" i="1"/>
  <c r="E14" i="1"/>
  <c r="D15" i="1"/>
  <c r="D16" i="1" l="1"/>
  <c r="E15" i="1"/>
  <c r="G26" i="1"/>
  <c r="G24" i="1" l="1"/>
  <c r="G27" i="1"/>
  <c r="G4" i="1"/>
  <c r="G25" i="1"/>
  <c r="E16" i="1"/>
  <c r="D17" i="1"/>
  <c r="G22" i="1"/>
  <c r="G23" i="1"/>
  <c r="D18" i="1" l="1"/>
  <c r="E17" i="1"/>
  <c r="G5" i="1"/>
  <c r="G6" i="1" l="1"/>
  <c r="E18" i="1"/>
  <c r="D19" i="1"/>
  <c r="D20" i="1" l="1"/>
  <c r="E19" i="1"/>
  <c r="G7" i="1"/>
  <c r="G8" i="1"/>
  <c r="E20" i="1" l="1"/>
  <c r="E21" i="1"/>
  <c r="G20" i="1" l="1"/>
  <c r="G17" i="1"/>
  <c r="G9" i="1"/>
  <c r="G13" i="1"/>
  <c r="G16" i="1"/>
  <c r="G15" i="1"/>
  <c r="G14" i="1"/>
  <c r="G18" i="1"/>
  <c r="G21" i="1"/>
  <c r="G10" i="1"/>
  <c r="G11" i="1"/>
  <c r="G12" i="1"/>
  <c r="G19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<sst xmlns="http://schemas.openxmlformats.org/spreadsheetml/2006/main" count="8" uniqueCount="8">
  <si>
    <t>Date</t>
  </si>
  <si>
    <t>Mt-Salaire</t>
  </si>
  <si>
    <t>Mt-Congés</t>
  </si>
  <si>
    <t>Congés Mensuel</t>
  </si>
  <si>
    <t>salaire + congés</t>
  </si>
  <si>
    <t>fonction matricielle a saisir en F2</t>
  </si>
  <si>
    <t>puis valider avec les 3 touches Ctrl Maj Entrée en simultané</t>
  </si>
  <si>
    <r>
      <rPr>
        <b/>
        <sz val="11"/>
        <color rgb="FFFF0000"/>
        <rFont val="Calibri"/>
        <family val="2"/>
        <scheme val="minor"/>
      </rPr>
      <t>ensuite</t>
    </r>
    <r>
      <rPr>
        <sz val="11"/>
        <color theme="1"/>
        <rFont val="Calibri"/>
        <family val="2"/>
        <scheme val="minor"/>
      </rPr>
      <t xml:space="preserve"> dupliquer sur la colonne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</si>
</sst>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9"/>
      <color rgb="FFFFFFFF"/>
      <name val="Verdana"/>
      <family val="2"/>
    </font>
    <font>
      <sz val="9"/>
      <color rgb="FF333333"/>
      <name val="Verdana"/>
      <family val="2"/>
    </font>
    <font>
      <sz val="10"/>
      <name val="Verdana"/>
      <family val="2"/>
    </font>
    <font>
      <b/>
      <sz val="10"/>
      <name val="Verdana"/>
      <family val="2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B64A0"/>
        <bgColor rgb="FFFFFFFF"/>
      </patternFill>
    </fill>
    <fill>
      <patternFill patternType="solid">
        <fgColor rgb="FFF8FBFC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thin">
        <color rgb="FF3877A6"/>
      </left>
      <right style="thin">
        <color rgb="FF3877A6"/>
      </right>
      <top style="thin">
        <color rgb="FF3877A6"/>
      </top>
      <bottom style="thin">
        <color rgb="FFA5A5B1"/>
      </bottom>
      <diagonal/>
    </border>
    <border>
      <left style="thin">
        <color rgb="FFEBEBEB"/>
      </left>
      <right style="thin">
        <color rgb="FFEBEBEB"/>
      </right>
      <top style="thin">
        <color rgb="FFEBEBEB"/>
      </top>
      <bottom style="thin">
        <color rgb="FFEBEBEB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3877A6"/>
      </left>
      <right style="thin">
        <color rgb="FF3877A6"/>
      </right>
      <top style="thin">
        <color rgb="FF3877A6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49" fontId="1" fillId="2" borderId="1" xfId="0" applyNumberFormat="1" applyFont="1" applyFill="1" applyBorder="1" applyAlignment="1">
      <alignment horizontal="center" vertical="center" wrapText="1"/>
    </xf>
    <xf numFmtId="14" fontId="2" fillId="3" borderId="2" xfId="0" applyNumberFormat="1" applyFont="1" applyFill="1" applyBorder="1" applyAlignment="1">
      <alignment horizontal="left"/>
    </xf>
    <xf numFmtId="4" fontId="2" fillId="3" borderId="2" xfId="0" applyNumberFormat="1" applyFont="1" applyFill="1" applyBorder="1" applyAlignment="1">
      <alignment horizontal="right"/>
    </xf>
    <xf numFmtId="0" fontId="3" fillId="0" borderId="0" xfId="0" applyFont="1"/>
    <xf numFmtId="4" fontId="3" fillId="0" borderId="0" xfId="0" applyNumberFormat="1" applyFont="1"/>
    <xf numFmtId="14" fontId="2" fillId="4" borderId="2" xfId="0" applyNumberFormat="1" applyFont="1" applyFill="1" applyBorder="1" applyAlignment="1">
      <alignment horizontal="left"/>
    </xf>
    <xf numFmtId="4" fontId="2" fillId="4" borderId="2" xfId="0" applyNumberFormat="1" applyFont="1" applyFill="1" applyBorder="1" applyAlignment="1">
      <alignment horizontal="right"/>
    </xf>
    <xf numFmtId="49" fontId="0" fillId="0" borderId="0" xfId="0" applyNumberFormat="1"/>
    <xf numFmtId="49" fontId="1" fillId="2" borderId="4" xfId="0" applyNumberFormat="1" applyFont="1" applyFill="1" applyBorder="1" applyAlignment="1">
      <alignment horizontal="center" vertical="center" wrapText="1"/>
    </xf>
    <xf numFmtId="4" fontId="4" fillId="5" borderId="3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6"/>
  <sheetViews>
    <sheetView tabSelected="1" workbookViewId="0">
      <selection activeCell="J11" sqref="J11"/>
    </sheetView>
  </sheetViews>
  <sheetFormatPr baseColWidth="10" defaultRowHeight="14.4" x14ac:dyDescent="0.3"/>
  <sheetData>
    <row r="1" spans="1:10" ht="22.8" x14ac:dyDescent="0.3">
      <c r="A1" s="1" t="s">
        <v>0</v>
      </c>
      <c r="B1" s="2" t="s">
        <v>1</v>
      </c>
      <c r="C1" s="2" t="s">
        <v>2</v>
      </c>
      <c r="D1" s="1">
        <v>0</v>
      </c>
      <c r="E1" s="2"/>
      <c r="F1" s="10" t="s">
        <v>3</v>
      </c>
      <c r="G1" s="1" t="s">
        <v>4</v>
      </c>
    </row>
    <row r="2" spans="1:10" x14ac:dyDescent="0.3">
      <c r="A2" s="3">
        <v>44136</v>
      </c>
      <c r="B2" s="4">
        <v>355.25</v>
      </c>
      <c r="C2" s="4">
        <v>0</v>
      </c>
      <c r="D2" s="5">
        <f>IF(C2&lt;&gt;"",IF(C2=0,D1+1,0),"")</f>
        <v>1</v>
      </c>
      <c r="E2" s="6" t="str">
        <f>IF(D2&lt;&gt;0,"",ROUND(C2/(D1+1),2))</f>
        <v/>
      </c>
      <c r="F2" s="11" cm="1">
        <f t="array" ref="F2">IFERROR(INDEX(E$2:E$270,SMALL(IF(E$2:E$270&lt;&gt;"",ROW(E$2:E$270)-1,""),COUNTIF(C$1:C1,"&gt;"&amp;0)+1)),"")</f>
        <v>127.14</v>
      </c>
      <c r="G2" s="6">
        <f>IF(A2&lt;&gt;"",B2-C2+F2,"")</f>
        <v>482.39</v>
      </c>
      <c r="H2" s="9"/>
    </row>
    <row r="3" spans="1:10" x14ac:dyDescent="0.3">
      <c r="A3" s="7">
        <v>44166</v>
      </c>
      <c r="B3" s="8">
        <v>507.5</v>
      </c>
      <c r="C3" s="8">
        <v>0</v>
      </c>
      <c r="D3" s="5">
        <f t="shared" ref="D3:D27" si="0">IF(C3&lt;&gt;"",IF(C3=0,D2+1,0),"")</f>
        <v>2</v>
      </c>
      <c r="E3" s="6" t="str">
        <f t="shared" ref="E3:E27" si="1">IF(D3&lt;&gt;0,"",ROUND(C3/(D2+1),2))</f>
        <v/>
      </c>
      <c r="F3" s="11" cm="1">
        <f t="array" ref="F3">IFERROR(INDEX(E$2:E$270,SMALL(IF(E$2:E$270&lt;&gt;"",ROW(E$2:E$270)-1,""),COUNTIF(C$1:C2,"&gt;"&amp;0)+1)),"")</f>
        <v>127.14</v>
      </c>
      <c r="G3" s="6">
        <f>IF(A3&lt;&gt;"",B3-C3+F3,"")</f>
        <v>634.64</v>
      </c>
      <c r="H3" s="9"/>
      <c r="J3" t="s">
        <v>5</v>
      </c>
    </row>
    <row r="4" spans="1:10" x14ac:dyDescent="0.3">
      <c r="A4" s="3">
        <v>44197</v>
      </c>
      <c r="B4" s="4">
        <v>1935.01</v>
      </c>
      <c r="C4" s="4">
        <v>0</v>
      </c>
      <c r="D4" s="5">
        <f t="shared" si="0"/>
        <v>3</v>
      </c>
      <c r="E4" s="6" t="str">
        <f t="shared" si="1"/>
        <v/>
      </c>
      <c r="F4" s="11" cm="1">
        <f t="array" ref="F4">IFERROR(INDEX(E$2:E$270,SMALL(IF(E$2:E$270&lt;&gt;"",ROW(E$2:E$270)-1,""),COUNTIF(C$1:C3,"&gt;"&amp;0)+1)),"")</f>
        <v>127.14</v>
      </c>
      <c r="G4" s="6">
        <f t="shared" ref="G3:G27" si="2">IF(A4&lt;&gt;"",B4-C4+F4,"")</f>
        <v>2062.15</v>
      </c>
      <c r="H4" s="9"/>
      <c r="J4" t="s">
        <v>6</v>
      </c>
    </row>
    <row r="5" spans="1:10" x14ac:dyDescent="0.3">
      <c r="A5" s="7">
        <v>44228</v>
      </c>
      <c r="B5" s="8">
        <v>1291.5</v>
      </c>
      <c r="C5" s="8">
        <v>0</v>
      </c>
      <c r="D5" s="5">
        <f t="shared" si="0"/>
        <v>4</v>
      </c>
      <c r="E5" s="6" t="str">
        <f t="shared" si="1"/>
        <v/>
      </c>
      <c r="F5" s="11" cm="1">
        <f t="array" ref="F5">IFERROR(INDEX(E$2:E$270,SMALL(IF(E$2:E$270&lt;&gt;"",ROW(E$2:E$270)-1,""),COUNTIF(C$1:C4,"&gt;"&amp;0)+1)),"")</f>
        <v>127.14</v>
      </c>
      <c r="G5" s="6">
        <f t="shared" si="2"/>
        <v>1418.64</v>
      </c>
      <c r="H5" s="9"/>
      <c r="J5" t="s">
        <v>7</v>
      </c>
    </row>
    <row r="6" spans="1:10" x14ac:dyDescent="0.3">
      <c r="A6" s="3">
        <v>44256</v>
      </c>
      <c r="B6" s="4">
        <v>1291.5</v>
      </c>
      <c r="C6" s="4">
        <v>0</v>
      </c>
      <c r="D6" s="5">
        <f t="shared" si="0"/>
        <v>5</v>
      </c>
      <c r="E6" s="6" t="str">
        <f t="shared" si="1"/>
        <v/>
      </c>
      <c r="F6" s="11" cm="1">
        <f t="array" ref="F6">IFERROR(INDEX(E$2:E$270,SMALL(IF(E$2:E$270&lt;&gt;"",ROW(E$2:E$270)-1,""),COUNTIF(C$1:C5,"&gt;"&amp;0)+1)),"")</f>
        <v>127.14</v>
      </c>
      <c r="G6" s="6">
        <f t="shared" si="2"/>
        <v>1418.64</v>
      </c>
      <c r="H6" s="9"/>
    </row>
    <row r="7" spans="1:10" x14ac:dyDescent="0.3">
      <c r="A7" s="7">
        <v>44287</v>
      </c>
      <c r="B7" s="8">
        <v>1291.5</v>
      </c>
      <c r="C7" s="8">
        <v>0</v>
      </c>
      <c r="D7" s="5">
        <f t="shared" si="0"/>
        <v>6</v>
      </c>
      <c r="E7" s="6" t="str">
        <f t="shared" si="1"/>
        <v/>
      </c>
      <c r="F7" s="11" cm="1">
        <f t="array" ref="F7">IFERROR(INDEX(E$2:E$270,SMALL(IF(E$2:E$270&lt;&gt;"",ROW(E$2:E$270)-1,""),COUNTIF(C$1:C6,"&gt;"&amp;0)+1)),"")</f>
        <v>127.14</v>
      </c>
      <c r="G7" s="6">
        <f t="shared" si="2"/>
        <v>1418.64</v>
      </c>
      <c r="H7" s="9"/>
    </row>
    <row r="8" spans="1:10" x14ac:dyDescent="0.3">
      <c r="A8" s="3">
        <v>44317</v>
      </c>
      <c r="B8" s="4">
        <v>1334.55</v>
      </c>
      <c r="C8" s="4">
        <v>0</v>
      </c>
      <c r="D8" s="5">
        <f t="shared" si="0"/>
        <v>7</v>
      </c>
      <c r="E8" s="6" t="str">
        <f t="shared" si="1"/>
        <v/>
      </c>
      <c r="F8" s="11" cm="1">
        <f t="array" ref="F8">IFERROR(INDEX(E$2:E$270,SMALL(IF(E$2:E$270&lt;&gt;"",ROW(E$2:E$270)-1,""),COUNTIF(C$1:C7,"&gt;"&amp;0)+1)),"")</f>
        <v>127.14</v>
      </c>
      <c r="G8" s="6">
        <f t="shared" si="2"/>
        <v>1461.69</v>
      </c>
      <c r="H8" s="9"/>
    </row>
    <row r="9" spans="1:10" x14ac:dyDescent="0.3">
      <c r="A9" s="7">
        <v>44348</v>
      </c>
      <c r="B9" s="8">
        <v>2308.63</v>
      </c>
      <c r="C9" s="8">
        <v>1017.13</v>
      </c>
      <c r="D9" s="5">
        <f t="shared" si="0"/>
        <v>0</v>
      </c>
      <c r="E9" s="6">
        <f t="shared" si="1"/>
        <v>127.14</v>
      </c>
      <c r="F9" s="11" cm="1">
        <f t="array" ref="F9">IFERROR(INDEX(E$2:E$270,SMALL(IF(E$2:E$270&lt;&gt;"",ROW(E$2:E$270)-1,""),COUNTIF(C$1:C8,"&gt;"&amp;0)+1)),"")</f>
        <v>127.14</v>
      </c>
      <c r="G9" s="6">
        <f t="shared" si="2"/>
        <v>1418.64</v>
      </c>
      <c r="H9" s="9"/>
    </row>
    <row r="10" spans="1:10" x14ac:dyDescent="0.3">
      <c r="A10" s="3">
        <v>44378</v>
      </c>
      <c r="B10" s="4">
        <v>1291.5</v>
      </c>
      <c r="C10" s="4">
        <v>0</v>
      </c>
      <c r="D10" s="5">
        <f t="shared" si="0"/>
        <v>1</v>
      </c>
      <c r="E10" s="6" t="str">
        <f t="shared" si="1"/>
        <v/>
      </c>
      <c r="F10" s="11" cm="1">
        <f t="array" ref="F10">IFERROR(INDEX(E$2:E$270,SMALL(IF(E$2:E$270&lt;&gt;"",ROW(E$2:E$270)-1,""),COUNTIF(C$1:C9,"&gt;"&amp;0)+1)),"")</f>
        <v>147.54</v>
      </c>
      <c r="G10" s="6">
        <f t="shared" si="2"/>
        <v>1439.04</v>
      </c>
      <c r="H10" s="9"/>
    </row>
    <row r="11" spans="1:10" x14ac:dyDescent="0.3">
      <c r="A11" s="7">
        <v>44409</v>
      </c>
      <c r="B11" s="8">
        <v>1291.5</v>
      </c>
      <c r="C11" s="8">
        <v>0</v>
      </c>
      <c r="D11" s="5">
        <f t="shared" si="0"/>
        <v>2</v>
      </c>
      <c r="E11" s="6" t="str">
        <f t="shared" si="1"/>
        <v/>
      </c>
      <c r="F11" s="11" cm="1">
        <f t="array" ref="F11">IFERROR(INDEX(E$2:E$270,SMALL(IF(E$2:E$270&lt;&gt;"",ROW(E$2:E$270)-1,""),COUNTIF(C$1:C10,"&gt;"&amp;0)+1)),"")</f>
        <v>147.54</v>
      </c>
      <c r="G11" s="6">
        <f t="shared" si="2"/>
        <v>1439.04</v>
      </c>
      <c r="H11" s="9"/>
    </row>
    <row r="12" spans="1:10" x14ac:dyDescent="0.3">
      <c r="A12" s="3">
        <v>44440</v>
      </c>
      <c r="B12" s="4">
        <v>1291.5</v>
      </c>
      <c r="C12" s="4">
        <v>0</v>
      </c>
      <c r="D12" s="5">
        <f t="shared" si="0"/>
        <v>3</v>
      </c>
      <c r="E12" s="6" t="str">
        <f t="shared" si="1"/>
        <v/>
      </c>
      <c r="F12" s="11" cm="1">
        <f t="array" ref="F12">IFERROR(INDEX(E$2:E$270,SMALL(IF(E$2:E$270&lt;&gt;"",ROW(E$2:E$270)-1,""),COUNTIF(C$1:C11,"&gt;"&amp;0)+1)),"")</f>
        <v>147.54</v>
      </c>
      <c r="G12" s="6">
        <f t="shared" si="2"/>
        <v>1439.04</v>
      </c>
      <c r="H12" s="9"/>
    </row>
    <row r="13" spans="1:10" x14ac:dyDescent="0.3">
      <c r="A13" s="7">
        <v>44470</v>
      </c>
      <c r="B13" s="8">
        <v>1320.48</v>
      </c>
      <c r="C13" s="8">
        <v>0</v>
      </c>
      <c r="D13" s="5">
        <f t="shared" si="0"/>
        <v>4</v>
      </c>
      <c r="E13" s="6" t="str">
        <f t="shared" si="1"/>
        <v/>
      </c>
      <c r="F13" s="11" cm="1">
        <f t="array" ref="F13">IFERROR(INDEX(E$2:E$270,SMALL(IF(E$2:E$270&lt;&gt;"",ROW(E$2:E$270)-1,""),COUNTIF(C$1:C12,"&gt;"&amp;0)+1)),"")</f>
        <v>147.54</v>
      </c>
      <c r="G13" s="6">
        <f t="shared" si="2"/>
        <v>1468.02</v>
      </c>
      <c r="H13" s="9"/>
    </row>
    <row r="14" spans="1:10" x14ac:dyDescent="0.3">
      <c r="A14" s="3">
        <v>44501</v>
      </c>
      <c r="B14" s="4">
        <v>1320.48</v>
      </c>
      <c r="C14" s="4">
        <v>0</v>
      </c>
      <c r="D14" s="5">
        <f t="shared" si="0"/>
        <v>5</v>
      </c>
      <c r="E14" s="6" t="str">
        <f t="shared" si="1"/>
        <v/>
      </c>
      <c r="F14" s="11" cm="1">
        <f t="array" ref="F14">IFERROR(INDEX(E$2:E$270,SMALL(IF(E$2:E$270&lt;&gt;"",ROW(E$2:E$270)-1,""),COUNTIF(C$1:C13,"&gt;"&amp;0)+1)),"")</f>
        <v>147.54</v>
      </c>
      <c r="G14" s="6">
        <f t="shared" si="2"/>
        <v>1468.02</v>
      </c>
      <c r="H14" s="9"/>
    </row>
    <row r="15" spans="1:10" x14ac:dyDescent="0.3">
      <c r="A15" s="3">
        <v>44531</v>
      </c>
      <c r="B15" s="4">
        <v>1320.48</v>
      </c>
      <c r="C15" s="4">
        <v>0</v>
      </c>
      <c r="D15" s="5">
        <f t="shared" si="0"/>
        <v>6</v>
      </c>
      <c r="E15" s="6" t="str">
        <f t="shared" si="1"/>
        <v/>
      </c>
      <c r="F15" s="11" cm="1">
        <f t="array" ref="F15">IFERROR(INDEX(E$2:E$270,SMALL(IF(E$2:E$270&lt;&gt;"",ROW(E$2:E$270)-1,""),COUNTIF(C$1:C14,"&gt;"&amp;0)+1)),"")</f>
        <v>147.54</v>
      </c>
      <c r="G15" s="6">
        <f t="shared" si="2"/>
        <v>1468.02</v>
      </c>
      <c r="H15" s="9"/>
    </row>
    <row r="16" spans="1:10" x14ac:dyDescent="0.3">
      <c r="A16" s="3">
        <v>44562</v>
      </c>
      <c r="B16" s="4">
        <v>1331.82</v>
      </c>
      <c r="C16" s="4">
        <v>0</v>
      </c>
      <c r="D16" s="5">
        <f t="shared" si="0"/>
        <v>7</v>
      </c>
      <c r="E16" s="6" t="str">
        <f t="shared" si="1"/>
        <v/>
      </c>
      <c r="F16" s="11" cm="1">
        <f t="array" ref="F16">IFERROR(INDEX(E$2:E$270,SMALL(IF(E$2:E$270&lt;&gt;"",ROW(E$2:E$270)-1,""),COUNTIF(C$1:C15,"&gt;"&amp;0)+1)),"")</f>
        <v>147.54</v>
      </c>
      <c r="G16" s="6">
        <f t="shared" si="2"/>
        <v>1479.36</v>
      </c>
      <c r="H16" s="9"/>
    </row>
    <row r="17" spans="1:8" x14ac:dyDescent="0.3">
      <c r="A17" s="3">
        <v>44593</v>
      </c>
      <c r="B17" s="4">
        <v>1431.82</v>
      </c>
      <c r="C17" s="4">
        <v>0</v>
      </c>
      <c r="D17" s="5">
        <f t="shared" si="0"/>
        <v>8</v>
      </c>
      <c r="E17" s="6" t="str">
        <f t="shared" si="1"/>
        <v/>
      </c>
      <c r="F17" s="11" cm="1">
        <f t="array" ref="F17">IFERROR(INDEX(E$2:E$270,SMALL(IF(E$2:E$270&lt;&gt;"",ROW(E$2:E$270)-1,""),COUNTIF(C$1:C16,"&gt;"&amp;0)+1)),"")</f>
        <v>147.54</v>
      </c>
      <c r="G17" s="6">
        <f t="shared" si="2"/>
        <v>1579.36</v>
      </c>
      <c r="H17" s="9"/>
    </row>
    <row r="18" spans="1:8" x14ac:dyDescent="0.3">
      <c r="A18" s="3">
        <v>44621</v>
      </c>
      <c r="B18" s="4">
        <v>1331.82</v>
      </c>
      <c r="C18" s="4">
        <v>0</v>
      </c>
      <c r="D18" s="5">
        <f t="shared" si="0"/>
        <v>9</v>
      </c>
      <c r="E18" s="6" t="str">
        <f t="shared" si="1"/>
        <v/>
      </c>
      <c r="F18" s="11" cm="1">
        <f t="array" ref="F18">IFERROR(INDEX(E$2:E$270,SMALL(IF(E$2:E$270&lt;&gt;"",ROW(E$2:E$270)-1,""),COUNTIF(C$1:C17,"&gt;"&amp;0)+1)),"")</f>
        <v>147.54</v>
      </c>
      <c r="G18" s="6">
        <f t="shared" si="2"/>
        <v>1479.36</v>
      </c>
      <c r="H18" s="9"/>
    </row>
    <row r="19" spans="1:8" x14ac:dyDescent="0.3">
      <c r="A19" s="3">
        <v>44652</v>
      </c>
      <c r="B19" s="4">
        <v>1331.82</v>
      </c>
      <c r="C19" s="4">
        <v>0</v>
      </c>
      <c r="D19" s="5">
        <f t="shared" si="0"/>
        <v>10</v>
      </c>
      <c r="E19" s="6" t="str">
        <f t="shared" si="1"/>
        <v/>
      </c>
      <c r="F19" s="11" cm="1">
        <f t="array" ref="F19">IFERROR(INDEX(E$2:E$270,SMALL(IF(E$2:E$270&lt;&gt;"",ROW(E$2:E$270)-1,""),COUNTIF(C$1:C18,"&gt;"&amp;0)+1)),"")</f>
        <v>147.54</v>
      </c>
      <c r="G19" s="6">
        <f t="shared" si="2"/>
        <v>1479.36</v>
      </c>
      <c r="H19" s="9"/>
    </row>
    <row r="20" spans="1:8" x14ac:dyDescent="0.3">
      <c r="A20" s="3">
        <v>44682</v>
      </c>
      <c r="B20" s="4">
        <v>1412.67</v>
      </c>
      <c r="C20" s="4">
        <v>0</v>
      </c>
      <c r="D20" s="5">
        <f t="shared" si="0"/>
        <v>11</v>
      </c>
      <c r="E20" s="6" t="str">
        <f t="shared" si="1"/>
        <v/>
      </c>
      <c r="F20" s="11" cm="1">
        <f t="array" ref="F20">IFERROR(INDEX(E$2:E$270,SMALL(IF(E$2:E$270&lt;&gt;"",ROW(E$2:E$270)-1,""),COUNTIF(C$1:C19,"&gt;"&amp;0)+1)),"")</f>
        <v>147.54</v>
      </c>
      <c r="G20" s="6">
        <f t="shared" si="2"/>
        <v>1560.21</v>
      </c>
      <c r="H20" s="9"/>
    </row>
    <row r="21" spans="1:8" x14ac:dyDescent="0.3">
      <c r="A21" s="3">
        <v>44713</v>
      </c>
      <c r="B21" s="4">
        <v>3137.54</v>
      </c>
      <c r="C21" s="4">
        <v>1770.44</v>
      </c>
      <c r="D21" s="5">
        <f t="shared" si="0"/>
        <v>0</v>
      </c>
      <c r="E21" s="6">
        <f t="shared" si="1"/>
        <v>147.54</v>
      </c>
      <c r="F21" s="11" cm="1">
        <f t="array" ref="F21">IFERROR(INDEX(E$2:E$270,SMALL(IF(E$2:E$270&lt;&gt;"",ROW(E$2:E$270)-1,""),COUNTIF(C$1:C20,"&gt;"&amp;0)+1)),"")</f>
        <v>147.54</v>
      </c>
      <c r="G21" s="6">
        <f t="shared" si="2"/>
        <v>1514.6399999999999</v>
      </c>
      <c r="H21" s="9"/>
    </row>
    <row r="22" spans="1:8" x14ac:dyDescent="0.3">
      <c r="A22" s="3">
        <v>44743</v>
      </c>
      <c r="B22" s="4">
        <v>1367.1</v>
      </c>
      <c r="C22" s="4">
        <v>0</v>
      </c>
      <c r="D22" s="5">
        <f t="shared" si="0"/>
        <v>1</v>
      </c>
      <c r="E22" s="6" t="str">
        <f t="shared" si="1"/>
        <v/>
      </c>
      <c r="F22" s="11" cm="1">
        <f t="array" ref="F22">IFERROR(INDEX(E$2:E$270,SMALL(IF(E$2:E$270&lt;&gt;"",ROW(E$2:E$270)-1,""),COUNTIF(C$1:C21,"&gt;"&amp;0)+1)),"")</f>
        <v>340.34</v>
      </c>
      <c r="G22" s="6">
        <f t="shared" si="2"/>
        <v>1707.4399999999998</v>
      </c>
      <c r="H22" s="9"/>
    </row>
    <row r="23" spans="1:8" x14ac:dyDescent="0.3">
      <c r="A23" s="3">
        <v>44774</v>
      </c>
      <c r="B23" s="4">
        <v>1394.82</v>
      </c>
      <c r="C23" s="4">
        <v>0</v>
      </c>
      <c r="D23" s="5">
        <f t="shared" si="0"/>
        <v>2</v>
      </c>
      <c r="E23" s="6" t="str">
        <f t="shared" si="1"/>
        <v/>
      </c>
      <c r="F23" s="11" cm="1">
        <f t="array" ref="F23">IFERROR(INDEX(E$2:E$270,SMALL(IF(E$2:E$270&lt;&gt;"",ROW(E$2:E$270)-1,""),COUNTIF(C$1:C22,"&gt;"&amp;0)+1)),"")</f>
        <v>340.34</v>
      </c>
      <c r="G23" s="6">
        <f t="shared" si="2"/>
        <v>1735.1599999999999</v>
      </c>
      <c r="H23" s="9"/>
    </row>
    <row r="24" spans="1:8" x14ac:dyDescent="0.3">
      <c r="A24" s="3">
        <v>44805</v>
      </c>
      <c r="B24" s="4">
        <v>1394.82</v>
      </c>
      <c r="C24" s="4">
        <v>0</v>
      </c>
      <c r="D24" s="5">
        <f t="shared" si="0"/>
        <v>3</v>
      </c>
      <c r="E24" s="6" t="str">
        <f t="shared" si="1"/>
        <v/>
      </c>
      <c r="F24" s="11" cm="1">
        <f t="array" ref="F24">IFERROR(INDEX(E$2:E$270,SMALL(IF(E$2:E$270&lt;&gt;"",ROW(E$2:E$270)-1,""),COUNTIF(C$1:C23,"&gt;"&amp;0)+1)),"")</f>
        <v>340.34</v>
      </c>
      <c r="G24" s="6">
        <f t="shared" si="2"/>
        <v>1735.1599999999999</v>
      </c>
      <c r="H24" s="9"/>
    </row>
    <row r="25" spans="1:8" x14ac:dyDescent="0.3">
      <c r="A25" s="3">
        <v>44835</v>
      </c>
      <c r="B25" s="4">
        <v>1394.82</v>
      </c>
      <c r="C25" s="4">
        <v>0</v>
      </c>
      <c r="D25" s="5">
        <f t="shared" si="0"/>
        <v>4</v>
      </c>
      <c r="E25" s="6" t="str">
        <f t="shared" si="1"/>
        <v/>
      </c>
      <c r="F25" s="11" cm="1">
        <f t="array" ref="F25">IFERROR(INDEX(E$2:E$270,SMALL(IF(E$2:E$270&lt;&gt;"",ROW(E$2:E$270)-1,""),COUNTIF(C$1:C24,"&gt;"&amp;0)+1)),"")</f>
        <v>340.34</v>
      </c>
      <c r="G25" s="6">
        <f t="shared" si="2"/>
        <v>1735.1599999999999</v>
      </c>
      <c r="H25" s="9"/>
    </row>
    <row r="26" spans="1:8" x14ac:dyDescent="0.3">
      <c r="A26" s="3">
        <v>44866</v>
      </c>
      <c r="B26" s="4">
        <v>1394.82</v>
      </c>
      <c r="C26" s="4">
        <v>0</v>
      </c>
      <c r="D26" s="5">
        <f t="shared" si="0"/>
        <v>5</v>
      </c>
      <c r="E26" s="6" t="str">
        <f t="shared" si="1"/>
        <v/>
      </c>
      <c r="F26" s="11" cm="1">
        <f t="array" ref="F26">IFERROR(INDEX(E$2:E$270,SMALL(IF(E$2:E$270&lt;&gt;"",ROW(E$2:E$270)-1,""),COUNTIF(C$1:C25,"&gt;"&amp;0)+1)),"")</f>
        <v>340.34</v>
      </c>
      <c r="G26" s="6">
        <f t="shared" si="2"/>
        <v>1735.1599999999999</v>
      </c>
      <c r="H26" s="9"/>
    </row>
    <row r="27" spans="1:8" x14ac:dyDescent="0.3">
      <c r="A27" s="3">
        <v>44896</v>
      </c>
      <c r="B27" s="4">
        <v>2042.01</v>
      </c>
      <c r="C27" s="4">
        <v>2042.01</v>
      </c>
      <c r="D27" s="5">
        <f t="shared" si="0"/>
        <v>0</v>
      </c>
      <c r="E27" s="6">
        <f t="shared" si="1"/>
        <v>340.34</v>
      </c>
      <c r="F27" s="11" cm="1">
        <f t="array" ref="F27">IFERROR(INDEX(E$2:E$270,SMALL(IF(E$2:E$270&lt;&gt;"",ROW(E$2:E$270)-1,""),COUNTIF(C$1:C26,"&gt;"&amp;0)+1)),"")</f>
        <v>340.34</v>
      </c>
      <c r="G27" s="6">
        <f t="shared" si="2"/>
        <v>340.34</v>
      </c>
      <c r="H27" s="9"/>
    </row>
    <row r="28" spans="1:8" x14ac:dyDescent="0.3">
      <c r="A28" s="3"/>
      <c r="B28" s="4"/>
      <c r="C28" s="4"/>
      <c r="D28" s="5"/>
      <c r="E28" s="6"/>
      <c r="F28" s="11" t="str" cm="1">
        <f t="array" ref="F28">IFERROR(INDEX(E$2:E$270,SMALL(IF(E$2:E$270&lt;&gt;"",ROW(E$2:E$270)-1,""),COUNTIF(C$1:C27,"&gt;"&amp;0)+1)),"")</f>
        <v/>
      </c>
      <c r="G28" s="6"/>
      <c r="H28" s="9"/>
    </row>
    <row r="29" spans="1:8" x14ac:dyDescent="0.3">
      <c r="A29" s="3"/>
      <c r="B29" s="4"/>
      <c r="C29" s="4"/>
      <c r="D29" s="5"/>
      <c r="E29" s="6"/>
      <c r="F29" s="11" t="str" cm="1">
        <f t="array" ref="F29">IFERROR(INDEX(E$2:E$270,SMALL(IF(E$2:E$270&lt;&gt;"",ROW(E$2:E$270)-1,""),COUNTIF(C$1:C28,"&gt;"&amp;0)+1)),"")</f>
        <v/>
      </c>
      <c r="G29" s="6"/>
    </row>
    <row r="30" spans="1:8" x14ac:dyDescent="0.3">
      <c r="A30" s="3"/>
      <c r="B30" s="4"/>
      <c r="C30" s="4"/>
      <c r="D30" s="5"/>
      <c r="E30" s="6"/>
      <c r="F30" s="11" t="str" cm="1">
        <f t="array" ref="F30">IFERROR(INDEX(E$2:E$270,SMALL(IF(E$2:E$270&lt;&gt;"",ROW(E$2:E$270)-1,""),COUNTIF(C$1:C29,"&gt;"&amp;0)+1)),"")</f>
        <v/>
      </c>
      <c r="G30" s="6"/>
    </row>
    <row r="31" spans="1:8" x14ac:dyDescent="0.3">
      <c r="A31" s="3"/>
      <c r="B31" s="4"/>
      <c r="C31" s="4"/>
      <c r="D31" s="5"/>
      <c r="E31" s="6"/>
      <c r="F31" s="11" t="str" cm="1">
        <f t="array" ref="F31">IFERROR(INDEX(E$2:E$270,SMALL(IF(E$2:E$270&lt;&gt;"",ROW(E$2:E$270)-1,""),COUNTIF(C$1:C30,"&gt;"&amp;0)+1)),"")</f>
        <v/>
      </c>
      <c r="G31" s="6"/>
    </row>
    <row r="32" spans="1:8" x14ac:dyDescent="0.3">
      <c r="A32" s="3"/>
      <c r="B32" s="4"/>
      <c r="C32" s="4"/>
      <c r="D32" s="5"/>
      <c r="E32" s="6"/>
      <c r="F32" s="11" t="str" cm="1">
        <f t="array" ref="F32">IFERROR(INDEX(E$2:E$270,SMALL(IF(E$2:E$270&lt;&gt;"",ROW(E$2:E$270)-1,""),COUNTIF(C$1:C31,"&gt;"&amp;0)+1)),"")</f>
        <v/>
      </c>
      <c r="G32" s="6"/>
    </row>
    <row r="33" spans="1:7" x14ac:dyDescent="0.3">
      <c r="A33" s="3"/>
      <c r="B33" s="4"/>
      <c r="C33" s="4"/>
      <c r="D33" s="5"/>
      <c r="E33" s="6"/>
      <c r="F33" s="11" t="str" cm="1">
        <f t="array" ref="F33">IFERROR(INDEX(E$2:E$270,SMALL(IF(E$2:E$270&lt;&gt;"",ROW(E$2:E$270)-1,""),COUNTIF(C$1:C32,"&gt;"&amp;0)+1)),"")</f>
        <v/>
      </c>
      <c r="G33" s="6"/>
    </row>
    <row r="34" spans="1:7" x14ac:dyDescent="0.3">
      <c r="A34" s="3"/>
      <c r="B34" s="4"/>
      <c r="C34" s="4"/>
      <c r="D34" s="5"/>
      <c r="E34" s="6"/>
      <c r="F34" s="11" t="str" cm="1">
        <f t="array" ref="F34">IFERROR(INDEX(E$2:E$270,SMALL(IF(E$2:E$270&lt;&gt;"",ROW(E$2:E$270)-1,""),COUNTIF(C$1:C33,"&gt;"&amp;0)+1)),"")</f>
        <v/>
      </c>
      <c r="G34" s="6"/>
    </row>
    <row r="35" spans="1:7" x14ac:dyDescent="0.3">
      <c r="A35" s="3"/>
      <c r="B35" s="4"/>
      <c r="C35" s="4"/>
      <c r="D35" s="5"/>
      <c r="E35" s="6"/>
      <c r="F35" s="11" t="str" cm="1">
        <f t="array" ref="F35">IFERROR(INDEX(E$2:E$270,SMALL(IF(E$2:E$270&lt;&gt;"",ROW(E$2:E$270)-1,""),COUNTIF(C$1:C34,"&gt;"&amp;0)+1)),"")</f>
        <v/>
      </c>
      <c r="G35" s="6"/>
    </row>
    <row r="36" spans="1:7" x14ac:dyDescent="0.3">
      <c r="A36" s="3"/>
      <c r="B36" s="4"/>
      <c r="C36" s="4"/>
      <c r="D36" s="5"/>
      <c r="E36" s="6"/>
      <c r="F36" s="11" t="str" cm="1">
        <f t="array" ref="F36">IFERROR(INDEX(E$2:E$270,SMALL(IF(E$2:E$270&lt;&gt;"",ROW(E$2:E$270)-1,""),COUNTIF(C$1:C35,"&gt;"&amp;0)+1)),"")</f>
        <v/>
      </c>
      <c r="G36" s="6"/>
    </row>
    <row r="37" spans="1:7" x14ac:dyDescent="0.3">
      <c r="A37" s="3"/>
      <c r="B37" s="4"/>
      <c r="C37" s="4"/>
      <c r="D37" s="5"/>
      <c r="E37" s="6"/>
      <c r="F37" s="11" t="str" cm="1">
        <f t="array" ref="F37">IFERROR(INDEX(E$2:E$270,SMALL(IF(E$2:E$270&lt;&gt;"",ROW(E$2:E$270)-1,""),COUNTIF(C$1:C36,"&gt;"&amp;0)+1)),"")</f>
        <v/>
      </c>
      <c r="G37" s="6"/>
    </row>
    <row r="38" spans="1:7" x14ac:dyDescent="0.3">
      <c r="A38" s="3"/>
      <c r="B38" s="4"/>
      <c r="C38" s="4"/>
      <c r="D38" s="5"/>
      <c r="E38" s="6"/>
      <c r="F38" s="11" t="str" cm="1">
        <f t="array" ref="F38">IFERROR(INDEX(E$2:E$270,SMALL(IF(E$2:E$270&lt;&gt;"",ROW(E$2:E$270)-1,""),COUNTIF(C$1:C37,"&gt;"&amp;0)+1)),"")</f>
        <v/>
      </c>
      <c r="G38" s="6"/>
    </row>
    <row r="39" spans="1:7" x14ac:dyDescent="0.3">
      <c r="A39" s="3"/>
      <c r="B39" s="4"/>
      <c r="C39" s="4"/>
      <c r="D39" s="5"/>
      <c r="E39" s="6"/>
      <c r="F39" s="11" t="str" cm="1">
        <f t="array" ref="F39">IFERROR(INDEX(E$2:E$270,SMALL(IF(E$2:E$270&lt;&gt;"",ROW(E$2:E$270)-1,""),COUNTIF(C$1:C38,"&gt;"&amp;0)+1)),"")</f>
        <v/>
      </c>
      <c r="G39" s="6"/>
    </row>
    <row r="40" spans="1:7" x14ac:dyDescent="0.3">
      <c r="F40" s="11" t="str" cm="1">
        <f t="array" ref="F40">IFERROR(INDEX(E$2:E$270,SMALL(IF(E$2:E$270&lt;&gt;"",ROW(E$2:E$270)-1,""),COUNTIF(C$1:C39,"&gt;"&amp;0)+1)),"")</f>
        <v/>
      </c>
    </row>
    <row r="41" spans="1:7" x14ac:dyDescent="0.3">
      <c r="F41" s="11" t="str" cm="1">
        <f t="array" ref="F41">IFERROR(INDEX(E$2:E$270,SMALL(IF(E$2:E$270&lt;&gt;"",ROW(E$2:E$270)-1,""),COUNTIF(C$1:C40,"&gt;"&amp;0)+1)),"")</f>
        <v/>
      </c>
    </row>
    <row r="42" spans="1:7" x14ac:dyDescent="0.3">
      <c r="F42" s="11" t="str" cm="1">
        <f t="array" ref="F42">IFERROR(INDEX(E$2:E$270,SMALL(IF(E$2:E$270&lt;&gt;"",ROW(E$2:E$270)-1,""),COUNTIF(C$1:C41,"&gt;"&amp;0)+1)),"")</f>
        <v/>
      </c>
    </row>
    <row r="43" spans="1:7" x14ac:dyDescent="0.3">
      <c r="F43" s="11" t="str" cm="1">
        <f t="array" ref="F43">IFERROR(INDEX(E$2:E$270,SMALL(IF(E$2:E$270&lt;&gt;"",ROW(E$2:E$270)-1,""),COUNTIF(C$1:C42,"&gt;"&amp;0)+1)),"")</f>
        <v/>
      </c>
    </row>
    <row r="44" spans="1:7" x14ac:dyDescent="0.3">
      <c r="F44" s="11" t="str" cm="1">
        <f t="array" ref="F44">IFERROR(INDEX(E$2:E$270,SMALL(IF(E$2:E$270&lt;&gt;"",ROW(E$2:E$270)-1,""),COUNTIF(C$1:C43,"&gt;"&amp;0)+1)),"")</f>
        <v/>
      </c>
    </row>
    <row r="45" spans="1:7" x14ac:dyDescent="0.3">
      <c r="F45" s="11" t="str" cm="1">
        <f t="array" ref="F45">IFERROR(INDEX(E$2:E$270,SMALL(IF(E$2:E$270&lt;&gt;"",ROW(E$2:E$270)-1,""),COUNTIF(C$1:C44,"&gt;"&amp;0)+1)),"")</f>
        <v/>
      </c>
    </row>
    <row r="46" spans="1:7" x14ac:dyDescent="0.3">
      <c r="F46" s="11" t="str" cm="1">
        <f t="array" ref="F46">IFERROR(INDEX(E$2:E$270,SMALL(IF(E$2:E$270&lt;&gt;"",ROW(E$2:E$270)-1,""),COUNTIF(C$1:C45,"&gt;"&amp;0)+1)),"")</f>
        <v/>
      </c>
    </row>
    <row r="47" spans="1:7" x14ac:dyDescent="0.3">
      <c r="F47" s="11" t="str" cm="1">
        <f t="array" ref="F47">IFERROR(INDEX(E$2:E$270,SMALL(IF(E$2:E$270&lt;&gt;"",ROW(E$2:E$270)-1,""),COUNTIF(C$1:C46,"&gt;"&amp;0)+1)),"")</f>
        <v/>
      </c>
    </row>
    <row r="48" spans="1:7" x14ac:dyDescent="0.3">
      <c r="F48" s="11" t="str" cm="1">
        <f t="array" ref="F48">IFERROR(INDEX(E$2:E$270,SMALL(IF(E$2:E$270&lt;&gt;"",ROW(E$2:E$270)-1,""),COUNTIF(C$1:C47,"&gt;"&amp;0)+1)),"")</f>
        <v/>
      </c>
    </row>
    <row r="49" spans="6:6" x14ac:dyDescent="0.3">
      <c r="F49" s="11" t="str" cm="1">
        <f t="array" ref="F49">IFERROR(INDEX(E$2:E$270,SMALL(IF(E$2:E$270&lt;&gt;"",ROW(E$2:E$270)-1,""),COUNTIF(C$1:C48,"&gt;"&amp;0)+1)),"")</f>
        <v/>
      </c>
    </row>
    <row r="50" spans="6:6" x14ac:dyDescent="0.3">
      <c r="F50" s="11" t="str" cm="1">
        <f t="array" ref="F50">IFERROR(INDEX(E$2:E$270,SMALL(IF(E$2:E$270&lt;&gt;"",ROW(E$2:E$270)-1,""),COUNTIF(C$1:C49,"&gt;"&amp;0)+1)),"")</f>
        <v/>
      </c>
    </row>
    <row r="51" spans="6:6" x14ac:dyDescent="0.3">
      <c r="F51" s="11" t="str" cm="1">
        <f t="array" ref="F51">IFERROR(INDEX(E$2:E$270,SMALL(IF(E$2:E$270&lt;&gt;"",ROW(E$2:E$270)-1,""),COUNTIF(C$1:C50,"&gt;"&amp;0)+1)),"")</f>
        <v/>
      </c>
    </row>
    <row r="52" spans="6:6" x14ac:dyDescent="0.3">
      <c r="F52" s="11" t="str" cm="1">
        <f t="array" ref="F52">IFERROR(INDEX(E$2:E$270,SMALL(IF(E$2:E$270&lt;&gt;"",ROW(E$2:E$270)-1,""),COUNTIF(C$1:C51,"&gt;"&amp;0)+1)),"")</f>
        <v/>
      </c>
    </row>
    <row r="53" spans="6:6" x14ac:dyDescent="0.3">
      <c r="F53" s="11" t="str" cm="1">
        <f t="array" ref="F53">IFERROR(INDEX(E$2:E$270,SMALL(IF(E$2:E$270&lt;&gt;"",ROW(E$2:E$270)-1,""),COUNTIF(C$1:C52,"&gt;"&amp;0)+1)),"")</f>
        <v/>
      </c>
    </row>
    <row r="54" spans="6:6" x14ac:dyDescent="0.3">
      <c r="F54" s="11" t="str" cm="1">
        <f t="array" ref="F54">IFERROR(INDEX(E$2:E$270,SMALL(IF(E$2:E$270&lt;&gt;"",ROW(E$2:E$270)-1,""),COUNTIF(C$1:C53,"&gt;"&amp;0)+1)),"")</f>
        <v/>
      </c>
    </row>
    <row r="55" spans="6:6" x14ac:dyDescent="0.3">
      <c r="F55" s="11" t="str" cm="1">
        <f t="array" ref="F55">IFERROR(INDEX(E$2:E$270,SMALL(IF(E$2:E$270&lt;&gt;"",ROW(E$2:E$270)-1,""),COUNTIF(C$1:C54,"&gt;"&amp;0)+1)),"")</f>
        <v/>
      </c>
    </row>
    <row r="56" spans="6:6" x14ac:dyDescent="0.3">
      <c r="F56" s="11" t="str" cm="1">
        <f t="array" ref="F56">IFERROR(INDEX(E$2:E$270,SMALL(IF(E$2:E$270&lt;&gt;"",ROW(E$2:E$270)-1,""),COUNTIF(C$1:C55,"&gt;"&amp;0)+1)),"")</f>
        <v/>
      </c>
    </row>
    <row r="57" spans="6:6" x14ac:dyDescent="0.3">
      <c r="F57" s="11" t="str" cm="1">
        <f t="array" ref="F57">IFERROR(INDEX(E$2:E$270,SMALL(IF(E$2:E$270&lt;&gt;"",ROW(E$2:E$270)-1,""),COUNTIF(C$1:C56,"&gt;"&amp;0)+1)),"")</f>
        <v/>
      </c>
    </row>
    <row r="58" spans="6:6" x14ac:dyDescent="0.3">
      <c r="F58" s="11" t="str" cm="1">
        <f t="array" ref="F58">IFERROR(INDEX(E$2:E$270,SMALL(IF(E$2:E$270&lt;&gt;"",ROW(E$2:E$270)-1,""),COUNTIF(C$1:C57,"&gt;"&amp;0)+1)),"")</f>
        <v/>
      </c>
    </row>
    <row r="59" spans="6:6" x14ac:dyDescent="0.3">
      <c r="F59" s="11" t="str" cm="1">
        <f t="array" ref="F59">IFERROR(INDEX(E$2:E$270,SMALL(IF(E$2:E$270&lt;&gt;"",ROW(E$2:E$270)-1,""),COUNTIF(C$1:C58,"&gt;"&amp;0)+1)),"")</f>
        <v/>
      </c>
    </row>
    <row r="60" spans="6:6" x14ac:dyDescent="0.3">
      <c r="F60" s="11" t="str" cm="1">
        <f t="array" ref="F60">IFERROR(INDEX(E$2:E$270,SMALL(IF(E$2:E$270&lt;&gt;"",ROW(E$2:E$270)-1,""),COUNTIF(C$1:C59,"&gt;"&amp;0)+1)),"")</f>
        <v/>
      </c>
    </row>
    <row r="61" spans="6:6" x14ac:dyDescent="0.3">
      <c r="F61" s="11" t="str" cm="1">
        <f t="array" ref="F61">IFERROR(INDEX(E$2:E$270,SMALL(IF(E$2:E$270&lt;&gt;"",ROW(E$2:E$270)-1,""),COUNTIF(C$1:C60,"&gt;"&amp;0)+1)),"")</f>
        <v/>
      </c>
    </row>
    <row r="62" spans="6:6" x14ac:dyDescent="0.3">
      <c r="F62" s="11" t="str" cm="1">
        <f t="array" ref="F62">IFERROR(INDEX(E$2:E$270,SMALL(IF(E$2:E$270&lt;&gt;"",ROW(E$2:E$270)-1,""),COUNTIF(C$1:C61,"&gt;"&amp;0)+1)),"")</f>
        <v/>
      </c>
    </row>
    <row r="63" spans="6:6" x14ac:dyDescent="0.3">
      <c r="F63" s="11" t="str" cm="1">
        <f t="array" ref="F63">IFERROR(INDEX(E$2:E$270,SMALL(IF(E$2:E$270&lt;&gt;"",ROW(E$2:E$270)-1,""),COUNTIF(C$1:C62,"&gt;"&amp;0)+1)),"")</f>
        <v/>
      </c>
    </row>
    <row r="64" spans="6:6" x14ac:dyDescent="0.3">
      <c r="F64" s="11" t="str" cm="1">
        <f t="array" ref="F64">IFERROR(INDEX(E$2:E$270,SMALL(IF(E$2:E$270&lt;&gt;"",ROW(E$2:E$270)-1,""),COUNTIF(C$1:C63,"&gt;"&amp;0)+1)),"")</f>
        <v/>
      </c>
    </row>
    <row r="65" spans="6:6" x14ac:dyDescent="0.3">
      <c r="F65" s="11" t="str" cm="1">
        <f t="array" ref="F65">IFERROR(INDEX(E$2:E$270,SMALL(IF(E$2:E$270&lt;&gt;"",ROW(E$2:E$270)-1,""),COUNTIF(C$1:C64,"&gt;"&amp;0)+1)),"")</f>
        <v/>
      </c>
    </row>
    <row r="66" spans="6:6" x14ac:dyDescent="0.3">
      <c r="F66" s="11" t="str" cm="1">
        <f t="array" ref="F66">IFERROR(INDEX(E$2:E$270,SMALL(IF(E$2:E$270&lt;&gt;"",ROW(E$2:E$270)-1,""),COUNTIF(C$1:C65,"&gt;"&amp;0)+1)),"")</f>
        <v/>
      </c>
    </row>
    <row r="67" spans="6:6" x14ac:dyDescent="0.3">
      <c r="F67" s="11" t="str" cm="1">
        <f t="array" ref="F67">IFERROR(INDEX(E$2:E$270,SMALL(IF(E$2:E$270&lt;&gt;"",ROW(E$2:E$270)-1,""),COUNTIF(C$1:C66,"&gt;"&amp;0)+1)),"")</f>
        <v/>
      </c>
    </row>
    <row r="68" spans="6:6" x14ac:dyDescent="0.3">
      <c r="F68" s="11" t="str" cm="1">
        <f t="array" ref="F68">IFERROR(INDEX(E$2:E$270,SMALL(IF(E$2:E$270&lt;&gt;"",ROW(E$2:E$270)-1,""),COUNTIF(C$1:C67,"&gt;"&amp;0)+1)),"")</f>
        <v/>
      </c>
    </row>
    <row r="69" spans="6:6" x14ac:dyDescent="0.3">
      <c r="F69" s="11" t="str" cm="1">
        <f t="array" ref="F69">IFERROR(INDEX(E$2:E$270,SMALL(IF(E$2:E$270&lt;&gt;"",ROW(E$2:E$270)-1,""),COUNTIF(C$1:C68,"&gt;"&amp;0)+1)),"")</f>
        <v/>
      </c>
    </row>
    <row r="70" spans="6:6" x14ac:dyDescent="0.3">
      <c r="F70" s="11" t="str" cm="1">
        <f t="array" ref="F70">IFERROR(INDEX(E$2:E$270,SMALL(IF(E$2:E$270&lt;&gt;"",ROW(E$2:E$270)-1,""),COUNTIF(C$1:C69,"&gt;"&amp;0)+1)),"")</f>
        <v/>
      </c>
    </row>
    <row r="71" spans="6:6" x14ac:dyDescent="0.3">
      <c r="F71" s="11" t="str" cm="1">
        <f t="array" ref="F71">IFERROR(INDEX(E$2:E$270,SMALL(IF(E$2:E$270&lt;&gt;"",ROW(E$2:E$270)-1,""),COUNTIF(C$1:C70,"&gt;"&amp;0)+1)),"")</f>
        <v/>
      </c>
    </row>
    <row r="72" spans="6:6" x14ac:dyDescent="0.3">
      <c r="F72" s="11" t="str" cm="1">
        <f t="array" ref="F72">IFERROR(INDEX(E$2:E$270,SMALL(IF(E$2:E$270&lt;&gt;"",ROW(E$2:E$270)-1,""),COUNTIF(C$1:C71,"&gt;"&amp;0)+1)),"")</f>
        <v/>
      </c>
    </row>
    <row r="73" spans="6:6" x14ac:dyDescent="0.3">
      <c r="F73" s="11" t="str" cm="1">
        <f t="array" ref="F73">IFERROR(INDEX(E$2:E$270,SMALL(IF(E$2:E$270&lt;&gt;"",ROW(E$2:E$270)-1,""),COUNTIF(C$1:C72,"&gt;"&amp;0)+1)),"")</f>
        <v/>
      </c>
    </row>
    <row r="74" spans="6:6" x14ac:dyDescent="0.3">
      <c r="F74" s="11" t="str" cm="1">
        <f t="array" ref="F74">IFERROR(INDEX(E$2:E$270,SMALL(IF(E$2:E$270&lt;&gt;"",ROW(E$2:E$270)-1,""),COUNTIF(C$1:C73,"&gt;"&amp;0)+1)),"")</f>
        <v/>
      </c>
    </row>
    <row r="75" spans="6:6" x14ac:dyDescent="0.3">
      <c r="F75" s="11" t="str" cm="1">
        <f t="array" ref="F75">IFERROR(INDEX(E$2:E$270,SMALL(IF(E$2:E$270&lt;&gt;"",ROW(E$2:E$270)-1,""),COUNTIF(C$1:C74,"&gt;"&amp;0)+1)),"")</f>
        <v/>
      </c>
    </row>
    <row r="76" spans="6:6" x14ac:dyDescent="0.3">
      <c r="F76" s="11" t="str" cm="1">
        <f t="array" ref="F76">IFERROR(INDEX(E$2:E$270,SMALL(IF(E$2:E$270&lt;&gt;"",ROW(E$2:E$270)-1,""),COUNTIF(C$1:C75,"&gt;"&amp;0)+1)),"")</f>
        <v/>
      </c>
    </row>
    <row r="77" spans="6:6" x14ac:dyDescent="0.3">
      <c r="F77" s="11" t="str" cm="1">
        <f t="array" ref="F77">IFERROR(INDEX(E$2:E$270,SMALL(IF(E$2:E$270&lt;&gt;"",ROW(E$2:E$270)-1,""),COUNTIF(C$1:C76,"&gt;"&amp;0)+1)),"")</f>
        <v/>
      </c>
    </row>
    <row r="78" spans="6:6" x14ac:dyDescent="0.3">
      <c r="F78" s="11" t="str" cm="1">
        <f t="array" ref="F78">IFERROR(INDEX(E$2:E$270,SMALL(IF(E$2:E$270&lt;&gt;"",ROW(E$2:E$270)-1,""),COUNTIF(C$1:C77,"&gt;"&amp;0)+1)),"")</f>
        <v/>
      </c>
    </row>
    <row r="79" spans="6:6" x14ac:dyDescent="0.3">
      <c r="F79" s="11" t="str" cm="1">
        <f t="array" ref="F79">IFERROR(INDEX(E$2:E$270,SMALL(IF(E$2:E$270&lt;&gt;"",ROW(E$2:E$270)-1,""),COUNTIF(C$1:C78,"&gt;"&amp;0)+1)),"")</f>
        <v/>
      </c>
    </row>
    <row r="80" spans="6:6" x14ac:dyDescent="0.3">
      <c r="F80" s="11" t="str" cm="1">
        <f t="array" ref="F80">IFERROR(INDEX(E$2:E$270,SMALL(IF(E$2:E$270&lt;&gt;"",ROW(E$2:E$270)-1,""),COUNTIF(C$1:C79,"&gt;"&amp;0)+1)),"")</f>
        <v/>
      </c>
    </row>
    <row r="81" spans="6:6" x14ac:dyDescent="0.3">
      <c r="F81" s="11" t="str" cm="1">
        <f t="array" ref="F81">IFERROR(INDEX(E$2:E$270,SMALL(IF(E$2:E$270&lt;&gt;"",ROW(E$2:E$270)-1,""),COUNTIF(C$1:C80,"&gt;"&amp;0)+1)),"")</f>
        <v/>
      </c>
    </row>
    <row r="82" spans="6:6" x14ac:dyDescent="0.3">
      <c r="F82" s="11" t="str" cm="1">
        <f t="array" ref="F82">IFERROR(INDEX(E$2:E$270,SMALL(IF(E$2:E$270&lt;&gt;"",ROW(E$2:E$270)-1,""),COUNTIF(C$1:C81,"&gt;"&amp;0)+1)),"")</f>
        <v/>
      </c>
    </row>
    <row r="83" spans="6:6" x14ac:dyDescent="0.3">
      <c r="F83" s="11" t="str" cm="1">
        <f t="array" ref="F83">IFERROR(INDEX(E$2:E$270,SMALL(IF(E$2:E$270&lt;&gt;"",ROW(E$2:E$270)-1,""),COUNTIF(C$1:C82,"&gt;"&amp;0)+1)),"")</f>
        <v/>
      </c>
    </row>
    <row r="84" spans="6:6" x14ac:dyDescent="0.3">
      <c r="F84" s="11" t="str" cm="1">
        <f t="array" ref="F84">IFERROR(INDEX(E$2:E$270,SMALL(IF(E$2:E$270&lt;&gt;"",ROW(E$2:E$270)-1,""),COUNTIF(C$1:C83,"&gt;"&amp;0)+1)),"")</f>
        <v/>
      </c>
    </row>
    <row r="85" spans="6:6" x14ac:dyDescent="0.3">
      <c r="F85" s="11" t="str" cm="1">
        <f t="array" ref="F85">IFERROR(INDEX(E$2:E$270,SMALL(IF(E$2:E$270&lt;&gt;"",ROW(E$2:E$270)-1,""),COUNTIF(C$1:C84,"&gt;"&amp;0)+1)),"")</f>
        <v/>
      </c>
    </row>
    <row r="86" spans="6:6" x14ac:dyDescent="0.3">
      <c r="F86" s="11" t="str" cm="1">
        <f t="array" ref="F86">IFERROR(INDEX(E$2:E$270,SMALL(IF(E$2:E$270&lt;&gt;"",ROW(E$2:E$270)-1,""),COUNTIF(C$1:C85,"&gt;"&amp;0)+1)),"")</f>
        <v/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CG63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BLANCHARD</dc:creator>
  <cp:lastModifiedBy>koch gilles</cp:lastModifiedBy>
  <dcterms:created xsi:type="dcterms:W3CDTF">2025-03-10T09:32:42Z</dcterms:created>
  <dcterms:modified xsi:type="dcterms:W3CDTF">2025-03-10T12:56:55Z</dcterms:modified>
</cp:coreProperties>
</file>