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1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86FEFFCE-C1A5-4C37-9494-83257A9ECF4D}" xr6:coauthVersionLast="47" xr6:coauthVersionMax="47" xr10:uidLastSave="{00000000-0000-0000-0000-000000000000}"/>
  <bookViews>
    <workbookView xWindow="0" yWindow="0" windowWidth="23040" windowHeight="12360" tabRatio="500" xr2:uid="{00000000-000D-0000-FFFF-FFFF00000000}"/>
  </bookViews>
  <sheets>
    <sheet name="NEW_DEVIS" sheetId="4" r:id="rId1"/>
    <sheet name="ARTICLES" sheetId="7" r:id="rId2"/>
    <sheet name="mondico" sheetId="14" r:id="rId3"/>
    <sheet name="param" sheetId="13" r:id="rId4"/>
    <sheet name="Feuille7" sheetId="12" state="hidden" r:id="rId5"/>
  </sheets>
  <definedNames>
    <definedName name="dept">param!$C$1</definedName>
    <definedName name="dept2">mondico!$C$1</definedName>
    <definedName name="desi">OFFSET(fournisseurs,,2,)</definedName>
    <definedName name="fournisseurs">OFFSET(ARTICLES!$B$2,,,COUNTIF(ARTICLES!$B:$B,"&gt;&lt;")-1)</definedName>
    <definedName name="listefournisseurs">OFFSET(param!$A$2,,,COUNTIF(param!$A:$A,"&gt;&lt;"))</definedName>
    <definedName name="marque">OFFSET(fournisseurs,,1,)</definedName>
    <definedName name="mondicoconca">OFFSET(mondico!$D$2,,,COUNTIF(mondico!$D:$D,"&gt;&lt;"))</definedName>
    <definedName name="tablo">OFFSET(listefournisseurs,,,,2)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21" i="14" l="1" a="1"/>
  <c r="A21" i="14" s="1"/>
  <c r="A22" i="14" a="1"/>
  <c r="A22" i="14" s="1"/>
  <c r="A23" i="14" a="1"/>
  <c r="A23" i="14" s="1"/>
  <c r="A24" i="14" a="1"/>
  <c r="A24" i="14" s="1"/>
  <c r="A25" i="14" a="1"/>
  <c r="A25" i="14" s="1"/>
  <c r="A26" i="14" a="1"/>
  <c r="A26" i="14" s="1"/>
  <c r="A27" i="14" a="1"/>
  <c r="A27" i="14" s="1"/>
  <c r="A28" i="14" a="1"/>
  <c r="A28" i="14" s="1"/>
  <c r="A29" i="14" a="1"/>
  <c r="A29" i="14" s="1"/>
  <c r="A30" i="14" a="1"/>
  <c r="A30" i="14" s="1"/>
  <c r="A31" i="14" a="1"/>
  <c r="A31" i="14" s="1"/>
  <c r="A32" i="14" a="1"/>
  <c r="A32" i="14" s="1"/>
  <c r="A33" i="14" a="1"/>
  <c r="A33" i="14" s="1"/>
  <c r="A34" i="14" a="1"/>
  <c r="A34" i="14" s="1"/>
  <c r="A35" i="14" a="1"/>
  <c r="A35" i="14" s="1"/>
  <c r="A36" i="14" a="1"/>
  <c r="A36" i="14" s="1"/>
  <c r="A37" i="14" a="1"/>
  <c r="A37" i="14" s="1"/>
  <c r="A38" i="14" a="1"/>
  <c r="A38" i="14" s="1"/>
  <c r="A39" i="14" a="1"/>
  <c r="A39" i="14" s="1"/>
  <c r="A40" i="14" a="1"/>
  <c r="A40" i="14" s="1"/>
  <c r="A41" i="14" a="1"/>
  <c r="A41" i="14" s="1"/>
  <c r="A42" i="14" a="1"/>
  <c r="A42" i="14" s="1"/>
  <c r="A43" i="14" a="1"/>
  <c r="A43" i="14" s="1"/>
  <c r="A44" i="14" a="1"/>
  <c r="A44" i="14" s="1"/>
  <c r="A45" i="14" a="1"/>
  <c r="A45" i="14" s="1"/>
  <c r="A46" i="14" a="1"/>
  <c r="A46" i="14" s="1"/>
  <c r="A47" i="14" a="1"/>
  <c r="A47" i="14" s="1"/>
  <c r="A48" i="14" a="1"/>
  <c r="A48" i="14" s="1"/>
  <c r="A49" i="14" a="1"/>
  <c r="A49" i="14" s="1"/>
  <c r="A50" i="14" a="1"/>
  <c r="A50" i="14" s="1"/>
  <c r="A51" i="14" a="1"/>
  <c r="A51" i="14" s="1"/>
  <c r="A52" i="14" a="1"/>
  <c r="A52" i="14" s="1"/>
  <c r="A53" i="14" a="1"/>
  <c r="A53" i="14" s="1"/>
  <c r="A54" i="14" a="1"/>
  <c r="A54" i="14" s="1"/>
  <c r="A55" i="14" a="1"/>
  <c r="A55" i="14" s="1"/>
  <c r="A56" i="14" a="1"/>
  <c r="A56" i="14" s="1"/>
  <c r="A57" i="14" a="1"/>
  <c r="A57" i="14" s="1"/>
  <c r="A58" i="14" a="1"/>
  <c r="A58" i="14"/>
  <c r="A59" i="14" a="1"/>
  <c r="A59" i="14"/>
  <c r="A60" i="14" a="1"/>
  <c r="A60" i="14"/>
  <c r="A61" i="14" a="1"/>
  <c r="A61" i="14" s="1"/>
  <c r="A62" i="14" a="1"/>
  <c r="A62" i="14" s="1"/>
  <c r="A63" i="14" a="1"/>
  <c r="A63" i="14" s="1"/>
  <c r="A64" i="14" a="1"/>
  <c r="A64" i="14" s="1"/>
  <c r="A65" i="14" a="1"/>
  <c r="A65" i="14" s="1"/>
  <c r="A66" i="14" a="1"/>
  <c r="A66" i="14"/>
  <c r="A67" i="14" a="1"/>
  <c r="A67" i="14"/>
  <c r="A68" i="14" a="1"/>
  <c r="A68" i="14"/>
  <c r="A69" i="14" a="1"/>
  <c r="A69" i="14" s="1"/>
  <c r="A70" i="14" a="1"/>
  <c r="A70" i="14" s="1"/>
  <c r="A71" i="14" a="1"/>
  <c r="A71" i="14"/>
  <c r="A72" i="14" a="1"/>
  <c r="A72" i="14"/>
  <c r="A73" i="14" a="1"/>
  <c r="A73" i="14" s="1"/>
  <c r="A74" i="14" a="1"/>
  <c r="A74" i="14" s="1"/>
  <c r="A75" i="14" a="1"/>
  <c r="A75" i="14" s="1"/>
  <c r="A76" i="14" a="1"/>
  <c r="A76" i="14" s="1"/>
  <c r="A77" i="14" a="1"/>
  <c r="A77" i="14" s="1"/>
  <c r="A78" i="14" a="1"/>
  <c r="A78" i="14" s="1"/>
  <c r="A79" i="14" a="1"/>
  <c r="A79" i="14" s="1"/>
  <c r="A80" i="14" a="1"/>
  <c r="A80" i="14"/>
  <c r="A81" i="14" a="1"/>
  <c r="A81" i="14"/>
  <c r="A82" i="14" a="1"/>
  <c r="A82" i="14" s="1"/>
  <c r="A83" i="14" a="1"/>
  <c r="A83" i="14" s="1"/>
  <c r="A84" i="14" a="1"/>
  <c r="A84" i="14" s="1"/>
  <c r="A85" i="14" a="1"/>
  <c r="A85" i="14" s="1"/>
  <c r="A86" i="14" a="1"/>
  <c r="A86" i="14" s="1"/>
  <c r="A87" i="14" a="1"/>
  <c r="A87" i="14"/>
  <c r="A88" i="14" a="1"/>
  <c r="A88" i="14"/>
  <c r="A89" i="14" a="1"/>
  <c r="A89" i="14"/>
  <c r="A90" i="14" a="1"/>
  <c r="A90" i="14" s="1"/>
  <c r="A91" i="14" a="1"/>
  <c r="A91" i="14" s="1"/>
  <c r="A92" i="14" a="1"/>
  <c r="A92" i="14" s="1"/>
  <c r="A93" i="14" a="1"/>
  <c r="A93" i="14" s="1"/>
  <c r="A94" i="14" a="1"/>
  <c r="A94" i="14" s="1"/>
  <c r="A95" i="14" a="1"/>
  <c r="A95" i="14" s="1"/>
  <c r="A96" i="14" a="1"/>
  <c r="A96" i="14" s="1"/>
  <c r="A97" i="14" a="1"/>
  <c r="A97" i="14" s="1"/>
  <c r="A98" i="14" a="1"/>
  <c r="A98" i="14" s="1"/>
  <c r="A99" i="14" a="1"/>
  <c r="A99" i="14"/>
  <c r="A100" i="14" a="1"/>
  <c r="A100" i="14"/>
  <c r="A101" i="14" a="1"/>
  <c r="A101" i="14"/>
  <c r="A102" i="14" a="1"/>
  <c r="A102" i="14" s="1"/>
  <c r="A103" i="14" a="1"/>
  <c r="A103" i="14" s="1"/>
  <c r="A104" i="14" a="1"/>
  <c r="A104" i="14" s="1"/>
  <c r="A105" i="14" a="1"/>
  <c r="A105" i="14" s="1"/>
  <c r="A106" i="14" a="1"/>
  <c r="A106" i="14" s="1"/>
  <c r="A107" i="14" a="1"/>
  <c r="A107" i="14"/>
  <c r="A108" i="14" a="1"/>
  <c r="A108" i="14"/>
  <c r="A109" i="14" a="1"/>
  <c r="A109" i="14"/>
  <c r="A110" i="14" a="1"/>
  <c r="A110" i="14" s="1"/>
  <c r="A111" i="14" a="1"/>
  <c r="A111" i="14" s="1"/>
  <c r="A112" i="14" a="1"/>
  <c r="A112" i="14"/>
  <c r="A113" i="14" a="1"/>
  <c r="A113" i="14"/>
  <c r="A114" i="14" a="1"/>
  <c r="A114" i="14" s="1"/>
  <c r="A115" i="14" a="1"/>
  <c r="A115" i="14" s="1"/>
  <c r="A116" i="14" a="1"/>
  <c r="A116" i="14" s="1"/>
  <c r="A117" i="14" a="1"/>
  <c r="A117" i="14" s="1"/>
  <c r="A118" i="14" a="1"/>
  <c r="A118" i="14" s="1"/>
  <c r="A119" i="14" a="1"/>
  <c r="A119" i="14" s="1"/>
  <c r="A120" i="14" a="1"/>
  <c r="A120" i="14" s="1"/>
  <c r="A121" i="14" a="1"/>
  <c r="A121" i="14" s="1"/>
  <c r="A122" i="14" a="1"/>
  <c r="A122" i="14" s="1"/>
  <c r="A123" i="14" a="1"/>
  <c r="A123" i="14"/>
  <c r="A124" i="14" a="1"/>
  <c r="A124" i="14"/>
  <c r="A125" i="14" a="1"/>
  <c r="A125" i="14"/>
  <c r="A126" i="14" a="1"/>
  <c r="A126" i="14" s="1"/>
  <c r="A127" i="14" a="1"/>
  <c r="A127" i="14" s="1"/>
  <c r="A128" i="14" a="1"/>
  <c r="A128" i="14" s="1"/>
  <c r="A129" i="14" a="1"/>
  <c r="A129" i="14" s="1"/>
  <c r="A130" i="14" a="1"/>
  <c r="A130" i="14" s="1"/>
  <c r="A131" i="14" a="1"/>
  <c r="A131" i="14"/>
  <c r="A132" i="14" a="1"/>
  <c r="A132" i="14"/>
  <c r="A133" i="14" a="1"/>
  <c r="A133" i="14"/>
  <c r="A134" i="14" a="1"/>
  <c r="A134" i="14" s="1"/>
  <c r="A135" i="14" a="1"/>
  <c r="A135" i="14" s="1"/>
  <c r="A136" i="14" a="1"/>
  <c r="A136" i="14"/>
  <c r="A137" i="14" a="1"/>
  <c r="A137" i="14"/>
  <c r="A138" i="14" a="1"/>
  <c r="A138" i="14" s="1"/>
  <c r="A139" i="14" a="1"/>
  <c r="A139" i="14" s="1"/>
  <c r="A140" i="14" a="1"/>
  <c r="A140" i="14" s="1"/>
  <c r="A141" i="14" a="1"/>
  <c r="A141" i="14" s="1"/>
  <c r="A142" i="14" a="1"/>
  <c r="A142" i="14" s="1"/>
  <c r="A143" i="14" a="1"/>
  <c r="A143" i="14"/>
  <c r="A144" i="14" a="1"/>
  <c r="A144" i="14"/>
  <c r="A145" i="14" a="1"/>
  <c r="A145" i="14"/>
  <c r="A146" i="14" a="1"/>
  <c r="A146" i="14" s="1"/>
  <c r="A147" i="14" a="1"/>
  <c r="A147" i="14" s="1"/>
  <c r="A148" i="14" a="1"/>
  <c r="A148" i="14" s="1"/>
  <c r="A149" i="14" a="1"/>
  <c r="A149" i="14" s="1"/>
  <c r="A150" i="14" a="1"/>
  <c r="A150" i="14" s="1"/>
  <c r="A151" i="14" a="1"/>
  <c r="A151" i="14" s="1"/>
  <c r="A152" i="14" a="1"/>
  <c r="A152" i="14" s="1"/>
  <c r="A153" i="14" a="1"/>
  <c r="A153" i="14" s="1"/>
  <c r="A154" i="14" a="1"/>
  <c r="A154" i="14" s="1"/>
  <c r="A155" i="14" a="1"/>
  <c r="A155" i="14" s="1"/>
  <c r="A156" i="14" a="1"/>
  <c r="A156" i="14" s="1"/>
  <c r="A157" i="14" a="1"/>
  <c r="A157" i="14" s="1"/>
  <c r="A158" i="14" a="1"/>
  <c r="A158" i="14" s="1"/>
  <c r="A159" i="14" a="1"/>
  <c r="A159" i="14" s="1"/>
  <c r="A160" i="14" a="1"/>
  <c r="A160" i="14" s="1"/>
  <c r="A161" i="14" a="1"/>
  <c r="A161" i="14" s="1"/>
  <c r="A162" i="14" a="1"/>
  <c r="A162" i="14" s="1"/>
  <c r="A163" i="14" a="1"/>
  <c r="A163" i="14"/>
  <c r="A164" i="14" a="1"/>
  <c r="A164" i="14"/>
  <c r="A165" i="14" a="1"/>
  <c r="A165" i="14"/>
  <c r="A166" i="14" a="1"/>
  <c r="A166" i="14" s="1"/>
  <c r="A167" i="14" a="1"/>
  <c r="A167" i="14" s="1"/>
  <c r="A168" i="14" a="1"/>
  <c r="A168" i="14" s="1"/>
  <c r="A169" i="14" a="1"/>
  <c r="A169" i="14" s="1"/>
  <c r="A170" i="14" a="1"/>
  <c r="A170" i="14" s="1"/>
  <c r="A171" i="14" a="1"/>
  <c r="A171" i="14" s="1"/>
  <c r="A172" i="14" a="1"/>
  <c r="A172" i="14" s="1"/>
  <c r="A173" i="14" a="1"/>
  <c r="A173" i="14" s="1"/>
  <c r="A174" i="14" a="1"/>
  <c r="A174" i="14" s="1"/>
  <c r="A175" i="14" a="1"/>
  <c r="A175" i="14" s="1"/>
  <c r="A176" i="14" a="1"/>
  <c r="A176" i="14" s="1"/>
  <c r="A177" i="14" a="1"/>
  <c r="A177" i="14" s="1"/>
  <c r="A178" i="14" a="1"/>
  <c r="A178" i="14" s="1"/>
  <c r="A179" i="14" a="1"/>
  <c r="A179" i="14"/>
  <c r="A180" i="14" a="1"/>
  <c r="A180" i="14" s="1"/>
  <c r="A181" i="14" a="1"/>
  <c r="A181" i="14" s="1"/>
  <c r="A182" i="14" a="1"/>
  <c r="A182" i="14" s="1"/>
  <c r="A183" i="14" a="1"/>
  <c r="A183" i="14" s="1"/>
  <c r="A184" i="14" a="1"/>
  <c r="A184" i="14" s="1"/>
  <c r="A185" i="14" a="1"/>
  <c r="A185" i="14"/>
  <c r="A186" i="14" a="1"/>
  <c r="A186" i="14" s="1"/>
  <c r="A187" i="14" a="1"/>
  <c r="A187" i="14" s="1"/>
  <c r="A188" i="14" a="1"/>
  <c r="A188" i="14"/>
  <c r="A189" i="14" a="1"/>
  <c r="A189" i="14"/>
  <c r="A190" i="14" a="1"/>
  <c r="A190" i="14" s="1"/>
  <c r="A191" i="14" a="1"/>
  <c r="A191" i="14" s="1"/>
  <c r="A192" i="14" a="1"/>
  <c r="A192" i="14" s="1"/>
  <c r="A193" i="14" a="1"/>
  <c r="A193" i="14" s="1"/>
  <c r="A194" i="14" a="1"/>
  <c r="A194" i="14" s="1"/>
  <c r="A195" i="14" a="1"/>
  <c r="A195" i="14" s="1"/>
  <c r="A196" i="14" a="1"/>
  <c r="A196" i="14" s="1"/>
  <c r="A197" i="14" a="1"/>
  <c r="A197" i="14" s="1"/>
  <c r="A198" i="14" a="1"/>
  <c r="A198" i="14" s="1"/>
  <c r="A199" i="14" a="1"/>
  <c r="A199" i="14" s="1"/>
  <c r="A200" i="14" a="1"/>
  <c r="A200" i="14" s="1"/>
  <c r="A201" i="14" a="1"/>
  <c r="A201" i="14" s="1"/>
  <c r="A202" i="14" a="1"/>
  <c r="A202" i="14"/>
  <c r="A203" i="14" a="1"/>
  <c r="A203" i="14" s="1"/>
  <c r="A204" i="14" a="1"/>
  <c r="A204" i="14" s="1"/>
  <c r="A205" i="14" a="1"/>
  <c r="A205" i="14" s="1"/>
  <c r="A206" i="14" a="1"/>
  <c r="A206" i="14" s="1"/>
  <c r="A207" i="14" a="1"/>
  <c r="A207" i="14" s="1"/>
  <c r="A208" i="14" a="1"/>
  <c r="A208" i="14" s="1"/>
  <c r="A209" i="14" a="1"/>
  <c r="A209" i="14" s="1"/>
  <c r="A210" i="14" a="1"/>
  <c r="A210" i="14"/>
  <c r="A211" i="14" a="1"/>
  <c r="A211" i="14" s="1"/>
  <c r="A212" i="14" a="1"/>
  <c r="A212" i="14" s="1"/>
  <c r="A213" i="14" a="1"/>
  <c r="A213" i="14" s="1"/>
  <c r="A214" i="14" a="1"/>
  <c r="A214" i="14" s="1"/>
  <c r="A215" i="14" a="1"/>
  <c r="A215" i="14" s="1"/>
  <c r="A216" i="14" a="1"/>
  <c r="A216" i="14" s="1"/>
  <c r="A217" i="14" a="1"/>
  <c r="A217" i="14" s="1"/>
  <c r="A218" i="14" a="1"/>
  <c r="A218" i="14" s="1"/>
  <c r="A219" i="14" a="1"/>
  <c r="A219" i="14" s="1"/>
  <c r="A220" i="14" a="1"/>
  <c r="A220" i="14" s="1"/>
  <c r="A221" i="14" a="1"/>
  <c r="A221" i="14" s="1"/>
  <c r="A222" i="14" a="1"/>
  <c r="A222" i="14" s="1"/>
  <c r="A223" i="14" a="1"/>
  <c r="A223" i="14" s="1"/>
  <c r="A224" i="14" a="1"/>
  <c r="A224" i="14" s="1"/>
  <c r="A225" i="14" a="1"/>
  <c r="A225" i="14" s="1"/>
  <c r="A226" i="14" a="1"/>
  <c r="A226" i="14" s="1"/>
  <c r="A227" i="14" a="1"/>
  <c r="A227" i="14" s="1"/>
  <c r="A228" i="14" a="1"/>
  <c r="A228" i="14" s="1"/>
  <c r="A229" i="14" a="1"/>
  <c r="A229" i="14" s="1"/>
  <c r="A230" i="14" a="1"/>
  <c r="A230" i="14" s="1"/>
  <c r="A231" i="14" a="1"/>
  <c r="A231" i="14" s="1"/>
  <c r="A232" i="14" a="1"/>
  <c r="A232" i="14" s="1"/>
  <c r="A233" i="14" a="1"/>
  <c r="A233" i="14" s="1"/>
  <c r="A234" i="14" a="1"/>
  <c r="A234" i="14" s="1"/>
  <c r="A235" i="14" a="1"/>
  <c r="A235" i="14" s="1"/>
  <c r="A236" i="14" a="1"/>
  <c r="A236" i="14" s="1"/>
  <c r="A237" i="14" a="1"/>
  <c r="A237" i="14" s="1"/>
  <c r="A238" i="14" a="1"/>
  <c r="A238" i="14" s="1"/>
  <c r="A239" i="14" a="1"/>
  <c r="A239" i="14" s="1"/>
  <c r="A240" i="14" a="1"/>
  <c r="A240" i="14" s="1"/>
  <c r="A241" i="14" a="1"/>
  <c r="A241" i="14" s="1"/>
  <c r="A242" i="14" a="1"/>
  <c r="A242" i="14" s="1"/>
  <c r="A243" i="14" a="1"/>
  <c r="A243" i="14" s="1"/>
  <c r="A244" i="14" a="1"/>
  <c r="A244" i="14" s="1"/>
  <c r="A245" i="14" a="1"/>
  <c r="A245" i="14" s="1"/>
  <c r="A246" i="14" a="1"/>
  <c r="A246" i="14" s="1"/>
  <c r="A247" i="14" a="1"/>
  <c r="A247" i="14" s="1"/>
  <c r="A248" i="14" a="1"/>
  <c r="A248" i="14" s="1"/>
  <c r="A249" i="14" a="1"/>
  <c r="A249" i="14" s="1"/>
  <c r="A250" i="14" a="1"/>
  <c r="A250" i="14" s="1"/>
  <c r="A251" i="14" a="1"/>
  <c r="A251" i="14" s="1"/>
  <c r="A252" i="14" a="1"/>
  <c r="A252" i="14" s="1"/>
  <c r="A253" i="14" a="1"/>
  <c r="A253" i="14" s="1"/>
  <c r="A254" i="14" a="1"/>
  <c r="A254" i="14" s="1"/>
  <c r="A255" i="14" a="1"/>
  <c r="A255" i="14" s="1"/>
  <c r="A256" i="14" a="1"/>
  <c r="A256" i="14" s="1"/>
  <c r="A257" i="14" a="1"/>
  <c r="A257" i="14" s="1"/>
  <c r="A258" i="14" a="1"/>
  <c r="A258" i="14" s="1"/>
  <c r="A259" i="14" a="1"/>
  <c r="A259" i="14" s="1"/>
  <c r="A260" i="14" a="1"/>
  <c r="A260" i="14" s="1"/>
  <c r="A261" i="14" a="1"/>
  <c r="A261" i="14" s="1"/>
  <c r="A262" i="14" a="1"/>
  <c r="A262" i="14" s="1"/>
  <c r="A263" i="14" a="1"/>
  <c r="A263" i="14" s="1"/>
  <c r="A264" i="14" a="1"/>
  <c r="A264" i="14" s="1"/>
  <c r="A265" i="14" a="1"/>
  <c r="A265" i="14" s="1"/>
  <c r="A266" i="14" a="1"/>
  <c r="A266" i="14" s="1"/>
  <c r="A267" i="14" a="1"/>
  <c r="A267" i="14" s="1"/>
  <c r="A268" i="14" a="1"/>
  <c r="A268" i="14" s="1"/>
  <c r="A269" i="14" a="1"/>
  <c r="A269" i="14" s="1"/>
  <c r="A270" i="14" a="1"/>
  <c r="A270" i="14" s="1"/>
  <c r="A271" i="14" a="1"/>
  <c r="A271" i="14" s="1"/>
  <c r="A272" i="14" a="1"/>
  <c r="A272" i="14"/>
  <c r="A273" i="14" a="1"/>
  <c r="A273" i="14" s="1"/>
  <c r="A274" i="14" a="1"/>
  <c r="A274" i="14" s="1"/>
  <c r="A275" i="14" a="1"/>
  <c r="A275" i="14" s="1"/>
  <c r="A276" i="14" a="1"/>
  <c r="A276" i="14" s="1"/>
  <c r="A277" i="14" a="1"/>
  <c r="A277" i="14" s="1"/>
  <c r="A278" i="14" a="1"/>
  <c r="A278" i="14" s="1"/>
  <c r="A279" i="14" a="1"/>
  <c r="A279" i="14" s="1"/>
  <c r="A280" i="14" a="1"/>
  <c r="A280" i="14"/>
  <c r="A281" i="14" a="1"/>
  <c r="A281" i="14" s="1"/>
  <c r="A282" i="14" a="1"/>
  <c r="A282" i="14" s="1"/>
  <c r="A283" i="14" a="1"/>
  <c r="A283" i="14" s="1"/>
  <c r="A284" i="14" a="1"/>
  <c r="A284" i="14" s="1"/>
  <c r="A285" i="14" a="1"/>
  <c r="A285" i="14" s="1"/>
  <c r="A286" i="14" a="1"/>
  <c r="A286" i="14" s="1"/>
  <c r="A287" i="14" a="1"/>
  <c r="A287" i="14" s="1"/>
  <c r="A288" i="14" a="1"/>
  <c r="A288" i="14" s="1"/>
  <c r="A289" i="14" a="1"/>
  <c r="A289" i="14" s="1"/>
  <c r="A290" i="14" a="1"/>
  <c r="A290" i="14" s="1"/>
  <c r="A291" i="14" a="1"/>
  <c r="A291" i="14" s="1"/>
  <c r="A292" i="14" a="1"/>
  <c r="A292" i="14" s="1"/>
  <c r="A293" i="14" a="1"/>
  <c r="A293" i="14" s="1"/>
  <c r="A294" i="14" a="1"/>
  <c r="A294" i="14" s="1"/>
  <c r="A295" i="14" a="1"/>
  <c r="A295" i="14" s="1"/>
  <c r="A296" i="14" a="1"/>
  <c r="A296" i="14" s="1"/>
  <c r="A297" i="14" a="1"/>
  <c r="A297" i="14" s="1"/>
  <c r="A298" i="14" a="1"/>
  <c r="A298" i="14" s="1"/>
  <c r="A299" i="14" a="1"/>
  <c r="A299" i="14" s="1"/>
  <c r="A300" i="14" a="1"/>
  <c r="A300" i="14" s="1"/>
  <c r="A301" i="14" a="1"/>
  <c r="A301" i="14" s="1"/>
  <c r="A302" i="14" a="1"/>
  <c r="A302" i="14" s="1"/>
  <c r="A303" i="14" a="1"/>
  <c r="A303" i="14" s="1"/>
  <c r="A304" i="14" a="1"/>
  <c r="A304" i="14" s="1"/>
  <c r="A305" i="14" a="1"/>
  <c r="A305" i="14" s="1"/>
  <c r="A306" i="14" a="1"/>
  <c r="A306" i="14" s="1"/>
  <c r="A307" i="14" a="1"/>
  <c r="A307" i="14" s="1"/>
  <c r="A308" i="14" a="1"/>
  <c r="A308" i="14" s="1"/>
  <c r="A309" i="14" a="1"/>
  <c r="A309" i="14" s="1"/>
  <c r="A310" i="14" a="1"/>
  <c r="A310" i="14" s="1"/>
  <c r="A311" i="14" a="1"/>
  <c r="A311" i="14" s="1"/>
  <c r="A312" i="14" a="1"/>
  <c r="A312" i="14" s="1"/>
  <c r="A313" i="14" a="1"/>
  <c r="A313" i="14" s="1"/>
  <c r="A314" i="14" a="1"/>
  <c r="A314" i="14" s="1"/>
  <c r="A315" i="14" a="1"/>
  <c r="A315" i="14" s="1"/>
  <c r="A316" i="14" a="1"/>
  <c r="A316" i="14" s="1"/>
  <c r="A317" i="14" a="1"/>
  <c r="A317" i="14" s="1"/>
  <c r="A318" i="14" a="1"/>
  <c r="A318" i="14" s="1"/>
  <c r="A319" i="14" a="1"/>
  <c r="A319" i="14" s="1"/>
  <c r="A320" i="14" a="1"/>
  <c r="A320" i="14" s="1"/>
  <c r="A321" i="14" a="1"/>
  <c r="A321" i="14" s="1"/>
  <c r="A322" i="14" a="1"/>
  <c r="A322" i="14" s="1"/>
  <c r="A323" i="14" a="1"/>
  <c r="A323" i="14" s="1"/>
  <c r="A324" i="14" a="1"/>
  <c r="A324" i="14" s="1"/>
  <c r="A325" i="14" a="1"/>
  <c r="A325" i="14" s="1"/>
  <c r="A326" i="14" a="1"/>
  <c r="A326" i="14" s="1"/>
  <c r="A327" i="14" a="1"/>
  <c r="A327" i="14" s="1"/>
  <c r="A328" i="14" a="1"/>
  <c r="A328" i="14" s="1"/>
  <c r="A329" i="14" a="1"/>
  <c r="A329" i="14" s="1"/>
  <c r="A330" i="14" a="1"/>
  <c r="A330" i="14" s="1"/>
  <c r="A331" i="14" a="1"/>
  <c r="A331" i="14" s="1"/>
  <c r="A332" i="14" a="1"/>
  <c r="A332" i="14" s="1"/>
  <c r="A333" i="14" a="1"/>
  <c r="A333" i="14" s="1"/>
  <c r="A334" i="14" a="1"/>
  <c r="A334" i="14"/>
  <c r="A335" i="14" a="1"/>
  <c r="A335" i="14" s="1"/>
  <c r="A336" i="14" a="1"/>
  <c r="A336" i="14" s="1"/>
  <c r="A337" i="14" a="1"/>
  <c r="A337" i="14"/>
  <c r="A338" i="14" a="1"/>
  <c r="A338" i="14"/>
  <c r="A339" i="14" a="1"/>
  <c r="A339" i="14" s="1"/>
  <c r="A340" i="14" a="1"/>
  <c r="A340" i="14" s="1"/>
  <c r="A341" i="14" a="1"/>
  <c r="A341" i="14"/>
  <c r="A342" i="14" a="1"/>
  <c r="A342" i="14"/>
  <c r="A343" i="14" a="1"/>
  <c r="A343" i="14" s="1"/>
  <c r="A344" i="14" a="1"/>
  <c r="A344" i="14" s="1"/>
  <c r="A345" i="14" a="1"/>
  <c r="A345" i="14"/>
  <c r="A346" i="14" a="1"/>
  <c r="A346" i="14"/>
  <c r="A347" i="14" a="1"/>
  <c r="A347" i="14" s="1"/>
  <c r="A348" i="14" a="1"/>
  <c r="A348" i="14" s="1"/>
  <c r="A349" i="14" a="1"/>
  <c r="A349" i="14"/>
  <c r="A350" i="14" a="1"/>
  <c r="A350" i="14"/>
  <c r="A351" i="14" a="1"/>
  <c r="A351" i="14" s="1"/>
  <c r="A352" i="14" a="1"/>
  <c r="A352" i="14" s="1"/>
  <c r="A353" i="14" a="1"/>
  <c r="A353" i="14"/>
  <c r="A354" i="14" a="1"/>
  <c r="A354" i="14"/>
  <c r="A355" i="14" a="1"/>
  <c r="A355" i="14"/>
  <c r="A356" i="14" a="1"/>
  <c r="A356" i="14" s="1"/>
  <c r="A357" i="14" a="1"/>
  <c r="A357" i="14" s="1"/>
  <c r="A358" i="14" a="1"/>
  <c r="A358" i="14" s="1"/>
  <c r="A359" i="14" a="1"/>
  <c r="A359" i="14" s="1"/>
  <c r="A360" i="14" a="1"/>
  <c r="A360" i="14" s="1"/>
  <c r="A361" i="14" a="1"/>
  <c r="A361" i="14" s="1"/>
  <c r="A362" i="14" a="1"/>
  <c r="A362" i="14" s="1"/>
  <c r="A363" i="14" a="1"/>
  <c r="A363" i="14" s="1"/>
  <c r="A364" i="14" a="1"/>
  <c r="A364" i="14" s="1"/>
  <c r="A365" i="14" a="1"/>
  <c r="A365" i="14" s="1"/>
  <c r="A366" i="14" a="1"/>
  <c r="A366" i="14" s="1"/>
  <c r="A367" i="14" a="1"/>
  <c r="A367" i="14" s="1"/>
  <c r="A368" i="14" a="1"/>
  <c r="A368" i="14" s="1"/>
  <c r="A369" i="14" a="1"/>
  <c r="A369" i="14" s="1"/>
  <c r="A370" i="14" a="1"/>
  <c r="A370" i="14" s="1"/>
  <c r="A371" i="14" a="1"/>
  <c r="A371" i="14" s="1"/>
  <c r="A372" i="14" a="1"/>
  <c r="A372" i="14" s="1"/>
  <c r="A373" i="14" a="1"/>
  <c r="A373" i="14" s="1"/>
  <c r="A374" i="14" a="1"/>
  <c r="A374" i="14" s="1"/>
  <c r="A375" i="14" a="1"/>
  <c r="A375" i="14" s="1"/>
  <c r="A376" i="14" a="1"/>
  <c r="A376" i="14" s="1"/>
  <c r="A377" i="14" a="1"/>
  <c r="A377" i="14" s="1"/>
  <c r="A378" i="14" a="1"/>
  <c r="A378" i="14" s="1"/>
  <c r="A379" i="14" a="1"/>
  <c r="A379" i="14" s="1"/>
  <c r="A380" i="14" a="1"/>
  <c r="A380" i="14" s="1"/>
  <c r="A381" i="14" a="1"/>
  <c r="A381" i="14" s="1"/>
  <c r="A382" i="14" a="1"/>
  <c r="A382" i="14" s="1"/>
  <c r="A383" i="14" a="1"/>
  <c r="A383" i="14" s="1"/>
  <c r="A384" i="14" a="1"/>
  <c r="A384" i="14" s="1"/>
  <c r="A385" i="14" a="1"/>
  <c r="A385" i="14" s="1"/>
  <c r="A386" i="14" a="1"/>
  <c r="A386" i="14" s="1"/>
  <c r="A387" i="14" a="1"/>
  <c r="A387" i="14" s="1"/>
  <c r="A388" i="14" a="1"/>
  <c r="A388" i="14" s="1"/>
  <c r="A389" i="14" a="1"/>
  <c r="A389" i="14" s="1"/>
  <c r="A390" i="14" a="1"/>
  <c r="A390" i="14" s="1"/>
  <c r="A391" i="14" a="1"/>
  <c r="A391" i="14" s="1"/>
  <c r="A392" i="14" a="1"/>
  <c r="A392" i="14" s="1"/>
  <c r="A393" i="14" a="1"/>
  <c r="A393" i="14" s="1"/>
  <c r="A394" i="14" a="1"/>
  <c r="A394" i="14" s="1"/>
  <c r="A395" i="14" a="1"/>
  <c r="A395" i="14" s="1"/>
  <c r="A396" i="14" a="1"/>
  <c r="A396" i="14" s="1"/>
  <c r="A397" i="14" a="1"/>
  <c r="A397" i="14" s="1"/>
  <c r="A398" i="14" a="1"/>
  <c r="A398" i="14" s="1"/>
  <c r="A399" i="14" a="1"/>
  <c r="A399" i="14" s="1"/>
  <c r="A400" i="14" a="1"/>
  <c r="A400" i="14" s="1"/>
  <c r="A401" i="14" a="1"/>
  <c r="A401" i="14" s="1"/>
  <c r="A402" i="14" a="1"/>
  <c r="A402" i="14" s="1"/>
  <c r="A403" i="14" a="1"/>
  <c r="A403" i="14" s="1"/>
  <c r="A404" i="14" a="1"/>
  <c r="A404" i="14" s="1"/>
  <c r="A405" i="14" a="1"/>
  <c r="A405" i="14" s="1"/>
  <c r="A406" i="14" a="1"/>
  <c r="A406" i="14" s="1"/>
  <c r="A407" i="14" a="1"/>
  <c r="A407" i="14" s="1"/>
  <c r="A408" i="14" a="1"/>
  <c r="A408" i="14" s="1"/>
  <c r="A409" i="14" a="1"/>
  <c r="A409" i="14"/>
  <c r="A410" i="14" a="1"/>
  <c r="A410" i="14"/>
  <c r="A411" i="14" a="1"/>
  <c r="A411" i="14"/>
  <c r="A412" i="14" a="1"/>
  <c r="A412" i="14" s="1"/>
  <c r="A413" i="14" a="1"/>
  <c r="A413" i="14" s="1"/>
  <c r="A414" i="14" a="1"/>
  <c r="A414" i="14" s="1"/>
  <c r="A415" i="14" a="1"/>
  <c r="A415" i="14" s="1"/>
  <c r="A416" i="14" a="1"/>
  <c r="A416" i="14" s="1"/>
  <c r="A417" i="14" a="1"/>
  <c r="A417" i="14"/>
  <c r="A418" i="14" a="1"/>
  <c r="A418" i="14"/>
  <c r="A419" i="14" a="1"/>
  <c r="A419" i="14"/>
  <c r="A420" i="14" a="1"/>
  <c r="A420" i="14" s="1"/>
  <c r="A421" i="14" a="1"/>
  <c r="A421" i="14" s="1"/>
  <c r="A422" i="14" a="1"/>
  <c r="A422" i="14" s="1"/>
  <c r="A423" i="14" a="1"/>
  <c r="A423" i="14" s="1"/>
  <c r="A424" i="14" a="1"/>
  <c r="A424" i="14" s="1"/>
  <c r="A425" i="14" a="1"/>
  <c r="A425" i="14"/>
  <c r="A426" i="14" a="1"/>
  <c r="A426" i="14" s="1"/>
  <c r="A427" i="14" a="1"/>
  <c r="A427" i="14" s="1"/>
  <c r="A428" i="14" a="1"/>
  <c r="A428" i="14" s="1"/>
  <c r="A429" i="14" a="1"/>
  <c r="A429" i="14"/>
  <c r="A430" i="14" a="1"/>
  <c r="A430" i="14" s="1"/>
  <c r="A431" i="14" a="1"/>
  <c r="A431" i="14" s="1"/>
  <c r="A432" i="14" a="1"/>
  <c r="A432" i="14" s="1"/>
  <c r="A433" i="14" a="1"/>
  <c r="A433" i="14"/>
  <c r="A434" i="14" a="1"/>
  <c r="A434" i="14" s="1"/>
  <c r="A435" i="14" a="1"/>
  <c r="A435" i="14" s="1"/>
  <c r="A436" i="14" a="1"/>
  <c r="A436" i="14" s="1"/>
  <c r="A437" i="14" a="1"/>
  <c r="A437" i="14"/>
  <c r="A438" i="14" a="1"/>
  <c r="A438" i="14" s="1"/>
  <c r="A439" i="14" a="1"/>
  <c r="A439" i="14" s="1"/>
  <c r="A440" i="14" a="1"/>
  <c r="A440" i="14" s="1"/>
  <c r="A441" i="14" a="1"/>
  <c r="A441" i="14"/>
  <c r="A442" i="14" a="1"/>
  <c r="A442" i="14" s="1"/>
  <c r="A443" i="14" a="1"/>
  <c r="A443" i="14" s="1"/>
  <c r="A444" i="14" a="1"/>
  <c r="A444" i="14" s="1"/>
  <c r="A445" i="14" a="1"/>
  <c r="A445" i="14"/>
  <c r="A13" i="14" a="1"/>
  <c r="A13" i="14" s="1"/>
  <c r="A14" i="14" a="1"/>
  <c r="A14" i="14" s="1"/>
  <c r="A15" i="14" a="1"/>
  <c r="A15" i="14" s="1"/>
  <c r="A16" i="14" a="1"/>
  <c r="A16" i="14" s="1"/>
  <c r="A17" i="14" a="1"/>
  <c r="A17" i="14" s="1"/>
  <c r="A18" i="14" a="1"/>
  <c r="A18" i="14" s="1"/>
  <c r="A19" i="14" a="1"/>
  <c r="A19" i="14" s="1"/>
  <c r="A20" i="14" a="1"/>
  <c r="A20" i="14" s="1"/>
  <c r="A3" i="14" a="1"/>
  <c r="A3" i="14" s="1"/>
  <c r="A4" i="14" a="1"/>
  <c r="A4" i="14" s="1"/>
  <c r="A5" i="14" a="1"/>
  <c r="A5" i="14" s="1"/>
  <c r="A6" i="14" a="1"/>
  <c r="A6" i="14" s="1"/>
  <c r="A7" i="14" a="1"/>
  <c r="A7" i="14" s="1"/>
  <c r="A8" i="14" a="1"/>
  <c r="A8" i="14" s="1"/>
  <c r="A9" i="14" a="1"/>
  <c r="A9" i="14" s="1"/>
  <c r="A10" i="14" a="1"/>
  <c r="A10" i="14" s="1"/>
  <c r="A11" i="14" a="1"/>
  <c r="A11" i="14" s="1"/>
  <c r="A12" i="14" a="1"/>
  <c r="A12" i="14" s="1"/>
  <c r="A2" i="14" a="1"/>
  <c r="A2" i="14" s="1"/>
  <c r="A2" i="13" a="1"/>
  <c r="A2" i="13" s="1"/>
  <c r="A17" i="4"/>
  <c r="A18" i="4"/>
  <c r="A19" i="4"/>
  <c r="A20" i="4"/>
  <c r="A21" i="4"/>
  <c r="A22" i="4"/>
  <c r="A23" i="4"/>
  <c r="A24" i="4"/>
  <c r="A25" i="4"/>
  <c r="A26" i="4"/>
  <c r="A16" i="4"/>
  <c r="A15" i="4"/>
  <c r="A6" i="7"/>
  <c r="A2" i="7"/>
  <c r="A5" i="7"/>
  <c r="A3" i="7"/>
  <c r="A4" i="7"/>
  <c r="A10" i="7"/>
  <c r="A9" i="7"/>
  <c r="A8" i="7"/>
  <c r="A7" i="7"/>
  <c r="A14" i="4"/>
  <c r="A13" i="4"/>
  <c r="A12" i="4"/>
  <c r="J2" i="7" a="1"/>
  <c r="I2" i="7" a="1"/>
  <c r="B438" i="14" l="1" a="1"/>
  <c r="B438" i="14" s="1"/>
  <c r="B2" i="14" a="1"/>
  <c r="B2" i="14" s="1"/>
  <c r="B28" i="14" a="1"/>
  <c r="B28" i="14" s="1"/>
  <c r="D28" i="14" s="1"/>
  <c r="B44" i="14" a="1"/>
  <c r="B44" i="14" s="1"/>
  <c r="D44" i="14" s="1"/>
  <c r="B64" i="14" a="1"/>
  <c r="B64" i="14" s="1"/>
  <c r="D64" i="14" s="1"/>
  <c r="B24" i="14" a="1"/>
  <c r="B24" i="14" s="1"/>
  <c r="D24" i="14" s="1"/>
  <c r="B40" i="14" a="1"/>
  <c r="B40" i="14" s="1"/>
  <c r="D40" i="14" s="1"/>
  <c r="B55" i="14" a="1"/>
  <c r="B55" i="14" s="1"/>
  <c r="D55" i="14" s="1"/>
  <c r="B68" i="14" a="1"/>
  <c r="B68" i="14" s="1"/>
  <c r="D68" i="14" s="1"/>
  <c r="B71" i="14" a="1"/>
  <c r="B71" i="14" s="1"/>
  <c r="D71" i="14" s="1"/>
  <c r="B36" i="14" a="1"/>
  <c r="B36" i="14" s="1"/>
  <c r="D36" i="14" s="1"/>
  <c r="B75" i="14" a="1"/>
  <c r="B75" i="14" s="1"/>
  <c r="B76" i="14" a="1"/>
  <c r="B76" i="14" s="1"/>
  <c r="D76" i="14" s="1"/>
  <c r="B89" i="14" a="1"/>
  <c r="B89" i="14" s="1"/>
  <c r="D89" i="14" s="1"/>
  <c r="B105" i="14" a="1"/>
  <c r="B105" i="14" s="1"/>
  <c r="D105" i="14" s="1"/>
  <c r="B48" i="14" a="1"/>
  <c r="B48" i="14" s="1"/>
  <c r="D48" i="14" s="1"/>
  <c r="B59" i="14" a="1"/>
  <c r="B59" i="14" s="1"/>
  <c r="B60" i="14" a="1"/>
  <c r="B60" i="14" s="1"/>
  <c r="D60" i="14" s="1"/>
  <c r="B63" i="14" a="1"/>
  <c r="B63" i="14" s="1"/>
  <c r="B72" i="14" a="1"/>
  <c r="B72" i="14" s="1"/>
  <c r="D72" i="14" s="1"/>
  <c r="B80" i="14" a="1"/>
  <c r="B80" i="14" s="1"/>
  <c r="D80" i="14" s="1"/>
  <c r="B93" i="14" a="1"/>
  <c r="B93" i="14" s="1"/>
  <c r="D93" i="14" s="1"/>
  <c r="B96" i="14" a="1"/>
  <c r="B96" i="14" s="1"/>
  <c r="D96" i="14" s="1"/>
  <c r="B32" i="14" a="1"/>
  <c r="B32" i="14" s="1"/>
  <c r="D32" i="14" s="1"/>
  <c r="B52" i="14" a="1"/>
  <c r="B52" i="14" s="1"/>
  <c r="D52" i="14" s="1"/>
  <c r="B100" i="14" a="1"/>
  <c r="B100" i="14" s="1"/>
  <c r="B101" i="14" a="1"/>
  <c r="B101" i="14" s="1"/>
  <c r="D101" i="14" s="1"/>
  <c r="B113" i="14" a="1"/>
  <c r="B113" i="14" s="1"/>
  <c r="D113" i="14" s="1"/>
  <c r="B129" i="14" a="1"/>
  <c r="B129" i="14" s="1"/>
  <c r="D129" i="14" s="1"/>
  <c r="B145" i="14" a="1"/>
  <c r="B145" i="14" s="1"/>
  <c r="D145" i="14" s="1"/>
  <c r="B84" i="14" a="1"/>
  <c r="B84" i="14" s="1"/>
  <c r="B85" i="14" a="1"/>
  <c r="B85" i="14" s="1"/>
  <c r="D85" i="14" s="1"/>
  <c r="B88" i="14" a="1"/>
  <c r="B88" i="14" s="1"/>
  <c r="B97" i="14" a="1"/>
  <c r="B97" i="14" s="1"/>
  <c r="D97" i="14" s="1"/>
  <c r="B109" i="14" a="1"/>
  <c r="B109" i="14" s="1"/>
  <c r="D109" i="14" s="1"/>
  <c r="B117" i="14" a="1"/>
  <c r="B117" i="14" s="1"/>
  <c r="D117" i="14" s="1"/>
  <c r="B120" i="14" a="1"/>
  <c r="B120" i="14" s="1"/>
  <c r="D120" i="14" s="1"/>
  <c r="B133" i="14" a="1"/>
  <c r="B133" i="14" s="1"/>
  <c r="D133" i="14" s="1"/>
  <c r="B136" i="14" a="1"/>
  <c r="B136" i="14" s="1"/>
  <c r="D136" i="14" s="1"/>
  <c r="B149" i="14" a="1"/>
  <c r="B149" i="14" s="1"/>
  <c r="D149" i="14" s="1"/>
  <c r="B152" i="14" a="1"/>
  <c r="B152" i="14" s="1"/>
  <c r="D152" i="14" s="1"/>
  <c r="B165" i="14" a="1"/>
  <c r="B165" i="14" s="1"/>
  <c r="D165" i="14" s="1"/>
  <c r="B81" i="14" a="1"/>
  <c r="B81" i="14" s="1"/>
  <c r="D81" i="14" s="1"/>
  <c r="B121" i="14" a="1"/>
  <c r="B121" i="14" s="1"/>
  <c r="D121" i="14" s="1"/>
  <c r="B124" i="14" a="1"/>
  <c r="B124" i="14" s="1"/>
  <c r="B137" i="14" a="1"/>
  <c r="B137" i="14" s="1"/>
  <c r="D137" i="14" s="1"/>
  <c r="B140" i="14" a="1"/>
  <c r="B140" i="14" s="1"/>
  <c r="B153" i="14" a="1"/>
  <c r="B153" i="14" s="1"/>
  <c r="D153" i="14" s="1"/>
  <c r="B169" i="14" a="1"/>
  <c r="B169" i="14" s="1"/>
  <c r="D169" i="14" s="1"/>
  <c r="B56" i="14" a="1"/>
  <c r="B56" i="14" s="1"/>
  <c r="D56" i="14" s="1"/>
  <c r="B125" i="14" a="1"/>
  <c r="B125" i="14" s="1"/>
  <c r="D125" i="14" s="1"/>
  <c r="B128" i="14" a="1"/>
  <c r="B128" i="14" s="1"/>
  <c r="B160" i="14" a="1"/>
  <c r="B160" i="14" s="1"/>
  <c r="D160" i="14" s="1"/>
  <c r="B161" i="14" a="1"/>
  <c r="B161" i="14" s="1"/>
  <c r="D161" i="14" s="1"/>
  <c r="B173" i="14" a="1"/>
  <c r="B173" i="14" s="1"/>
  <c r="D173" i="14" s="1"/>
  <c r="B141" i="14" a="1"/>
  <c r="B141" i="14" s="1"/>
  <c r="D141" i="14" s="1"/>
  <c r="B144" i="14" a="1"/>
  <c r="B144" i="14" s="1"/>
  <c r="B181" i="14" a="1"/>
  <c r="B181" i="14" s="1"/>
  <c r="D181" i="14" s="1"/>
  <c r="B157" i="14" a="1"/>
  <c r="B157" i="14" s="1"/>
  <c r="D157" i="14" s="1"/>
  <c r="B176" i="14" a="1"/>
  <c r="B176" i="14" s="1"/>
  <c r="B190" i="14" a="1"/>
  <c r="B190" i="14" s="1"/>
  <c r="B112" i="14" a="1"/>
  <c r="B112" i="14" s="1"/>
  <c r="B207" i="14" a="1"/>
  <c r="B207" i="14" s="1"/>
  <c r="B215" i="14" a="1"/>
  <c r="B215" i="14" s="1"/>
  <c r="B271" i="14" a="1"/>
  <c r="B271" i="14" s="1"/>
  <c r="B279" i="14" a="1"/>
  <c r="B279" i="14" s="1"/>
  <c r="B203" i="14" a="1"/>
  <c r="B203" i="14" s="1"/>
  <c r="D203" i="14" s="1"/>
  <c r="B211" i="14" a="1"/>
  <c r="B211" i="14" s="1"/>
  <c r="D211" i="14" s="1"/>
  <c r="B269" i="14" a="1"/>
  <c r="B269" i="14" s="1"/>
  <c r="D269" i="14" s="1"/>
  <c r="B274" i="14" a="1"/>
  <c r="B274" i="14" s="1"/>
  <c r="D274" i="14" s="1"/>
  <c r="B277" i="14" a="1"/>
  <c r="B277" i="14" s="1"/>
  <c r="D277" i="14" s="1"/>
  <c r="B282" i="14" a="1"/>
  <c r="B282" i="14" s="1"/>
  <c r="D282" i="14" s="1"/>
  <c r="B286" i="14" a="1"/>
  <c r="B286" i="14" s="1"/>
  <c r="D286" i="14" s="1"/>
  <c r="B290" i="14" a="1"/>
  <c r="B290" i="14" s="1"/>
  <c r="D290" i="14" s="1"/>
  <c r="B294" i="14" a="1"/>
  <c r="B294" i="14" s="1"/>
  <c r="D294" i="14" s="1"/>
  <c r="B298" i="14" a="1"/>
  <c r="B298" i="14" s="1"/>
  <c r="D298" i="14" s="1"/>
  <c r="B302" i="14" a="1"/>
  <c r="B302" i="14" s="1"/>
  <c r="D302" i="14" s="1"/>
  <c r="B310" i="14" a="1"/>
  <c r="B310" i="14" s="1"/>
  <c r="D310" i="14" s="1"/>
  <c r="B326" i="14" a="1"/>
  <c r="B326" i="14" s="1"/>
  <c r="D326" i="14" s="1"/>
  <c r="B358" i="14" a="1"/>
  <c r="B358" i="14" s="1"/>
  <c r="D358" i="14" s="1"/>
  <c r="B362" i="14" a="1"/>
  <c r="B362" i="14" s="1"/>
  <c r="D362" i="14" s="1"/>
  <c r="B366" i="14" a="1"/>
  <c r="B366" i="14" s="1"/>
  <c r="D366" i="14" s="1"/>
  <c r="B370" i="14" a="1"/>
  <c r="B370" i="14" s="1"/>
  <c r="D370" i="14" s="1"/>
  <c r="B374" i="14" a="1"/>
  <c r="B374" i="14" s="1"/>
  <c r="D374" i="14" s="1"/>
  <c r="B378" i="14" a="1"/>
  <c r="B378" i="14" s="1"/>
  <c r="D378" i="14" s="1"/>
  <c r="B382" i="14" a="1"/>
  <c r="B382" i="14" s="1"/>
  <c r="D382" i="14" s="1"/>
  <c r="B386" i="14" a="1"/>
  <c r="B386" i="14" s="1"/>
  <c r="D386" i="14" s="1"/>
  <c r="B390" i="14" a="1"/>
  <c r="B390" i="14" s="1"/>
  <c r="D390" i="14" s="1"/>
  <c r="B394" i="14" a="1"/>
  <c r="B394" i="14" s="1"/>
  <c r="D394" i="14" s="1"/>
  <c r="B398" i="14" a="1"/>
  <c r="B398" i="14" s="1"/>
  <c r="D398" i="14" s="1"/>
  <c r="B402" i="14" a="1"/>
  <c r="B402" i="14" s="1"/>
  <c r="D402" i="14" s="1"/>
  <c r="B406" i="14" a="1"/>
  <c r="B406" i="14" s="1"/>
  <c r="D406" i="14" s="1"/>
  <c r="B410" i="14" a="1"/>
  <c r="B410" i="14" s="1"/>
  <c r="D410" i="14" s="1"/>
  <c r="B414" i="14" a="1"/>
  <c r="B414" i="14" s="1"/>
  <c r="D414" i="14" s="1"/>
  <c r="B418" i="14" a="1"/>
  <c r="B418" i="14" s="1"/>
  <c r="D418" i="14" s="1"/>
  <c r="B306" i="14" a="1"/>
  <c r="B306" i="14" s="1"/>
  <c r="D306" i="14" s="1"/>
  <c r="B322" i="14" a="1"/>
  <c r="B322" i="14" s="1"/>
  <c r="D322" i="14" s="1"/>
  <c r="B334" i="14" a="1"/>
  <c r="B334" i="14" s="1"/>
  <c r="D334" i="14" s="1"/>
  <c r="B335" i="14" a="1"/>
  <c r="B335" i="14" s="1"/>
  <c r="D335" i="14" s="1"/>
  <c r="B318" i="14" a="1"/>
  <c r="B318" i="14" s="1"/>
  <c r="D318" i="14" s="1"/>
  <c r="B314" i="14" a="1"/>
  <c r="B314" i="14" s="1"/>
  <c r="D314" i="14" s="1"/>
  <c r="B330" i="14" a="1"/>
  <c r="B330" i="14" s="1"/>
  <c r="D330" i="14" s="1"/>
  <c r="B355" i="14" a="1"/>
  <c r="B355" i="14" s="1"/>
  <c r="B407" i="14" a="1"/>
  <c r="B407" i="14" s="1"/>
  <c r="D407" i="14" s="1"/>
  <c r="B411" i="14" a="1"/>
  <c r="B411" i="14" s="1"/>
  <c r="D411" i="14" s="1"/>
  <c r="B415" i="14" a="1"/>
  <c r="B415" i="14" s="1"/>
  <c r="D415" i="14" s="1"/>
  <c r="B419" i="14" a="1"/>
  <c r="B419" i="14" s="1"/>
  <c r="D419" i="14" s="1"/>
  <c r="B423" i="14" a="1"/>
  <c r="B423" i="14" s="1"/>
  <c r="D423" i="14" s="1"/>
  <c r="B422" i="14" a="1"/>
  <c r="B422" i="14" s="1"/>
  <c r="D422" i="14" s="1"/>
  <c r="B445" i="14" a="1"/>
  <c r="B445" i="14" s="1"/>
  <c r="C445" i="14" s="1" a="1"/>
  <c r="C445" i="14" s="1"/>
  <c r="B434" i="14" a="1"/>
  <c r="B434" i="14" s="1"/>
  <c r="D434" i="14" s="1"/>
  <c r="B420" i="14" a="1"/>
  <c r="B420" i="14" s="1"/>
  <c r="C420" i="14" s="1" a="1"/>
  <c r="C420" i="14" s="1"/>
  <c r="B413" i="14" a="1"/>
  <c r="B413" i="14" s="1"/>
  <c r="C406" i="14" a="1"/>
  <c r="C406" i="14" s="1"/>
  <c r="B404" i="14" a="1"/>
  <c r="B404" i="14" s="1"/>
  <c r="D404" i="14" s="1"/>
  <c r="B401" i="14" a="1"/>
  <c r="B401" i="14" s="1"/>
  <c r="C398" i="14" a="1"/>
  <c r="C398" i="14" s="1"/>
  <c r="B396" i="14" a="1"/>
  <c r="B396" i="14" s="1"/>
  <c r="D396" i="14" s="1"/>
  <c r="B393" i="14" a="1"/>
  <c r="B393" i="14" s="1"/>
  <c r="C390" i="14" a="1"/>
  <c r="C390" i="14" s="1"/>
  <c r="B388" i="14" a="1"/>
  <c r="B388" i="14" s="1"/>
  <c r="C388" i="14" s="1" a="1"/>
  <c r="C388" i="14" s="1"/>
  <c r="B385" i="14" a="1"/>
  <c r="B385" i="14" s="1"/>
  <c r="C382" i="14" a="1"/>
  <c r="C382" i="14" s="1"/>
  <c r="B380" i="14" a="1"/>
  <c r="B380" i="14" s="1"/>
  <c r="C380" i="14" s="1" a="1"/>
  <c r="C380" i="14" s="1"/>
  <c r="B377" i="14" a="1"/>
  <c r="B377" i="14" s="1"/>
  <c r="C374" i="14" a="1"/>
  <c r="C374" i="14" s="1"/>
  <c r="B372" i="14" a="1"/>
  <c r="B372" i="14" s="1"/>
  <c r="D372" i="14" s="1"/>
  <c r="B369" i="14" a="1"/>
  <c r="B369" i="14" s="1"/>
  <c r="C366" i="14" a="1"/>
  <c r="C366" i="14" s="1"/>
  <c r="B364" i="14" a="1"/>
  <c r="B364" i="14" s="1"/>
  <c r="D364" i="14" s="1"/>
  <c r="B361" i="14" a="1"/>
  <c r="B361" i="14" s="1"/>
  <c r="C358" i="14" a="1"/>
  <c r="C358" i="14" s="1"/>
  <c r="B356" i="14" a="1"/>
  <c r="B356" i="14" s="1"/>
  <c r="C356" i="14" s="1" a="1"/>
  <c r="C356" i="14" s="1"/>
  <c r="B351" i="14" a="1"/>
  <c r="B351" i="14" s="1"/>
  <c r="B343" i="14" a="1"/>
  <c r="B343" i="14" s="1"/>
  <c r="B440" i="14" a="1"/>
  <c r="B440" i="14" s="1"/>
  <c r="D440" i="14" s="1"/>
  <c r="D438" i="14"/>
  <c r="B437" i="14" a="1"/>
  <c r="B437" i="14" s="1"/>
  <c r="C437" i="14" s="1" a="1"/>
  <c r="C437" i="14" s="1"/>
  <c r="C415" i="14" a="1"/>
  <c r="C415" i="14" s="1"/>
  <c r="B444" i="14" a="1"/>
  <c r="B444" i="14" s="1"/>
  <c r="C444" i="14" s="1" a="1"/>
  <c r="C444" i="14" s="1"/>
  <c r="D444" i="14"/>
  <c r="B441" i="14" a="1"/>
  <c r="B441" i="14" s="1"/>
  <c r="C441" i="14" s="1" a="1"/>
  <c r="C441" i="14" s="1"/>
  <c r="C434" i="14" a="1"/>
  <c r="C434" i="14" s="1"/>
  <c r="B429" i="14" a="1"/>
  <c r="B429" i="14" s="1"/>
  <c r="B424" i="14" a="1"/>
  <c r="B424" i="14" s="1"/>
  <c r="D424" i="14"/>
  <c r="C424" i="14" a="1"/>
  <c r="C424" i="14" s="1"/>
  <c r="C419" i="14" a="1"/>
  <c r="C419" i="14" s="1"/>
  <c r="B417" i="14" a="1"/>
  <c r="B417" i="14" s="1"/>
  <c r="C410" i="14" a="1"/>
  <c r="C410" i="14" s="1"/>
  <c r="C408" i="14" a="1"/>
  <c r="C408" i="14" s="1"/>
  <c r="B408" i="14" a="1"/>
  <c r="B408" i="14" s="1"/>
  <c r="D408" i="14"/>
  <c r="B403" i="14" a="1"/>
  <c r="B403" i="14" s="1"/>
  <c r="C403" i="14" s="1" a="1"/>
  <c r="C403" i="14" s="1"/>
  <c r="B395" i="14" a="1"/>
  <c r="B395" i="14" s="1"/>
  <c r="C395" i="14" s="1" a="1"/>
  <c r="C395" i="14" s="1"/>
  <c r="B387" i="14" a="1"/>
  <c r="B387" i="14" s="1"/>
  <c r="C387" i="14" s="1" a="1"/>
  <c r="C387" i="14" s="1"/>
  <c r="D387" i="14"/>
  <c r="C379" i="14" a="1"/>
  <c r="C379" i="14" s="1"/>
  <c r="B379" i="14" a="1"/>
  <c r="B379" i="14" s="1"/>
  <c r="D379" i="14"/>
  <c r="B371" i="14" a="1"/>
  <c r="B371" i="14" s="1"/>
  <c r="C371" i="14" s="1" a="1"/>
  <c r="C371" i="14" s="1"/>
  <c r="B363" i="14" a="1"/>
  <c r="B363" i="14" s="1"/>
  <c r="C363" i="14" s="1" a="1"/>
  <c r="C363" i="14" s="1"/>
  <c r="B350" i="14" a="1"/>
  <c r="B350" i="14" s="1"/>
  <c r="B342" i="14" a="1"/>
  <c r="B342" i="14" s="1"/>
  <c r="B432" i="14" a="1"/>
  <c r="B432" i="14" s="1"/>
  <c r="C432" i="14" s="1" a="1"/>
  <c r="C432" i="14" s="1"/>
  <c r="B426" i="14" a="1"/>
  <c r="B426" i="14" s="1"/>
  <c r="C426" i="14" s="1" a="1"/>
  <c r="C426" i="14" s="1"/>
  <c r="B421" i="14" a="1"/>
  <c r="B421" i="14" s="1"/>
  <c r="C414" i="14" a="1"/>
  <c r="C414" i="14" s="1"/>
  <c r="B412" i="14" a="1"/>
  <c r="B412" i="14" s="1"/>
  <c r="C412" i="14" s="1" a="1"/>
  <c r="C412" i="14" s="1"/>
  <c r="D412" i="14"/>
  <c r="C407" i="14" a="1"/>
  <c r="C407" i="14" s="1"/>
  <c r="B405" i="14" a="1"/>
  <c r="B405" i="14" s="1"/>
  <c r="C402" i="14" a="1"/>
  <c r="C402" i="14" s="1"/>
  <c r="B400" i="14" a="1"/>
  <c r="B400" i="14" s="1"/>
  <c r="C400" i="14" s="1" a="1"/>
  <c r="C400" i="14" s="1"/>
  <c r="D400" i="14"/>
  <c r="B397" i="14" a="1"/>
  <c r="B397" i="14" s="1"/>
  <c r="C394" i="14" a="1"/>
  <c r="C394" i="14" s="1"/>
  <c r="B392" i="14" a="1"/>
  <c r="B392" i="14" s="1"/>
  <c r="C392" i="14" s="1" a="1"/>
  <c r="C392" i="14" s="1"/>
  <c r="B389" i="14" a="1"/>
  <c r="B389" i="14" s="1"/>
  <c r="C386" i="14" a="1"/>
  <c r="C386" i="14" s="1"/>
  <c r="B384" i="14" a="1"/>
  <c r="B384" i="14" s="1"/>
  <c r="C384" i="14" s="1" a="1"/>
  <c r="C384" i="14" s="1"/>
  <c r="D384" i="14"/>
  <c r="B381" i="14" a="1"/>
  <c r="B381" i="14" s="1"/>
  <c r="C378" i="14" a="1"/>
  <c r="C378" i="14" s="1"/>
  <c r="B376" i="14" a="1"/>
  <c r="B376" i="14" s="1"/>
  <c r="C376" i="14" s="1" a="1"/>
  <c r="C376" i="14" s="1"/>
  <c r="D376" i="14"/>
  <c r="B373" i="14" a="1"/>
  <c r="B373" i="14" s="1"/>
  <c r="C370" i="14" a="1"/>
  <c r="C370" i="14" s="1"/>
  <c r="B368" i="14" a="1"/>
  <c r="B368" i="14" s="1"/>
  <c r="C368" i="14" s="1" a="1"/>
  <c r="C368" i="14" s="1"/>
  <c r="D368" i="14"/>
  <c r="B365" i="14" a="1"/>
  <c r="B365" i="14" s="1"/>
  <c r="C362" i="14" a="1"/>
  <c r="C362" i="14" s="1"/>
  <c r="B360" i="14" a="1"/>
  <c r="B360" i="14" s="1"/>
  <c r="C360" i="14" s="1" a="1"/>
  <c r="C360" i="14" s="1"/>
  <c r="B357" i="14" a="1"/>
  <c r="B357" i="14" s="1"/>
  <c r="B347" i="14" a="1"/>
  <c r="B347" i="14" s="1"/>
  <c r="B339" i="14" a="1"/>
  <c r="B339" i="14" s="1"/>
  <c r="B442" i="14" a="1"/>
  <c r="B442" i="14" s="1"/>
  <c r="D442" i="14" s="1"/>
  <c r="C438" i="14" a="1"/>
  <c r="C438" i="14" s="1"/>
  <c r="C423" i="14" a="1"/>
  <c r="C423" i="14" s="1"/>
  <c r="C440" i="14" a="1"/>
  <c r="C440" i="14" s="1"/>
  <c r="B436" i="14" a="1"/>
  <c r="B436" i="14" s="1"/>
  <c r="C436" i="14" s="1" a="1"/>
  <c r="C436" i="14" s="1"/>
  <c r="B433" i="14" a="1"/>
  <c r="B433" i="14" s="1"/>
  <c r="C433" i="14" s="1" a="1"/>
  <c r="C433" i="14" s="1"/>
  <c r="B430" i="14" a="1"/>
  <c r="B430" i="14" s="1"/>
  <c r="D430" i="14" s="1"/>
  <c r="B428" i="14" a="1"/>
  <c r="B428" i="14" s="1"/>
  <c r="C428" i="14" s="1" a="1"/>
  <c r="C428" i="14" s="1"/>
  <c r="B425" i="14" a="1"/>
  <c r="B425" i="14" s="1"/>
  <c r="C418" i="14" a="1"/>
  <c r="C418" i="14" s="1"/>
  <c r="B416" i="14" a="1"/>
  <c r="B416" i="14" s="1"/>
  <c r="C416" i="14" s="1" a="1"/>
  <c r="C416" i="14" s="1"/>
  <c r="D416" i="14"/>
  <c r="C411" i="14" a="1"/>
  <c r="C411" i="14" s="1"/>
  <c r="B409" i="14" a="1"/>
  <c r="B409" i="14" s="1"/>
  <c r="B399" i="14" a="1"/>
  <c r="B399" i="14" s="1"/>
  <c r="C399" i="14" s="1" a="1"/>
  <c r="C399" i="14" s="1"/>
  <c r="D399" i="14"/>
  <c r="B391" i="14" a="1"/>
  <c r="B391" i="14" s="1"/>
  <c r="C391" i="14" s="1" a="1"/>
  <c r="C391" i="14" s="1"/>
  <c r="D391" i="14"/>
  <c r="B383" i="14" a="1"/>
  <c r="B383" i="14" s="1"/>
  <c r="D383" i="14" s="1"/>
  <c r="B375" i="14" a="1"/>
  <c r="B375" i="14" s="1"/>
  <c r="C375" i="14" s="1" a="1"/>
  <c r="C375" i="14" s="1"/>
  <c r="B367" i="14" a="1"/>
  <c r="B367" i="14" s="1"/>
  <c r="C367" i="14" s="1" a="1"/>
  <c r="C367" i="14" s="1"/>
  <c r="D367" i="14"/>
  <c r="B359" i="14" a="1"/>
  <c r="B359" i="14" s="1"/>
  <c r="C359" i="14" s="1" a="1"/>
  <c r="C359" i="14" s="1"/>
  <c r="D359" i="14"/>
  <c r="B354" i="14" a="1"/>
  <c r="B354" i="14" s="1"/>
  <c r="D354" i="14" s="1"/>
  <c r="B346" i="14" a="1"/>
  <c r="B346" i="14" s="1"/>
  <c r="B338" i="14" a="1"/>
  <c r="B338" i="14" s="1"/>
  <c r="B333" i="14" a="1"/>
  <c r="B333" i="14" s="1"/>
  <c r="C333" i="14" s="1" a="1"/>
  <c r="C333" i="14" s="1"/>
  <c r="B443" i="14" a="1"/>
  <c r="B443" i="14" s="1"/>
  <c r="C443" i="14" s="1" a="1"/>
  <c r="C443" i="14" s="1"/>
  <c r="B439" i="14" a="1"/>
  <c r="B439" i="14" s="1"/>
  <c r="C439" i="14" s="1" a="1"/>
  <c r="C439" i="14" s="1"/>
  <c r="B435" i="14" a="1"/>
  <c r="B435" i="14" s="1"/>
  <c r="C435" i="14" s="1" a="1"/>
  <c r="C435" i="14" s="1"/>
  <c r="B431" i="14" a="1"/>
  <c r="B431" i="14" s="1"/>
  <c r="C431" i="14" s="1" a="1"/>
  <c r="C431" i="14" s="1"/>
  <c r="C429" i="14" a="1"/>
  <c r="C429" i="14" s="1"/>
  <c r="D427" i="14"/>
  <c r="B427" i="14" a="1"/>
  <c r="B427" i="14" s="1"/>
  <c r="C427" i="14" s="1" a="1"/>
  <c r="C427" i="14" s="1"/>
  <c r="C425" i="14" a="1"/>
  <c r="C425" i="14" s="1"/>
  <c r="C421" i="14" a="1"/>
  <c r="C421" i="14" s="1"/>
  <c r="C417" i="14" a="1"/>
  <c r="C417" i="14" s="1"/>
  <c r="C413" i="14" a="1"/>
  <c r="C413" i="14" s="1"/>
  <c r="C409" i="14" a="1"/>
  <c r="C409" i="14" s="1"/>
  <c r="C405" i="14" a="1"/>
  <c r="C405" i="14" s="1"/>
  <c r="C401" i="14" a="1"/>
  <c r="C401" i="14" s="1"/>
  <c r="C397" i="14" a="1"/>
  <c r="C397" i="14" s="1"/>
  <c r="C393" i="14" a="1"/>
  <c r="C393" i="14" s="1"/>
  <c r="C389" i="14" a="1"/>
  <c r="C389" i="14" s="1"/>
  <c r="C385" i="14" a="1"/>
  <c r="C385" i="14" s="1"/>
  <c r="C381" i="14" a="1"/>
  <c r="C381" i="14" s="1"/>
  <c r="C377" i="14" a="1"/>
  <c r="C377" i="14" s="1"/>
  <c r="C373" i="14" a="1"/>
  <c r="C373" i="14" s="1"/>
  <c r="C369" i="14" a="1"/>
  <c r="C369" i="14" s="1"/>
  <c r="C365" i="14" a="1"/>
  <c r="C365" i="14" s="1"/>
  <c r="C361" i="14" a="1"/>
  <c r="C361" i="14" s="1"/>
  <c r="C357" i="14" a="1"/>
  <c r="C357" i="14" s="1"/>
  <c r="D351" i="14"/>
  <c r="D350" i="14"/>
  <c r="D347" i="14"/>
  <c r="D346" i="14"/>
  <c r="D343" i="14"/>
  <c r="D342" i="14"/>
  <c r="D339" i="14"/>
  <c r="D338" i="14"/>
  <c r="B329" i="14" a="1"/>
  <c r="B329" i="14" s="1"/>
  <c r="C329" i="14" s="1" a="1"/>
  <c r="C329" i="14" s="1"/>
  <c r="C326" i="14" a="1"/>
  <c r="C326" i="14" s="1"/>
  <c r="B323" i="14" a="1"/>
  <c r="B323" i="14" s="1"/>
  <c r="C323" i="14" s="1" a="1"/>
  <c r="C323" i="14" s="1"/>
  <c r="B316" i="14" a="1"/>
  <c r="B316" i="14" s="1"/>
  <c r="D316" i="14"/>
  <c r="B313" i="14" a="1"/>
  <c r="B313" i="14" s="1"/>
  <c r="C313" i="14" s="1" a="1"/>
  <c r="C313" i="14" s="1"/>
  <c r="C310" i="14" a="1"/>
  <c r="C310" i="14" s="1"/>
  <c r="B307" i="14" a="1"/>
  <c r="B307" i="14" s="1"/>
  <c r="C307" i="14" s="1" a="1"/>
  <c r="C307" i="14" s="1"/>
  <c r="C302" i="14" a="1"/>
  <c r="C302" i="14" s="1"/>
  <c r="B300" i="14" a="1"/>
  <c r="B300" i="14" s="1"/>
  <c r="D300" i="14"/>
  <c r="C300" i="14" a="1"/>
  <c r="C300" i="14" s="1"/>
  <c r="B297" i="14" a="1"/>
  <c r="B297" i="14" s="1"/>
  <c r="C294" i="14" a="1"/>
  <c r="C294" i="14" s="1"/>
  <c r="B292" i="14" a="1"/>
  <c r="B292" i="14" s="1"/>
  <c r="C292" i="14" s="1" a="1"/>
  <c r="C292" i="14" s="1"/>
  <c r="B289" i="14" a="1"/>
  <c r="B289" i="14" s="1"/>
  <c r="C286" i="14" a="1"/>
  <c r="C286" i="14" s="1"/>
  <c r="B284" i="14" a="1"/>
  <c r="B284" i="14" s="1"/>
  <c r="C284" i="14" s="1" a="1"/>
  <c r="C284" i="14" s="1"/>
  <c r="B281" i="14" a="1"/>
  <c r="B281" i="14" s="1"/>
  <c r="D281" i="14" s="1"/>
  <c r="C281" i="14" a="1"/>
  <c r="C281" i="14" s="1"/>
  <c r="B278" i="14" a="1"/>
  <c r="B278" i="14" s="1"/>
  <c r="D278" i="14" s="1"/>
  <c r="B276" i="14" a="1"/>
  <c r="B276" i="14" s="1"/>
  <c r="D276" i="14"/>
  <c r="C276" i="14" a="1"/>
  <c r="C276" i="14" s="1"/>
  <c r="B273" i="14" a="1"/>
  <c r="B273" i="14" s="1"/>
  <c r="D273" i="14" s="1"/>
  <c r="B270" i="14" a="1"/>
  <c r="B270" i="14" s="1"/>
  <c r="D270" i="14" s="1"/>
  <c r="B268" i="14" a="1"/>
  <c r="B268" i="14" s="1"/>
  <c r="C268" i="14" s="1" a="1"/>
  <c r="C268" i="14" s="1"/>
  <c r="C354" i="14" a="1"/>
  <c r="C354" i="14" s="1"/>
  <c r="C330" i="14" a="1"/>
  <c r="C330" i="14" s="1"/>
  <c r="B327" i="14" a="1"/>
  <c r="B327" i="14" s="1"/>
  <c r="C327" i="14" s="1" a="1"/>
  <c r="C327" i="14" s="1"/>
  <c r="B320" i="14" a="1"/>
  <c r="B320" i="14" s="1"/>
  <c r="C320" i="14" s="1" a="1"/>
  <c r="C320" i="14" s="1"/>
  <c r="D320" i="14"/>
  <c r="B317" i="14" a="1"/>
  <c r="B317" i="14" s="1"/>
  <c r="C317" i="14" s="1" a="1"/>
  <c r="C317" i="14" s="1"/>
  <c r="C314" i="14" a="1"/>
  <c r="C314" i="14" s="1"/>
  <c r="B311" i="14" a="1"/>
  <c r="B311" i="14" s="1"/>
  <c r="C311" i="14" s="1" a="1"/>
  <c r="C311" i="14" s="1"/>
  <c r="D311" i="14"/>
  <c r="B304" i="14" a="1"/>
  <c r="B304" i="14" s="1"/>
  <c r="C304" i="14" s="1" a="1"/>
  <c r="C304" i="14" s="1"/>
  <c r="B299" i="14" a="1"/>
  <c r="B299" i="14" s="1"/>
  <c r="C299" i="14" s="1" a="1"/>
  <c r="C299" i="14" s="1"/>
  <c r="D299" i="14"/>
  <c r="C291" i="14" a="1"/>
  <c r="C291" i="14" s="1"/>
  <c r="B291" i="14" a="1"/>
  <c r="B291" i="14" s="1"/>
  <c r="D291" i="14"/>
  <c r="B283" i="14" a="1"/>
  <c r="B283" i="14" s="1"/>
  <c r="C283" i="14" s="1" a="1"/>
  <c r="C283" i="14" s="1"/>
  <c r="B275" i="14" a="1"/>
  <c r="B275" i="14" s="1"/>
  <c r="D275" i="14" s="1"/>
  <c r="B267" i="14" a="1"/>
  <c r="B267" i="14" s="1"/>
  <c r="D267" i="14" s="1"/>
  <c r="D207" i="14"/>
  <c r="D429" i="14"/>
  <c r="D425" i="14"/>
  <c r="D421" i="14"/>
  <c r="D417" i="14"/>
  <c r="D413" i="14"/>
  <c r="D409" i="14"/>
  <c r="D405" i="14"/>
  <c r="D401" i="14"/>
  <c r="D397" i="14"/>
  <c r="D393" i="14"/>
  <c r="D389" i="14"/>
  <c r="D385" i="14"/>
  <c r="D381" i="14"/>
  <c r="D377" i="14"/>
  <c r="D373" i="14"/>
  <c r="D369" i="14"/>
  <c r="D365" i="14"/>
  <c r="D361" i="14"/>
  <c r="D357" i="14"/>
  <c r="B331" i="14" a="1"/>
  <c r="B331" i="14" s="1"/>
  <c r="D331" i="14" s="1"/>
  <c r="B324" i="14" a="1"/>
  <c r="B324" i="14" s="1"/>
  <c r="C324" i="14" s="1" a="1"/>
  <c r="C324" i="14" s="1"/>
  <c r="B321" i="14" a="1"/>
  <c r="B321" i="14" s="1"/>
  <c r="D321" i="14"/>
  <c r="C321" i="14" a="1"/>
  <c r="C321" i="14" s="1"/>
  <c r="C318" i="14" a="1"/>
  <c r="C318" i="14" s="1"/>
  <c r="B315" i="14" a="1"/>
  <c r="B315" i="14" s="1"/>
  <c r="C315" i="14" s="1" a="1"/>
  <c r="C315" i="14" s="1"/>
  <c r="D315" i="14"/>
  <c r="B308" i="14" a="1"/>
  <c r="B308" i="14" s="1"/>
  <c r="C308" i="14" s="1" a="1"/>
  <c r="C308" i="14" s="1"/>
  <c r="B305" i="14" a="1"/>
  <c r="B305" i="14" s="1"/>
  <c r="D305" i="14" s="1"/>
  <c r="B301" i="14" a="1"/>
  <c r="B301" i="14" s="1"/>
  <c r="C298" i="14" a="1"/>
  <c r="C298" i="14" s="1"/>
  <c r="B296" i="14" a="1"/>
  <c r="B296" i="14" s="1"/>
  <c r="C296" i="14" s="1" a="1"/>
  <c r="C296" i="14" s="1"/>
  <c r="D296" i="14"/>
  <c r="B293" i="14" a="1"/>
  <c r="B293" i="14" s="1"/>
  <c r="C290" i="14" a="1"/>
  <c r="C290" i="14" s="1"/>
  <c r="B288" i="14" a="1"/>
  <c r="B288" i="14" s="1"/>
  <c r="C288" i="14" s="1" a="1"/>
  <c r="C288" i="14" s="1"/>
  <c r="B285" i="14" a="1"/>
  <c r="B285" i="14" s="1"/>
  <c r="C282" i="14" a="1"/>
  <c r="C282" i="14" s="1"/>
  <c r="C277" i="14" a="1"/>
  <c r="C277" i="14" s="1"/>
  <c r="C269" i="14" a="1"/>
  <c r="C269" i="14" s="1"/>
  <c r="B353" i="14" a="1"/>
  <c r="B353" i="14" s="1"/>
  <c r="C353" i="14" s="1" a="1"/>
  <c r="C353" i="14" s="1"/>
  <c r="B352" i="14" a="1"/>
  <c r="B352" i="14" s="1"/>
  <c r="C352" i="14" s="1" a="1"/>
  <c r="C352" i="14" s="1"/>
  <c r="C351" i="14" a="1"/>
  <c r="C351" i="14" s="1"/>
  <c r="C350" i="14" a="1"/>
  <c r="C350" i="14" s="1"/>
  <c r="B349" i="14" a="1"/>
  <c r="B349" i="14" s="1"/>
  <c r="C349" i="14" s="1" a="1"/>
  <c r="C349" i="14" s="1"/>
  <c r="B348" i="14" a="1"/>
  <c r="B348" i="14" s="1"/>
  <c r="C348" i="14" s="1" a="1"/>
  <c r="C348" i="14" s="1"/>
  <c r="C347" i="14" a="1"/>
  <c r="C347" i="14" s="1"/>
  <c r="C346" i="14" a="1"/>
  <c r="C346" i="14" s="1"/>
  <c r="B345" i="14" a="1"/>
  <c r="B345" i="14" s="1"/>
  <c r="C345" i="14" s="1" a="1"/>
  <c r="C345" i="14" s="1"/>
  <c r="B344" i="14" a="1"/>
  <c r="B344" i="14" s="1"/>
  <c r="C344" i="14" s="1" a="1"/>
  <c r="C344" i="14" s="1"/>
  <c r="D344" i="14"/>
  <c r="C343" i="14" a="1"/>
  <c r="C343" i="14" s="1"/>
  <c r="C342" i="14" a="1"/>
  <c r="C342" i="14" s="1"/>
  <c r="B341" i="14" a="1"/>
  <c r="B341" i="14" s="1"/>
  <c r="C341" i="14" s="1" a="1"/>
  <c r="C341" i="14" s="1"/>
  <c r="D341" i="14"/>
  <c r="B340" i="14" a="1"/>
  <c r="B340" i="14" s="1"/>
  <c r="C340" i="14" s="1" a="1"/>
  <c r="C340" i="14" s="1"/>
  <c r="C339" i="14" a="1"/>
  <c r="C339" i="14" s="1"/>
  <c r="C338" i="14" a="1"/>
  <c r="C338" i="14" s="1"/>
  <c r="B337" i="14" a="1"/>
  <c r="B337" i="14" s="1"/>
  <c r="C337" i="14" s="1" a="1"/>
  <c r="C337" i="14" s="1"/>
  <c r="B336" i="14" a="1"/>
  <c r="B336" i="14" s="1"/>
  <c r="C336" i="14" s="1" a="1"/>
  <c r="C336" i="14" s="1"/>
  <c r="C335" i="14" a="1"/>
  <c r="C335" i="14" s="1"/>
  <c r="C334" i="14" a="1"/>
  <c r="C334" i="14" s="1"/>
  <c r="B332" i="14" a="1"/>
  <c r="B332" i="14" s="1"/>
  <c r="C332" i="14" s="1" a="1"/>
  <c r="C332" i="14" s="1"/>
  <c r="B328" i="14" a="1"/>
  <c r="B328" i="14" s="1"/>
  <c r="C328" i="14" s="1" a="1"/>
  <c r="C328" i="14" s="1"/>
  <c r="B325" i="14" a="1"/>
  <c r="B325" i="14" s="1"/>
  <c r="D325" i="14" s="1"/>
  <c r="C322" i="14" a="1"/>
  <c r="C322" i="14" s="1"/>
  <c r="C319" i="14" a="1"/>
  <c r="C319" i="14" s="1"/>
  <c r="B319" i="14" a="1"/>
  <c r="B319" i="14" s="1"/>
  <c r="D319" i="14" s="1"/>
  <c r="C316" i="14" a="1"/>
  <c r="C316" i="14" s="1"/>
  <c r="B312" i="14" a="1"/>
  <c r="B312" i="14" s="1"/>
  <c r="C312" i="14" s="1" a="1"/>
  <c r="C312" i="14" s="1"/>
  <c r="B309" i="14" a="1"/>
  <c r="B309" i="14" s="1"/>
  <c r="C309" i="14" s="1" a="1"/>
  <c r="C309" i="14" s="1"/>
  <c r="C306" i="14" a="1"/>
  <c r="C306" i="14" s="1"/>
  <c r="B303" i="14" a="1"/>
  <c r="B303" i="14" s="1"/>
  <c r="C303" i="14" s="1" a="1"/>
  <c r="C303" i="14" s="1"/>
  <c r="B295" i="14" a="1"/>
  <c r="B295" i="14" s="1"/>
  <c r="C295" i="14" s="1" a="1"/>
  <c r="C295" i="14" s="1"/>
  <c r="B287" i="14" a="1"/>
  <c r="B287" i="14" s="1"/>
  <c r="C287" i="14" s="1" a="1"/>
  <c r="C287" i="14" s="1"/>
  <c r="D215" i="14"/>
  <c r="B199" i="14" a="1"/>
  <c r="B199" i="14" s="1"/>
  <c r="D199" i="14" s="1"/>
  <c r="B280" i="14" a="1"/>
  <c r="B280" i="14" s="1"/>
  <c r="D280" i="14" s="1"/>
  <c r="B272" i="14" a="1"/>
  <c r="B272" i="14" s="1"/>
  <c r="D272" i="14" s="1"/>
  <c r="B265" i="14" a="1"/>
  <c r="B265" i="14" s="1"/>
  <c r="D265" i="14"/>
  <c r="B264" i="14" a="1"/>
  <c r="B264" i="14" s="1"/>
  <c r="C264" i="14" s="1" a="1"/>
  <c r="C264" i="14" s="1"/>
  <c r="B261" i="14" a="1"/>
  <c r="B261" i="14" s="1"/>
  <c r="D261" i="14"/>
  <c r="B260" i="14" a="1"/>
  <c r="B260" i="14" s="1"/>
  <c r="D260" i="14" s="1"/>
  <c r="B257" i="14" a="1"/>
  <c r="B257" i="14" s="1"/>
  <c r="D257" i="14"/>
  <c r="B256" i="14" a="1"/>
  <c r="B256" i="14" s="1"/>
  <c r="D256" i="14" s="1"/>
  <c r="B253" i="14" a="1"/>
  <c r="B253" i="14" s="1"/>
  <c r="D253" i="14" s="1"/>
  <c r="B252" i="14" a="1"/>
  <c r="B252" i="14" s="1"/>
  <c r="D252" i="14"/>
  <c r="B249" i="14" a="1"/>
  <c r="B249" i="14" s="1"/>
  <c r="C249" i="14" s="1" a="1"/>
  <c r="C249" i="14" s="1"/>
  <c r="B248" i="14" a="1"/>
  <c r="B248" i="14" s="1"/>
  <c r="C248" i="14" s="1" a="1"/>
  <c r="C248" i="14" s="1"/>
  <c r="D248" i="14"/>
  <c r="B245" i="14" a="1"/>
  <c r="B245" i="14" s="1"/>
  <c r="C245" i="14" s="1" a="1"/>
  <c r="C245" i="14" s="1"/>
  <c r="B244" i="14" a="1"/>
  <c r="B244" i="14" s="1"/>
  <c r="D244" i="14"/>
  <c r="B241" i="14" a="1"/>
  <c r="B241" i="14" s="1"/>
  <c r="D241" i="14" s="1"/>
  <c r="B240" i="14" a="1"/>
  <c r="B240" i="14" s="1"/>
  <c r="D240" i="14"/>
  <c r="C238" i="14" a="1"/>
  <c r="C238" i="14" s="1"/>
  <c r="B237" i="14" a="1"/>
  <c r="B237" i="14" s="1"/>
  <c r="D237" i="14" s="1"/>
  <c r="B236" i="14" a="1"/>
  <c r="B236" i="14" s="1"/>
  <c r="D236" i="14"/>
  <c r="B233" i="14" a="1"/>
  <c r="B233" i="14" s="1"/>
  <c r="D233" i="14" s="1"/>
  <c r="B232" i="14" a="1"/>
  <c r="B232" i="14" s="1"/>
  <c r="C232" i="14" s="1" a="1"/>
  <c r="C232" i="14" s="1"/>
  <c r="D232" i="14"/>
  <c r="B229" i="14" a="1"/>
  <c r="B229" i="14" s="1"/>
  <c r="D229" i="14" s="1"/>
  <c r="B228" i="14" a="1"/>
  <c r="B228" i="14" s="1"/>
  <c r="D228" i="14"/>
  <c r="B225" i="14" a="1"/>
  <c r="B225" i="14" s="1"/>
  <c r="D225" i="14" s="1"/>
  <c r="B224" i="14" a="1"/>
  <c r="B224" i="14" s="1"/>
  <c r="D224" i="14"/>
  <c r="B221" i="14" a="1"/>
  <c r="B221" i="14" s="1"/>
  <c r="D221" i="14"/>
  <c r="B220" i="14" a="1"/>
  <c r="B220" i="14" s="1"/>
  <c r="D220" i="14" s="1"/>
  <c r="B217" i="14" a="1"/>
  <c r="B217" i="14" s="1"/>
  <c r="D217" i="14"/>
  <c r="B216" i="14" a="1"/>
  <c r="B216" i="14" s="1"/>
  <c r="C216" i="14" s="1" a="1"/>
  <c r="C216" i="14" s="1"/>
  <c r="B213" i="14" a="1"/>
  <c r="B213" i="14" s="1"/>
  <c r="D213" i="14"/>
  <c r="B208" i="14" a="1"/>
  <c r="B208" i="14" s="1"/>
  <c r="C208" i="14" s="1" a="1"/>
  <c r="C208" i="14" s="1"/>
  <c r="B205" i="14" a="1"/>
  <c r="B205" i="14" s="1"/>
  <c r="D205" i="14" s="1"/>
  <c r="B200" i="14" a="1"/>
  <c r="B200" i="14" s="1"/>
  <c r="C200" i="14" s="1" a="1"/>
  <c r="C200" i="14" s="1"/>
  <c r="B197" i="14" a="1"/>
  <c r="B197" i="14" s="1"/>
  <c r="D197" i="14" s="1"/>
  <c r="B194" i="14" a="1"/>
  <c r="B194" i="14" s="1"/>
  <c r="C301" i="14" a="1"/>
  <c r="C301" i="14" s="1"/>
  <c r="C297" i="14" a="1"/>
  <c r="C297" i="14" s="1"/>
  <c r="C293" i="14" a="1"/>
  <c r="C293" i="14" s="1"/>
  <c r="C289" i="14" a="1"/>
  <c r="C289" i="14" s="1"/>
  <c r="C285" i="14" a="1"/>
  <c r="C285" i="14" s="1"/>
  <c r="C275" i="14" a="1"/>
  <c r="C275" i="14" s="1"/>
  <c r="C274" i="14" a="1"/>
  <c r="C274" i="14" s="1"/>
  <c r="C267" i="14" a="1"/>
  <c r="C267" i="14" s="1"/>
  <c r="D222" i="14"/>
  <c r="B214" i="14" a="1"/>
  <c r="B214" i="14" s="1"/>
  <c r="C214" i="14" s="1" a="1"/>
  <c r="C214" i="14" s="1"/>
  <c r="C211" i="14" a="1"/>
  <c r="C211" i="14" s="1"/>
  <c r="B206" i="14" a="1"/>
  <c r="B206" i="14" s="1"/>
  <c r="C206" i="14" s="1" a="1"/>
  <c r="C206" i="14" s="1"/>
  <c r="C203" i="14" a="1"/>
  <c r="C203" i="14" s="1"/>
  <c r="B198" i="14" a="1"/>
  <c r="B198" i="14" s="1"/>
  <c r="C198" i="14" s="1" a="1"/>
  <c r="C198" i="14" s="1"/>
  <c r="D198" i="14"/>
  <c r="B192" i="14" a="1"/>
  <c r="B192" i="14" s="1"/>
  <c r="C192" i="14" s="1" a="1"/>
  <c r="C192" i="14" s="1"/>
  <c r="B189" i="14" a="1"/>
  <c r="B189" i="14" s="1"/>
  <c r="D189" i="14" s="1"/>
  <c r="B187" i="14" a="1"/>
  <c r="B187" i="14" s="1"/>
  <c r="D187" i="14" s="1"/>
  <c r="C187" i="14" a="1"/>
  <c r="C187" i="14" s="1"/>
  <c r="B184" i="14" a="1"/>
  <c r="B184" i="14" s="1"/>
  <c r="C272" i="14" a="1"/>
  <c r="C272" i="14" s="1"/>
  <c r="C260" i="14" a="1"/>
  <c r="C260" i="14" s="1"/>
  <c r="C256" i="14" a="1"/>
  <c r="C256" i="14" s="1"/>
  <c r="C252" i="14" a="1"/>
  <c r="C252" i="14" s="1"/>
  <c r="C244" i="14" a="1"/>
  <c r="C244" i="14" s="1"/>
  <c r="C240" i="14" a="1"/>
  <c r="C240" i="14" s="1"/>
  <c r="C236" i="14" a="1"/>
  <c r="C236" i="14" s="1"/>
  <c r="C228" i="14" a="1"/>
  <c r="C228" i="14" s="1"/>
  <c r="C224" i="14" a="1"/>
  <c r="C224" i="14" s="1"/>
  <c r="C220" i="14" a="1"/>
  <c r="C220" i="14" s="1"/>
  <c r="B212" i="14" a="1"/>
  <c r="B212" i="14" s="1"/>
  <c r="D212" i="14" s="1"/>
  <c r="B209" i="14" a="1"/>
  <c r="B209" i="14" s="1"/>
  <c r="C209" i="14" s="1" a="1"/>
  <c r="C209" i="14" s="1"/>
  <c r="D209" i="14"/>
  <c r="B204" i="14" a="1"/>
  <c r="B204" i="14" s="1"/>
  <c r="C204" i="14" s="1" a="1"/>
  <c r="C204" i="14" s="1"/>
  <c r="B201" i="14" a="1"/>
  <c r="B201" i="14" s="1"/>
  <c r="D201" i="14" s="1"/>
  <c r="B195" i="14" a="1"/>
  <c r="B195" i="14" s="1"/>
  <c r="C195" i="14" s="1" a="1"/>
  <c r="C195" i="14" s="1"/>
  <c r="B193" i="14" a="1"/>
  <c r="B193" i="14" s="1"/>
  <c r="D193" i="14" s="1"/>
  <c r="B186" i="14" a="1"/>
  <c r="B186" i="14" s="1"/>
  <c r="B183" i="14" a="1"/>
  <c r="B183" i="14" s="1"/>
  <c r="D183" i="14" s="1"/>
  <c r="C183" i="14" a="1"/>
  <c r="C183" i="14" s="1"/>
  <c r="B180" i="14" a="1"/>
  <c r="B180" i="14" s="1"/>
  <c r="D180" i="14" s="1"/>
  <c r="B177" i="14" a="1"/>
  <c r="B177" i="14" s="1"/>
  <c r="C177" i="14" s="1" a="1"/>
  <c r="C177" i="14" s="1"/>
  <c r="D301" i="14"/>
  <c r="D297" i="14"/>
  <c r="D293" i="14"/>
  <c r="D289" i="14"/>
  <c r="D285" i="14"/>
  <c r="C278" i="14" a="1"/>
  <c r="C278" i="14" s="1"/>
  <c r="C270" i="14" a="1"/>
  <c r="C270" i="14" s="1"/>
  <c r="B266" i="14" a="1"/>
  <c r="B266" i="14" s="1"/>
  <c r="D266" i="14" s="1"/>
  <c r="C265" i="14" a="1"/>
  <c r="C265" i="14" s="1"/>
  <c r="B263" i="14" a="1"/>
  <c r="B263" i="14" s="1"/>
  <c r="D263" i="14" s="1"/>
  <c r="B262" i="14" a="1"/>
  <c r="B262" i="14" s="1"/>
  <c r="C262" i="14" s="1" a="1"/>
  <c r="C262" i="14" s="1"/>
  <c r="C261" i="14" a="1"/>
  <c r="C261" i="14" s="1"/>
  <c r="B259" i="14" a="1"/>
  <c r="B259" i="14" s="1"/>
  <c r="C259" i="14" s="1" a="1"/>
  <c r="C259" i="14" s="1"/>
  <c r="B258" i="14" a="1"/>
  <c r="B258" i="14" s="1"/>
  <c r="D258" i="14" s="1"/>
  <c r="C257" i="14" a="1"/>
  <c r="C257" i="14" s="1"/>
  <c r="B255" i="14" a="1"/>
  <c r="B255" i="14" s="1"/>
  <c r="D255" i="14" s="1"/>
  <c r="B254" i="14" a="1"/>
  <c r="B254" i="14" s="1"/>
  <c r="D254" i="14" s="1"/>
  <c r="C253" i="14" a="1"/>
  <c r="C253" i="14" s="1"/>
  <c r="B251" i="14" a="1"/>
  <c r="B251" i="14" s="1"/>
  <c r="C251" i="14" s="1" a="1"/>
  <c r="C251" i="14" s="1"/>
  <c r="B250" i="14" a="1"/>
  <c r="B250" i="14" s="1"/>
  <c r="D250" i="14" s="1"/>
  <c r="B247" i="14" a="1"/>
  <c r="B247" i="14" s="1"/>
  <c r="D247" i="14" s="1"/>
  <c r="B246" i="14" a="1"/>
  <c r="B246" i="14" s="1"/>
  <c r="C246" i="14" s="1" a="1"/>
  <c r="C246" i="14" s="1"/>
  <c r="B243" i="14" a="1"/>
  <c r="B243" i="14" s="1"/>
  <c r="C243" i="14" s="1" a="1"/>
  <c r="C243" i="14" s="1"/>
  <c r="B242" i="14" a="1"/>
  <c r="B242" i="14" s="1"/>
  <c r="D242" i="14" s="1"/>
  <c r="C241" i="14" a="1"/>
  <c r="C241" i="14" s="1"/>
  <c r="B239" i="14" a="1"/>
  <c r="B239" i="14" s="1"/>
  <c r="D239" i="14" s="1"/>
  <c r="B238" i="14" a="1"/>
  <c r="B238" i="14" s="1"/>
  <c r="D238" i="14" s="1"/>
  <c r="C237" i="14" a="1"/>
  <c r="C237" i="14" s="1"/>
  <c r="B235" i="14" a="1"/>
  <c r="B235" i="14" s="1"/>
  <c r="C235" i="14" s="1" a="1"/>
  <c r="C235" i="14" s="1"/>
  <c r="B234" i="14" a="1"/>
  <c r="B234" i="14" s="1"/>
  <c r="D234" i="14" s="1"/>
  <c r="C233" i="14" a="1"/>
  <c r="C233" i="14" s="1"/>
  <c r="B231" i="14" a="1"/>
  <c r="B231" i="14" s="1"/>
  <c r="D231" i="14" s="1"/>
  <c r="B230" i="14" a="1"/>
  <c r="B230" i="14" s="1"/>
  <c r="C230" i="14" s="1" a="1"/>
  <c r="C230" i="14" s="1"/>
  <c r="C229" i="14" a="1"/>
  <c r="C229" i="14" s="1"/>
  <c r="B227" i="14" a="1"/>
  <c r="B227" i="14" s="1"/>
  <c r="C227" i="14" s="1" a="1"/>
  <c r="C227" i="14" s="1"/>
  <c r="B226" i="14" a="1"/>
  <c r="B226" i="14" s="1"/>
  <c r="D226" i="14" s="1"/>
  <c r="C225" i="14" a="1"/>
  <c r="C225" i="14" s="1"/>
  <c r="B223" i="14" a="1"/>
  <c r="B223" i="14" s="1"/>
  <c r="D223" i="14" s="1"/>
  <c r="B222" i="14" a="1"/>
  <c r="B222" i="14" s="1"/>
  <c r="C222" i="14" s="1" a="1"/>
  <c r="C222" i="14" s="1"/>
  <c r="C221" i="14" a="1"/>
  <c r="C221" i="14" s="1"/>
  <c r="B219" i="14" a="1"/>
  <c r="B219" i="14" s="1"/>
  <c r="C219" i="14" s="1" a="1"/>
  <c r="C219" i="14" s="1"/>
  <c r="B218" i="14" a="1"/>
  <c r="B218" i="14" s="1"/>
  <c r="D218" i="14" s="1"/>
  <c r="C217" i="14" a="1"/>
  <c r="C217" i="14" s="1"/>
  <c r="C215" i="14" a="1"/>
  <c r="C215" i="14" s="1"/>
  <c r="C213" i="14" a="1"/>
  <c r="C213" i="14" s="1"/>
  <c r="B210" i="14" a="1"/>
  <c r="B210" i="14" s="1"/>
  <c r="C210" i="14" s="1" a="1"/>
  <c r="C210" i="14" s="1"/>
  <c r="D210" i="14"/>
  <c r="C207" i="14" a="1"/>
  <c r="C207" i="14" s="1"/>
  <c r="C205" i="14" a="1"/>
  <c r="C205" i="14" s="1"/>
  <c r="B202" i="14" a="1"/>
  <c r="B202" i="14" s="1"/>
  <c r="D202" i="14" s="1"/>
  <c r="C199" i="14" a="1"/>
  <c r="C199" i="14" s="1"/>
  <c r="B196" i="14" a="1"/>
  <c r="B196" i="14" s="1"/>
  <c r="D196" i="14" s="1"/>
  <c r="B191" i="14" a="1"/>
  <c r="B191" i="14" s="1"/>
  <c r="C191" i="14" s="1" a="1"/>
  <c r="C191" i="14" s="1"/>
  <c r="D191" i="14"/>
  <c r="C188" i="14" a="1"/>
  <c r="C188" i="14" s="1"/>
  <c r="B185" i="14" a="1"/>
  <c r="B185" i="14" s="1"/>
  <c r="D185" i="14" s="1"/>
  <c r="B182" i="14" a="1"/>
  <c r="B182" i="14" s="1"/>
  <c r="D182" i="14" s="1"/>
  <c r="B188" i="14" a="1"/>
  <c r="B188" i="14" s="1"/>
  <c r="D188" i="14" s="1"/>
  <c r="B179" i="14" a="1"/>
  <c r="B179" i="14" s="1"/>
  <c r="D179" i="14" s="1"/>
  <c r="B172" i="14" a="1"/>
  <c r="B172" i="14" s="1"/>
  <c r="D172" i="14" s="1"/>
  <c r="C161" i="14" a="1"/>
  <c r="C161" i="14" s="1"/>
  <c r="B159" i="14" a="1"/>
  <c r="B159" i="14" s="1"/>
  <c r="D159" i="14" s="1"/>
  <c r="C145" i="14" a="1"/>
  <c r="C145" i="14" s="1"/>
  <c r="B132" i="14" a="1"/>
  <c r="B132" i="14" s="1"/>
  <c r="C132" i="14" s="1" a="1"/>
  <c r="C132" i="14" s="1"/>
  <c r="B130" i="14" a="1"/>
  <c r="B130" i="14" s="1"/>
  <c r="D130" i="14" s="1"/>
  <c r="C130" i="14" a="1"/>
  <c r="C130" i="14" s="1"/>
  <c r="B119" i="14" a="1"/>
  <c r="B119" i="14" s="1"/>
  <c r="C119" i="14" s="1" a="1"/>
  <c r="C119" i="14" s="1"/>
  <c r="B104" i="14" a="1"/>
  <c r="B104" i="14" s="1"/>
  <c r="D104" i="14" s="1"/>
  <c r="C64" i="14" a="1"/>
  <c r="C64" i="14" s="1"/>
  <c r="B41" i="14" a="1"/>
  <c r="B41" i="14" s="1"/>
  <c r="C41" i="14" s="1" a="1"/>
  <c r="C41" i="14" s="1"/>
  <c r="D41" i="14"/>
  <c r="C185" i="14" a="1"/>
  <c r="C185" i="14" s="1"/>
  <c r="B178" i="14" a="1"/>
  <c r="B178" i="14" s="1"/>
  <c r="C178" i="14" s="1" a="1"/>
  <c r="C178" i="14" s="1"/>
  <c r="B167" i="14" a="1"/>
  <c r="B167" i="14" s="1"/>
  <c r="D167" i="14" s="1"/>
  <c r="C167" i="14" a="1"/>
  <c r="C167" i="14" s="1"/>
  <c r="C165" i="14" a="1"/>
  <c r="C165" i="14" s="1"/>
  <c r="B155" i="14" a="1"/>
  <c r="B155" i="14" s="1"/>
  <c r="D155" i="14" s="1"/>
  <c r="C155" i="14" a="1"/>
  <c r="C155" i="14" s="1"/>
  <c r="B147" i="14" a="1"/>
  <c r="B147" i="14" s="1"/>
  <c r="C147" i="14" s="1" a="1"/>
  <c r="C147" i="14" s="1"/>
  <c r="C129" i="14" a="1"/>
  <c r="C129" i="14" s="1"/>
  <c r="B116" i="14" a="1"/>
  <c r="B116" i="14" s="1"/>
  <c r="D116" i="14" s="1"/>
  <c r="B114" i="14" a="1"/>
  <c r="B114" i="14" s="1"/>
  <c r="C114" i="14" s="1" a="1"/>
  <c r="C114" i="14" s="1"/>
  <c r="B110" i="14" a="1"/>
  <c r="B110" i="14" s="1"/>
  <c r="C110" i="14" s="1" a="1"/>
  <c r="C110" i="14" s="1"/>
  <c r="C101" i="14" a="1"/>
  <c r="C101" i="14" s="1"/>
  <c r="C89" i="14" a="1"/>
  <c r="C89" i="14" s="1"/>
  <c r="B54" i="14" a="1"/>
  <c r="B54" i="14" s="1"/>
  <c r="C54" i="14" s="1" a="1"/>
  <c r="C54" i="14" s="1"/>
  <c r="D178" i="14"/>
  <c r="B175" i="14" a="1"/>
  <c r="B175" i="14" s="1"/>
  <c r="C175" i="14" s="1" a="1"/>
  <c r="C175" i="14" s="1"/>
  <c r="B162" i="14" a="1"/>
  <c r="B162" i="14" s="1"/>
  <c r="C162" i="14" s="1" a="1"/>
  <c r="C162" i="14" s="1"/>
  <c r="B156" i="14" a="1"/>
  <c r="B156" i="14" s="1"/>
  <c r="D156" i="14" s="1"/>
  <c r="B151" i="14" a="1"/>
  <c r="B151" i="14" s="1"/>
  <c r="C151" i="14" s="1" a="1"/>
  <c r="C151" i="14" s="1"/>
  <c r="B131" i="14" a="1"/>
  <c r="B131" i="14" s="1"/>
  <c r="C131" i="14" s="1" a="1"/>
  <c r="C131" i="14" s="1"/>
  <c r="C113" i="14" a="1"/>
  <c r="C113" i="14" s="1"/>
  <c r="B91" i="14" a="1"/>
  <c r="B91" i="14" s="1"/>
  <c r="C91" i="14" s="1" a="1"/>
  <c r="C91" i="14" s="1"/>
  <c r="D91" i="14"/>
  <c r="C32" i="14" a="1"/>
  <c r="C32" i="14" s="1"/>
  <c r="C189" i="14" a="1"/>
  <c r="C189" i="14" s="1"/>
  <c r="B171" i="14" a="1"/>
  <c r="B171" i="14" s="1"/>
  <c r="C171" i="14" s="1" a="1"/>
  <c r="C171" i="14" s="1"/>
  <c r="B168" i="14" a="1"/>
  <c r="B168" i="14" s="1"/>
  <c r="D168" i="14" s="1"/>
  <c r="B166" i="14" a="1"/>
  <c r="B166" i="14" s="1"/>
  <c r="C166" i="14" s="1" a="1"/>
  <c r="C166" i="14" s="1"/>
  <c r="B164" i="14" a="1"/>
  <c r="B164" i="14" s="1"/>
  <c r="D164" i="14" s="1"/>
  <c r="B163" i="14" a="1"/>
  <c r="B163" i="14" s="1"/>
  <c r="C163" i="14" s="1" a="1"/>
  <c r="C163" i="14" s="1"/>
  <c r="C159" i="14" a="1"/>
  <c r="C159" i="14" s="1"/>
  <c r="B148" i="14" a="1"/>
  <c r="B148" i="14" s="1"/>
  <c r="C148" i="14" s="1" a="1"/>
  <c r="C148" i="14" s="1"/>
  <c r="B146" i="14" a="1"/>
  <c r="B146" i="14" s="1"/>
  <c r="D146" i="14" s="1"/>
  <c r="B135" i="14" a="1"/>
  <c r="B135" i="14" s="1"/>
  <c r="D135" i="14"/>
  <c r="C135" i="14" a="1"/>
  <c r="C135" i="14" s="1"/>
  <c r="B115" i="14" a="1"/>
  <c r="B115" i="14" s="1"/>
  <c r="C115" i="14" s="1" a="1"/>
  <c r="C115" i="14" s="1"/>
  <c r="B61" i="14" a="1"/>
  <c r="B61" i="14" s="1"/>
  <c r="C61" i="14" s="1" a="1"/>
  <c r="C61" i="14" s="1"/>
  <c r="D61" i="14"/>
  <c r="C181" i="14" a="1"/>
  <c r="C181" i="14" s="1"/>
  <c r="B174" i="14" a="1"/>
  <c r="B174" i="14" s="1"/>
  <c r="C174" i="14" s="1" a="1"/>
  <c r="C174" i="14" s="1"/>
  <c r="D174" i="14"/>
  <c r="C173" i="14" a="1"/>
  <c r="C173" i="14" s="1"/>
  <c r="C160" i="14" a="1"/>
  <c r="C160" i="14" s="1"/>
  <c r="B158" i="14" a="1"/>
  <c r="B158" i="14" s="1"/>
  <c r="C158" i="14" s="1" a="1"/>
  <c r="C158" i="14" s="1"/>
  <c r="D158" i="14"/>
  <c r="C157" i="14" a="1"/>
  <c r="C157" i="14" s="1"/>
  <c r="C144" i="14" a="1"/>
  <c r="C144" i="14" s="1"/>
  <c r="B143" i="14" a="1"/>
  <c r="B143" i="14" s="1"/>
  <c r="C143" i="14" s="1" a="1"/>
  <c r="C143" i="14" s="1"/>
  <c r="D143" i="14"/>
  <c r="B142" i="14" a="1"/>
  <c r="B142" i="14" s="1"/>
  <c r="C142" i="14" s="1" a="1"/>
  <c r="C142" i="14" s="1"/>
  <c r="C141" i="14" a="1"/>
  <c r="C141" i="14" s="1"/>
  <c r="C128" i="14" a="1"/>
  <c r="C128" i="14" s="1"/>
  <c r="B127" i="14" a="1"/>
  <c r="B127" i="14" s="1"/>
  <c r="C127" i="14" s="1" a="1"/>
  <c r="C127" i="14" s="1"/>
  <c r="B126" i="14" a="1"/>
  <c r="B126" i="14" s="1"/>
  <c r="D126" i="14"/>
  <c r="C125" i="14" a="1"/>
  <c r="C125" i="14" s="1"/>
  <c r="C112" i="14" a="1"/>
  <c r="C112" i="14" s="1"/>
  <c r="B111" i="14" a="1"/>
  <c r="B111" i="14" s="1"/>
  <c r="C111" i="14" s="1" a="1"/>
  <c r="C111" i="14" s="1"/>
  <c r="D111" i="14"/>
  <c r="B107" i="14" a="1"/>
  <c r="B107" i="14" s="1"/>
  <c r="C107" i="14" s="1" a="1"/>
  <c r="C107" i="14" s="1"/>
  <c r="C105" i="14" a="1"/>
  <c r="C105" i="14" s="1"/>
  <c r="B86" i="14" a="1"/>
  <c r="B86" i="14" s="1"/>
  <c r="C86" i="14" s="1" a="1"/>
  <c r="C86" i="14" s="1"/>
  <c r="B79" i="14" a="1"/>
  <c r="B79" i="14" s="1"/>
  <c r="C79" i="14" s="1" a="1"/>
  <c r="C79" i="14" s="1"/>
  <c r="B66" i="14" a="1"/>
  <c r="B66" i="14" s="1"/>
  <c r="C66" i="14" s="1" a="1"/>
  <c r="C66" i="14" s="1"/>
  <c r="B34" i="14" a="1"/>
  <c r="B34" i="14" s="1"/>
  <c r="D34" i="14"/>
  <c r="C34" i="14" a="1"/>
  <c r="C34" i="14" s="1"/>
  <c r="B170" i="14" a="1"/>
  <c r="B170" i="14" s="1"/>
  <c r="C170" i="14" s="1" a="1"/>
  <c r="C170" i="14" s="1"/>
  <c r="C169" i="14" a="1"/>
  <c r="C169" i="14" s="1"/>
  <c r="B154" i="14" a="1"/>
  <c r="B154" i="14" s="1"/>
  <c r="C154" i="14" s="1" a="1"/>
  <c r="C154" i="14" s="1"/>
  <c r="C153" i="14" a="1"/>
  <c r="C153" i="14" s="1"/>
  <c r="D144" i="14"/>
  <c r="C140" i="14" a="1"/>
  <c r="C140" i="14" s="1"/>
  <c r="B139" i="14" a="1"/>
  <c r="B139" i="14" s="1"/>
  <c r="C139" i="14" s="1" a="1"/>
  <c r="C139" i="14" s="1"/>
  <c r="B138" i="14" a="1"/>
  <c r="B138" i="14" s="1"/>
  <c r="C138" i="14" s="1" a="1"/>
  <c r="C138" i="14" s="1"/>
  <c r="D138" i="14"/>
  <c r="C137" i="14" a="1"/>
  <c r="C137" i="14" s="1"/>
  <c r="D128" i="14"/>
  <c r="C124" i="14" a="1"/>
  <c r="C124" i="14" s="1"/>
  <c r="B123" i="14" a="1"/>
  <c r="B123" i="14" s="1"/>
  <c r="C123" i="14" s="1" a="1"/>
  <c r="C123" i="14" s="1"/>
  <c r="B122" i="14" a="1"/>
  <c r="B122" i="14" s="1"/>
  <c r="C122" i="14" s="1" a="1"/>
  <c r="C122" i="14" s="1"/>
  <c r="C121" i="14" a="1"/>
  <c r="C121" i="14" s="1"/>
  <c r="D112" i="14"/>
  <c r="B102" i="14" a="1"/>
  <c r="B102" i="14" s="1"/>
  <c r="D102" i="14" s="1"/>
  <c r="B95" i="14" a="1"/>
  <c r="B95" i="14" s="1"/>
  <c r="C95" i="14" s="1" a="1"/>
  <c r="C95" i="14" s="1"/>
  <c r="D95" i="14"/>
  <c r="B92" i="14" a="1"/>
  <c r="B92" i="14" s="1"/>
  <c r="D92" i="14" s="1"/>
  <c r="B90" i="14" a="1"/>
  <c r="B90" i="14" s="1"/>
  <c r="C90" i="14" s="1" a="1"/>
  <c r="C90" i="14" s="1"/>
  <c r="B87" i="14" a="1"/>
  <c r="B87" i="14" s="1"/>
  <c r="C87" i="14" s="1" a="1"/>
  <c r="C87" i="14" s="1"/>
  <c r="D87" i="14"/>
  <c r="B47" i="14" a="1"/>
  <c r="B47" i="14" s="1"/>
  <c r="C47" i="14" s="1" a="1"/>
  <c r="C47" i="14" s="1"/>
  <c r="B45" i="14" a="1"/>
  <c r="B45" i="14" s="1"/>
  <c r="C45" i="14" s="1" a="1"/>
  <c r="C45" i="14" s="1"/>
  <c r="C28" i="14" a="1"/>
  <c r="C28" i="14" s="1"/>
  <c r="C152" i="14" a="1"/>
  <c r="C152" i="14" s="1"/>
  <c r="B150" i="14" a="1"/>
  <c r="B150" i="14" s="1"/>
  <c r="C150" i="14" s="1" a="1"/>
  <c r="C150" i="14" s="1"/>
  <c r="C149" i="14" a="1"/>
  <c r="C149" i="14" s="1"/>
  <c r="D140" i="14"/>
  <c r="C136" i="14" a="1"/>
  <c r="C136" i="14" s="1"/>
  <c r="B134" i="14" a="1"/>
  <c r="B134" i="14" s="1"/>
  <c r="C134" i="14" s="1" a="1"/>
  <c r="C134" i="14" s="1"/>
  <c r="D134" i="14"/>
  <c r="C133" i="14" a="1"/>
  <c r="C133" i="14" s="1"/>
  <c r="C126" i="14" a="1"/>
  <c r="C126" i="14" s="1"/>
  <c r="D124" i="14"/>
  <c r="C120" i="14" a="1"/>
  <c r="C120" i="14" s="1"/>
  <c r="B118" i="14" a="1"/>
  <c r="B118" i="14" s="1"/>
  <c r="C118" i="14" s="1" a="1"/>
  <c r="C118" i="14" s="1"/>
  <c r="C117" i="14" a="1"/>
  <c r="C117" i="14" s="1"/>
  <c r="B108" i="14" a="1"/>
  <c r="B108" i="14" s="1"/>
  <c r="D108" i="14" s="1"/>
  <c r="B106" i="14" a="1"/>
  <c r="B106" i="14" s="1"/>
  <c r="C106" i="14" s="1" a="1"/>
  <c r="C106" i="14" s="1"/>
  <c r="B103" i="14" a="1"/>
  <c r="B103" i="14" s="1"/>
  <c r="C103" i="14" s="1" a="1"/>
  <c r="C103" i="14" s="1"/>
  <c r="D103" i="14"/>
  <c r="C88" i="14" a="1"/>
  <c r="C88" i="14" s="1"/>
  <c r="D88" i="14"/>
  <c r="C85" i="14" a="1"/>
  <c r="C85" i="14" s="1"/>
  <c r="C76" i="14" a="1"/>
  <c r="C76" i="14" s="1"/>
  <c r="B51" i="14" a="1"/>
  <c r="B51" i="14" s="1"/>
  <c r="C51" i="14" s="1" a="1"/>
  <c r="C51" i="14" s="1"/>
  <c r="B38" i="14" a="1"/>
  <c r="B38" i="14" s="1"/>
  <c r="D38" i="14"/>
  <c r="C38" i="14" a="1"/>
  <c r="C38" i="14" s="1"/>
  <c r="C109" i="14" a="1"/>
  <c r="C109" i="14" s="1"/>
  <c r="C100" i="14" a="1"/>
  <c r="C100" i="14" s="1"/>
  <c r="B99" i="14" a="1"/>
  <c r="B99" i="14" s="1"/>
  <c r="C99" i="14" s="1" a="1"/>
  <c r="C99" i="14" s="1"/>
  <c r="B98" i="14" a="1"/>
  <c r="B98" i="14" s="1"/>
  <c r="C98" i="14" s="1" a="1"/>
  <c r="C98" i="14" s="1"/>
  <c r="D98" i="14"/>
  <c r="C97" i="14" a="1"/>
  <c r="C97" i="14" s="1"/>
  <c r="C84" i="14" a="1"/>
  <c r="C84" i="14" s="1"/>
  <c r="B83" i="14" a="1"/>
  <c r="B83" i="14" s="1"/>
  <c r="C83" i="14" s="1" a="1"/>
  <c r="C83" i="14" s="1"/>
  <c r="D83" i="14"/>
  <c r="B82" i="14" a="1"/>
  <c r="B82" i="14" s="1"/>
  <c r="C82" i="14" s="1" a="1"/>
  <c r="C82" i="14" s="1"/>
  <c r="C81" i="14" a="1"/>
  <c r="C81" i="14" s="1"/>
  <c r="B77" i="14" a="1"/>
  <c r="B77" i="14" s="1"/>
  <c r="D77" i="14" s="1"/>
  <c r="C77" i="14" a="1"/>
  <c r="C77" i="14" s="1"/>
  <c r="B70" i="14" a="1"/>
  <c r="B70" i="14" s="1"/>
  <c r="C70" i="14" s="1" a="1"/>
  <c r="C70" i="14" s="1"/>
  <c r="B67" i="14" a="1"/>
  <c r="B67" i="14" s="1"/>
  <c r="D67" i="14" s="1"/>
  <c r="B65" i="14" a="1"/>
  <c r="B65" i="14" s="1"/>
  <c r="D65" i="14"/>
  <c r="C65" i="14" a="1"/>
  <c r="C65" i="14" s="1"/>
  <c r="B62" i="14" a="1"/>
  <c r="B62" i="14" s="1"/>
  <c r="C62" i="14" s="1" a="1"/>
  <c r="C62" i="14" s="1"/>
  <c r="C44" i="14" a="1"/>
  <c r="C44" i="14" s="1"/>
  <c r="B25" i="14" a="1"/>
  <c r="B25" i="14" s="1"/>
  <c r="C25" i="14" s="1" a="1"/>
  <c r="C25" i="14" s="1"/>
  <c r="B22" i="14" a="1"/>
  <c r="B22" i="14" s="1"/>
  <c r="C22" i="14" s="1" a="1"/>
  <c r="C22" i="14" s="1"/>
  <c r="D100" i="14"/>
  <c r="C96" i="14" a="1"/>
  <c r="C96" i="14" s="1"/>
  <c r="B94" i="14" a="1"/>
  <c r="B94" i="14" s="1"/>
  <c r="C94" i="14" s="1" a="1"/>
  <c r="C94" i="14" s="1"/>
  <c r="C93" i="14" a="1"/>
  <c r="C93" i="14" s="1"/>
  <c r="D84" i="14"/>
  <c r="C80" i="14" a="1"/>
  <c r="C80" i="14" s="1"/>
  <c r="B78" i="14" a="1"/>
  <c r="B78" i="14" s="1"/>
  <c r="C78" i="14" s="1" a="1"/>
  <c r="C78" i="14" s="1"/>
  <c r="C63" i="14" a="1"/>
  <c r="C63" i="14" s="1"/>
  <c r="D63" i="14"/>
  <c r="C60" i="14" a="1"/>
  <c r="C60" i="14" s="1"/>
  <c r="B50" i="14" a="1"/>
  <c r="B50" i="14" s="1"/>
  <c r="C50" i="14" s="1" a="1"/>
  <c r="C50" i="14" s="1"/>
  <c r="C48" i="14" a="1"/>
  <c r="C48" i="14" s="1"/>
  <c r="B35" i="14" a="1"/>
  <c r="B35" i="14" s="1"/>
  <c r="D35" i="14" s="1"/>
  <c r="B31" i="14" a="1"/>
  <c r="B31" i="14" s="1"/>
  <c r="C31" i="14" s="1" a="1"/>
  <c r="C31" i="14" s="1"/>
  <c r="B29" i="14" a="1"/>
  <c r="B29" i="14" s="1"/>
  <c r="C29" i="14" s="1" a="1"/>
  <c r="C29" i="14" s="1"/>
  <c r="C75" i="14" a="1"/>
  <c r="C75" i="14" s="1"/>
  <c r="B74" i="14" a="1"/>
  <c r="B74" i="14" s="1"/>
  <c r="C74" i="14" s="1" a="1"/>
  <c r="C74" i="14" s="1"/>
  <c r="D74" i="14"/>
  <c r="B73" i="14" a="1"/>
  <c r="B73" i="14" s="1"/>
  <c r="C73" i="14" s="1" a="1"/>
  <c r="C73" i="14" s="1"/>
  <c r="C72" i="14" a="1"/>
  <c r="C72" i="14" s="1"/>
  <c r="C59" i="14" a="1"/>
  <c r="C59" i="14" s="1"/>
  <c r="B58" i="14" a="1"/>
  <c r="B58" i="14" s="1"/>
  <c r="C58" i="14" s="1" a="1"/>
  <c r="C58" i="14" s="1"/>
  <c r="B57" i="14" a="1"/>
  <c r="B57" i="14" s="1"/>
  <c r="C57" i="14" s="1" a="1"/>
  <c r="C57" i="14" s="1"/>
  <c r="C56" i="14" a="1"/>
  <c r="C56" i="14" s="1"/>
  <c r="C52" i="14" a="1"/>
  <c r="C52" i="14" s="1"/>
  <c r="B49" i="14" a="1"/>
  <c r="B49" i="14" s="1"/>
  <c r="C49" i="14" s="1" a="1"/>
  <c r="C49" i="14" s="1"/>
  <c r="B42" i="14" a="1"/>
  <c r="B42" i="14" s="1"/>
  <c r="C42" i="14" s="1" a="1"/>
  <c r="C42" i="14" s="1"/>
  <c r="D42" i="14"/>
  <c r="B39" i="14" a="1"/>
  <c r="B39" i="14" s="1"/>
  <c r="C39" i="14" s="1" a="1"/>
  <c r="C39" i="14" s="1"/>
  <c r="C36" i="14" a="1"/>
  <c r="C36" i="14" s="1"/>
  <c r="B33" i="14" a="1"/>
  <c r="B33" i="14" s="1"/>
  <c r="C33" i="14" s="1" a="1"/>
  <c r="C33" i="14" s="1"/>
  <c r="B26" i="14" a="1"/>
  <c r="B26" i="14" s="1"/>
  <c r="C26" i="14" s="1" a="1"/>
  <c r="C26" i="14" s="1"/>
  <c r="B23" i="14" a="1"/>
  <c r="B23" i="14" s="1"/>
  <c r="D23" i="14" s="1"/>
  <c r="D75" i="14"/>
  <c r="C71" i="14" a="1"/>
  <c r="C71" i="14" s="1"/>
  <c r="B69" i="14" a="1"/>
  <c r="B69" i="14" s="1"/>
  <c r="C69" i="14" s="1" a="1"/>
  <c r="C69" i="14" s="1"/>
  <c r="D69" i="14"/>
  <c r="C68" i="14" a="1"/>
  <c r="C68" i="14" s="1"/>
  <c r="D59" i="14"/>
  <c r="C55" i="14" a="1"/>
  <c r="C55" i="14" s="1"/>
  <c r="B53" i="14" a="1"/>
  <c r="B53" i="14" s="1"/>
  <c r="C53" i="14" s="1" a="1"/>
  <c r="C53" i="14" s="1"/>
  <c r="D53" i="14"/>
  <c r="B46" i="14" a="1"/>
  <c r="B46" i="14" s="1"/>
  <c r="C46" i="14" s="1" a="1"/>
  <c r="C46" i="14" s="1"/>
  <c r="B43" i="14" a="1"/>
  <c r="B43" i="14" s="1"/>
  <c r="D43" i="14"/>
  <c r="C43" i="14" a="1"/>
  <c r="C43" i="14" s="1"/>
  <c r="C40" i="14" a="1"/>
  <c r="C40" i="14" s="1"/>
  <c r="B37" i="14" a="1"/>
  <c r="B37" i="14" s="1"/>
  <c r="C37" i="14" s="1" a="1"/>
  <c r="C37" i="14" s="1"/>
  <c r="D37" i="14"/>
  <c r="B30" i="14" a="1"/>
  <c r="B30" i="14" s="1"/>
  <c r="C30" i="14" s="1" a="1"/>
  <c r="C30" i="14" s="1"/>
  <c r="D30" i="14"/>
  <c r="B27" i="14" a="1"/>
  <c r="B27" i="14" s="1"/>
  <c r="C27" i="14" s="1" a="1"/>
  <c r="C27" i="14" s="1"/>
  <c r="C24" i="14" a="1"/>
  <c r="C24" i="14" s="1"/>
  <c r="B21" i="14" a="1"/>
  <c r="B21" i="14" s="1"/>
  <c r="C21" i="14" s="1" a="1"/>
  <c r="C21" i="14" s="1"/>
  <c r="D2" i="14"/>
  <c r="C2" i="14" a="1"/>
  <c r="C2" i="14" s="1"/>
  <c r="B6" i="14" a="1"/>
  <c r="B6" i="14" s="1"/>
  <c r="D6" i="14" s="1"/>
  <c r="B5" i="14" a="1"/>
  <c r="B5" i="14" s="1"/>
  <c r="D5" i="14" s="1"/>
  <c r="B8" i="14" a="1"/>
  <c r="B8" i="14" s="1"/>
  <c r="D8" i="14" s="1"/>
  <c r="B4" i="14" a="1"/>
  <c r="B4" i="14" s="1"/>
  <c r="D4" i="14" s="1"/>
  <c r="B9" i="14" a="1"/>
  <c r="B9" i="14" s="1"/>
  <c r="D9" i="14" s="1"/>
  <c r="B7" i="14" a="1"/>
  <c r="B7" i="14" s="1"/>
  <c r="D7" i="14" s="1"/>
  <c r="B3" i="14" a="1"/>
  <c r="B3" i="14" s="1"/>
  <c r="C3" i="14" s="1" a="1"/>
  <c r="C3" i="14" s="1"/>
  <c r="B15" i="14" a="1"/>
  <c r="B15" i="14" s="1"/>
  <c r="C15" i="14" s="1" a="1"/>
  <c r="C15" i="14" s="1"/>
  <c r="B11" i="14" a="1"/>
  <c r="B11" i="14" s="1"/>
  <c r="C11" i="14" s="1" a="1"/>
  <c r="C11" i="14" s="1"/>
  <c r="B18" i="14" a="1"/>
  <c r="B18" i="14" s="1"/>
  <c r="B14" i="14" a="1"/>
  <c r="B14" i="14" s="1"/>
  <c r="B19" i="14" a="1"/>
  <c r="B19" i="14" s="1"/>
  <c r="C19" i="14" s="1" a="1"/>
  <c r="C19" i="14" s="1"/>
  <c r="B10" i="14" a="1"/>
  <c r="B10" i="14" s="1"/>
  <c r="D10" i="14" s="1"/>
  <c r="B17" i="14" a="1"/>
  <c r="B17" i="14" s="1"/>
  <c r="C17" i="14" s="1" a="1"/>
  <c r="C17" i="14" s="1"/>
  <c r="B13" i="14" a="1"/>
  <c r="B13" i="14" s="1"/>
  <c r="C13" i="14" s="1" a="1"/>
  <c r="C13" i="14" s="1"/>
  <c r="B20" i="14" a="1"/>
  <c r="B20" i="14" s="1"/>
  <c r="C20" i="14" s="1" a="1"/>
  <c r="C20" i="14" s="1"/>
  <c r="B16" i="14" a="1"/>
  <c r="B16" i="14" s="1"/>
  <c r="C16" i="14" s="1" a="1"/>
  <c r="C16" i="14" s="1"/>
  <c r="B12" i="14" a="1"/>
  <c r="B12" i="14" s="1"/>
  <c r="C12" i="14" s="1" a="1"/>
  <c r="C12" i="14" s="1"/>
  <c r="A3" i="13" a="1"/>
  <c r="A3" i="13" s="1"/>
  <c r="G3" i="13" s="1" a="1"/>
  <c r="G3" i="13" s="1"/>
  <c r="L2" i="13" a="1"/>
  <c r="L2" i="13" s="1"/>
  <c r="N2" i="13" a="1"/>
  <c r="N2" i="13" s="1"/>
  <c r="P2" i="13" a="1"/>
  <c r="P2" i="13" s="1"/>
  <c r="R2" i="13" a="1"/>
  <c r="R2" i="13" s="1"/>
  <c r="M2" i="13" a="1"/>
  <c r="M2" i="13" s="1"/>
  <c r="O2" i="13" a="1"/>
  <c r="O2" i="13" s="1"/>
  <c r="Q2" i="13" a="1"/>
  <c r="Q2" i="13" s="1"/>
  <c r="H2" i="13" a="1"/>
  <c r="H2" i="13" s="1"/>
  <c r="K2" i="13" a="1"/>
  <c r="K2" i="13" s="1"/>
  <c r="E2" i="13" a="1"/>
  <c r="E2" i="13" s="1"/>
  <c r="J2" i="13" a="1"/>
  <c r="J2" i="13" s="1"/>
  <c r="I2" i="13" a="1"/>
  <c r="I2" i="13" s="1"/>
  <c r="G2" i="13" a="1"/>
  <c r="G2" i="13" s="1"/>
  <c r="F2" i="13" a="1"/>
  <c r="F2" i="13" s="1"/>
  <c r="D2" i="13" a="1"/>
  <c r="D2" i="13" s="1"/>
  <c r="C2" i="13" a="1"/>
  <c r="C2" i="13" s="1"/>
  <c r="I2" i="7"/>
  <c r="J2" i="7"/>
  <c r="G25" i="4"/>
  <c r="F14" i="4"/>
  <c r="I14" i="4" s="1"/>
  <c r="F16" i="4"/>
  <c r="I16" i="4" s="1"/>
  <c r="F18" i="4"/>
  <c r="I18" i="4" s="1"/>
  <c r="F20" i="4"/>
  <c r="I20" i="4" s="1"/>
  <c r="F22" i="4"/>
  <c r="I22" i="4" s="1"/>
  <c r="F24" i="4"/>
  <c r="I24" i="4" s="1"/>
  <c r="F26" i="4"/>
  <c r="I26" i="4" s="1"/>
  <c r="G14" i="4"/>
  <c r="G16" i="4"/>
  <c r="G18" i="4"/>
  <c r="G20" i="4"/>
  <c r="G22" i="4"/>
  <c r="G24" i="4"/>
  <c r="G26" i="4"/>
  <c r="G12" i="4"/>
  <c r="F13" i="4"/>
  <c r="I13" i="4" s="1"/>
  <c r="F15" i="4"/>
  <c r="I15" i="4" s="1"/>
  <c r="F17" i="4"/>
  <c r="I17" i="4" s="1"/>
  <c r="F19" i="4"/>
  <c r="I19" i="4" s="1"/>
  <c r="F21" i="4"/>
  <c r="I21" i="4" s="1"/>
  <c r="F23" i="4"/>
  <c r="I23" i="4" s="1"/>
  <c r="F25" i="4"/>
  <c r="I25" i="4" s="1"/>
  <c r="G13" i="4"/>
  <c r="G15" i="4"/>
  <c r="G17" i="4"/>
  <c r="G19" i="4"/>
  <c r="G21" i="4"/>
  <c r="G23" i="4"/>
  <c r="F12" i="4"/>
  <c r="I12" i="4" s="1"/>
  <c r="D29" i="14" l="1"/>
  <c r="D82" i="14"/>
  <c r="D99" i="14"/>
  <c r="D106" i="14"/>
  <c r="D118" i="14"/>
  <c r="D150" i="14"/>
  <c r="D45" i="14"/>
  <c r="D47" i="14"/>
  <c r="D123" i="14"/>
  <c r="D154" i="14"/>
  <c r="D66" i="14"/>
  <c r="D86" i="14"/>
  <c r="D107" i="14"/>
  <c r="D127" i="14"/>
  <c r="D142" i="14"/>
  <c r="D171" i="14"/>
  <c r="D131" i="14"/>
  <c r="D147" i="14"/>
  <c r="D119" i="14"/>
  <c r="D208" i="14"/>
  <c r="D216" i="14"/>
  <c r="D245" i="14"/>
  <c r="D249" i="14"/>
  <c r="D287" i="14"/>
  <c r="D303" i="14"/>
  <c r="D349" i="14"/>
  <c r="D352" i="14"/>
  <c r="D324" i="14"/>
  <c r="D268" i="14"/>
  <c r="D292" i="14"/>
  <c r="D307" i="14"/>
  <c r="D313" i="14"/>
  <c r="D323" i="14"/>
  <c r="C383" i="14" a="1"/>
  <c r="C383" i="14" s="1"/>
  <c r="C364" i="14" a="1"/>
  <c r="C364" i="14" s="1"/>
  <c r="C372" i="14" a="1"/>
  <c r="C372" i="14" s="1"/>
  <c r="C396" i="14" a="1"/>
  <c r="C396" i="14" s="1"/>
  <c r="C404" i="14" a="1"/>
  <c r="C404" i="14" s="1"/>
  <c r="D27" i="14"/>
  <c r="D31" i="14"/>
  <c r="D78" i="14"/>
  <c r="C104" i="14" a="1"/>
  <c r="C104" i="14" s="1"/>
  <c r="C254" i="14" a="1"/>
  <c r="C254" i="14" s="1"/>
  <c r="C305" i="14" a="1"/>
  <c r="C305" i="14" s="1"/>
  <c r="C442" i="14" a="1"/>
  <c r="C442" i="14" s="1"/>
  <c r="D26" i="14"/>
  <c r="D39" i="14"/>
  <c r="D49" i="14"/>
  <c r="D57" i="14"/>
  <c r="D94" i="14"/>
  <c r="D22" i="14"/>
  <c r="D51" i="14"/>
  <c r="D139" i="14"/>
  <c r="D170" i="14"/>
  <c r="C146" i="14" a="1"/>
  <c r="C146" i="14" s="1"/>
  <c r="C168" i="14" a="1"/>
  <c r="C168" i="14" s="1"/>
  <c r="C197" i="14" a="1"/>
  <c r="C197" i="14" s="1"/>
  <c r="C179" i="14" a="1"/>
  <c r="C179" i="14" s="1"/>
  <c r="D204" i="14"/>
  <c r="C212" i="14" a="1"/>
  <c r="C212" i="14" s="1"/>
  <c r="C280" i="14" a="1"/>
  <c r="C280" i="14" s="1"/>
  <c r="D264" i="14"/>
  <c r="C325" i="14" a="1"/>
  <c r="C325" i="14" s="1"/>
  <c r="D304" i="14"/>
  <c r="C273" i="14" a="1"/>
  <c r="C273" i="14" s="1"/>
  <c r="D284" i="14"/>
  <c r="D436" i="14"/>
  <c r="D432" i="14"/>
  <c r="D363" i="14"/>
  <c r="D395" i="14"/>
  <c r="D356" i="14"/>
  <c r="D388" i="14"/>
  <c r="C23" i="14" a="1"/>
  <c r="C23" i="14" s="1"/>
  <c r="C35" i="14" a="1"/>
  <c r="C35" i="14" s="1"/>
  <c r="C92" i="14" a="1"/>
  <c r="C92" i="14" s="1"/>
  <c r="C102" i="14" a="1"/>
  <c r="C102" i="14" s="1"/>
  <c r="D21" i="14"/>
  <c r="D46" i="14"/>
  <c r="D33" i="14"/>
  <c r="D58" i="14"/>
  <c r="D73" i="14"/>
  <c r="D50" i="14"/>
  <c r="D25" i="14"/>
  <c r="D62" i="14"/>
  <c r="D70" i="14"/>
  <c r="C108" i="14" a="1"/>
  <c r="C108" i="14" s="1"/>
  <c r="D90" i="14"/>
  <c r="D122" i="14"/>
  <c r="C156" i="14" a="1"/>
  <c r="C156" i="14" s="1"/>
  <c r="C172" i="14" a="1"/>
  <c r="C172" i="14" s="1"/>
  <c r="D79" i="14"/>
  <c r="D115" i="14"/>
  <c r="D148" i="14"/>
  <c r="D163" i="14"/>
  <c r="D166" i="14"/>
  <c r="C182" i="14" a="1"/>
  <c r="C182" i="14" s="1"/>
  <c r="D151" i="14"/>
  <c r="D162" i="14"/>
  <c r="D177" i="14"/>
  <c r="D54" i="14"/>
  <c r="D110" i="14"/>
  <c r="D114" i="14"/>
  <c r="C116" i="14" a="1"/>
  <c r="C116" i="14" s="1"/>
  <c r="D132" i="14"/>
  <c r="C164" i="14" a="1"/>
  <c r="C164" i="14" s="1"/>
  <c r="C196" i="14" a="1"/>
  <c r="C196" i="14" s="1"/>
  <c r="C202" i="14" a="1"/>
  <c r="C202" i="14" s="1"/>
  <c r="C180" i="14" a="1"/>
  <c r="C180" i="14" s="1"/>
  <c r="C186" i="14" a="1"/>
  <c r="C186" i="14" s="1"/>
  <c r="D186" i="14"/>
  <c r="D195" i="14"/>
  <c r="D184" i="14"/>
  <c r="C184" i="14" a="1"/>
  <c r="C184" i="14" s="1"/>
  <c r="D206" i="14"/>
  <c r="D214" i="14"/>
  <c r="D219" i="14"/>
  <c r="D227" i="14"/>
  <c r="D235" i="14"/>
  <c r="D243" i="14"/>
  <c r="D251" i="14"/>
  <c r="D259" i="14"/>
  <c r="D200" i="14"/>
  <c r="C223" i="14" a="1"/>
  <c r="C223" i="14" s="1"/>
  <c r="C231" i="14" a="1"/>
  <c r="C231" i="14" s="1"/>
  <c r="C239" i="14" a="1"/>
  <c r="C239" i="14" s="1"/>
  <c r="C247" i="14" a="1"/>
  <c r="C247" i="14" s="1"/>
  <c r="C255" i="14" a="1"/>
  <c r="C255" i="14" s="1"/>
  <c r="C263" i="14" a="1"/>
  <c r="C263" i="14" s="1"/>
  <c r="D295" i="14"/>
  <c r="D309" i="14"/>
  <c r="D328" i="14"/>
  <c r="D337" i="14"/>
  <c r="D340" i="14"/>
  <c r="D345" i="14"/>
  <c r="D348" i="14"/>
  <c r="D353" i="14"/>
  <c r="D288" i="14"/>
  <c r="D308" i="14"/>
  <c r="C331" i="14" a="1"/>
  <c r="C331" i="14" s="1"/>
  <c r="C201" i="14" a="1"/>
  <c r="C201" i="14" s="1"/>
  <c r="D283" i="14"/>
  <c r="D317" i="14"/>
  <c r="D327" i="14"/>
  <c r="D329" i="14"/>
  <c r="D431" i="14"/>
  <c r="D439" i="14"/>
  <c r="D333" i="14"/>
  <c r="D375" i="14"/>
  <c r="D428" i="14"/>
  <c r="D433" i="14"/>
  <c r="D360" i="14"/>
  <c r="D392" i="14"/>
  <c r="D426" i="14"/>
  <c r="D371" i="14"/>
  <c r="D403" i="14"/>
  <c r="D441" i="14"/>
  <c r="D437" i="14"/>
  <c r="C422" i="14" a="1"/>
  <c r="C422" i="14" s="1"/>
  <c r="D445" i="14"/>
  <c r="C355" i="14" a="1"/>
  <c r="C355" i="14" s="1"/>
  <c r="D355" i="14"/>
  <c r="D230" i="14"/>
  <c r="D246" i="14"/>
  <c r="D262" i="14"/>
  <c r="D194" i="14"/>
  <c r="C194" i="14" a="1"/>
  <c r="C194" i="14" s="1"/>
  <c r="C218" i="14" a="1"/>
  <c r="C218" i="14" s="1"/>
  <c r="C226" i="14" a="1"/>
  <c r="C226" i="14" s="1"/>
  <c r="C234" i="14" a="1"/>
  <c r="C234" i="14" s="1"/>
  <c r="C242" i="14" a="1"/>
  <c r="C242" i="14" s="1"/>
  <c r="C250" i="14" a="1"/>
  <c r="C250" i="14" s="1"/>
  <c r="C258" i="14" a="1"/>
  <c r="C258" i="14" s="1"/>
  <c r="C266" i="14" a="1"/>
  <c r="C266" i="14" s="1"/>
  <c r="D380" i="14"/>
  <c r="D420" i="14"/>
  <c r="C430" i="14" a="1"/>
  <c r="C430" i="14" s="1"/>
  <c r="C279" i="14" a="1"/>
  <c r="C279" i="14" s="1"/>
  <c r="D279" i="14"/>
  <c r="C67" i="14" a="1"/>
  <c r="C67" i="14" s="1"/>
  <c r="D175" i="14"/>
  <c r="C193" i="14" a="1"/>
  <c r="C193" i="14" s="1"/>
  <c r="D192" i="14"/>
  <c r="D312" i="14"/>
  <c r="D332" i="14"/>
  <c r="D336" i="14"/>
  <c r="D435" i="14"/>
  <c r="D443" i="14"/>
  <c r="C271" i="14" a="1"/>
  <c r="C271" i="14" s="1"/>
  <c r="D271" i="14"/>
  <c r="C190" i="14" a="1"/>
  <c r="C190" i="14" s="1"/>
  <c r="D190" i="14"/>
  <c r="D176" i="14"/>
  <c r="C176" i="14" a="1"/>
  <c r="C176" i="14" s="1"/>
  <c r="D20" i="14"/>
  <c r="D13" i="14"/>
  <c r="D11" i="14"/>
  <c r="C18" i="14" a="1"/>
  <c r="C18" i="14" s="1"/>
  <c r="D18" i="14"/>
  <c r="D12" i="14"/>
  <c r="D17" i="14"/>
  <c r="D15" i="14"/>
  <c r="D16" i="14"/>
  <c r="C14" i="14" a="1"/>
  <c r="C14" i="14" s="1"/>
  <c r="D14" i="14"/>
  <c r="C4" i="14" a="1"/>
  <c r="C4" i="14" s="1"/>
  <c r="D3" i="14"/>
  <c r="D19" i="14"/>
  <c r="C8" i="14" a="1"/>
  <c r="C8" i="14" s="1"/>
  <c r="C7" i="14" a="1"/>
  <c r="C7" i="14" s="1"/>
  <c r="C5" i="14" a="1"/>
  <c r="C5" i="14" s="1"/>
  <c r="C10" i="14" a="1"/>
  <c r="C10" i="14" s="1"/>
  <c r="C9" i="14" a="1"/>
  <c r="C9" i="14" s="1"/>
  <c r="C6" i="14" a="1"/>
  <c r="C6" i="14" s="1"/>
  <c r="J3" i="13" a="1"/>
  <c r="J3" i="13" s="1"/>
  <c r="C3" i="13" a="1"/>
  <c r="C3" i="13" s="1"/>
  <c r="K3" i="13" a="1"/>
  <c r="K3" i="13" s="1"/>
  <c r="D3" i="13" a="1"/>
  <c r="D3" i="13" s="1"/>
  <c r="E3" i="13" a="1"/>
  <c r="E3" i="13" s="1"/>
  <c r="H3" i="13" a="1"/>
  <c r="H3" i="13" s="1"/>
  <c r="I3" i="13" a="1"/>
  <c r="I3" i="13" s="1"/>
  <c r="A4" i="13" a="1"/>
  <c r="A4" i="13" s="1"/>
  <c r="R4" i="13" s="1" a="1"/>
  <c r="R4" i="13" s="1"/>
  <c r="F3" i="13" a="1"/>
  <c r="F3" i="13" s="1"/>
  <c r="M3" i="13" a="1"/>
  <c r="M3" i="13" s="1"/>
  <c r="O3" i="13" a="1"/>
  <c r="O3" i="13" s="1"/>
  <c r="Q3" i="13" a="1"/>
  <c r="Q3" i="13" s="1"/>
  <c r="L3" i="13" a="1"/>
  <c r="L3" i="13" s="1"/>
  <c r="N3" i="13" a="1"/>
  <c r="N3" i="13" s="1"/>
  <c r="P3" i="13" a="1"/>
  <c r="P3" i="13" s="1"/>
  <c r="R3" i="13" a="1"/>
  <c r="R3" i="13" s="1"/>
  <c r="B2" i="13"/>
  <c r="I8" i="4"/>
  <c r="I7" i="4"/>
  <c r="I3" i="7" a="1"/>
  <c r="J3" i="7" a="1"/>
  <c r="H4" i="13" l="1" a="1"/>
  <c r="H4" i="13" s="1"/>
  <c r="J4" i="13" a="1"/>
  <c r="J4" i="13" s="1"/>
  <c r="I4" i="13" a="1"/>
  <c r="I4" i="13" s="1"/>
  <c r="Q4" i="13" a="1"/>
  <c r="Q4" i="13" s="1"/>
  <c r="G4" i="13" a="1"/>
  <c r="G4" i="13" s="1"/>
  <c r="P4" i="13" a="1"/>
  <c r="P4" i="13" s="1"/>
  <c r="M4" i="13" a="1"/>
  <c r="M4" i="13" s="1"/>
  <c r="L4" i="13" a="1"/>
  <c r="L4" i="13" s="1"/>
  <c r="O4" i="13" a="1"/>
  <c r="O4" i="13" s="1"/>
  <c r="N4" i="13" a="1"/>
  <c r="N4" i="13" s="1"/>
  <c r="A5" i="13" a="1"/>
  <c r="A5" i="13" s="1"/>
  <c r="L5" i="13" s="1" a="1"/>
  <c r="L5" i="13" s="1"/>
  <c r="E4" i="13" a="1"/>
  <c r="E4" i="13" s="1"/>
  <c r="F4" i="13" a="1"/>
  <c r="F4" i="13" s="1"/>
  <c r="K4" i="13" a="1"/>
  <c r="K4" i="13" s="1"/>
  <c r="C4" i="13" a="1"/>
  <c r="C4" i="13" s="1"/>
  <c r="D4" i="13" a="1"/>
  <c r="D4" i="13" s="1"/>
  <c r="B3" i="13"/>
  <c r="J3" i="7"/>
  <c r="I3" i="7"/>
  <c r="I9" i="4"/>
  <c r="J4" i="7" a="1"/>
  <c r="I4" i="7" a="1"/>
  <c r="R5" i="13" l="1" a="1"/>
  <c r="R5" i="13" s="1"/>
  <c r="H5" i="13" a="1"/>
  <c r="H5" i="13" s="1"/>
  <c r="P5" i="13" a="1"/>
  <c r="P5" i="13" s="1"/>
  <c r="K5" i="13" a="1"/>
  <c r="K5" i="13" s="1"/>
  <c r="O5" i="13" a="1"/>
  <c r="O5" i="13" s="1"/>
  <c r="I5" i="13" a="1"/>
  <c r="I5" i="13" s="1"/>
  <c r="J5" i="13" a="1"/>
  <c r="J5" i="13" s="1"/>
  <c r="E5" i="13" a="1"/>
  <c r="E5" i="13" s="1"/>
  <c r="M5" i="13" a="1"/>
  <c r="M5" i="13" s="1"/>
  <c r="B4" i="13"/>
  <c r="D5" i="13" a="1"/>
  <c r="D5" i="13" s="1"/>
  <c r="C5" i="13" a="1"/>
  <c r="C5" i="13" s="1"/>
  <c r="N5" i="13" a="1"/>
  <c r="N5" i="13" s="1"/>
  <c r="A6" i="13" a="1"/>
  <c r="A6" i="13" s="1"/>
  <c r="A7" i="13" s="1" a="1"/>
  <c r="A7" i="13" s="1"/>
  <c r="O7" i="13" s="1" a="1"/>
  <c r="O7" i="13" s="1"/>
  <c r="Q5" i="13" a="1"/>
  <c r="Q5" i="13" s="1"/>
  <c r="F5" i="13" a="1"/>
  <c r="F5" i="13" s="1"/>
  <c r="G5" i="13" a="1"/>
  <c r="G5" i="13" s="1"/>
  <c r="I4" i="7"/>
  <c r="J4" i="7"/>
  <c r="J5" i="7" a="1"/>
  <c r="I5" i="7" a="1"/>
  <c r="K6" i="13" l="1" a="1"/>
  <c r="K6" i="13" s="1"/>
  <c r="G6" i="13" a="1"/>
  <c r="G6" i="13" s="1"/>
  <c r="N6" i="13" a="1"/>
  <c r="N6" i="13" s="1"/>
  <c r="C6" i="13" a="1"/>
  <c r="C6" i="13" s="1"/>
  <c r="B5" i="13"/>
  <c r="D6" i="13" a="1"/>
  <c r="D6" i="13" s="1"/>
  <c r="D7" i="13" a="1"/>
  <c r="D7" i="13" s="1"/>
  <c r="E7" i="13" a="1"/>
  <c r="E7" i="13" s="1"/>
  <c r="M7" i="13" a="1"/>
  <c r="M7" i="13" s="1"/>
  <c r="H6" i="13" a="1"/>
  <c r="H6" i="13" s="1"/>
  <c r="O6" i="13" a="1"/>
  <c r="O6" i="13" s="1"/>
  <c r="N7" i="13" a="1"/>
  <c r="N7" i="13" s="1"/>
  <c r="I6" i="13" a="1"/>
  <c r="I6" i="13" s="1"/>
  <c r="J6" i="13" a="1"/>
  <c r="J6" i="13" s="1"/>
  <c r="J7" i="13" a="1"/>
  <c r="J7" i="13" s="1"/>
  <c r="K7" i="13" a="1"/>
  <c r="K7" i="13" s="1"/>
  <c r="C7" i="13" a="1"/>
  <c r="C7" i="13" s="1"/>
  <c r="M6" i="13" a="1"/>
  <c r="M6" i="13" s="1"/>
  <c r="L6" i="13" a="1"/>
  <c r="L6" i="13" s="1"/>
  <c r="L7" i="13" a="1"/>
  <c r="L7" i="13" s="1"/>
  <c r="H7" i="13" a="1"/>
  <c r="H7" i="13" s="1"/>
  <c r="R6" i="13" a="1"/>
  <c r="R6" i="13" s="1"/>
  <c r="R7" i="13" a="1"/>
  <c r="R7" i="13" s="1"/>
  <c r="Q7" i="13" a="1"/>
  <c r="Q7" i="13" s="1"/>
  <c r="I7" i="13" a="1"/>
  <c r="I7" i="13" s="1"/>
  <c r="A8" i="13" a="1"/>
  <c r="A8" i="13" s="1"/>
  <c r="R8" i="13" s="1" a="1"/>
  <c r="R8" i="13" s="1"/>
  <c r="E6" i="13" a="1"/>
  <c r="E6" i="13" s="1"/>
  <c r="F6" i="13" a="1"/>
  <c r="F6" i="13" s="1"/>
  <c r="F7" i="13" a="1"/>
  <c r="F7" i="13" s="1"/>
  <c r="G7" i="13" a="1"/>
  <c r="G7" i="13" s="1"/>
  <c r="Q6" i="13" a="1"/>
  <c r="Q6" i="13" s="1"/>
  <c r="P6" i="13" a="1"/>
  <c r="P6" i="13" s="1"/>
  <c r="P7" i="13" a="1"/>
  <c r="P7" i="13" s="1"/>
  <c r="M8" i="13" a="1"/>
  <c r="M8" i="13" s="1"/>
  <c r="I5" i="7"/>
  <c r="J5" i="7"/>
  <c r="J6" i="7" a="1"/>
  <c r="I6" i="7" a="1"/>
  <c r="F8" i="13" l="1" a="1"/>
  <c r="F8" i="13" s="1"/>
  <c r="L8" i="13" a="1"/>
  <c r="L8" i="13" s="1"/>
  <c r="A9" i="13" a="1"/>
  <c r="A9" i="13" s="1"/>
  <c r="Q9" i="13" s="1" a="1"/>
  <c r="Q9" i="13" s="1"/>
  <c r="C8" i="13" a="1"/>
  <c r="C8" i="13" s="1"/>
  <c r="J8" i="13" a="1"/>
  <c r="J8" i="13" s="1"/>
  <c r="G8" i="13" a="1"/>
  <c r="G8" i="13" s="1"/>
  <c r="H8" i="13" a="1"/>
  <c r="H8" i="13" s="1"/>
  <c r="P8" i="13" a="1"/>
  <c r="P8" i="13" s="1"/>
  <c r="I8" i="13" a="1"/>
  <c r="I8" i="13" s="1"/>
  <c r="Q8" i="13" a="1"/>
  <c r="Q8" i="13" s="1"/>
  <c r="B7" i="13"/>
  <c r="B6" i="13"/>
  <c r="K8" i="13" a="1"/>
  <c r="K8" i="13" s="1"/>
  <c r="E8" i="13" a="1"/>
  <c r="E8" i="13" s="1"/>
  <c r="D8" i="13" a="1"/>
  <c r="D8" i="13" s="1"/>
  <c r="O8" i="13" a="1"/>
  <c r="O8" i="13" s="1"/>
  <c r="N8" i="13" a="1"/>
  <c r="N8" i="13" s="1"/>
  <c r="O9" i="13" a="1"/>
  <c r="O9" i="13" s="1"/>
  <c r="N9" i="13" a="1"/>
  <c r="N9" i="13" s="1"/>
  <c r="H9" i="13" a="1"/>
  <c r="H9" i="13" s="1"/>
  <c r="I6" i="7"/>
  <c r="J6" i="7"/>
  <c r="J7" i="7" a="1"/>
  <c r="I7" i="7" a="1"/>
  <c r="G9" i="13" l="1" a="1"/>
  <c r="G9" i="13" s="1"/>
  <c r="E9" i="13" a="1"/>
  <c r="E9" i="13" s="1"/>
  <c r="M9" i="13" a="1"/>
  <c r="M9" i="13" s="1"/>
  <c r="K9" i="13" a="1"/>
  <c r="K9" i="13" s="1"/>
  <c r="P9" i="13" a="1"/>
  <c r="P9" i="13" s="1"/>
  <c r="J9" i="13" a="1"/>
  <c r="J9" i="13" s="1"/>
  <c r="C9" i="13" a="1"/>
  <c r="C9" i="13" s="1"/>
  <c r="A10" i="13" a="1"/>
  <c r="A10" i="13" s="1"/>
  <c r="E10" i="13" s="1" a="1"/>
  <c r="E10" i="13" s="1"/>
  <c r="D9" i="13" a="1"/>
  <c r="D9" i="13" s="1"/>
  <c r="L9" i="13" a="1"/>
  <c r="L9" i="13" s="1"/>
  <c r="F9" i="13" a="1"/>
  <c r="F9" i="13" s="1"/>
  <c r="I9" i="13" a="1"/>
  <c r="I9" i="13" s="1"/>
  <c r="R9" i="13" a="1"/>
  <c r="R9" i="13" s="1"/>
  <c r="B8" i="13"/>
  <c r="I7" i="7"/>
  <c r="J7" i="7"/>
  <c r="J8" i="7" a="1"/>
  <c r="I8" i="7" a="1"/>
  <c r="R10" i="13" l="1" a="1"/>
  <c r="R10" i="13" s="1"/>
  <c r="H10" i="13" a="1"/>
  <c r="H10" i="13" s="1"/>
  <c r="P10" i="13" a="1"/>
  <c r="P10" i="13" s="1"/>
  <c r="K10" i="13" a="1"/>
  <c r="K10" i="13" s="1"/>
  <c r="F10" i="13" a="1"/>
  <c r="F10" i="13" s="1"/>
  <c r="Q10" i="13" a="1"/>
  <c r="Q10" i="13" s="1"/>
  <c r="C10" i="13" a="1"/>
  <c r="C10" i="13" s="1"/>
  <c r="B9" i="13"/>
  <c r="O10" i="13" a="1"/>
  <c r="O10" i="13" s="1"/>
  <c r="N10" i="13" a="1"/>
  <c r="N10" i="13" s="1"/>
  <c r="D10" i="13" a="1"/>
  <c r="D10" i="13" s="1"/>
  <c r="A11" i="13" a="1"/>
  <c r="A11" i="13" s="1"/>
  <c r="D11" i="13" s="1" a="1"/>
  <c r="D11" i="13" s="1"/>
  <c r="M10" i="13" a="1"/>
  <c r="M10" i="13" s="1"/>
  <c r="L10" i="13" a="1"/>
  <c r="L10" i="13" s="1"/>
  <c r="G10" i="13" a="1"/>
  <c r="G10" i="13" s="1"/>
  <c r="I10" i="13" a="1"/>
  <c r="I10" i="13" s="1"/>
  <c r="J10" i="13" a="1"/>
  <c r="J10" i="13" s="1"/>
  <c r="I8" i="7"/>
  <c r="J8" i="7"/>
  <c r="I9" i="7" a="1"/>
  <c r="J9" i="7" a="1"/>
  <c r="B10" i="13" l="1"/>
  <c r="O11" i="13" a="1"/>
  <c r="O11" i="13" s="1"/>
  <c r="L11" i="13" a="1"/>
  <c r="L11" i="13" s="1"/>
  <c r="G11" i="13" a="1"/>
  <c r="G11" i="13" s="1"/>
  <c r="N11" i="13" a="1"/>
  <c r="N11" i="13" s="1"/>
  <c r="E11" i="13" a="1"/>
  <c r="E11" i="13" s="1"/>
  <c r="A12" i="13" a="1"/>
  <c r="A12" i="13" s="1"/>
  <c r="I11" i="13" a="1"/>
  <c r="I11" i="13" s="1"/>
  <c r="H11" i="13" a="1"/>
  <c r="H11" i="13" s="1"/>
  <c r="Q11" i="13" a="1"/>
  <c r="Q11" i="13" s="1"/>
  <c r="M11" i="13" a="1"/>
  <c r="M11" i="13" s="1"/>
  <c r="P11" i="13" a="1"/>
  <c r="P11" i="13" s="1"/>
  <c r="F11" i="13" a="1"/>
  <c r="F11" i="13" s="1"/>
  <c r="C11" i="13" a="1"/>
  <c r="C11" i="13" s="1"/>
  <c r="J11" i="13" a="1"/>
  <c r="J11" i="13" s="1"/>
  <c r="A13" i="13" a="1"/>
  <c r="A13" i="13" s="1"/>
  <c r="J13" i="13" s="1" a="1"/>
  <c r="J13" i="13" s="1"/>
  <c r="K11" i="13" a="1"/>
  <c r="K11" i="13" s="1"/>
  <c r="R11" i="13" a="1"/>
  <c r="R11" i="13" s="1"/>
  <c r="J9" i="7"/>
  <c r="I9" i="7"/>
  <c r="J10" i="7" a="1"/>
  <c r="I10" i="7" a="1"/>
  <c r="R13" i="13" l="1" a="1"/>
  <c r="R13" i="13" s="1"/>
  <c r="P13" i="13" a="1"/>
  <c r="P13" i="13" s="1"/>
  <c r="D13" i="13" a="1"/>
  <c r="D13" i="13" s="1"/>
  <c r="I13" i="13" a="1"/>
  <c r="I13" i="13" s="1"/>
  <c r="G13" i="13" a="1"/>
  <c r="G13" i="13" s="1"/>
  <c r="H13" i="13" a="1"/>
  <c r="H13" i="13" s="1"/>
  <c r="C13" i="13" a="1"/>
  <c r="C13" i="13" s="1"/>
  <c r="K13" i="13" a="1"/>
  <c r="K13" i="13" s="1"/>
  <c r="F13" i="13" a="1"/>
  <c r="F13" i="13" s="1"/>
  <c r="N13" i="13" a="1"/>
  <c r="N13" i="13" s="1"/>
  <c r="O13" i="13" a="1"/>
  <c r="O13" i="13" s="1"/>
  <c r="C12" i="13" a="1"/>
  <c r="C12" i="13" s="1"/>
  <c r="H12" i="13" a="1"/>
  <c r="H12" i="13" s="1"/>
  <c r="D12" i="13" a="1"/>
  <c r="D12" i="13" s="1"/>
  <c r="G12" i="13" a="1"/>
  <c r="G12" i="13" s="1"/>
  <c r="F12" i="13" a="1"/>
  <c r="F12" i="13" s="1"/>
  <c r="P12" i="13" a="1"/>
  <c r="P12" i="13" s="1"/>
  <c r="J12" i="13" a="1"/>
  <c r="J12" i="13" s="1"/>
  <c r="E12" i="13" a="1"/>
  <c r="E12" i="13" s="1"/>
  <c r="Q12" i="13" a="1"/>
  <c r="Q12" i="13" s="1"/>
  <c r="K12" i="13" a="1"/>
  <c r="K12" i="13" s="1"/>
  <c r="M12" i="13" a="1"/>
  <c r="M12" i="13" s="1"/>
  <c r="O12" i="13" a="1"/>
  <c r="O12" i="13" s="1"/>
  <c r="I12" i="13" a="1"/>
  <c r="I12" i="13" s="1"/>
  <c r="R12" i="13" a="1"/>
  <c r="R12" i="13" s="1"/>
  <c r="N12" i="13" a="1"/>
  <c r="N12" i="13" s="1"/>
  <c r="L12" i="13" a="1"/>
  <c r="L12" i="13" s="1"/>
  <c r="Q13" i="13" a="1"/>
  <c r="Q13" i="13" s="1"/>
  <c r="E13" i="13" a="1"/>
  <c r="E13" i="13" s="1"/>
  <c r="L13" i="13" a="1"/>
  <c r="L13" i="13" s="1"/>
  <c r="M13" i="13" a="1"/>
  <c r="M13" i="13" s="1"/>
  <c r="A14" i="13" a="1"/>
  <c r="A14" i="13" s="1"/>
  <c r="B11" i="13"/>
  <c r="I10" i="7"/>
  <c r="J10" i="7"/>
  <c r="I11" i="7" a="1"/>
  <c r="J11" i="7" a="1"/>
  <c r="B13" i="13" l="1"/>
  <c r="O14" i="13" a="1"/>
  <c r="O14" i="13" s="1"/>
  <c r="P14" i="13" a="1"/>
  <c r="P14" i="13" s="1"/>
  <c r="E14" i="13" a="1"/>
  <c r="E14" i="13" s="1"/>
  <c r="G14" i="13" a="1"/>
  <c r="G14" i="13" s="1"/>
  <c r="N14" i="13" a="1"/>
  <c r="N14" i="13" s="1"/>
  <c r="Q14" i="13" a="1"/>
  <c r="Q14" i="13" s="1"/>
  <c r="H14" i="13" a="1"/>
  <c r="H14" i="13" s="1"/>
  <c r="J14" i="13" a="1"/>
  <c r="J14" i="13" s="1"/>
  <c r="M14" i="13" a="1"/>
  <c r="M14" i="13" s="1"/>
  <c r="F14" i="13" a="1"/>
  <c r="F14" i="13" s="1"/>
  <c r="K14" i="13" a="1"/>
  <c r="K14" i="13" s="1"/>
  <c r="C14" i="13" a="1"/>
  <c r="C14" i="13" s="1"/>
  <c r="L14" i="13" a="1"/>
  <c r="L14" i="13" s="1"/>
  <c r="D14" i="13" a="1"/>
  <c r="D14" i="13" s="1"/>
  <c r="A15" i="13" a="1"/>
  <c r="A15" i="13" s="1"/>
  <c r="R14" i="13" a="1"/>
  <c r="R14" i="13" s="1"/>
  <c r="I14" i="13" a="1"/>
  <c r="I14" i="13" s="1"/>
  <c r="B12" i="13"/>
  <c r="J11" i="7"/>
  <c r="I11" i="7"/>
  <c r="J12" i="7" a="1"/>
  <c r="I12" i="7" a="1"/>
  <c r="B14" i="13" l="1"/>
  <c r="N15" i="13" a="1"/>
  <c r="N15" i="13" s="1"/>
  <c r="J15" i="13" a="1"/>
  <c r="J15" i="13" s="1"/>
  <c r="D15" i="13" a="1"/>
  <c r="D15" i="13" s="1"/>
  <c r="M15" i="13" a="1"/>
  <c r="M15" i="13" s="1"/>
  <c r="Q15" i="13" a="1"/>
  <c r="Q15" i="13" s="1"/>
  <c r="E15" i="13" a="1"/>
  <c r="E15" i="13" s="1"/>
  <c r="C15" i="13" a="1"/>
  <c r="C15" i="13" s="1"/>
  <c r="G15" i="13" a="1"/>
  <c r="G15" i="13" s="1"/>
  <c r="R15" i="13" a="1"/>
  <c r="R15" i="13" s="1"/>
  <c r="F15" i="13" a="1"/>
  <c r="F15" i="13" s="1"/>
  <c r="P15" i="13" a="1"/>
  <c r="P15" i="13" s="1"/>
  <c r="H15" i="13" a="1"/>
  <c r="H15" i="13" s="1"/>
  <c r="A16" i="13" a="1"/>
  <c r="A16" i="13" s="1"/>
  <c r="A17" i="13" s="1" a="1"/>
  <c r="A17" i="13" s="1"/>
  <c r="O15" i="13" a="1"/>
  <c r="O15" i="13" s="1"/>
  <c r="L15" i="13" a="1"/>
  <c r="L15" i="13" s="1"/>
  <c r="I15" i="13" a="1"/>
  <c r="I15" i="13" s="1"/>
  <c r="K15" i="13" a="1"/>
  <c r="K15" i="13" s="1"/>
  <c r="I12" i="7"/>
  <c r="J12" i="7"/>
  <c r="I13" i="7" a="1"/>
  <c r="J13" i="7" a="1"/>
  <c r="D17" i="13" l="1" a="1"/>
  <c r="D17" i="13" s="1"/>
  <c r="F17" i="13" a="1"/>
  <c r="F17" i="13" s="1"/>
  <c r="H17" i="13" a="1"/>
  <c r="H17" i="13" s="1"/>
  <c r="J17" i="13" a="1"/>
  <c r="J17" i="13" s="1"/>
  <c r="L17" i="13" a="1"/>
  <c r="L17" i="13" s="1"/>
  <c r="N17" i="13" a="1"/>
  <c r="N17" i="13" s="1"/>
  <c r="P17" i="13" a="1"/>
  <c r="P17" i="13" s="1"/>
  <c r="R17" i="13" a="1"/>
  <c r="R17" i="13" s="1"/>
  <c r="C17" i="13" a="1"/>
  <c r="C17" i="13" s="1"/>
  <c r="E17" i="13" a="1"/>
  <c r="E17" i="13" s="1"/>
  <c r="G17" i="13" a="1"/>
  <c r="G17" i="13" s="1"/>
  <c r="I17" i="13" a="1"/>
  <c r="I17" i="13" s="1"/>
  <c r="K17" i="13" a="1"/>
  <c r="K17" i="13" s="1"/>
  <c r="M17" i="13" a="1"/>
  <c r="M17" i="13" s="1"/>
  <c r="O17" i="13" a="1"/>
  <c r="O17" i="13" s="1"/>
  <c r="Q17" i="13" a="1"/>
  <c r="Q17" i="13" s="1"/>
  <c r="A18" i="13" a="1"/>
  <c r="A18" i="13" s="1"/>
  <c r="B15" i="13"/>
  <c r="L16" i="13" a="1"/>
  <c r="L16" i="13" s="1"/>
  <c r="P16" i="13" a="1"/>
  <c r="P16" i="13" s="1"/>
  <c r="C16" i="13" a="1"/>
  <c r="C16" i="13" s="1"/>
  <c r="J16" i="13" a="1"/>
  <c r="J16" i="13" s="1"/>
  <c r="I16" i="13" a="1"/>
  <c r="I16" i="13" s="1"/>
  <c r="Q16" i="13" a="1"/>
  <c r="Q16" i="13" s="1"/>
  <c r="G16" i="13" a="1"/>
  <c r="G16" i="13" s="1"/>
  <c r="O16" i="13" a="1"/>
  <c r="O16" i="13" s="1"/>
  <c r="K16" i="13" a="1"/>
  <c r="K16" i="13" s="1"/>
  <c r="H16" i="13" a="1"/>
  <c r="H16" i="13" s="1"/>
  <c r="M16" i="13" a="1"/>
  <c r="M16" i="13" s="1"/>
  <c r="N16" i="13" a="1"/>
  <c r="N16" i="13" s="1"/>
  <c r="D16" i="13" a="1"/>
  <c r="D16" i="13" s="1"/>
  <c r="F16" i="13" a="1"/>
  <c r="F16" i="13" s="1"/>
  <c r="R16" i="13" a="1"/>
  <c r="R16" i="13" s="1"/>
  <c r="E16" i="13" a="1"/>
  <c r="E16" i="13" s="1"/>
  <c r="J13" i="7"/>
  <c r="I13" i="7"/>
  <c r="I14" i="7" a="1"/>
  <c r="J14" i="7" a="1"/>
  <c r="D18" i="13" l="1" a="1"/>
  <c r="D18" i="13" s="1"/>
  <c r="F18" i="13" a="1"/>
  <c r="F18" i="13" s="1"/>
  <c r="H18" i="13" a="1"/>
  <c r="H18" i="13" s="1"/>
  <c r="J18" i="13" a="1"/>
  <c r="J18" i="13" s="1"/>
  <c r="L18" i="13" a="1"/>
  <c r="L18" i="13" s="1"/>
  <c r="N18" i="13" a="1"/>
  <c r="N18" i="13" s="1"/>
  <c r="P18" i="13" a="1"/>
  <c r="P18" i="13" s="1"/>
  <c r="R18" i="13" a="1"/>
  <c r="R18" i="13" s="1"/>
  <c r="C18" i="13" a="1"/>
  <c r="C18" i="13" s="1"/>
  <c r="E18" i="13" a="1"/>
  <c r="E18" i="13" s="1"/>
  <c r="G18" i="13" a="1"/>
  <c r="G18" i="13" s="1"/>
  <c r="I18" i="13" a="1"/>
  <c r="I18" i="13" s="1"/>
  <c r="K18" i="13" a="1"/>
  <c r="K18" i="13" s="1"/>
  <c r="M18" i="13" a="1"/>
  <c r="M18" i="13" s="1"/>
  <c r="O18" i="13" a="1"/>
  <c r="O18" i="13" s="1"/>
  <c r="Q18" i="13" a="1"/>
  <c r="Q18" i="13" s="1"/>
  <c r="A19" i="13" a="1"/>
  <c r="A19" i="13" s="1"/>
  <c r="B17" i="13"/>
  <c r="B16" i="13"/>
  <c r="I14" i="7"/>
  <c r="J14" i="7"/>
  <c r="J15" i="7" a="1"/>
  <c r="I15" i="7" a="1"/>
  <c r="C19" i="13" l="1" a="1"/>
  <c r="C19" i="13" s="1"/>
  <c r="E19" i="13" a="1"/>
  <c r="E19" i="13" s="1"/>
  <c r="G19" i="13" a="1"/>
  <c r="G19" i="13" s="1"/>
  <c r="I19" i="13" a="1"/>
  <c r="I19" i="13" s="1"/>
  <c r="K19" i="13" a="1"/>
  <c r="K19" i="13" s="1"/>
  <c r="M19" i="13" a="1"/>
  <c r="M19" i="13" s="1"/>
  <c r="O19" i="13" a="1"/>
  <c r="O19" i="13" s="1"/>
  <c r="Q19" i="13" a="1"/>
  <c r="Q19" i="13" s="1"/>
  <c r="D19" i="13" a="1"/>
  <c r="D19" i="13" s="1"/>
  <c r="F19" i="13" a="1"/>
  <c r="F19" i="13" s="1"/>
  <c r="H19" i="13" a="1"/>
  <c r="H19" i="13" s="1"/>
  <c r="J19" i="13" a="1"/>
  <c r="J19" i="13" s="1"/>
  <c r="L19" i="13" a="1"/>
  <c r="L19" i="13" s="1"/>
  <c r="N19" i="13" a="1"/>
  <c r="N19" i="13" s="1"/>
  <c r="P19" i="13" a="1"/>
  <c r="P19" i="13" s="1"/>
  <c r="R19" i="13" a="1"/>
  <c r="R19" i="13" s="1"/>
  <c r="A20" i="13" a="1"/>
  <c r="A20" i="13" s="1"/>
  <c r="B18" i="13"/>
  <c r="J15" i="7"/>
  <c r="I15" i="7"/>
  <c r="J16" i="7" a="1"/>
  <c r="I16" i="7" a="1"/>
  <c r="C20" i="13" l="1" a="1"/>
  <c r="C20" i="13" s="1"/>
  <c r="E20" i="13" a="1"/>
  <c r="E20" i="13" s="1"/>
  <c r="G20" i="13" a="1"/>
  <c r="G20" i="13" s="1"/>
  <c r="I20" i="13" a="1"/>
  <c r="I20" i="13" s="1"/>
  <c r="K20" i="13" a="1"/>
  <c r="K20" i="13" s="1"/>
  <c r="M20" i="13" a="1"/>
  <c r="M20" i="13" s="1"/>
  <c r="O20" i="13" a="1"/>
  <c r="O20" i="13" s="1"/>
  <c r="Q20" i="13" a="1"/>
  <c r="Q20" i="13" s="1"/>
  <c r="D20" i="13" a="1"/>
  <c r="D20" i="13" s="1"/>
  <c r="F20" i="13" a="1"/>
  <c r="F20" i="13" s="1"/>
  <c r="H20" i="13" a="1"/>
  <c r="H20" i="13" s="1"/>
  <c r="J20" i="13" a="1"/>
  <c r="J20" i="13" s="1"/>
  <c r="L20" i="13" a="1"/>
  <c r="L20" i="13" s="1"/>
  <c r="N20" i="13" a="1"/>
  <c r="N20" i="13" s="1"/>
  <c r="P20" i="13" a="1"/>
  <c r="P20" i="13" s="1"/>
  <c r="R20" i="13" a="1"/>
  <c r="R20" i="13" s="1"/>
  <c r="A21" i="13" a="1"/>
  <c r="A21" i="13" s="1"/>
  <c r="B19" i="13"/>
  <c r="I16" i="7"/>
  <c r="J16" i="7"/>
  <c r="I17" i="7" a="1"/>
  <c r="J17" i="7" a="1"/>
  <c r="D21" i="13" l="1" a="1"/>
  <c r="D21" i="13" s="1"/>
  <c r="F21" i="13" a="1"/>
  <c r="F21" i="13" s="1"/>
  <c r="H21" i="13" a="1"/>
  <c r="H21" i="13" s="1"/>
  <c r="J21" i="13" a="1"/>
  <c r="J21" i="13" s="1"/>
  <c r="L21" i="13" a="1"/>
  <c r="L21" i="13" s="1"/>
  <c r="N21" i="13" a="1"/>
  <c r="N21" i="13" s="1"/>
  <c r="P21" i="13" a="1"/>
  <c r="P21" i="13" s="1"/>
  <c r="R21" i="13" a="1"/>
  <c r="R21" i="13" s="1"/>
  <c r="C21" i="13" a="1"/>
  <c r="C21" i="13" s="1"/>
  <c r="E21" i="13" a="1"/>
  <c r="E21" i="13" s="1"/>
  <c r="G21" i="13" a="1"/>
  <c r="G21" i="13" s="1"/>
  <c r="I21" i="13" a="1"/>
  <c r="I21" i="13" s="1"/>
  <c r="K21" i="13" a="1"/>
  <c r="K21" i="13" s="1"/>
  <c r="M21" i="13" a="1"/>
  <c r="M21" i="13" s="1"/>
  <c r="O21" i="13" a="1"/>
  <c r="O21" i="13" s="1"/>
  <c r="Q21" i="13" a="1"/>
  <c r="Q21" i="13" s="1"/>
  <c r="A22" i="13" a="1"/>
  <c r="A22" i="13" s="1"/>
  <c r="B20" i="13"/>
  <c r="J17" i="7"/>
  <c r="I17" i="7"/>
  <c r="J18" i="7" a="1"/>
  <c r="I18" i="7" a="1"/>
  <c r="D22" i="13" l="1" a="1"/>
  <c r="D22" i="13" s="1"/>
  <c r="F22" i="13" a="1"/>
  <c r="F22" i="13" s="1"/>
  <c r="H22" i="13" a="1"/>
  <c r="H22" i="13" s="1"/>
  <c r="J22" i="13" a="1"/>
  <c r="J22" i="13" s="1"/>
  <c r="L22" i="13" a="1"/>
  <c r="L22" i="13" s="1"/>
  <c r="N22" i="13" a="1"/>
  <c r="N22" i="13" s="1"/>
  <c r="P22" i="13" a="1"/>
  <c r="P22" i="13" s="1"/>
  <c r="R22" i="13" a="1"/>
  <c r="R22" i="13" s="1"/>
  <c r="C22" i="13" a="1"/>
  <c r="C22" i="13" s="1"/>
  <c r="E22" i="13" a="1"/>
  <c r="E22" i="13" s="1"/>
  <c r="G22" i="13" a="1"/>
  <c r="G22" i="13" s="1"/>
  <c r="I22" i="13" a="1"/>
  <c r="I22" i="13" s="1"/>
  <c r="K22" i="13" a="1"/>
  <c r="K22" i="13" s="1"/>
  <c r="M22" i="13" a="1"/>
  <c r="M22" i="13" s="1"/>
  <c r="O22" i="13" a="1"/>
  <c r="O22" i="13" s="1"/>
  <c r="Q22" i="13" a="1"/>
  <c r="Q22" i="13" s="1"/>
  <c r="A23" i="13" a="1"/>
  <c r="A23" i="13" s="1"/>
  <c r="B21" i="13"/>
  <c r="I18" i="7"/>
  <c r="J18" i="7"/>
  <c r="I19" i="7" a="1"/>
  <c r="J19" i="7" a="1"/>
  <c r="C23" i="13" l="1" a="1"/>
  <c r="C23" i="13" s="1"/>
  <c r="E23" i="13" a="1"/>
  <c r="E23" i="13" s="1"/>
  <c r="G23" i="13" a="1"/>
  <c r="G23" i="13" s="1"/>
  <c r="I23" i="13" a="1"/>
  <c r="I23" i="13" s="1"/>
  <c r="K23" i="13" a="1"/>
  <c r="K23" i="13" s="1"/>
  <c r="M23" i="13" a="1"/>
  <c r="M23" i="13" s="1"/>
  <c r="O23" i="13" a="1"/>
  <c r="O23" i="13" s="1"/>
  <c r="Q23" i="13" a="1"/>
  <c r="Q23" i="13" s="1"/>
  <c r="D23" i="13" a="1"/>
  <c r="D23" i="13" s="1"/>
  <c r="F23" i="13" a="1"/>
  <c r="F23" i="13" s="1"/>
  <c r="H23" i="13" a="1"/>
  <c r="H23" i="13" s="1"/>
  <c r="J23" i="13" a="1"/>
  <c r="J23" i="13" s="1"/>
  <c r="L23" i="13" a="1"/>
  <c r="L23" i="13" s="1"/>
  <c r="N23" i="13" a="1"/>
  <c r="N23" i="13" s="1"/>
  <c r="P23" i="13" a="1"/>
  <c r="P23" i="13" s="1"/>
  <c r="R23" i="13" a="1"/>
  <c r="R23" i="13" s="1"/>
  <c r="A24" i="13" a="1"/>
  <c r="A24" i="13" s="1"/>
  <c r="B22" i="13"/>
  <c r="J19" i="7"/>
  <c r="I19" i="7"/>
  <c r="J20" i="7" a="1"/>
  <c r="I20" i="7" a="1"/>
  <c r="C24" i="13" l="1" a="1"/>
  <c r="C24" i="13" s="1"/>
  <c r="E24" i="13" a="1"/>
  <c r="E24" i="13" s="1"/>
  <c r="G24" i="13" a="1"/>
  <c r="G24" i="13" s="1"/>
  <c r="I24" i="13" a="1"/>
  <c r="I24" i="13" s="1"/>
  <c r="K24" i="13" a="1"/>
  <c r="K24" i="13" s="1"/>
  <c r="M24" i="13" a="1"/>
  <c r="M24" i="13" s="1"/>
  <c r="O24" i="13" a="1"/>
  <c r="O24" i="13" s="1"/>
  <c r="Q24" i="13" a="1"/>
  <c r="Q24" i="13" s="1"/>
  <c r="D24" i="13" a="1"/>
  <c r="D24" i="13" s="1"/>
  <c r="F24" i="13" a="1"/>
  <c r="F24" i="13" s="1"/>
  <c r="H24" i="13" a="1"/>
  <c r="H24" i="13" s="1"/>
  <c r="J24" i="13" a="1"/>
  <c r="J24" i="13" s="1"/>
  <c r="L24" i="13" a="1"/>
  <c r="L24" i="13" s="1"/>
  <c r="N24" i="13" a="1"/>
  <c r="N24" i="13" s="1"/>
  <c r="P24" i="13" a="1"/>
  <c r="P24" i="13" s="1"/>
  <c r="R24" i="13" a="1"/>
  <c r="R24" i="13" s="1"/>
  <c r="A25" i="13" a="1"/>
  <c r="A25" i="13" s="1"/>
  <c r="B23" i="13"/>
  <c r="I20" i="7"/>
  <c r="J20" i="7"/>
  <c r="D25" i="13" l="1" a="1"/>
  <c r="D25" i="13" s="1"/>
  <c r="F25" i="13" a="1"/>
  <c r="F25" i="13" s="1"/>
  <c r="H25" i="13" a="1"/>
  <c r="H25" i="13" s="1"/>
  <c r="J25" i="13" a="1"/>
  <c r="J25" i="13" s="1"/>
  <c r="L25" i="13" a="1"/>
  <c r="L25" i="13" s="1"/>
  <c r="N25" i="13" a="1"/>
  <c r="N25" i="13" s="1"/>
  <c r="P25" i="13" a="1"/>
  <c r="P25" i="13" s="1"/>
  <c r="R25" i="13" a="1"/>
  <c r="R25" i="13" s="1"/>
  <c r="C25" i="13" a="1"/>
  <c r="C25" i="13" s="1"/>
  <c r="E25" i="13" a="1"/>
  <c r="E25" i="13" s="1"/>
  <c r="G25" i="13" a="1"/>
  <c r="G25" i="13" s="1"/>
  <c r="I25" i="13" a="1"/>
  <c r="I25" i="13" s="1"/>
  <c r="K25" i="13" a="1"/>
  <c r="K25" i="13" s="1"/>
  <c r="M25" i="13" a="1"/>
  <c r="M25" i="13" s="1"/>
  <c r="O25" i="13" a="1"/>
  <c r="O25" i="13" s="1"/>
  <c r="Q25" i="13" a="1"/>
  <c r="Q25" i="13" s="1"/>
  <c r="A26" i="13" a="1"/>
  <c r="A26" i="13" s="1"/>
  <c r="B24" i="13"/>
  <c r="D26" i="13" l="1" a="1"/>
  <c r="D26" i="13" s="1"/>
  <c r="F26" i="13" a="1"/>
  <c r="F26" i="13" s="1"/>
  <c r="H26" i="13" a="1"/>
  <c r="H26" i="13" s="1"/>
  <c r="C26" i="13" a="1"/>
  <c r="C26" i="13" s="1"/>
  <c r="E26" i="13" a="1"/>
  <c r="E26" i="13" s="1"/>
  <c r="G26" i="13" a="1"/>
  <c r="G26" i="13" s="1"/>
  <c r="I26" i="13" a="1"/>
  <c r="I26" i="13" s="1"/>
  <c r="K26" i="13" a="1"/>
  <c r="K26" i="13" s="1"/>
  <c r="J26" i="13" a="1"/>
  <c r="J26" i="13" s="1"/>
  <c r="N26" i="13" a="1"/>
  <c r="N26" i="13" s="1"/>
  <c r="P26" i="13" a="1"/>
  <c r="P26" i="13" s="1"/>
  <c r="R26" i="13" a="1"/>
  <c r="R26" i="13" s="1"/>
  <c r="L26" i="13" a="1"/>
  <c r="L26" i="13" s="1"/>
  <c r="M26" i="13" a="1"/>
  <c r="M26" i="13" s="1"/>
  <c r="O26" i="13" a="1"/>
  <c r="O26" i="13" s="1"/>
  <c r="Q26" i="13" a="1"/>
  <c r="Q26" i="13" s="1"/>
  <c r="A27" i="13" a="1"/>
  <c r="A27" i="13" s="1"/>
  <c r="B25" i="13"/>
  <c r="B26" i="13" l="1"/>
  <c r="D27" i="13" a="1"/>
  <c r="D27" i="13" s="1"/>
  <c r="F27" i="13" a="1"/>
  <c r="F27" i="13" s="1"/>
  <c r="H27" i="13" a="1"/>
  <c r="H27" i="13" s="1"/>
  <c r="J27" i="13" a="1"/>
  <c r="J27" i="13" s="1"/>
  <c r="L27" i="13" a="1"/>
  <c r="L27" i="13" s="1"/>
  <c r="N27" i="13" a="1"/>
  <c r="N27" i="13" s="1"/>
  <c r="P27" i="13" a="1"/>
  <c r="P27" i="13" s="1"/>
  <c r="R27" i="13" a="1"/>
  <c r="R27" i="13" s="1"/>
  <c r="C27" i="13" a="1"/>
  <c r="C27" i="13" s="1"/>
  <c r="E27" i="13" a="1"/>
  <c r="E27" i="13" s="1"/>
  <c r="G27" i="13" a="1"/>
  <c r="G27" i="13" s="1"/>
  <c r="I27" i="13" a="1"/>
  <c r="I27" i="13" s="1"/>
  <c r="K27" i="13" a="1"/>
  <c r="K27" i="13" s="1"/>
  <c r="M27" i="13" a="1"/>
  <c r="M27" i="13" s="1"/>
  <c r="O27" i="13" a="1"/>
  <c r="O27" i="13" s="1"/>
  <c r="Q27" i="13" a="1"/>
  <c r="Q27" i="13" s="1"/>
  <c r="A28" i="13" a="1"/>
  <c r="A28" i="13" s="1"/>
  <c r="B27" i="13" l="1"/>
  <c r="C28" i="13" a="1"/>
  <c r="C28" i="13" s="1"/>
  <c r="E28" i="13" a="1"/>
  <c r="E28" i="13" s="1"/>
  <c r="G28" i="13" a="1"/>
  <c r="G28" i="13" s="1"/>
  <c r="I28" i="13" a="1"/>
  <c r="I28" i="13" s="1"/>
  <c r="K28" i="13" a="1"/>
  <c r="K28" i="13" s="1"/>
  <c r="M28" i="13" a="1"/>
  <c r="M28" i="13" s="1"/>
  <c r="O28" i="13" a="1"/>
  <c r="O28" i="13" s="1"/>
  <c r="Q28" i="13" a="1"/>
  <c r="Q28" i="13" s="1"/>
  <c r="D28" i="13" a="1"/>
  <c r="D28" i="13" s="1"/>
  <c r="F28" i="13" a="1"/>
  <c r="F28" i="13" s="1"/>
  <c r="H28" i="13" a="1"/>
  <c r="H28" i="13" s="1"/>
  <c r="J28" i="13" a="1"/>
  <c r="J28" i="13" s="1"/>
  <c r="L28" i="13" a="1"/>
  <c r="L28" i="13" s="1"/>
  <c r="N28" i="13" a="1"/>
  <c r="N28" i="13" s="1"/>
  <c r="P28" i="13" a="1"/>
  <c r="P28" i="13" s="1"/>
  <c r="R28" i="13" a="1"/>
  <c r="R28" i="13" s="1"/>
  <c r="A29" i="13" a="1"/>
  <c r="A29" i="13" s="1"/>
  <c r="C29" i="13" l="1" a="1"/>
  <c r="C29" i="13" s="1"/>
  <c r="E29" i="13" a="1"/>
  <c r="E29" i="13" s="1"/>
  <c r="G29" i="13" a="1"/>
  <c r="G29" i="13" s="1"/>
  <c r="I29" i="13" a="1"/>
  <c r="I29" i="13" s="1"/>
  <c r="K29" i="13" a="1"/>
  <c r="K29" i="13" s="1"/>
  <c r="M29" i="13" a="1"/>
  <c r="M29" i="13" s="1"/>
  <c r="O29" i="13" a="1"/>
  <c r="O29" i="13" s="1"/>
  <c r="Q29" i="13" a="1"/>
  <c r="Q29" i="13" s="1"/>
  <c r="D29" i="13" a="1"/>
  <c r="D29" i="13" s="1"/>
  <c r="F29" i="13" a="1"/>
  <c r="F29" i="13" s="1"/>
  <c r="H29" i="13" a="1"/>
  <c r="H29" i="13" s="1"/>
  <c r="J29" i="13" a="1"/>
  <c r="J29" i="13" s="1"/>
  <c r="L29" i="13" a="1"/>
  <c r="L29" i="13" s="1"/>
  <c r="N29" i="13" a="1"/>
  <c r="N29" i="13" s="1"/>
  <c r="P29" i="13" a="1"/>
  <c r="P29" i="13" s="1"/>
  <c r="R29" i="13" a="1"/>
  <c r="R29" i="13" s="1"/>
  <c r="A30" i="13" a="1"/>
  <c r="A30" i="13" s="1"/>
  <c r="B28" i="13"/>
  <c r="D30" i="13" l="1" a="1"/>
  <c r="D30" i="13" s="1"/>
  <c r="F30" i="13" a="1"/>
  <c r="F30" i="13" s="1"/>
  <c r="H30" i="13" a="1"/>
  <c r="H30" i="13" s="1"/>
  <c r="J30" i="13" a="1"/>
  <c r="J30" i="13" s="1"/>
  <c r="L30" i="13" a="1"/>
  <c r="L30" i="13" s="1"/>
  <c r="N30" i="13" a="1"/>
  <c r="N30" i="13" s="1"/>
  <c r="P30" i="13" a="1"/>
  <c r="P30" i="13" s="1"/>
  <c r="R30" i="13" a="1"/>
  <c r="R30" i="13" s="1"/>
  <c r="C30" i="13" a="1"/>
  <c r="C30" i="13" s="1"/>
  <c r="E30" i="13" a="1"/>
  <c r="E30" i="13" s="1"/>
  <c r="G30" i="13" a="1"/>
  <c r="G30" i="13" s="1"/>
  <c r="I30" i="13" a="1"/>
  <c r="I30" i="13" s="1"/>
  <c r="K30" i="13" a="1"/>
  <c r="K30" i="13" s="1"/>
  <c r="M30" i="13" a="1"/>
  <c r="M30" i="13" s="1"/>
  <c r="O30" i="13" a="1"/>
  <c r="O30" i="13" s="1"/>
  <c r="Q30" i="13" a="1"/>
  <c r="Q30" i="13" s="1"/>
  <c r="A31" i="13" a="1"/>
  <c r="A31" i="13" s="1"/>
  <c r="B29" i="13"/>
  <c r="D31" i="13" l="1" a="1"/>
  <c r="D31" i="13" s="1"/>
  <c r="F31" i="13" a="1"/>
  <c r="F31" i="13" s="1"/>
  <c r="H31" i="13" a="1"/>
  <c r="H31" i="13" s="1"/>
  <c r="J31" i="13" a="1"/>
  <c r="J31" i="13" s="1"/>
  <c r="L31" i="13" a="1"/>
  <c r="L31" i="13" s="1"/>
  <c r="N31" i="13" a="1"/>
  <c r="N31" i="13" s="1"/>
  <c r="P31" i="13" a="1"/>
  <c r="P31" i="13" s="1"/>
  <c r="R31" i="13" a="1"/>
  <c r="R31" i="13" s="1"/>
  <c r="C31" i="13" a="1"/>
  <c r="C31" i="13" s="1"/>
  <c r="E31" i="13" a="1"/>
  <c r="E31" i="13" s="1"/>
  <c r="G31" i="13" a="1"/>
  <c r="G31" i="13" s="1"/>
  <c r="I31" i="13" a="1"/>
  <c r="I31" i="13" s="1"/>
  <c r="K31" i="13" a="1"/>
  <c r="K31" i="13" s="1"/>
  <c r="M31" i="13" a="1"/>
  <c r="M31" i="13" s="1"/>
  <c r="O31" i="13" a="1"/>
  <c r="O31" i="13" s="1"/>
  <c r="Q31" i="13" a="1"/>
  <c r="Q31" i="13" s="1"/>
  <c r="A32" i="13" a="1"/>
  <c r="A32" i="13" s="1"/>
  <c r="B30" i="13"/>
  <c r="C32" i="13" l="1" a="1"/>
  <c r="C32" i="13" s="1"/>
  <c r="E32" i="13" a="1"/>
  <c r="E32" i="13" s="1"/>
  <c r="G32" i="13" a="1"/>
  <c r="G32" i="13" s="1"/>
  <c r="I32" i="13" a="1"/>
  <c r="I32" i="13" s="1"/>
  <c r="K32" i="13" a="1"/>
  <c r="K32" i="13" s="1"/>
  <c r="M32" i="13" a="1"/>
  <c r="M32" i="13" s="1"/>
  <c r="O32" i="13" a="1"/>
  <c r="O32" i="13" s="1"/>
  <c r="Q32" i="13" a="1"/>
  <c r="Q32" i="13" s="1"/>
  <c r="D32" i="13" a="1"/>
  <c r="D32" i="13" s="1"/>
  <c r="F32" i="13" a="1"/>
  <c r="F32" i="13" s="1"/>
  <c r="H32" i="13" a="1"/>
  <c r="H32" i="13" s="1"/>
  <c r="J32" i="13" a="1"/>
  <c r="J32" i="13" s="1"/>
  <c r="L32" i="13" a="1"/>
  <c r="L32" i="13" s="1"/>
  <c r="N32" i="13" a="1"/>
  <c r="N32" i="13" s="1"/>
  <c r="P32" i="13" a="1"/>
  <c r="P32" i="13" s="1"/>
  <c r="R32" i="13" a="1"/>
  <c r="R32" i="13" s="1"/>
  <c r="A33" i="13" a="1"/>
  <c r="A33" i="13" s="1"/>
  <c r="B31" i="13"/>
  <c r="C33" i="13" l="1" a="1"/>
  <c r="C33" i="13" s="1"/>
  <c r="E33" i="13" a="1"/>
  <c r="E33" i="13" s="1"/>
  <c r="G33" i="13" a="1"/>
  <c r="G33" i="13" s="1"/>
  <c r="I33" i="13" a="1"/>
  <c r="I33" i="13" s="1"/>
  <c r="K33" i="13" a="1"/>
  <c r="K33" i="13" s="1"/>
  <c r="M33" i="13" a="1"/>
  <c r="M33" i="13" s="1"/>
  <c r="O33" i="13" a="1"/>
  <c r="O33" i="13" s="1"/>
  <c r="Q33" i="13" a="1"/>
  <c r="Q33" i="13" s="1"/>
  <c r="D33" i="13" a="1"/>
  <c r="D33" i="13" s="1"/>
  <c r="F33" i="13" a="1"/>
  <c r="F33" i="13" s="1"/>
  <c r="H33" i="13" a="1"/>
  <c r="H33" i="13" s="1"/>
  <c r="J33" i="13" a="1"/>
  <c r="J33" i="13" s="1"/>
  <c r="L33" i="13" a="1"/>
  <c r="L33" i="13" s="1"/>
  <c r="N33" i="13" a="1"/>
  <c r="N33" i="13" s="1"/>
  <c r="P33" i="13" a="1"/>
  <c r="P33" i="13" s="1"/>
  <c r="R33" i="13" a="1"/>
  <c r="R33" i="13" s="1"/>
  <c r="A34" i="13" a="1"/>
  <c r="A34" i="13" s="1"/>
  <c r="B32" i="13"/>
  <c r="D34" i="13" l="1" a="1"/>
  <c r="D34" i="13" s="1"/>
  <c r="F34" i="13" a="1"/>
  <c r="F34" i="13" s="1"/>
  <c r="H34" i="13" a="1"/>
  <c r="H34" i="13" s="1"/>
  <c r="J34" i="13" a="1"/>
  <c r="J34" i="13" s="1"/>
  <c r="L34" i="13" a="1"/>
  <c r="L34" i="13" s="1"/>
  <c r="N34" i="13" a="1"/>
  <c r="N34" i="13" s="1"/>
  <c r="P34" i="13" a="1"/>
  <c r="P34" i="13" s="1"/>
  <c r="R34" i="13" a="1"/>
  <c r="R34" i="13" s="1"/>
  <c r="C34" i="13" a="1"/>
  <c r="C34" i="13" s="1"/>
  <c r="E34" i="13" a="1"/>
  <c r="E34" i="13" s="1"/>
  <c r="G34" i="13" a="1"/>
  <c r="G34" i="13" s="1"/>
  <c r="I34" i="13" a="1"/>
  <c r="I34" i="13" s="1"/>
  <c r="K34" i="13" a="1"/>
  <c r="K34" i="13" s="1"/>
  <c r="M34" i="13" a="1"/>
  <c r="M34" i="13" s="1"/>
  <c r="O34" i="13" a="1"/>
  <c r="O34" i="13" s="1"/>
  <c r="Q34" i="13" a="1"/>
  <c r="Q34" i="13" s="1"/>
  <c r="A35" i="13" a="1"/>
  <c r="A35" i="13" s="1"/>
  <c r="B33" i="13"/>
  <c r="D35" i="13" l="1" a="1"/>
  <c r="D35" i="13" s="1"/>
  <c r="F35" i="13" a="1"/>
  <c r="F35" i="13" s="1"/>
  <c r="H35" i="13" a="1"/>
  <c r="H35" i="13" s="1"/>
  <c r="J35" i="13" a="1"/>
  <c r="J35" i="13" s="1"/>
  <c r="L35" i="13" a="1"/>
  <c r="L35" i="13" s="1"/>
  <c r="N35" i="13" a="1"/>
  <c r="N35" i="13" s="1"/>
  <c r="P35" i="13" a="1"/>
  <c r="P35" i="13" s="1"/>
  <c r="R35" i="13" a="1"/>
  <c r="R35" i="13" s="1"/>
  <c r="C35" i="13" a="1"/>
  <c r="C35" i="13" s="1"/>
  <c r="E35" i="13" a="1"/>
  <c r="E35" i="13" s="1"/>
  <c r="G35" i="13" a="1"/>
  <c r="G35" i="13" s="1"/>
  <c r="I35" i="13" a="1"/>
  <c r="I35" i="13" s="1"/>
  <c r="K35" i="13" a="1"/>
  <c r="K35" i="13" s="1"/>
  <c r="O35" i="13" a="1"/>
  <c r="O35" i="13" s="1"/>
  <c r="M35" i="13" a="1"/>
  <c r="M35" i="13" s="1"/>
  <c r="Q35" i="13" a="1"/>
  <c r="Q35" i="13" s="1"/>
  <c r="A36" i="13" a="1"/>
  <c r="A36" i="13" s="1"/>
  <c r="B34" i="13"/>
  <c r="C36" i="13" l="1" a="1"/>
  <c r="C36" i="13" s="1"/>
  <c r="E36" i="13" a="1"/>
  <c r="E36" i="13" s="1"/>
  <c r="G36" i="13" a="1"/>
  <c r="G36" i="13" s="1"/>
  <c r="I36" i="13" a="1"/>
  <c r="I36" i="13" s="1"/>
  <c r="K36" i="13" a="1"/>
  <c r="K36" i="13" s="1"/>
  <c r="M36" i="13" a="1"/>
  <c r="M36" i="13" s="1"/>
  <c r="J36" i="13" a="1"/>
  <c r="J36" i="13" s="1"/>
  <c r="O36" i="13" a="1"/>
  <c r="O36" i="13" s="1"/>
  <c r="Q36" i="13" a="1"/>
  <c r="Q36" i="13" s="1"/>
  <c r="H36" i="13" a="1"/>
  <c r="H36" i="13" s="1"/>
  <c r="F36" i="13" a="1"/>
  <c r="F36" i="13" s="1"/>
  <c r="N36" i="13" a="1"/>
  <c r="N36" i="13" s="1"/>
  <c r="P36" i="13" a="1"/>
  <c r="P36" i="13" s="1"/>
  <c r="R36" i="13" a="1"/>
  <c r="R36" i="13" s="1"/>
  <c r="D36" i="13" a="1"/>
  <c r="D36" i="13" s="1"/>
  <c r="L36" i="13" a="1"/>
  <c r="L36" i="13" s="1"/>
  <c r="A37" i="13" a="1"/>
  <c r="A37" i="13" s="1"/>
  <c r="B35" i="13"/>
  <c r="D37" i="13" l="1" a="1"/>
  <c r="D37" i="13" s="1"/>
  <c r="F37" i="13" a="1"/>
  <c r="F37" i="13" s="1"/>
  <c r="H37" i="13" a="1"/>
  <c r="H37" i="13" s="1"/>
  <c r="J37" i="13" a="1"/>
  <c r="J37" i="13" s="1"/>
  <c r="L37" i="13" a="1"/>
  <c r="L37" i="13" s="1"/>
  <c r="N37" i="13" a="1"/>
  <c r="N37" i="13" s="1"/>
  <c r="P37" i="13" a="1"/>
  <c r="P37" i="13" s="1"/>
  <c r="R37" i="13" a="1"/>
  <c r="R37" i="13" s="1"/>
  <c r="C37" i="13" a="1"/>
  <c r="C37" i="13" s="1"/>
  <c r="E37" i="13" a="1"/>
  <c r="E37" i="13" s="1"/>
  <c r="G37" i="13" a="1"/>
  <c r="G37" i="13" s="1"/>
  <c r="I37" i="13" a="1"/>
  <c r="I37" i="13" s="1"/>
  <c r="K37" i="13" a="1"/>
  <c r="K37" i="13" s="1"/>
  <c r="M37" i="13" a="1"/>
  <c r="M37" i="13" s="1"/>
  <c r="O37" i="13" a="1"/>
  <c r="O37" i="13" s="1"/>
  <c r="Q37" i="13" a="1"/>
  <c r="Q37" i="13" s="1"/>
  <c r="A38" i="13" a="1"/>
  <c r="A38" i="13" s="1"/>
  <c r="B36" i="13"/>
  <c r="D38" i="13" l="1" a="1"/>
  <c r="D38" i="13" s="1"/>
  <c r="F38" i="13" a="1"/>
  <c r="F38" i="13" s="1"/>
  <c r="H38" i="13" a="1"/>
  <c r="H38" i="13" s="1"/>
  <c r="J38" i="13" a="1"/>
  <c r="J38" i="13" s="1"/>
  <c r="L38" i="13" a="1"/>
  <c r="L38" i="13" s="1"/>
  <c r="N38" i="13" a="1"/>
  <c r="N38" i="13" s="1"/>
  <c r="P38" i="13" a="1"/>
  <c r="P38" i="13" s="1"/>
  <c r="R38" i="13" a="1"/>
  <c r="R38" i="13" s="1"/>
  <c r="C38" i="13" a="1"/>
  <c r="C38" i="13" s="1"/>
  <c r="E38" i="13" a="1"/>
  <c r="E38" i="13" s="1"/>
  <c r="G38" i="13" a="1"/>
  <c r="G38" i="13" s="1"/>
  <c r="I38" i="13" a="1"/>
  <c r="I38" i="13" s="1"/>
  <c r="K38" i="13" a="1"/>
  <c r="K38" i="13" s="1"/>
  <c r="M38" i="13" a="1"/>
  <c r="M38" i="13" s="1"/>
  <c r="O38" i="13" a="1"/>
  <c r="O38" i="13" s="1"/>
  <c r="Q38" i="13" a="1"/>
  <c r="Q38" i="13" s="1"/>
  <c r="A39" i="13" a="1"/>
  <c r="A39" i="13" s="1"/>
  <c r="B37" i="13"/>
  <c r="C39" i="13" l="1" a="1"/>
  <c r="C39" i="13" s="1"/>
  <c r="E39" i="13" a="1"/>
  <c r="E39" i="13" s="1"/>
  <c r="G39" i="13" a="1"/>
  <c r="G39" i="13" s="1"/>
  <c r="I39" i="13" a="1"/>
  <c r="I39" i="13" s="1"/>
  <c r="K39" i="13" a="1"/>
  <c r="K39" i="13" s="1"/>
  <c r="M39" i="13" a="1"/>
  <c r="M39" i="13" s="1"/>
  <c r="O39" i="13" a="1"/>
  <c r="O39" i="13" s="1"/>
  <c r="Q39" i="13" a="1"/>
  <c r="Q39" i="13" s="1"/>
  <c r="D39" i="13" a="1"/>
  <c r="D39" i="13" s="1"/>
  <c r="F39" i="13" a="1"/>
  <c r="F39" i="13" s="1"/>
  <c r="H39" i="13" a="1"/>
  <c r="H39" i="13" s="1"/>
  <c r="J39" i="13" a="1"/>
  <c r="J39" i="13" s="1"/>
  <c r="L39" i="13" a="1"/>
  <c r="L39" i="13" s="1"/>
  <c r="N39" i="13" a="1"/>
  <c r="N39" i="13" s="1"/>
  <c r="P39" i="13" a="1"/>
  <c r="P39" i="13" s="1"/>
  <c r="R39" i="13" a="1"/>
  <c r="R39" i="13" s="1"/>
  <c r="A40" i="13" a="1"/>
  <c r="A40" i="13" s="1"/>
  <c r="B38" i="13"/>
  <c r="C40" i="13" l="1" a="1"/>
  <c r="C40" i="13" s="1"/>
  <c r="E40" i="13" a="1"/>
  <c r="E40" i="13" s="1"/>
  <c r="G40" i="13" a="1"/>
  <c r="G40" i="13" s="1"/>
  <c r="I40" i="13" a="1"/>
  <c r="I40" i="13" s="1"/>
  <c r="K40" i="13" a="1"/>
  <c r="K40" i="13" s="1"/>
  <c r="M40" i="13" a="1"/>
  <c r="M40" i="13" s="1"/>
  <c r="O40" i="13" a="1"/>
  <c r="O40" i="13" s="1"/>
  <c r="Q40" i="13" a="1"/>
  <c r="Q40" i="13" s="1"/>
  <c r="D40" i="13" a="1"/>
  <c r="D40" i="13" s="1"/>
  <c r="F40" i="13" a="1"/>
  <c r="F40" i="13" s="1"/>
  <c r="H40" i="13" a="1"/>
  <c r="H40" i="13" s="1"/>
  <c r="J40" i="13" a="1"/>
  <c r="J40" i="13" s="1"/>
  <c r="L40" i="13" a="1"/>
  <c r="L40" i="13" s="1"/>
  <c r="N40" i="13" a="1"/>
  <c r="N40" i="13" s="1"/>
  <c r="P40" i="13" a="1"/>
  <c r="P40" i="13" s="1"/>
  <c r="R40" i="13" a="1"/>
  <c r="R40" i="13" s="1"/>
  <c r="A41" i="13" a="1"/>
  <c r="A41" i="13" s="1"/>
  <c r="B39" i="13"/>
  <c r="D41" i="13" l="1" a="1"/>
  <c r="D41" i="13" s="1"/>
  <c r="F41" i="13" a="1"/>
  <c r="F41" i="13" s="1"/>
  <c r="H41" i="13" a="1"/>
  <c r="H41" i="13" s="1"/>
  <c r="J41" i="13" a="1"/>
  <c r="J41" i="13" s="1"/>
  <c r="L41" i="13" a="1"/>
  <c r="L41" i="13" s="1"/>
  <c r="N41" i="13" a="1"/>
  <c r="N41" i="13" s="1"/>
  <c r="P41" i="13" a="1"/>
  <c r="P41" i="13" s="1"/>
  <c r="R41" i="13" a="1"/>
  <c r="R41" i="13" s="1"/>
  <c r="C41" i="13" a="1"/>
  <c r="C41" i="13" s="1"/>
  <c r="E41" i="13" a="1"/>
  <c r="E41" i="13" s="1"/>
  <c r="G41" i="13" a="1"/>
  <c r="G41" i="13" s="1"/>
  <c r="I41" i="13" a="1"/>
  <c r="I41" i="13" s="1"/>
  <c r="K41" i="13" a="1"/>
  <c r="K41" i="13" s="1"/>
  <c r="M41" i="13" a="1"/>
  <c r="M41" i="13" s="1"/>
  <c r="O41" i="13" a="1"/>
  <c r="O41" i="13" s="1"/>
  <c r="Q41" i="13" a="1"/>
  <c r="Q41" i="13" s="1"/>
  <c r="A42" i="13" a="1"/>
  <c r="A42" i="13" s="1"/>
  <c r="B40" i="13"/>
  <c r="D42" i="13" l="1" a="1"/>
  <c r="D42" i="13" s="1"/>
  <c r="F42" i="13" a="1"/>
  <c r="F42" i="13" s="1"/>
  <c r="H42" i="13" a="1"/>
  <c r="H42" i="13" s="1"/>
  <c r="J42" i="13" a="1"/>
  <c r="J42" i="13" s="1"/>
  <c r="L42" i="13" a="1"/>
  <c r="L42" i="13" s="1"/>
  <c r="N42" i="13" a="1"/>
  <c r="N42" i="13" s="1"/>
  <c r="P42" i="13" a="1"/>
  <c r="P42" i="13" s="1"/>
  <c r="R42" i="13" a="1"/>
  <c r="R42" i="13" s="1"/>
  <c r="C42" i="13" a="1"/>
  <c r="C42" i="13" s="1"/>
  <c r="E42" i="13" a="1"/>
  <c r="E42" i="13" s="1"/>
  <c r="G42" i="13" a="1"/>
  <c r="G42" i="13" s="1"/>
  <c r="I42" i="13" a="1"/>
  <c r="I42" i="13" s="1"/>
  <c r="K42" i="13" a="1"/>
  <c r="K42" i="13" s="1"/>
  <c r="M42" i="13" a="1"/>
  <c r="M42" i="13" s="1"/>
  <c r="O42" i="13" a="1"/>
  <c r="O42" i="13" s="1"/>
  <c r="Q42" i="13" a="1"/>
  <c r="Q42" i="13" s="1"/>
  <c r="A43" i="13" a="1"/>
  <c r="A43" i="13" s="1"/>
  <c r="B41" i="13"/>
  <c r="C43" i="13" l="1" a="1"/>
  <c r="C43" i="13" s="1"/>
  <c r="E43" i="13" a="1"/>
  <c r="E43" i="13" s="1"/>
  <c r="G43" i="13" a="1"/>
  <c r="G43" i="13" s="1"/>
  <c r="I43" i="13" a="1"/>
  <c r="I43" i="13" s="1"/>
  <c r="K43" i="13" a="1"/>
  <c r="K43" i="13" s="1"/>
  <c r="M43" i="13" a="1"/>
  <c r="M43" i="13" s="1"/>
  <c r="O43" i="13" a="1"/>
  <c r="O43" i="13" s="1"/>
  <c r="Q43" i="13" a="1"/>
  <c r="Q43" i="13" s="1"/>
  <c r="D43" i="13" a="1"/>
  <c r="D43" i="13" s="1"/>
  <c r="F43" i="13" a="1"/>
  <c r="F43" i="13" s="1"/>
  <c r="H43" i="13" a="1"/>
  <c r="H43" i="13" s="1"/>
  <c r="J43" i="13" a="1"/>
  <c r="J43" i="13" s="1"/>
  <c r="L43" i="13" a="1"/>
  <c r="L43" i="13" s="1"/>
  <c r="N43" i="13" a="1"/>
  <c r="N43" i="13" s="1"/>
  <c r="P43" i="13" a="1"/>
  <c r="P43" i="13" s="1"/>
  <c r="R43" i="13" a="1"/>
  <c r="R43" i="13" s="1"/>
  <c r="A44" i="13" a="1"/>
  <c r="A44" i="13" s="1"/>
  <c r="B42" i="13"/>
  <c r="C44" i="13" l="1" a="1"/>
  <c r="C44" i="13" s="1"/>
  <c r="E44" i="13" a="1"/>
  <c r="E44" i="13" s="1"/>
  <c r="G44" i="13" a="1"/>
  <c r="G44" i="13" s="1"/>
  <c r="I44" i="13" a="1"/>
  <c r="I44" i="13" s="1"/>
  <c r="K44" i="13" a="1"/>
  <c r="K44" i="13" s="1"/>
  <c r="D44" i="13" a="1"/>
  <c r="D44" i="13" s="1"/>
  <c r="F44" i="13" a="1"/>
  <c r="F44" i="13" s="1"/>
  <c r="H44" i="13" a="1"/>
  <c r="H44" i="13" s="1"/>
  <c r="J44" i="13" a="1"/>
  <c r="J44" i="13" s="1"/>
  <c r="L44" i="13" a="1"/>
  <c r="L44" i="13" s="1"/>
  <c r="N44" i="13" a="1"/>
  <c r="N44" i="13" s="1"/>
  <c r="P44" i="13" a="1"/>
  <c r="P44" i="13" s="1"/>
  <c r="R44" i="13" a="1"/>
  <c r="R44" i="13" s="1"/>
  <c r="M44" i="13" a="1"/>
  <c r="M44" i="13" s="1"/>
  <c r="O44" i="13" a="1"/>
  <c r="O44" i="13" s="1"/>
  <c r="Q44" i="13" a="1"/>
  <c r="Q44" i="13" s="1"/>
  <c r="A45" i="13" a="1"/>
  <c r="A45" i="13" s="1"/>
  <c r="B43" i="13"/>
  <c r="D45" i="13" l="1" a="1"/>
  <c r="D45" i="13" s="1"/>
  <c r="F45" i="13" a="1"/>
  <c r="F45" i="13" s="1"/>
  <c r="H45" i="13" a="1"/>
  <c r="H45" i="13" s="1"/>
  <c r="J45" i="13" a="1"/>
  <c r="J45" i="13" s="1"/>
  <c r="L45" i="13" a="1"/>
  <c r="L45" i="13" s="1"/>
  <c r="N45" i="13" a="1"/>
  <c r="N45" i="13" s="1"/>
  <c r="C45" i="13" a="1"/>
  <c r="C45" i="13" s="1"/>
  <c r="E45" i="13" a="1"/>
  <c r="E45" i="13" s="1"/>
  <c r="G45" i="13" a="1"/>
  <c r="G45" i="13" s="1"/>
  <c r="I45" i="13" a="1"/>
  <c r="I45" i="13" s="1"/>
  <c r="K45" i="13" a="1"/>
  <c r="K45" i="13" s="1"/>
  <c r="P45" i="13" a="1"/>
  <c r="P45" i="13" s="1"/>
  <c r="R45" i="13" a="1"/>
  <c r="R45" i="13" s="1"/>
  <c r="O45" i="13" a="1"/>
  <c r="O45" i="13" s="1"/>
  <c r="Q45" i="13" a="1"/>
  <c r="Q45" i="13" s="1"/>
  <c r="M45" i="13" a="1"/>
  <c r="M45" i="13" s="1"/>
  <c r="A46" i="13" a="1"/>
  <c r="A46" i="13" s="1"/>
  <c r="B44" i="13"/>
  <c r="B45" i="13" l="1"/>
  <c r="C46" i="13" a="1"/>
  <c r="C46" i="13" s="1"/>
  <c r="E46" i="13" a="1"/>
  <c r="E46" i="13" s="1"/>
  <c r="G46" i="13" a="1"/>
  <c r="G46" i="13" s="1"/>
  <c r="I46" i="13" a="1"/>
  <c r="I46" i="13" s="1"/>
  <c r="K46" i="13" a="1"/>
  <c r="K46" i="13" s="1"/>
  <c r="M46" i="13" a="1"/>
  <c r="M46" i="13" s="1"/>
  <c r="O46" i="13" a="1"/>
  <c r="O46" i="13" s="1"/>
  <c r="Q46" i="13" a="1"/>
  <c r="Q46" i="13" s="1"/>
  <c r="D46" i="13" a="1"/>
  <c r="D46" i="13" s="1"/>
  <c r="F46" i="13" a="1"/>
  <c r="F46" i="13" s="1"/>
  <c r="H46" i="13" a="1"/>
  <c r="H46" i="13" s="1"/>
  <c r="J46" i="13" a="1"/>
  <c r="J46" i="13" s="1"/>
  <c r="L46" i="13" a="1"/>
  <c r="L46" i="13" s="1"/>
  <c r="N46" i="13" a="1"/>
  <c r="N46" i="13" s="1"/>
  <c r="P46" i="13" a="1"/>
  <c r="P46" i="13" s="1"/>
  <c r="R46" i="13" a="1"/>
  <c r="R46" i="13" s="1"/>
  <c r="A47" i="13" a="1"/>
  <c r="A47" i="13" s="1"/>
  <c r="B46" i="13" l="1"/>
  <c r="C47" i="13" a="1"/>
  <c r="C47" i="13" s="1"/>
  <c r="E47" i="13" a="1"/>
  <c r="E47" i="13" s="1"/>
  <c r="G47" i="13" a="1"/>
  <c r="G47" i="13" s="1"/>
  <c r="I47" i="13" a="1"/>
  <c r="I47" i="13" s="1"/>
  <c r="K47" i="13" a="1"/>
  <c r="K47" i="13" s="1"/>
  <c r="M47" i="13" a="1"/>
  <c r="M47" i="13" s="1"/>
  <c r="O47" i="13" a="1"/>
  <c r="O47" i="13" s="1"/>
  <c r="Q47" i="13" a="1"/>
  <c r="Q47" i="13" s="1"/>
  <c r="D47" i="13" a="1"/>
  <c r="D47" i="13" s="1"/>
  <c r="F47" i="13" a="1"/>
  <c r="F47" i="13" s="1"/>
  <c r="H47" i="13" a="1"/>
  <c r="H47" i="13" s="1"/>
  <c r="J47" i="13" a="1"/>
  <c r="J47" i="13" s="1"/>
  <c r="L47" i="13" a="1"/>
  <c r="L47" i="13" s="1"/>
  <c r="N47" i="13" a="1"/>
  <c r="N47" i="13" s="1"/>
  <c r="P47" i="13" a="1"/>
  <c r="P47" i="13" s="1"/>
  <c r="R47" i="13" a="1"/>
  <c r="R47" i="13" s="1"/>
  <c r="A48" i="13" a="1"/>
  <c r="A48" i="13" s="1"/>
  <c r="B47" i="13" l="1"/>
  <c r="D48" i="13" a="1"/>
  <c r="D48" i="13" s="1"/>
  <c r="F48" i="13" a="1"/>
  <c r="F48" i="13" s="1"/>
  <c r="H48" i="13" a="1"/>
  <c r="H48" i="13" s="1"/>
  <c r="J48" i="13" a="1"/>
  <c r="J48" i="13" s="1"/>
  <c r="L48" i="13" a="1"/>
  <c r="L48" i="13" s="1"/>
  <c r="N48" i="13" a="1"/>
  <c r="N48" i="13" s="1"/>
  <c r="P48" i="13" a="1"/>
  <c r="P48" i="13" s="1"/>
  <c r="R48" i="13" a="1"/>
  <c r="R48" i="13" s="1"/>
  <c r="C48" i="13" a="1"/>
  <c r="C48" i="13" s="1"/>
  <c r="E48" i="13" a="1"/>
  <c r="E48" i="13" s="1"/>
  <c r="G48" i="13" a="1"/>
  <c r="G48" i="13" s="1"/>
  <c r="I48" i="13" a="1"/>
  <c r="I48" i="13" s="1"/>
  <c r="K48" i="13" a="1"/>
  <c r="K48" i="13" s="1"/>
  <c r="M48" i="13" a="1"/>
  <c r="M48" i="13" s="1"/>
  <c r="O48" i="13" a="1"/>
  <c r="O48" i="13" s="1"/>
  <c r="Q48" i="13" a="1"/>
  <c r="Q48" i="13" s="1"/>
  <c r="A49" i="13" a="1"/>
  <c r="A49" i="13" s="1"/>
  <c r="B48" i="13" l="1"/>
  <c r="D49" i="13" a="1"/>
  <c r="D49" i="13" s="1"/>
  <c r="F49" i="13" a="1"/>
  <c r="F49" i="13" s="1"/>
  <c r="H49" i="13" a="1"/>
  <c r="H49" i="13" s="1"/>
  <c r="J49" i="13" a="1"/>
  <c r="J49" i="13" s="1"/>
  <c r="L49" i="13" a="1"/>
  <c r="L49" i="13" s="1"/>
  <c r="N49" i="13" a="1"/>
  <c r="N49" i="13" s="1"/>
  <c r="P49" i="13" a="1"/>
  <c r="P49" i="13" s="1"/>
  <c r="R49" i="13" a="1"/>
  <c r="R49" i="13" s="1"/>
  <c r="C49" i="13" a="1"/>
  <c r="C49" i="13" s="1"/>
  <c r="E49" i="13" a="1"/>
  <c r="E49" i="13" s="1"/>
  <c r="G49" i="13" a="1"/>
  <c r="G49" i="13" s="1"/>
  <c r="I49" i="13" a="1"/>
  <c r="I49" i="13" s="1"/>
  <c r="K49" i="13" a="1"/>
  <c r="K49" i="13" s="1"/>
  <c r="M49" i="13" a="1"/>
  <c r="M49" i="13" s="1"/>
  <c r="O49" i="13" a="1"/>
  <c r="O49" i="13" s="1"/>
  <c r="Q49" i="13" a="1"/>
  <c r="Q49" i="13" s="1"/>
  <c r="A50" i="13" a="1"/>
  <c r="A50" i="13" s="1"/>
  <c r="C50" i="13" l="1" a="1"/>
  <c r="C50" i="13" s="1"/>
  <c r="E50" i="13" a="1"/>
  <c r="E50" i="13" s="1"/>
  <c r="G50" i="13" a="1"/>
  <c r="G50" i="13" s="1"/>
  <c r="I50" i="13" a="1"/>
  <c r="I50" i="13" s="1"/>
  <c r="K50" i="13" a="1"/>
  <c r="K50" i="13" s="1"/>
  <c r="M50" i="13" a="1"/>
  <c r="M50" i="13" s="1"/>
  <c r="O50" i="13" a="1"/>
  <c r="O50" i="13" s="1"/>
  <c r="Q50" i="13" a="1"/>
  <c r="Q50" i="13" s="1"/>
  <c r="D50" i="13" a="1"/>
  <c r="D50" i="13" s="1"/>
  <c r="F50" i="13" a="1"/>
  <c r="F50" i="13" s="1"/>
  <c r="H50" i="13" a="1"/>
  <c r="H50" i="13" s="1"/>
  <c r="J50" i="13" a="1"/>
  <c r="J50" i="13" s="1"/>
  <c r="L50" i="13" a="1"/>
  <c r="L50" i="13" s="1"/>
  <c r="N50" i="13" a="1"/>
  <c r="N50" i="13" s="1"/>
  <c r="P50" i="13" a="1"/>
  <c r="P50" i="13" s="1"/>
  <c r="R50" i="13" a="1"/>
  <c r="R50" i="13" s="1"/>
  <c r="A51" i="13" a="1"/>
  <c r="A51" i="13" s="1"/>
  <c r="B49" i="13"/>
  <c r="C51" i="13" l="1" a="1"/>
  <c r="C51" i="13" s="1"/>
  <c r="E51" i="13" a="1"/>
  <c r="E51" i="13" s="1"/>
  <c r="G51" i="13" a="1"/>
  <c r="G51" i="13" s="1"/>
  <c r="I51" i="13" a="1"/>
  <c r="I51" i="13" s="1"/>
  <c r="K51" i="13" a="1"/>
  <c r="K51" i="13" s="1"/>
  <c r="M51" i="13" a="1"/>
  <c r="M51" i="13" s="1"/>
  <c r="O51" i="13" a="1"/>
  <c r="O51" i="13" s="1"/>
  <c r="Q51" i="13" a="1"/>
  <c r="Q51" i="13" s="1"/>
  <c r="D51" i="13" a="1"/>
  <c r="D51" i="13" s="1"/>
  <c r="F51" i="13" a="1"/>
  <c r="F51" i="13" s="1"/>
  <c r="H51" i="13" a="1"/>
  <c r="H51" i="13" s="1"/>
  <c r="J51" i="13" a="1"/>
  <c r="J51" i="13" s="1"/>
  <c r="L51" i="13" a="1"/>
  <c r="L51" i="13" s="1"/>
  <c r="N51" i="13" a="1"/>
  <c r="N51" i="13" s="1"/>
  <c r="P51" i="13" a="1"/>
  <c r="P51" i="13" s="1"/>
  <c r="R51" i="13" a="1"/>
  <c r="R51" i="13" s="1"/>
  <c r="A52" i="13" a="1"/>
  <c r="A52" i="13" s="1"/>
  <c r="B50" i="13"/>
  <c r="D52" i="13" l="1" a="1"/>
  <c r="D52" i="13" s="1"/>
  <c r="F52" i="13" a="1"/>
  <c r="F52" i="13" s="1"/>
  <c r="H52" i="13" a="1"/>
  <c r="H52" i="13" s="1"/>
  <c r="J52" i="13" a="1"/>
  <c r="J52" i="13" s="1"/>
  <c r="L52" i="13" a="1"/>
  <c r="L52" i="13" s="1"/>
  <c r="N52" i="13" a="1"/>
  <c r="N52" i="13" s="1"/>
  <c r="P52" i="13" a="1"/>
  <c r="P52" i="13" s="1"/>
  <c r="R52" i="13" a="1"/>
  <c r="R52" i="13" s="1"/>
  <c r="C52" i="13" a="1"/>
  <c r="C52" i="13" s="1"/>
  <c r="E52" i="13" a="1"/>
  <c r="E52" i="13" s="1"/>
  <c r="G52" i="13" a="1"/>
  <c r="G52" i="13" s="1"/>
  <c r="I52" i="13" a="1"/>
  <c r="I52" i="13" s="1"/>
  <c r="K52" i="13" a="1"/>
  <c r="K52" i="13" s="1"/>
  <c r="M52" i="13" a="1"/>
  <c r="M52" i="13" s="1"/>
  <c r="O52" i="13" a="1"/>
  <c r="O52" i="13" s="1"/>
  <c r="Q52" i="13" a="1"/>
  <c r="Q52" i="13" s="1"/>
  <c r="A53" i="13" a="1"/>
  <c r="A53" i="13" s="1"/>
  <c r="B51" i="13"/>
  <c r="D53" i="13" l="1" a="1"/>
  <c r="D53" i="13" s="1"/>
  <c r="F53" i="13" a="1"/>
  <c r="F53" i="13" s="1"/>
  <c r="H53" i="13" a="1"/>
  <c r="H53" i="13" s="1"/>
  <c r="J53" i="13" a="1"/>
  <c r="J53" i="13" s="1"/>
  <c r="L53" i="13" a="1"/>
  <c r="L53" i="13" s="1"/>
  <c r="N53" i="13" a="1"/>
  <c r="N53" i="13" s="1"/>
  <c r="P53" i="13" a="1"/>
  <c r="P53" i="13" s="1"/>
  <c r="R53" i="13" a="1"/>
  <c r="R53" i="13" s="1"/>
  <c r="C53" i="13" a="1"/>
  <c r="C53" i="13" s="1"/>
  <c r="E53" i="13" a="1"/>
  <c r="E53" i="13" s="1"/>
  <c r="G53" i="13" a="1"/>
  <c r="G53" i="13" s="1"/>
  <c r="I53" i="13" a="1"/>
  <c r="I53" i="13" s="1"/>
  <c r="K53" i="13" a="1"/>
  <c r="K53" i="13" s="1"/>
  <c r="M53" i="13" a="1"/>
  <c r="M53" i="13" s="1"/>
  <c r="O53" i="13" a="1"/>
  <c r="O53" i="13" s="1"/>
  <c r="Q53" i="13" a="1"/>
  <c r="Q53" i="13" s="1"/>
  <c r="A54" i="13" a="1"/>
  <c r="A54" i="13" s="1"/>
  <c r="B52" i="13"/>
  <c r="C54" i="13" l="1" a="1"/>
  <c r="C54" i="13" s="1"/>
  <c r="E54" i="13" a="1"/>
  <c r="E54" i="13" s="1"/>
  <c r="G54" i="13" a="1"/>
  <c r="G54" i="13" s="1"/>
  <c r="I54" i="13" a="1"/>
  <c r="I54" i="13" s="1"/>
  <c r="K54" i="13" a="1"/>
  <c r="K54" i="13" s="1"/>
  <c r="M54" i="13" a="1"/>
  <c r="M54" i="13" s="1"/>
  <c r="O54" i="13" a="1"/>
  <c r="O54" i="13" s="1"/>
  <c r="Q54" i="13" a="1"/>
  <c r="Q54" i="13" s="1"/>
  <c r="D54" i="13" a="1"/>
  <c r="D54" i="13" s="1"/>
  <c r="F54" i="13" a="1"/>
  <c r="F54" i="13" s="1"/>
  <c r="H54" i="13" a="1"/>
  <c r="H54" i="13" s="1"/>
  <c r="J54" i="13" a="1"/>
  <c r="J54" i="13" s="1"/>
  <c r="L54" i="13" a="1"/>
  <c r="L54" i="13" s="1"/>
  <c r="N54" i="13" a="1"/>
  <c r="N54" i="13" s="1"/>
  <c r="P54" i="13" a="1"/>
  <c r="P54" i="13" s="1"/>
  <c r="R54" i="13" a="1"/>
  <c r="R54" i="13" s="1"/>
  <c r="A55" i="13" a="1"/>
  <c r="A55" i="13" s="1"/>
  <c r="B53" i="13"/>
  <c r="C55" i="13" l="1" a="1"/>
  <c r="C55" i="13" s="1"/>
  <c r="E55" i="13" a="1"/>
  <c r="E55" i="13" s="1"/>
  <c r="G55" i="13" a="1"/>
  <c r="G55" i="13" s="1"/>
  <c r="I55" i="13" a="1"/>
  <c r="I55" i="13" s="1"/>
  <c r="K55" i="13" a="1"/>
  <c r="K55" i="13" s="1"/>
  <c r="M55" i="13" a="1"/>
  <c r="M55" i="13" s="1"/>
  <c r="O55" i="13" a="1"/>
  <c r="O55" i="13" s="1"/>
  <c r="Q55" i="13" a="1"/>
  <c r="Q55" i="13" s="1"/>
  <c r="J55" i="13" a="1"/>
  <c r="J55" i="13" s="1"/>
  <c r="R55" i="13" a="1"/>
  <c r="R55" i="13" s="1"/>
  <c r="H55" i="13" a="1"/>
  <c r="H55" i="13" s="1"/>
  <c r="P55" i="13" a="1"/>
  <c r="P55" i="13" s="1"/>
  <c r="F55" i="13" a="1"/>
  <c r="F55" i="13" s="1"/>
  <c r="N55" i="13" a="1"/>
  <c r="N55" i="13" s="1"/>
  <c r="D55" i="13" a="1"/>
  <c r="D55" i="13" s="1"/>
  <c r="L55" i="13" a="1"/>
  <c r="L55" i="13" s="1"/>
  <c r="A56" i="13" a="1"/>
  <c r="A56" i="13" s="1"/>
  <c r="B54" i="13"/>
  <c r="C56" i="13" l="1" a="1"/>
  <c r="C56" i="13" s="1"/>
  <c r="E56" i="13" a="1"/>
  <c r="E56" i="13" s="1"/>
  <c r="G56" i="13" a="1"/>
  <c r="G56" i="13" s="1"/>
  <c r="I56" i="13" a="1"/>
  <c r="I56" i="13" s="1"/>
  <c r="K56" i="13" a="1"/>
  <c r="K56" i="13" s="1"/>
  <c r="M56" i="13" a="1"/>
  <c r="M56" i="13" s="1"/>
  <c r="O56" i="13" a="1"/>
  <c r="O56" i="13" s="1"/>
  <c r="Q56" i="13" a="1"/>
  <c r="Q56" i="13" s="1"/>
  <c r="D56" i="13" a="1"/>
  <c r="D56" i="13" s="1"/>
  <c r="F56" i="13" a="1"/>
  <c r="F56" i="13" s="1"/>
  <c r="H56" i="13" a="1"/>
  <c r="H56" i="13" s="1"/>
  <c r="J56" i="13" a="1"/>
  <c r="J56" i="13" s="1"/>
  <c r="L56" i="13" a="1"/>
  <c r="L56" i="13" s="1"/>
  <c r="N56" i="13" a="1"/>
  <c r="N56" i="13" s="1"/>
  <c r="P56" i="13" a="1"/>
  <c r="P56" i="13" s="1"/>
  <c r="R56" i="13" a="1"/>
  <c r="R56" i="13" s="1"/>
  <c r="A57" i="13" a="1"/>
  <c r="A57" i="13" s="1"/>
  <c r="B55" i="13"/>
  <c r="D57" i="13" l="1" a="1"/>
  <c r="D57" i="13" s="1"/>
  <c r="F57" i="13" a="1"/>
  <c r="F57" i="13" s="1"/>
  <c r="H57" i="13" a="1"/>
  <c r="H57" i="13" s="1"/>
  <c r="J57" i="13" a="1"/>
  <c r="J57" i="13" s="1"/>
  <c r="L57" i="13" a="1"/>
  <c r="L57" i="13" s="1"/>
  <c r="N57" i="13" a="1"/>
  <c r="N57" i="13" s="1"/>
  <c r="P57" i="13" a="1"/>
  <c r="P57" i="13" s="1"/>
  <c r="R57" i="13" a="1"/>
  <c r="R57" i="13" s="1"/>
  <c r="C57" i="13" a="1"/>
  <c r="C57" i="13" s="1"/>
  <c r="E57" i="13" a="1"/>
  <c r="E57" i="13" s="1"/>
  <c r="G57" i="13" a="1"/>
  <c r="G57" i="13" s="1"/>
  <c r="I57" i="13" a="1"/>
  <c r="I57" i="13" s="1"/>
  <c r="K57" i="13" a="1"/>
  <c r="K57" i="13" s="1"/>
  <c r="M57" i="13" a="1"/>
  <c r="M57" i="13" s="1"/>
  <c r="O57" i="13" a="1"/>
  <c r="O57" i="13" s="1"/>
  <c r="Q57" i="13" a="1"/>
  <c r="Q57" i="13" s="1"/>
  <c r="A58" i="13" a="1"/>
  <c r="A58" i="13" s="1"/>
  <c r="B56" i="13"/>
  <c r="D58" i="13" l="1" a="1"/>
  <c r="D58" i="13" s="1"/>
  <c r="F58" i="13" a="1"/>
  <c r="F58" i="13" s="1"/>
  <c r="H58" i="13" a="1"/>
  <c r="H58" i="13" s="1"/>
  <c r="J58" i="13" a="1"/>
  <c r="J58" i="13" s="1"/>
  <c r="L58" i="13" a="1"/>
  <c r="L58" i="13" s="1"/>
  <c r="N58" i="13" a="1"/>
  <c r="N58" i="13" s="1"/>
  <c r="P58" i="13" a="1"/>
  <c r="P58" i="13" s="1"/>
  <c r="R58" i="13" a="1"/>
  <c r="R58" i="13" s="1"/>
  <c r="C58" i="13" a="1"/>
  <c r="C58" i="13" s="1"/>
  <c r="E58" i="13" a="1"/>
  <c r="E58" i="13" s="1"/>
  <c r="G58" i="13" a="1"/>
  <c r="G58" i="13" s="1"/>
  <c r="I58" i="13" a="1"/>
  <c r="I58" i="13" s="1"/>
  <c r="K58" i="13" a="1"/>
  <c r="K58" i="13" s="1"/>
  <c r="M58" i="13" a="1"/>
  <c r="M58" i="13" s="1"/>
  <c r="O58" i="13" a="1"/>
  <c r="O58" i="13" s="1"/>
  <c r="Q58" i="13" a="1"/>
  <c r="Q58" i="13" s="1"/>
  <c r="A59" i="13" a="1"/>
  <c r="A59" i="13" s="1"/>
  <c r="B57" i="13"/>
  <c r="C59" i="13" l="1" a="1"/>
  <c r="C59" i="13" s="1"/>
  <c r="E59" i="13" a="1"/>
  <c r="E59" i="13" s="1"/>
  <c r="G59" i="13" a="1"/>
  <c r="G59" i="13" s="1"/>
  <c r="I59" i="13" a="1"/>
  <c r="I59" i="13" s="1"/>
  <c r="K59" i="13" a="1"/>
  <c r="K59" i="13" s="1"/>
  <c r="M59" i="13" a="1"/>
  <c r="M59" i="13" s="1"/>
  <c r="O59" i="13" a="1"/>
  <c r="O59" i="13" s="1"/>
  <c r="Q59" i="13" a="1"/>
  <c r="Q59" i="13" s="1"/>
  <c r="D59" i="13" a="1"/>
  <c r="D59" i="13" s="1"/>
  <c r="F59" i="13" a="1"/>
  <c r="F59" i="13" s="1"/>
  <c r="H59" i="13" a="1"/>
  <c r="H59" i="13" s="1"/>
  <c r="J59" i="13" a="1"/>
  <c r="J59" i="13" s="1"/>
  <c r="L59" i="13" a="1"/>
  <c r="L59" i="13" s="1"/>
  <c r="N59" i="13" a="1"/>
  <c r="N59" i="13" s="1"/>
  <c r="P59" i="13" a="1"/>
  <c r="P59" i="13" s="1"/>
  <c r="R59" i="13" a="1"/>
  <c r="R59" i="13" s="1"/>
  <c r="A60" i="13" a="1"/>
  <c r="A60" i="13" s="1"/>
  <c r="B58" i="13"/>
  <c r="C60" i="13" l="1" a="1"/>
  <c r="C60" i="13" s="1"/>
  <c r="E60" i="13" a="1"/>
  <c r="E60" i="13" s="1"/>
  <c r="G60" i="13" a="1"/>
  <c r="G60" i="13" s="1"/>
  <c r="I60" i="13" a="1"/>
  <c r="I60" i="13" s="1"/>
  <c r="K60" i="13" a="1"/>
  <c r="K60" i="13" s="1"/>
  <c r="M60" i="13" a="1"/>
  <c r="M60" i="13" s="1"/>
  <c r="O60" i="13" a="1"/>
  <c r="O60" i="13" s="1"/>
  <c r="Q60" i="13" a="1"/>
  <c r="Q60" i="13" s="1"/>
  <c r="D60" i="13" a="1"/>
  <c r="D60" i="13" s="1"/>
  <c r="F60" i="13" a="1"/>
  <c r="F60" i="13" s="1"/>
  <c r="H60" i="13" a="1"/>
  <c r="H60" i="13" s="1"/>
  <c r="J60" i="13" a="1"/>
  <c r="J60" i="13" s="1"/>
  <c r="L60" i="13" a="1"/>
  <c r="L60" i="13" s="1"/>
  <c r="N60" i="13" a="1"/>
  <c r="N60" i="13" s="1"/>
  <c r="P60" i="13" a="1"/>
  <c r="P60" i="13" s="1"/>
  <c r="R60" i="13" a="1"/>
  <c r="R60" i="13" s="1"/>
  <c r="A61" i="13" a="1"/>
  <c r="A61" i="13" s="1"/>
  <c r="B59" i="13"/>
  <c r="D61" i="13" l="1" a="1"/>
  <c r="D61" i="13" s="1"/>
  <c r="F61" i="13" a="1"/>
  <c r="F61" i="13" s="1"/>
  <c r="H61" i="13" a="1"/>
  <c r="H61" i="13" s="1"/>
  <c r="J61" i="13" a="1"/>
  <c r="J61" i="13" s="1"/>
  <c r="L61" i="13" a="1"/>
  <c r="L61" i="13" s="1"/>
  <c r="N61" i="13" a="1"/>
  <c r="N61" i="13" s="1"/>
  <c r="P61" i="13" a="1"/>
  <c r="P61" i="13" s="1"/>
  <c r="R61" i="13" a="1"/>
  <c r="R61" i="13" s="1"/>
  <c r="C61" i="13" a="1"/>
  <c r="C61" i="13" s="1"/>
  <c r="E61" i="13" a="1"/>
  <c r="E61" i="13" s="1"/>
  <c r="G61" i="13" a="1"/>
  <c r="G61" i="13" s="1"/>
  <c r="I61" i="13" a="1"/>
  <c r="I61" i="13" s="1"/>
  <c r="K61" i="13" a="1"/>
  <c r="K61" i="13" s="1"/>
  <c r="M61" i="13" a="1"/>
  <c r="M61" i="13" s="1"/>
  <c r="O61" i="13" a="1"/>
  <c r="O61" i="13" s="1"/>
  <c r="Q61" i="13" a="1"/>
  <c r="Q61" i="13" s="1"/>
  <c r="A62" i="13" a="1"/>
  <c r="A62" i="13" s="1"/>
  <c r="B60" i="13"/>
  <c r="D62" i="13" l="1" a="1"/>
  <c r="D62" i="13" s="1"/>
  <c r="F62" i="13" a="1"/>
  <c r="F62" i="13" s="1"/>
  <c r="H62" i="13" a="1"/>
  <c r="H62" i="13" s="1"/>
  <c r="J62" i="13" a="1"/>
  <c r="J62" i="13" s="1"/>
  <c r="L62" i="13" a="1"/>
  <c r="L62" i="13" s="1"/>
  <c r="N62" i="13" a="1"/>
  <c r="N62" i="13" s="1"/>
  <c r="P62" i="13" a="1"/>
  <c r="P62" i="13" s="1"/>
  <c r="R62" i="13" a="1"/>
  <c r="R62" i="13" s="1"/>
  <c r="C62" i="13" a="1"/>
  <c r="C62" i="13" s="1"/>
  <c r="E62" i="13" a="1"/>
  <c r="E62" i="13" s="1"/>
  <c r="G62" i="13" a="1"/>
  <c r="G62" i="13" s="1"/>
  <c r="I62" i="13" a="1"/>
  <c r="I62" i="13" s="1"/>
  <c r="K62" i="13" a="1"/>
  <c r="K62" i="13" s="1"/>
  <c r="M62" i="13" a="1"/>
  <c r="M62" i="13" s="1"/>
  <c r="O62" i="13" a="1"/>
  <c r="O62" i="13" s="1"/>
  <c r="Q62" i="13" a="1"/>
  <c r="Q62" i="13" s="1"/>
  <c r="A63" i="13" a="1"/>
  <c r="A63" i="13" s="1"/>
  <c r="B61" i="13"/>
  <c r="C63" i="13" l="1" a="1"/>
  <c r="C63" i="13" s="1"/>
  <c r="E63" i="13" a="1"/>
  <c r="E63" i="13" s="1"/>
  <c r="G63" i="13" a="1"/>
  <c r="G63" i="13" s="1"/>
  <c r="I63" i="13" a="1"/>
  <c r="I63" i="13" s="1"/>
  <c r="K63" i="13" a="1"/>
  <c r="K63" i="13" s="1"/>
  <c r="M63" i="13" a="1"/>
  <c r="M63" i="13" s="1"/>
  <c r="O63" i="13" a="1"/>
  <c r="O63" i="13" s="1"/>
  <c r="Q63" i="13" a="1"/>
  <c r="Q63" i="13" s="1"/>
  <c r="D63" i="13" a="1"/>
  <c r="D63" i="13" s="1"/>
  <c r="F63" i="13" a="1"/>
  <c r="F63" i="13" s="1"/>
  <c r="H63" i="13" a="1"/>
  <c r="H63" i="13" s="1"/>
  <c r="J63" i="13" a="1"/>
  <c r="J63" i="13" s="1"/>
  <c r="L63" i="13" a="1"/>
  <c r="L63" i="13" s="1"/>
  <c r="N63" i="13" a="1"/>
  <c r="N63" i="13" s="1"/>
  <c r="P63" i="13" a="1"/>
  <c r="P63" i="13" s="1"/>
  <c r="R63" i="13" a="1"/>
  <c r="R63" i="13" s="1"/>
  <c r="A64" i="13" a="1"/>
  <c r="A64" i="13" s="1"/>
  <c r="B62" i="13"/>
  <c r="C64" i="13" l="1" a="1"/>
  <c r="C64" i="13" s="1"/>
  <c r="E64" i="13" a="1"/>
  <c r="E64" i="13" s="1"/>
  <c r="G64" i="13" a="1"/>
  <c r="G64" i="13" s="1"/>
  <c r="I64" i="13" a="1"/>
  <c r="I64" i="13" s="1"/>
  <c r="K64" i="13" a="1"/>
  <c r="K64" i="13" s="1"/>
  <c r="M64" i="13" a="1"/>
  <c r="M64" i="13" s="1"/>
  <c r="O64" i="13" a="1"/>
  <c r="O64" i="13" s="1"/>
  <c r="Q64" i="13" a="1"/>
  <c r="Q64" i="13" s="1"/>
  <c r="D64" i="13" a="1"/>
  <c r="D64" i="13" s="1"/>
  <c r="F64" i="13" a="1"/>
  <c r="F64" i="13" s="1"/>
  <c r="H64" i="13" a="1"/>
  <c r="H64" i="13" s="1"/>
  <c r="J64" i="13" a="1"/>
  <c r="J64" i="13" s="1"/>
  <c r="L64" i="13" a="1"/>
  <c r="L64" i="13" s="1"/>
  <c r="N64" i="13" a="1"/>
  <c r="N64" i="13" s="1"/>
  <c r="P64" i="13" a="1"/>
  <c r="P64" i="13" s="1"/>
  <c r="R64" i="13" a="1"/>
  <c r="R64" i="13" s="1"/>
  <c r="A65" i="13" a="1"/>
  <c r="A65" i="13" s="1"/>
  <c r="B63" i="13"/>
  <c r="D65" i="13" l="1" a="1"/>
  <c r="D65" i="13" s="1"/>
  <c r="F65" i="13" a="1"/>
  <c r="F65" i="13" s="1"/>
  <c r="H65" i="13" a="1"/>
  <c r="H65" i="13" s="1"/>
  <c r="J65" i="13" a="1"/>
  <c r="J65" i="13" s="1"/>
  <c r="L65" i="13" a="1"/>
  <c r="L65" i="13" s="1"/>
  <c r="N65" i="13" a="1"/>
  <c r="N65" i="13" s="1"/>
  <c r="P65" i="13" a="1"/>
  <c r="P65" i="13" s="1"/>
  <c r="R65" i="13" a="1"/>
  <c r="R65" i="13" s="1"/>
  <c r="C65" i="13" a="1"/>
  <c r="C65" i="13" s="1"/>
  <c r="E65" i="13" a="1"/>
  <c r="E65" i="13" s="1"/>
  <c r="G65" i="13" a="1"/>
  <c r="G65" i="13" s="1"/>
  <c r="I65" i="13" a="1"/>
  <c r="I65" i="13" s="1"/>
  <c r="K65" i="13" a="1"/>
  <c r="K65" i="13" s="1"/>
  <c r="M65" i="13" a="1"/>
  <c r="M65" i="13" s="1"/>
  <c r="O65" i="13" a="1"/>
  <c r="O65" i="13" s="1"/>
  <c r="Q65" i="13" a="1"/>
  <c r="Q65" i="13" s="1"/>
  <c r="A66" i="13" a="1"/>
  <c r="A66" i="13" s="1"/>
  <c r="B64" i="13"/>
  <c r="D66" i="13" l="1" a="1"/>
  <c r="D66" i="13" s="1"/>
  <c r="F66" i="13" a="1"/>
  <c r="F66" i="13" s="1"/>
  <c r="H66" i="13" a="1"/>
  <c r="H66" i="13" s="1"/>
  <c r="J66" i="13" a="1"/>
  <c r="J66" i="13" s="1"/>
  <c r="L66" i="13" a="1"/>
  <c r="L66" i="13" s="1"/>
  <c r="N66" i="13" a="1"/>
  <c r="N66" i="13" s="1"/>
  <c r="P66" i="13" a="1"/>
  <c r="P66" i="13" s="1"/>
  <c r="R66" i="13" a="1"/>
  <c r="R66" i="13" s="1"/>
  <c r="C66" i="13" a="1"/>
  <c r="C66" i="13" s="1"/>
  <c r="E66" i="13" a="1"/>
  <c r="E66" i="13" s="1"/>
  <c r="G66" i="13" a="1"/>
  <c r="G66" i="13" s="1"/>
  <c r="I66" i="13" a="1"/>
  <c r="I66" i="13" s="1"/>
  <c r="K66" i="13" a="1"/>
  <c r="K66" i="13" s="1"/>
  <c r="M66" i="13" a="1"/>
  <c r="M66" i="13" s="1"/>
  <c r="O66" i="13" a="1"/>
  <c r="O66" i="13" s="1"/>
  <c r="Q66" i="13" a="1"/>
  <c r="Q66" i="13" s="1"/>
  <c r="A67" i="13" a="1"/>
  <c r="A67" i="13" s="1"/>
  <c r="B65" i="13"/>
  <c r="C67" i="13" l="1" a="1"/>
  <c r="C67" i="13" s="1"/>
  <c r="E67" i="13" a="1"/>
  <c r="E67" i="13" s="1"/>
  <c r="G67" i="13" a="1"/>
  <c r="G67" i="13" s="1"/>
  <c r="I67" i="13" a="1"/>
  <c r="I67" i="13" s="1"/>
  <c r="K67" i="13" a="1"/>
  <c r="K67" i="13" s="1"/>
  <c r="M67" i="13" a="1"/>
  <c r="M67" i="13" s="1"/>
  <c r="O67" i="13" a="1"/>
  <c r="O67" i="13" s="1"/>
  <c r="Q67" i="13" a="1"/>
  <c r="Q67" i="13" s="1"/>
  <c r="D67" i="13" a="1"/>
  <c r="D67" i="13" s="1"/>
  <c r="F67" i="13" a="1"/>
  <c r="F67" i="13" s="1"/>
  <c r="H67" i="13" a="1"/>
  <c r="H67" i="13" s="1"/>
  <c r="J67" i="13" a="1"/>
  <c r="J67" i="13" s="1"/>
  <c r="L67" i="13" a="1"/>
  <c r="L67" i="13" s="1"/>
  <c r="N67" i="13" a="1"/>
  <c r="N67" i="13" s="1"/>
  <c r="P67" i="13" a="1"/>
  <c r="P67" i="13" s="1"/>
  <c r="R67" i="13" a="1"/>
  <c r="R67" i="13" s="1"/>
  <c r="A68" i="13" a="1"/>
  <c r="A68" i="13" s="1"/>
  <c r="B66" i="13"/>
  <c r="C68" i="13" l="1" a="1"/>
  <c r="C68" i="13" s="1"/>
  <c r="E68" i="13" a="1"/>
  <c r="E68" i="13" s="1"/>
  <c r="G68" i="13" a="1"/>
  <c r="G68" i="13" s="1"/>
  <c r="I68" i="13" a="1"/>
  <c r="I68" i="13" s="1"/>
  <c r="K68" i="13" a="1"/>
  <c r="K68" i="13" s="1"/>
  <c r="M68" i="13" a="1"/>
  <c r="M68" i="13" s="1"/>
  <c r="O68" i="13" a="1"/>
  <c r="O68" i="13" s="1"/>
  <c r="Q68" i="13" a="1"/>
  <c r="Q68" i="13" s="1"/>
  <c r="D68" i="13" a="1"/>
  <c r="D68" i="13" s="1"/>
  <c r="F68" i="13" a="1"/>
  <c r="F68" i="13" s="1"/>
  <c r="H68" i="13" a="1"/>
  <c r="H68" i="13" s="1"/>
  <c r="J68" i="13" a="1"/>
  <c r="J68" i="13" s="1"/>
  <c r="L68" i="13" a="1"/>
  <c r="L68" i="13" s="1"/>
  <c r="N68" i="13" a="1"/>
  <c r="N68" i="13" s="1"/>
  <c r="P68" i="13" a="1"/>
  <c r="P68" i="13" s="1"/>
  <c r="R68" i="13" a="1"/>
  <c r="R68" i="13" s="1"/>
  <c r="A69" i="13" a="1"/>
  <c r="A69" i="13" s="1"/>
  <c r="B67" i="13"/>
  <c r="D69" i="13" l="1" a="1"/>
  <c r="D69" i="13" s="1"/>
  <c r="F69" i="13" a="1"/>
  <c r="F69" i="13" s="1"/>
  <c r="H69" i="13" a="1"/>
  <c r="H69" i="13" s="1"/>
  <c r="J69" i="13" a="1"/>
  <c r="J69" i="13" s="1"/>
  <c r="L69" i="13" a="1"/>
  <c r="L69" i="13" s="1"/>
  <c r="N69" i="13" a="1"/>
  <c r="N69" i="13" s="1"/>
  <c r="P69" i="13" a="1"/>
  <c r="P69" i="13" s="1"/>
  <c r="R69" i="13" a="1"/>
  <c r="R69" i="13" s="1"/>
  <c r="C69" i="13" a="1"/>
  <c r="C69" i="13" s="1"/>
  <c r="E69" i="13" a="1"/>
  <c r="E69" i="13" s="1"/>
  <c r="G69" i="13" a="1"/>
  <c r="G69" i="13" s="1"/>
  <c r="I69" i="13" a="1"/>
  <c r="I69" i="13" s="1"/>
  <c r="K69" i="13" a="1"/>
  <c r="K69" i="13" s="1"/>
  <c r="M69" i="13" a="1"/>
  <c r="M69" i="13" s="1"/>
  <c r="O69" i="13" a="1"/>
  <c r="O69" i="13" s="1"/>
  <c r="Q69" i="13" a="1"/>
  <c r="Q69" i="13" s="1"/>
  <c r="A70" i="13" a="1"/>
  <c r="A70" i="13" s="1"/>
  <c r="B68" i="13"/>
  <c r="D70" i="13" l="1" a="1"/>
  <c r="D70" i="13" s="1"/>
  <c r="F70" i="13" a="1"/>
  <c r="F70" i="13" s="1"/>
  <c r="H70" i="13" a="1"/>
  <c r="H70" i="13" s="1"/>
  <c r="J70" i="13" a="1"/>
  <c r="J70" i="13" s="1"/>
  <c r="L70" i="13" a="1"/>
  <c r="L70" i="13" s="1"/>
  <c r="N70" i="13" a="1"/>
  <c r="N70" i="13" s="1"/>
  <c r="P70" i="13" a="1"/>
  <c r="P70" i="13" s="1"/>
  <c r="R70" i="13" a="1"/>
  <c r="R70" i="13" s="1"/>
  <c r="C70" i="13" a="1"/>
  <c r="C70" i="13" s="1"/>
  <c r="E70" i="13" a="1"/>
  <c r="E70" i="13" s="1"/>
  <c r="G70" i="13" a="1"/>
  <c r="G70" i="13" s="1"/>
  <c r="I70" i="13" a="1"/>
  <c r="I70" i="13" s="1"/>
  <c r="K70" i="13" a="1"/>
  <c r="K70" i="13" s="1"/>
  <c r="M70" i="13" a="1"/>
  <c r="M70" i="13" s="1"/>
  <c r="O70" i="13" a="1"/>
  <c r="O70" i="13" s="1"/>
  <c r="Q70" i="13" a="1"/>
  <c r="Q70" i="13" s="1"/>
  <c r="A71" i="13" a="1"/>
  <c r="A71" i="13" s="1"/>
  <c r="B69" i="13"/>
  <c r="C71" i="13" l="1" a="1"/>
  <c r="C71" i="13" s="1"/>
  <c r="E71" i="13" a="1"/>
  <c r="E71" i="13" s="1"/>
  <c r="G71" i="13" a="1"/>
  <c r="G71" i="13" s="1"/>
  <c r="I71" i="13" a="1"/>
  <c r="I71" i="13" s="1"/>
  <c r="K71" i="13" a="1"/>
  <c r="K71" i="13" s="1"/>
  <c r="M71" i="13" a="1"/>
  <c r="M71" i="13" s="1"/>
  <c r="O71" i="13" a="1"/>
  <c r="O71" i="13" s="1"/>
  <c r="Q71" i="13" a="1"/>
  <c r="Q71" i="13" s="1"/>
  <c r="D71" i="13" a="1"/>
  <c r="D71" i="13" s="1"/>
  <c r="F71" i="13" a="1"/>
  <c r="F71" i="13" s="1"/>
  <c r="H71" i="13" a="1"/>
  <c r="H71" i="13" s="1"/>
  <c r="J71" i="13" a="1"/>
  <c r="J71" i="13" s="1"/>
  <c r="L71" i="13" a="1"/>
  <c r="L71" i="13" s="1"/>
  <c r="N71" i="13" a="1"/>
  <c r="N71" i="13" s="1"/>
  <c r="P71" i="13" a="1"/>
  <c r="P71" i="13" s="1"/>
  <c r="R71" i="13" a="1"/>
  <c r="R71" i="13" s="1"/>
  <c r="A72" i="13" a="1"/>
  <c r="A72" i="13" s="1"/>
  <c r="B70" i="13"/>
  <c r="C72" i="13" l="1" a="1"/>
  <c r="C72" i="13" s="1"/>
  <c r="E72" i="13" a="1"/>
  <c r="E72" i="13" s="1"/>
  <c r="G72" i="13" a="1"/>
  <c r="G72" i="13" s="1"/>
  <c r="I72" i="13" a="1"/>
  <c r="I72" i="13" s="1"/>
  <c r="K72" i="13" a="1"/>
  <c r="K72" i="13" s="1"/>
  <c r="M72" i="13" a="1"/>
  <c r="M72" i="13" s="1"/>
  <c r="D72" i="13" a="1"/>
  <c r="D72" i="13" s="1"/>
  <c r="F72" i="13" a="1"/>
  <c r="F72" i="13" s="1"/>
  <c r="H72" i="13" a="1"/>
  <c r="H72" i="13" s="1"/>
  <c r="J72" i="13" a="1"/>
  <c r="J72" i="13" s="1"/>
  <c r="L72" i="13" a="1"/>
  <c r="L72" i="13" s="1"/>
  <c r="N72" i="13" a="1"/>
  <c r="N72" i="13" s="1"/>
  <c r="P72" i="13" a="1"/>
  <c r="P72" i="13" s="1"/>
  <c r="R72" i="13" a="1"/>
  <c r="R72" i="13" s="1"/>
  <c r="O72" i="13" a="1"/>
  <c r="O72" i="13" s="1"/>
  <c r="Q72" i="13" a="1"/>
  <c r="Q72" i="13" s="1"/>
  <c r="A73" i="13" a="1"/>
  <c r="A73" i="13" s="1"/>
  <c r="B71" i="13"/>
  <c r="D73" i="13" l="1" a="1"/>
  <c r="D73" i="13" s="1"/>
  <c r="F73" i="13" a="1"/>
  <c r="F73" i="13" s="1"/>
  <c r="H73" i="13" a="1"/>
  <c r="H73" i="13" s="1"/>
  <c r="J73" i="13" a="1"/>
  <c r="J73" i="13" s="1"/>
  <c r="L73" i="13" a="1"/>
  <c r="L73" i="13" s="1"/>
  <c r="N73" i="13" a="1"/>
  <c r="N73" i="13" s="1"/>
  <c r="P73" i="13" a="1"/>
  <c r="P73" i="13" s="1"/>
  <c r="R73" i="13" a="1"/>
  <c r="R73" i="13" s="1"/>
  <c r="C73" i="13" a="1"/>
  <c r="C73" i="13" s="1"/>
  <c r="E73" i="13" a="1"/>
  <c r="E73" i="13" s="1"/>
  <c r="G73" i="13" a="1"/>
  <c r="G73" i="13" s="1"/>
  <c r="I73" i="13" a="1"/>
  <c r="I73" i="13" s="1"/>
  <c r="K73" i="13" a="1"/>
  <c r="K73" i="13" s="1"/>
  <c r="M73" i="13" a="1"/>
  <c r="M73" i="13" s="1"/>
  <c r="O73" i="13" a="1"/>
  <c r="O73" i="13" s="1"/>
  <c r="Q73" i="13" a="1"/>
  <c r="Q73" i="13" s="1"/>
  <c r="A74" i="13" a="1"/>
  <c r="A74" i="13" s="1"/>
  <c r="B72" i="13"/>
  <c r="F74" i="13" l="1" a="1"/>
  <c r="F74" i="13" s="1"/>
  <c r="I74" i="13" a="1"/>
  <c r="I74" i="13" s="1"/>
  <c r="N74" i="13" a="1"/>
  <c r="N74" i="13" s="1"/>
  <c r="P74" i="13" a="1"/>
  <c r="P74" i="13" s="1"/>
  <c r="R74" i="13" a="1"/>
  <c r="R74" i="13" s="1"/>
  <c r="D74" i="13" a="1"/>
  <c r="D74" i="13" s="1"/>
  <c r="G74" i="13" a="1"/>
  <c r="G74" i="13" s="1"/>
  <c r="L74" i="13" a="1"/>
  <c r="L74" i="13" s="1"/>
  <c r="E74" i="13" a="1"/>
  <c r="E74" i="13" s="1"/>
  <c r="J74" i="13" a="1"/>
  <c r="J74" i="13" s="1"/>
  <c r="M74" i="13" a="1"/>
  <c r="M74" i="13" s="1"/>
  <c r="O74" i="13" a="1"/>
  <c r="O74" i="13" s="1"/>
  <c r="Q74" i="13" a="1"/>
  <c r="Q74" i="13" s="1"/>
  <c r="C74" i="13" a="1"/>
  <c r="C74" i="13" s="1"/>
  <c r="B74" i="13" s="1"/>
  <c r="H74" i="13" a="1"/>
  <c r="H74" i="13" s="1"/>
  <c r="K74" i="13" a="1"/>
  <c r="K74" i="13" s="1"/>
  <c r="A75" i="13" a="1"/>
  <c r="A75" i="13" s="1"/>
  <c r="B73" i="13"/>
  <c r="C75" i="13" l="1" a="1"/>
  <c r="C75" i="13" s="1"/>
  <c r="E75" i="13" a="1"/>
  <c r="E75" i="13" s="1"/>
  <c r="G75" i="13" a="1"/>
  <c r="G75" i="13" s="1"/>
  <c r="I75" i="13" a="1"/>
  <c r="I75" i="13" s="1"/>
  <c r="K75" i="13" a="1"/>
  <c r="K75" i="13" s="1"/>
  <c r="M75" i="13" a="1"/>
  <c r="M75" i="13" s="1"/>
  <c r="O75" i="13" a="1"/>
  <c r="O75" i="13" s="1"/>
  <c r="Q75" i="13" a="1"/>
  <c r="Q75" i="13" s="1"/>
  <c r="D75" i="13" a="1"/>
  <c r="D75" i="13" s="1"/>
  <c r="F75" i="13" a="1"/>
  <c r="F75" i="13" s="1"/>
  <c r="H75" i="13" a="1"/>
  <c r="H75" i="13" s="1"/>
  <c r="J75" i="13" a="1"/>
  <c r="J75" i="13" s="1"/>
  <c r="L75" i="13" a="1"/>
  <c r="L75" i="13" s="1"/>
  <c r="N75" i="13" a="1"/>
  <c r="N75" i="13" s="1"/>
  <c r="P75" i="13" a="1"/>
  <c r="P75" i="13" s="1"/>
  <c r="R75" i="13" a="1"/>
  <c r="R75" i="13" s="1"/>
  <c r="A76" i="13" a="1"/>
  <c r="A76" i="13" s="1"/>
  <c r="C76" i="13" l="1" a="1"/>
  <c r="C76" i="13" s="1"/>
  <c r="E76" i="13" a="1"/>
  <c r="E76" i="13" s="1"/>
  <c r="G76" i="13" a="1"/>
  <c r="G76" i="13" s="1"/>
  <c r="I76" i="13" a="1"/>
  <c r="I76" i="13" s="1"/>
  <c r="K76" i="13" a="1"/>
  <c r="K76" i="13" s="1"/>
  <c r="M76" i="13" a="1"/>
  <c r="M76" i="13" s="1"/>
  <c r="O76" i="13" a="1"/>
  <c r="O76" i="13" s="1"/>
  <c r="Q76" i="13" a="1"/>
  <c r="Q76" i="13" s="1"/>
  <c r="D76" i="13" a="1"/>
  <c r="D76" i="13" s="1"/>
  <c r="F76" i="13" a="1"/>
  <c r="F76" i="13" s="1"/>
  <c r="H76" i="13" a="1"/>
  <c r="H76" i="13" s="1"/>
  <c r="J76" i="13" a="1"/>
  <c r="J76" i="13" s="1"/>
  <c r="L76" i="13" a="1"/>
  <c r="L76" i="13" s="1"/>
  <c r="N76" i="13" a="1"/>
  <c r="N76" i="13" s="1"/>
  <c r="P76" i="13" a="1"/>
  <c r="P76" i="13" s="1"/>
  <c r="R76" i="13" a="1"/>
  <c r="R76" i="13" s="1"/>
  <c r="A77" i="13" a="1"/>
  <c r="A77" i="13" s="1"/>
  <c r="B75" i="13"/>
  <c r="D77" i="13" l="1" a="1"/>
  <c r="D77" i="13" s="1"/>
  <c r="F77" i="13" a="1"/>
  <c r="F77" i="13" s="1"/>
  <c r="H77" i="13" a="1"/>
  <c r="H77" i="13" s="1"/>
  <c r="J77" i="13" a="1"/>
  <c r="J77" i="13" s="1"/>
  <c r="L77" i="13" a="1"/>
  <c r="L77" i="13" s="1"/>
  <c r="N77" i="13" a="1"/>
  <c r="N77" i="13" s="1"/>
  <c r="P77" i="13" a="1"/>
  <c r="P77" i="13" s="1"/>
  <c r="R77" i="13" a="1"/>
  <c r="R77" i="13" s="1"/>
  <c r="C77" i="13" a="1"/>
  <c r="C77" i="13" s="1"/>
  <c r="E77" i="13" a="1"/>
  <c r="E77" i="13" s="1"/>
  <c r="G77" i="13" a="1"/>
  <c r="G77" i="13" s="1"/>
  <c r="I77" i="13" a="1"/>
  <c r="I77" i="13" s="1"/>
  <c r="K77" i="13" a="1"/>
  <c r="K77" i="13" s="1"/>
  <c r="M77" i="13" a="1"/>
  <c r="M77" i="13" s="1"/>
  <c r="O77" i="13" a="1"/>
  <c r="O77" i="13" s="1"/>
  <c r="Q77" i="13" a="1"/>
  <c r="Q77" i="13" s="1"/>
  <c r="A78" i="13" a="1"/>
  <c r="A78" i="13" s="1"/>
  <c r="B76" i="13"/>
  <c r="D78" i="13" l="1" a="1"/>
  <c r="D78" i="13" s="1"/>
  <c r="F78" i="13" a="1"/>
  <c r="F78" i="13" s="1"/>
  <c r="H78" i="13" a="1"/>
  <c r="H78" i="13" s="1"/>
  <c r="J78" i="13" a="1"/>
  <c r="J78" i="13" s="1"/>
  <c r="L78" i="13" a="1"/>
  <c r="L78" i="13" s="1"/>
  <c r="N78" i="13" a="1"/>
  <c r="N78" i="13" s="1"/>
  <c r="P78" i="13" a="1"/>
  <c r="P78" i="13" s="1"/>
  <c r="R78" i="13" a="1"/>
  <c r="R78" i="13" s="1"/>
  <c r="C78" i="13" a="1"/>
  <c r="C78" i="13" s="1"/>
  <c r="E78" i="13" a="1"/>
  <c r="E78" i="13" s="1"/>
  <c r="G78" i="13" a="1"/>
  <c r="G78" i="13" s="1"/>
  <c r="I78" i="13" a="1"/>
  <c r="I78" i="13" s="1"/>
  <c r="K78" i="13" a="1"/>
  <c r="K78" i="13" s="1"/>
  <c r="M78" i="13" a="1"/>
  <c r="M78" i="13" s="1"/>
  <c r="O78" i="13" a="1"/>
  <c r="O78" i="13" s="1"/>
  <c r="Q78" i="13" a="1"/>
  <c r="Q78" i="13" s="1"/>
  <c r="A79" i="13" a="1"/>
  <c r="A79" i="13" s="1"/>
  <c r="B77" i="13"/>
  <c r="C79" i="13" l="1" a="1"/>
  <c r="C79" i="13" s="1"/>
  <c r="E79" i="13" a="1"/>
  <c r="E79" i="13" s="1"/>
  <c r="G79" i="13" a="1"/>
  <c r="G79" i="13" s="1"/>
  <c r="I79" i="13" a="1"/>
  <c r="I79" i="13" s="1"/>
  <c r="K79" i="13" a="1"/>
  <c r="K79" i="13" s="1"/>
  <c r="M79" i="13" a="1"/>
  <c r="M79" i="13" s="1"/>
  <c r="O79" i="13" a="1"/>
  <c r="O79" i="13" s="1"/>
  <c r="Q79" i="13" a="1"/>
  <c r="Q79" i="13" s="1"/>
  <c r="D79" i="13" a="1"/>
  <c r="D79" i="13" s="1"/>
  <c r="F79" i="13" a="1"/>
  <c r="F79" i="13" s="1"/>
  <c r="H79" i="13" a="1"/>
  <c r="H79" i="13" s="1"/>
  <c r="J79" i="13" a="1"/>
  <c r="J79" i="13" s="1"/>
  <c r="L79" i="13" a="1"/>
  <c r="L79" i="13" s="1"/>
  <c r="N79" i="13" a="1"/>
  <c r="N79" i="13" s="1"/>
  <c r="P79" i="13" a="1"/>
  <c r="P79" i="13" s="1"/>
  <c r="R79" i="13" a="1"/>
  <c r="R79" i="13" s="1"/>
  <c r="A80" i="13" a="1"/>
  <c r="A80" i="13" s="1"/>
  <c r="B78" i="13"/>
  <c r="C80" i="13" l="1" a="1"/>
  <c r="C80" i="13" s="1"/>
  <c r="E80" i="13" a="1"/>
  <c r="E80" i="13" s="1"/>
  <c r="G80" i="13" a="1"/>
  <c r="G80" i="13" s="1"/>
  <c r="I80" i="13" a="1"/>
  <c r="I80" i="13" s="1"/>
  <c r="K80" i="13" a="1"/>
  <c r="K80" i="13" s="1"/>
  <c r="M80" i="13" a="1"/>
  <c r="M80" i="13" s="1"/>
  <c r="O80" i="13" a="1"/>
  <c r="O80" i="13" s="1"/>
  <c r="Q80" i="13" a="1"/>
  <c r="Q80" i="13" s="1"/>
  <c r="D80" i="13" a="1"/>
  <c r="D80" i="13" s="1"/>
  <c r="F80" i="13" a="1"/>
  <c r="F80" i="13" s="1"/>
  <c r="H80" i="13" a="1"/>
  <c r="H80" i="13" s="1"/>
  <c r="J80" i="13" a="1"/>
  <c r="J80" i="13" s="1"/>
  <c r="L80" i="13" a="1"/>
  <c r="L80" i="13" s="1"/>
  <c r="N80" i="13" a="1"/>
  <c r="N80" i="13" s="1"/>
  <c r="P80" i="13" a="1"/>
  <c r="P80" i="13" s="1"/>
  <c r="R80" i="13" a="1"/>
  <c r="R80" i="13" s="1"/>
  <c r="A81" i="13" a="1"/>
  <c r="A81" i="13" s="1"/>
  <c r="B79" i="13"/>
  <c r="D81" i="13" l="1" a="1"/>
  <c r="D81" i="13" s="1"/>
  <c r="F81" i="13" a="1"/>
  <c r="F81" i="13" s="1"/>
  <c r="H81" i="13" a="1"/>
  <c r="H81" i="13" s="1"/>
  <c r="J81" i="13" a="1"/>
  <c r="J81" i="13" s="1"/>
  <c r="L81" i="13" a="1"/>
  <c r="L81" i="13" s="1"/>
  <c r="N81" i="13" a="1"/>
  <c r="N81" i="13" s="1"/>
  <c r="P81" i="13" a="1"/>
  <c r="P81" i="13" s="1"/>
  <c r="R81" i="13" a="1"/>
  <c r="R81" i="13" s="1"/>
  <c r="C81" i="13" a="1"/>
  <c r="C81" i="13" s="1"/>
  <c r="E81" i="13" a="1"/>
  <c r="E81" i="13" s="1"/>
  <c r="G81" i="13" a="1"/>
  <c r="G81" i="13" s="1"/>
  <c r="I81" i="13" a="1"/>
  <c r="I81" i="13" s="1"/>
  <c r="K81" i="13" a="1"/>
  <c r="K81" i="13" s="1"/>
  <c r="M81" i="13" a="1"/>
  <c r="M81" i="13" s="1"/>
  <c r="O81" i="13" a="1"/>
  <c r="O81" i="13" s="1"/>
  <c r="Q81" i="13" a="1"/>
  <c r="Q81" i="13" s="1"/>
  <c r="A82" i="13" a="1"/>
  <c r="A82" i="13" s="1"/>
  <c r="B80" i="13"/>
  <c r="D82" i="13" l="1" a="1"/>
  <c r="D82" i="13" s="1"/>
  <c r="F82" i="13" a="1"/>
  <c r="F82" i="13" s="1"/>
  <c r="H82" i="13" a="1"/>
  <c r="H82" i="13" s="1"/>
  <c r="J82" i="13" a="1"/>
  <c r="J82" i="13" s="1"/>
  <c r="L82" i="13" a="1"/>
  <c r="L82" i="13" s="1"/>
  <c r="N82" i="13" a="1"/>
  <c r="N82" i="13" s="1"/>
  <c r="P82" i="13" a="1"/>
  <c r="P82" i="13" s="1"/>
  <c r="R82" i="13" a="1"/>
  <c r="R82" i="13" s="1"/>
  <c r="C82" i="13" a="1"/>
  <c r="C82" i="13" s="1"/>
  <c r="E82" i="13" a="1"/>
  <c r="E82" i="13" s="1"/>
  <c r="G82" i="13" a="1"/>
  <c r="G82" i="13" s="1"/>
  <c r="I82" i="13" a="1"/>
  <c r="I82" i="13" s="1"/>
  <c r="K82" i="13" a="1"/>
  <c r="K82" i="13" s="1"/>
  <c r="M82" i="13" a="1"/>
  <c r="M82" i="13" s="1"/>
  <c r="O82" i="13" a="1"/>
  <c r="O82" i="13" s="1"/>
  <c r="Q82" i="13" a="1"/>
  <c r="Q82" i="13" s="1"/>
  <c r="A83" i="13" a="1"/>
  <c r="A83" i="13" s="1"/>
  <c r="B81" i="13"/>
  <c r="C83" i="13" l="1" a="1"/>
  <c r="C83" i="13" s="1"/>
  <c r="E83" i="13" a="1"/>
  <c r="E83" i="13" s="1"/>
  <c r="G83" i="13" a="1"/>
  <c r="G83" i="13" s="1"/>
  <c r="I83" i="13" a="1"/>
  <c r="I83" i="13" s="1"/>
  <c r="K83" i="13" a="1"/>
  <c r="K83" i="13" s="1"/>
  <c r="M83" i="13" a="1"/>
  <c r="M83" i="13" s="1"/>
  <c r="O83" i="13" a="1"/>
  <c r="O83" i="13" s="1"/>
  <c r="Q83" i="13" a="1"/>
  <c r="Q83" i="13" s="1"/>
  <c r="D83" i="13" a="1"/>
  <c r="D83" i="13" s="1"/>
  <c r="F83" i="13" a="1"/>
  <c r="F83" i="13" s="1"/>
  <c r="H83" i="13" a="1"/>
  <c r="H83" i="13" s="1"/>
  <c r="J83" i="13" a="1"/>
  <c r="J83" i="13" s="1"/>
  <c r="L83" i="13" a="1"/>
  <c r="L83" i="13" s="1"/>
  <c r="N83" i="13" a="1"/>
  <c r="N83" i="13" s="1"/>
  <c r="P83" i="13" a="1"/>
  <c r="P83" i="13" s="1"/>
  <c r="R83" i="13" a="1"/>
  <c r="R83" i="13" s="1"/>
  <c r="A84" i="13" a="1"/>
  <c r="A84" i="13" s="1"/>
  <c r="B82" i="13"/>
  <c r="C84" i="13" l="1" a="1"/>
  <c r="C84" i="13" s="1"/>
  <c r="E84" i="13" a="1"/>
  <c r="E84" i="13" s="1"/>
  <c r="G84" i="13" a="1"/>
  <c r="G84" i="13" s="1"/>
  <c r="I84" i="13" a="1"/>
  <c r="I84" i="13" s="1"/>
  <c r="K84" i="13" a="1"/>
  <c r="K84" i="13" s="1"/>
  <c r="M84" i="13" a="1"/>
  <c r="M84" i="13" s="1"/>
  <c r="O84" i="13" a="1"/>
  <c r="O84" i="13" s="1"/>
  <c r="Q84" i="13" a="1"/>
  <c r="Q84" i="13" s="1"/>
  <c r="D84" i="13" a="1"/>
  <c r="D84" i="13" s="1"/>
  <c r="F84" i="13" a="1"/>
  <c r="F84" i="13" s="1"/>
  <c r="H84" i="13" a="1"/>
  <c r="H84" i="13" s="1"/>
  <c r="J84" i="13" a="1"/>
  <c r="J84" i="13" s="1"/>
  <c r="L84" i="13" a="1"/>
  <c r="L84" i="13" s="1"/>
  <c r="N84" i="13" a="1"/>
  <c r="N84" i="13" s="1"/>
  <c r="P84" i="13" a="1"/>
  <c r="P84" i="13" s="1"/>
  <c r="R84" i="13" a="1"/>
  <c r="R84" i="13" s="1"/>
  <c r="A85" i="13" a="1"/>
  <c r="A85" i="13" s="1"/>
  <c r="B83" i="13"/>
  <c r="D85" i="13" l="1" a="1"/>
  <c r="D85" i="13" s="1"/>
  <c r="F85" i="13" a="1"/>
  <c r="F85" i="13" s="1"/>
  <c r="H85" i="13" a="1"/>
  <c r="H85" i="13" s="1"/>
  <c r="J85" i="13" a="1"/>
  <c r="J85" i="13" s="1"/>
  <c r="L85" i="13" a="1"/>
  <c r="L85" i="13" s="1"/>
  <c r="N85" i="13" a="1"/>
  <c r="N85" i="13" s="1"/>
  <c r="P85" i="13" a="1"/>
  <c r="P85" i="13" s="1"/>
  <c r="R85" i="13" a="1"/>
  <c r="R85" i="13" s="1"/>
  <c r="C85" i="13" a="1"/>
  <c r="C85" i="13" s="1"/>
  <c r="E85" i="13" a="1"/>
  <c r="E85" i="13" s="1"/>
  <c r="G85" i="13" a="1"/>
  <c r="G85" i="13" s="1"/>
  <c r="I85" i="13" a="1"/>
  <c r="I85" i="13" s="1"/>
  <c r="K85" i="13" a="1"/>
  <c r="K85" i="13" s="1"/>
  <c r="M85" i="13" a="1"/>
  <c r="M85" i="13" s="1"/>
  <c r="O85" i="13" a="1"/>
  <c r="O85" i="13" s="1"/>
  <c r="Q85" i="13" a="1"/>
  <c r="Q85" i="13" s="1"/>
  <c r="A86" i="13" a="1"/>
  <c r="A86" i="13" s="1"/>
  <c r="B84" i="13"/>
  <c r="D86" i="13" l="1" a="1"/>
  <c r="D86" i="13" s="1"/>
  <c r="F86" i="13" a="1"/>
  <c r="F86" i="13" s="1"/>
  <c r="H86" i="13" a="1"/>
  <c r="H86" i="13" s="1"/>
  <c r="J86" i="13" a="1"/>
  <c r="J86" i="13" s="1"/>
  <c r="L86" i="13" a="1"/>
  <c r="L86" i="13" s="1"/>
  <c r="N86" i="13" a="1"/>
  <c r="N86" i="13" s="1"/>
  <c r="P86" i="13" a="1"/>
  <c r="P86" i="13" s="1"/>
  <c r="R86" i="13" a="1"/>
  <c r="R86" i="13" s="1"/>
  <c r="C86" i="13" a="1"/>
  <c r="C86" i="13" s="1"/>
  <c r="E86" i="13" a="1"/>
  <c r="E86" i="13" s="1"/>
  <c r="G86" i="13" a="1"/>
  <c r="G86" i="13" s="1"/>
  <c r="I86" i="13" a="1"/>
  <c r="I86" i="13" s="1"/>
  <c r="K86" i="13" a="1"/>
  <c r="K86" i="13" s="1"/>
  <c r="M86" i="13" a="1"/>
  <c r="M86" i="13" s="1"/>
  <c r="O86" i="13" a="1"/>
  <c r="O86" i="13" s="1"/>
  <c r="Q86" i="13" a="1"/>
  <c r="Q86" i="13" s="1"/>
  <c r="A87" i="13" a="1"/>
  <c r="A87" i="13" s="1"/>
  <c r="B85" i="13"/>
  <c r="C87" i="13" l="1" a="1"/>
  <c r="C87" i="13" s="1"/>
  <c r="E87" i="13" a="1"/>
  <c r="E87" i="13" s="1"/>
  <c r="G87" i="13" a="1"/>
  <c r="G87" i="13" s="1"/>
  <c r="I87" i="13" a="1"/>
  <c r="I87" i="13" s="1"/>
  <c r="K87" i="13" a="1"/>
  <c r="K87" i="13" s="1"/>
  <c r="M87" i="13" a="1"/>
  <c r="M87" i="13" s="1"/>
  <c r="O87" i="13" a="1"/>
  <c r="O87" i="13" s="1"/>
  <c r="Q87" i="13" a="1"/>
  <c r="Q87" i="13" s="1"/>
  <c r="D87" i="13" a="1"/>
  <c r="D87" i="13" s="1"/>
  <c r="F87" i="13" a="1"/>
  <c r="F87" i="13" s="1"/>
  <c r="H87" i="13" a="1"/>
  <c r="H87" i="13" s="1"/>
  <c r="J87" i="13" a="1"/>
  <c r="J87" i="13" s="1"/>
  <c r="L87" i="13" a="1"/>
  <c r="L87" i="13" s="1"/>
  <c r="N87" i="13" a="1"/>
  <c r="N87" i="13" s="1"/>
  <c r="P87" i="13" a="1"/>
  <c r="P87" i="13" s="1"/>
  <c r="R87" i="13" a="1"/>
  <c r="R87" i="13" s="1"/>
  <c r="A88" i="13" a="1"/>
  <c r="A88" i="13" s="1"/>
  <c r="B86" i="13"/>
  <c r="C88" i="13" l="1" a="1"/>
  <c r="C88" i="13" s="1"/>
  <c r="E88" i="13" a="1"/>
  <c r="E88" i="13" s="1"/>
  <c r="G88" i="13" a="1"/>
  <c r="G88" i="13" s="1"/>
  <c r="I88" i="13" a="1"/>
  <c r="I88" i="13" s="1"/>
  <c r="K88" i="13" a="1"/>
  <c r="K88" i="13" s="1"/>
  <c r="M88" i="13" a="1"/>
  <c r="M88" i="13" s="1"/>
  <c r="O88" i="13" a="1"/>
  <c r="O88" i="13" s="1"/>
  <c r="Q88" i="13" a="1"/>
  <c r="Q88" i="13" s="1"/>
  <c r="D88" i="13" a="1"/>
  <c r="D88" i="13" s="1"/>
  <c r="F88" i="13" a="1"/>
  <c r="F88" i="13" s="1"/>
  <c r="H88" i="13" a="1"/>
  <c r="H88" i="13" s="1"/>
  <c r="J88" i="13" a="1"/>
  <c r="J88" i="13" s="1"/>
  <c r="L88" i="13" a="1"/>
  <c r="L88" i="13" s="1"/>
  <c r="N88" i="13" a="1"/>
  <c r="N88" i="13" s="1"/>
  <c r="P88" i="13" a="1"/>
  <c r="P88" i="13" s="1"/>
  <c r="R88" i="13" a="1"/>
  <c r="R88" i="13" s="1"/>
  <c r="A89" i="13" a="1"/>
  <c r="A89" i="13" s="1"/>
  <c r="B87" i="13"/>
  <c r="D89" i="13" l="1" a="1"/>
  <c r="D89" i="13" s="1"/>
  <c r="F89" i="13" a="1"/>
  <c r="F89" i="13" s="1"/>
  <c r="H89" i="13" a="1"/>
  <c r="H89" i="13" s="1"/>
  <c r="J89" i="13" a="1"/>
  <c r="J89" i="13" s="1"/>
  <c r="L89" i="13" a="1"/>
  <c r="L89" i="13" s="1"/>
  <c r="N89" i="13" a="1"/>
  <c r="N89" i="13" s="1"/>
  <c r="P89" i="13" a="1"/>
  <c r="P89" i="13" s="1"/>
  <c r="R89" i="13" a="1"/>
  <c r="R89" i="13" s="1"/>
  <c r="C89" i="13" a="1"/>
  <c r="C89" i="13" s="1"/>
  <c r="E89" i="13" a="1"/>
  <c r="E89" i="13" s="1"/>
  <c r="G89" i="13" a="1"/>
  <c r="G89" i="13" s="1"/>
  <c r="I89" i="13" a="1"/>
  <c r="I89" i="13" s="1"/>
  <c r="K89" i="13" a="1"/>
  <c r="K89" i="13" s="1"/>
  <c r="M89" i="13" a="1"/>
  <c r="M89" i="13" s="1"/>
  <c r="O89" i="13" a="1"/>
  <c r="O89" i="13" s="1"/>
  <c r="Q89" i="13" a="1"/>
  <c r="Q89" i="13" s="1"/>
  <c r="A90" i="13" a="1"/>
  <c r="A90" i="13" s="1"/>
  <c r="B88" i="13"/>
  <c r="D90" i="13" l="1" a="1"/>
  <c r="D90" i="13" s="1"/>
  <c r="F90" i="13" a="1"/>
  <c r="F90" i="13" s="1"/>
  <c r="H90" i="13" a="1"/>
  <c r="H90" i="13" s="1"/>
  <c r="J90" i="13" a="1"/>
  <c r="J90" i="13" s="1"/>
  <c r="L90" i="13" a="1"/>
  <c r="L90" i="13" s="1"/>
  <c r="N90" i="13" a="1"/>
  <c r="N90" i="13" s="1"/>
  <c r="P90" i="13" a="1"/>
  <c r="P90" i="13" s="1"/>
  <c r="R90" i="13" a="1"/>
  <c r="R90" i="13" s="1"/>
  <c r="C90" i="13" a="1"/>
  <c r="C90" i="13" s="1"/>
  <c r="E90" i="13" a="1"/>
  <c r="E90" i="13" s="1"/>
  <c r="G90" i="13" a="1"/>
  <c r="G90" i="13" s="1"/>
  <c r="I90" i="13" a="1"/>
  <c r="I90" i="13" s="1"/>
  <c r="K90" i="13" a="1"/>
  <c r="K90" i="13" s="1"/>
  <c r="M90" i="13" a="1"/>
  <c r="M90" i="13" s="1"/>
  <c r="O90" i="13" a="1"/>
  <c r="O90" i="13" s="1"/>
  <c r="Q90" i="13" a="1"/>
  <c r="Q90" i="13" s="1"/>
  <c r="A91" i="13" a="1"/>
  <c r="A91" i="13" s="1"/>
  <c r="B89" i="13"/>
  <c r="C91" i="13" l="1" a="1"/>
  <c r="C91" i="13" s="1"/>
  <c r="B91" i="13" s="1"/>
  <c r="E91" i="13" a="1"/>
  <c r="E91" i="13" s="1"/>
  <c r="G91" i="13" a="1"/>
  <c r="G91" i="13" s="1"/>
  <c r="I91" i="13" a="1"/>
  <c r="I91" i="13" s="1"/>
  <c r="D91" i="13" a="1"/>
  <c r="D91" i="13" s="1"/>
  <c r="F91" i="13" a="1"/>
  <c r="F91" i="13" s="1"/>
  <c r="H91" i="13" a="1"/>
  <c r="H91" i="13" s="1"/>
  <c r="J91" i="13" a="1"/>
  <c r="J91" i="13" s="1"/>
  <c r="L91" i="13" a="1"/>
  <c r="L91" i="13" s="1"/>
  <c r="N91" i="13" a="1"/>
  <c r="N91" i="13" s="1"/>
  <c r="P91" i="13" a="1"/>
  <c r="P91" i="13" s="1"/>
  <c r="R91" i="13" a="1"/>
  <c r="R91" i="13" s="1"/>
  <c r="K91" i="13" a="1"/>
  <c r="K91" i="13" s="1"/>
  <c r="O91" i="13" a="1"/>
  <c r="O91" i="13" s="1"/>
  <c r="M91" i="13" a="1"/>
  <c r="M91" i="13" s="1"/>
  <c r="Q91" i="13" a="1"/>
  <c r="Q91" i="13" s="1"/>
  <c r="A92" i="13" a="1"/>
  <c r="A92" i="13" s="1"/>
  <c r="B90" i="13"/>
  <c r="C92" i="13" l="1" a="1"/>
  <c r="C92" i="13" s="1"/>
  <c r="E92" i="13" a="1"/>
  <c r="E92" i="13" s="1"/>
  <c r="G92" i="13" a="1"/>
  <c r="G92" i="13" s="1"/>
  <c r="I92" i="13" a="1"/>
  <c r="I92" i="13" s="1"/>
  <c r="K92" i="13" a="1"/>
  <c r="K92" i="13" s="1"/>
  <c r="M92" i="13" a="1"/>
  <c r="M92" i="13" s="1"/>
  <c r="O92" i="13" a="1"/>
  <c r="O92" i="13" s="1"/>
  <c r="Q92" i="13" a="1"/>
  <c r="Q92" i="13" s="1"/>
  <c r="F92" i="13" a="1"/>
  <c r="F92" i="13" s="1"/>
  <c r="J92" i="13" a="1"/>
  <c r="J92" i="13" s="1"/>
  <c r="N92" i="13" a="1"/>
  <c r="N92" i="13" s="1"/>
  <c r="R92" i="13" a="1"/>
  <c r="R92" i="13" s="1"/>
  <c r="D92" i="13" a="1"/>
  <c r="D92" i="13" s="1"/>
  <c r="H92" i="13" a="1"/>
  <c r="H92" i="13" s="1"/>
  <c r="L92" i="13" a="1"/>
  <c r="L92" i="13" s="1"/>
  <c r="P92" i="13" a="1"/>
  <c r="P92" i="13" s="1"/>
  <c r="A93" i="13" a="1"/>
  <c r="A93" i="13" s="1"/>
  <c r="C93" i="13" l="1" a="1"/>
  <c r="C93" i="13" s="1"/>
  <c r="E93" i="13" a="1"/>
  <c r="E93" i="13" s="1"/>
  <c r="F93" i="13" a="1"/>
  <c r="F93" i="13" s="1"/>
  <c r="H93" i="13" a="1"/>
  <c r="H93" i="13" s="1"/>
  <c r="J93" i="13" a="1"/>
  <c r="J93" i="13" s="1"/>
  <c r="L93" i="13" a="1"/>
  <c r="L93" i="13" s="1"/>
  <c r="N93" i="13" a="1"/>
  <c r="N93" i="13" s="1"/>
  <c r="P93" i="13" a="1"/>
  <c r="P93" i="13" s="1"/>
  <c r="R93" i="13" a="1"/>
  <c r="R93" i="13" s="1"/>
  <c r="D93" i="13" a="1"/>
  <c r="D93" i="13" s="1"/>
  <c r="G93" i="13" a="1"/>
  <c r="G93" i="13" s="1"/>
  <c r="I93" i="13" a="1"/>
  <c r="I93" i="13" s="1"/>
  <c r="K93" i="13" a="1"/>
  <c r="K93" i="13" s="1"/>
  <c r="M93" i="13" a="1"/>
  <c r="M93" i="13" s="1"/>
  <c r="O93" i="13" a="1"/>
  <c r="O93" i="13" s="1"/>
  <c r="Q93" i="13" a="1"/>
  <c r="Q93" i="13" s="1"/>
  <c r="A94" i="13" a="1"/>
  <c r="A94" i="13" s="1"/>
  <c r="B92" i="13"/>
  <c r="D94" i="13" l="1" a="1"/>
  <c r="D94" i="13" s="1"/>
  <c r="F94" i="13" a="1"/>
  <c r="F94" i="13" s="1"/>
  <c r="H94" i="13" a="1"/>
  <c r="H94" i="13" s="1"/>
  <c r="J94" i="13" a="1"/>
  <c r="J94" i="13" s="1"/>
  <c r="L94" i="13" a="1"/>
  <c r="L94" i="13" s="1"/>
  <c r="N94" i="13" a="1"/>
  <c r="N94" i="13" s="1"/>
  <c r="P94" i="13" a="1"/>
  <c r="P94" i="13" s="1"/>
  <c r="R94" i="13" a="1"/>
  <c r="R94" i="13" s="1"/>
  <c r="C94" i="13" a="1"/>
  <c r="C94" i="13" s="1"/>
  <c r="E94" i="13" a="1"/>
  <c r="E94" i="13" s="1"/>
  <c r="G94" i="13" a="1"/>
  <c r="G94" i="13" s="1"/>
  <c r="I94" i="13" a="1"/>
  <c r="I94" i="13" s="1"/>
  <c r="K94" i="13" a="1"/>
  <c r="K94" i="13" s="1"/>
  <c r="M94" i="13" a="1"/>
  <c r="M94" i="13" s="1"/>
  <c r="O94" i="13" a="1"/>
  <c r="O94" i="13" s="1"/>
  <c r="Q94" i="13" a="1"/>
  <c r="Q94" i="13" s="1"/>
  <c r="A95" i="13" a="1"/>
  <c r="A95" i="13" s="1"/>
  <c r="B93" i="13"/>
  <c r="C95" i="13" l="1" a="1"/>
  <c r="C95" i="13" s="1"/>
  <c r="E95" i="13" a="1"/>
  <c r="E95" i="13" s="1"/>
  <c r="G95" i="13" a="1"/>
  <c r="G95" i="13" s="1"/>
  <c r="I95" i="13" a="1"/>
  <c r="I95" i="13" s="1"/>
  <c r="K95" i="13" a="1"/>
  <c r="K95" i="13" s="1"/>
  <c r="M95" i="13" a="1"/>
  <c r="M95" i="13" s="1"/>
  <c r="O95" i="13" a="1"/>
  <c r="O95" i="13" s="1"/>
  <c r="Q95" i="13" a="1"/>
  <c r="Q95" i="13" s="1"/>
  <c r="D95" i="13" a="1"/>
  <c r="D95" i="13" s="1"/>
  <c r="F95" i="13" a="1"/>
  <c r="F95" i="13" s="1"/>
  <c r="H95" i="13" a="1"/>
  <c r="H95" i="13" s="1"/>
  <c r="J95" i="13" a="1"/>
  <c r="J95" i="13" s="1"/>
  <c r="L95" i="13" a="1"/>
  <c r="L95" i="13" s="1"/>
  <c r="N95" i="13" a="1"/>
  <c r="N95" i="13" s="1"/>
  <c r="P95" i="13" a="1"/>
  <c r="P95" i="13" s="1"/>
  <c r="R95" i="13" a="1"/>
  <c r="R95" i="13" s="1"/>
  <c r="A96" i="13" a="1"/>
  <c r="A96" i="13" s="1"/>
  <c r="B94" i="13"/>
  <c r="C96" i="13" l="1" a="1"/>
  <c r="C96" i="13" s="1"/>
  <c r="E96" i="13" a="1"/>
  <c r="E96" i="13" s="1"/>
  <c r="G96" i="13" a="1"/>
  <c r="G96" i="13" s="1"/>
  <c r="I96" i="13" a="1"/>
  <c r="I96" i="13" s="1"/>
  <c r="K96" i="13" a="1"/>
  <c r="K96" i="13" s="1"/>
  <c r="M96" i="13" a="1"/>
  <c r="M96" i="13" s="1"/>
  <c r="O96" i="13" a="1"/>
  <c r="O96" i="13" s="1"/>
  <c r="Q96" i="13" a="1"/>
  <c r="Q96" i="13" s="1"/>
  <c r="D96" i="13" a="1"/>
  <c r="D96" i="13" s="1"/>
  <c r="F96" i="13" a="1"/>
  <c r="F96" i="13" s="1"/>
  <c r="H96" i="13" a="1"/>
  <c r="H96" i="13" s="1"/>
  <c r="J96" i="13" a="1"/>
  <c r="J96" i="13" s="1"/>
  <c r="L96" i="13" a="1"/>
  <c r="L96" i="13" s="1"/>
  <c r="N96" i="13" a="1"/>
  <c r="N96" i="13" s="1"/>
  <c r="P96" i="13" a="1"/>
  <c r="P96" i="13" s="1"/>
  <c r="R96" i="13" a="1"/>
  <c r="R96" i="13" s="1"/>
  <c r="A97" i="13" a="1"/>
  <c r="A97" i="13" s="1"/>
  <c r="B95" i="13"/>
  <c r="D97" i="13" l="1" a="1"/>
  <c r="D97" i="13" s="1"/>
  <c r="F97" i="13" a="1"/>
  <c r="F97" i="13" s="1"/>
  <c r="H97" i="13" a="1"/>
  <c r="H97" i="13" s="1"/>
  <c r="J97" i="13" a="1"/>
  <c r="J97" i="13" s="1"/>
  <c r="L97" i="13" a="1"/>
  <c r="L97" i="13" s="1"/>
  <c r="N97" i="13" a="1"/>
  <c r="N97" i="13" s="1"/>
  <c r="P97" i="13" a="1"/>
  <c r="P97" i="13" s="1"/>
  <c r="R97" i="13" a="1"/>
  <c r="R97" i="13" s="1"/>
  <c r="C97" i="13" a="1"/>
  <c r="C97" i="13" s="1"/>
  <c r="E97" i="13" a="1"/>
  <c r="E97" i="13" s="1"/>
  <c r="G97" i="13" a="1"/>
  <c r="G97" i="13" s="1"/>
  <c r="I97" i="13" a="1"/>
  <c r="I97" i="13" s="1"/>
  <c r="K97" i="13" a="1"/>
  <c r="K97" i="13" s="1"/>
  <c r="M97" i="13" a="1"/>
  <c r="M97" i="13" s="1"/>
  <c r="O97" i="13" a="1"/>
  <c r="O97" i="13" s="1"/>
  <c r="Q97" i="13" a="1"/>
  <c r="Q97" i="13" s="1"/>
  <c r="A98" i="13" a="1"/>
  <c r="A98" i="13" s="1"/>
  <c r="B96" i="13"/>
  <c r="D98" i="13" l="1" a="1"/>
  <c r="D98" i="13" s="1"/>
  <c r="F98" i="13" a="1"/>
  <c r="F98" i="13" s="1"/>
  <c r="H98" i="13" a="1"/>
  <c r="H98" i="13" s="1"/>
  <c r="J98" i="13" a="1"/>
  <c r="J98" i="13" s="1"/>
  <c r="L98" i="13" a="1"/>
  <c r="L98" i="13" s="1"/>
  <c r="N98" i="13" a="1"/>
  <c r="N98" i="13" s="1"/>
  <c r="P98" i="13" a="1"/>
  <c r="P98" i="13" s="1"/>
  <c r="R98" i="13" a="1"/>
  <c r="R98" i="13" s="1"/>
  <c r="C98" i="13" a="1"/>
  <c r="C98" i="13" s="1"/>
  <c r="E98" i="13" a="1"/>
  <c r="E98" i="13" s="1"/>
  <c r="G98" i="13" a="1"/>
  <c r="G98" i="13" s="1"/>
  <c r="I98" i="13" a="1"/>
  <c r="I98" i="13" s="1"/>
  <c r="K98" i="13" a="1"/>
  <c r="K98" i="13" s="1"/>
  <c r="M98" i="13" a="1"/>
  <c r="M98" i="13" s="1"/>
  <c r="O98" i="13" a="1"/>
  <c r="O98" i="13" s="1"/>
  <c r="Q98" i="13" a="1"/>
  <c r="Q98" i="13" s="1"/>
  <c r="A99" i="13" a="1"/>
  <c r="A99" i="13" s="1"/>
  <c r="B97" i="13"/>
  <c r="C99" i="13" l="1" a="1"/>
  <c r="C99" i="13" s="1"/>
  <c r="E99" i="13" a="1"/>
  <c r="E99" i="13" s="1"/>
  <c r="G99" i="13" a="1"/>
  <c r="G99" i="13" s="1"/>
  <c r="I99" i="13" a="1"/>
  <c r="I99" i="13" s="1"/>
  <c r="K99" i="13" a="1"/>
  <c r="K99" i="13" s="1"/>
  <c r="M99" i="13" a="1"/>
  <c r="M99" i="13" s="1"/>
  <c r="O99" i="13" a="1"/>
  <c r="O99" i="13" s="1"/>
  <c r="Q99" i="13" a="1"/>
  <c r="Q99" i="13" s="1"/>
  <c r="D99" i="13" a="1"/>
  <c r="D99" i="13" s="1"/>
  <c r="F99" i="13" a="1"/>
  <c r="F99" i="13" s="1"/>
  <c r="H99" i="13" a="1"/>
  <c r="H99" i="13" s="1"/>
  <c r="J99" i="13" a="1"/>
  <c r="J99" i="13" s="1"/>
  <c r="L99" i="13" a="1"/>
  <c r="L99" i="13" s="1"/>
  <c r="N99" i="13" a="1"/>
  <c r="N99" i="13" s="1"/>
  <c r="P99" i="13" a="1"/>
  <c r="P99" i="13" s="1"/>
  <c r="R99" i="13" a="1"/>
  <c r="R99" i="13" s="1"/>
  <c r="A100" i="13" a="1"/>
  <c r="A100" i="13" s="1"/>
  <c r="B98" i="13"/>
  <c r="C100" i="13" l="1" a="1"/>
  <c r="C100" i="13" s="1"/>
  <c r="E100" i="13" a="1"/>
  <c r="E100" i="13" s="1"/>
  <c r="G100" i="13" a="1"/>
  <c r="G100" i="13" s="1"/>
  <c r="I100" i="13" a="1"/>
  <c r="I100" i="13" s="1"/>
  <c r="K100" i="13" a="1"/>
  <c r="K100" i="13" s="1"/>
  <c r="M100" i="13" a="1"/>
  <c r="M100" i="13" s="1"/>
  <c r="O100" i="13" a="1"/>
  <c r="O100" i="13" s="1"/>
  <c r="Q100" i="13" a="1"/>
  <c r="Q100" i="13" s="1"/>
  <c r="D100" i="13" a="1"/>
  <c r="D100" i="13" s="1"/>
  <c r="F100" i="13" a="1"/>
  <c r="F100" i="13" s="1"/>
  <c r="H100" i="13" a="1"/>
  <c r="H100" i="13" s="1"/>
  <c r="J100" i="13" a="1"/>
  <c r="J100" i="13" s="1"/>
  <c r="L100" i="13" a="1"/>
  <c r="L100" i="13" s="1"/>
  <c r="N100" i="13" a="1"/>
  <c r="N100" i="13" s="1"/>
  <c r="P100" i="13" a="1"/>
  <c r="P100" i="13" s="1"/>
  <c r="R100" i="13" a="1"/>
  <c r="R100" i="13" s="1"/>
  <c r="B99" i="13"/>
  <c r="B100" i="1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<sst xmlns="http://schemas.openxmlformats.org/spreadsheetml/2006/main" count="82" uniqueCount="43">
  <si>
    <t>SCI PATOYT JAMIN</t>
  </si>
  <si>
    <t>Libellé</t>
  </si>
  <si>
    <t>P.U</t>
  </si>
  <si>
    <t>TGC</t>
  </si>
  <si>
    <t>Montant HT</t>
  </si>
  <si>
    <t xml:space="preserve">Sortie de câble à assembler Odace, SCHNEIDER ELECTRIC, blanc </t>
  </si>
  <si>
    <t xml:space="preserve">Prise chargeur double usb A+C à assembler Odace, SCHNEIDER ELECTRIC, blanc </t>
  </si>
  <si>
    <t xml:space="preserve">CLIENT : </t>
  </si>
  <si>
    <t>DEVIS N° :</t>
  </si>
  <si>
    <t>DATE :</t>
  </si>
  <si>
    <t>TOTAL FACTURE HT :</t>
  </si>
  <si>
    <t>TGC :</t>
  </si>
  <si>
    <t>TOTAL FACTURE TTC :</t>
  </si>
  <si>
    <t>ID</t>
  </si>
  <si>
    <t>FOURNISSEURS</t>
  </si>
  <si>
    <t>MARQUES</t>
  </si>
  <si>
    <t>Qté</t>
  </si>
  <si>
    <t>Remise</t>
  </si>
  <si>
    <t>HAGER</t>
  </si>
  <si>
    <t>Tableau électrique Hager 4 rangée équipé et pré-cablé Réf 069</t>
  </si>
  <si>
    <t>DUCOS QUINCAILLERIE</t>
  </si>
  <si>
    <t>SCHNEIDER ELECTRIC</t>
  </si>
  <si>
    <t xml:space="preserve">Prise avec terre affleurante à assembler Odace, SCHNEIDER ELECTRIC, blanc </t>
  </si>
  <si>
    <t xml:space="preserve">Prise avec terre connectée, complet Céliane with Netatmo, LEGRAND, gris </t>
  </si>
  <si>
    <t xml:space="preserve">Interrupteur va-et-vient à assembler, LEGRAND Céliane, titane </t>
  </si>
  <si>
    <t xml:space="preserve">Plaque simple Odace Styl, SCHNEIDER ELECTRIC, blanc </t>
  </si>
  <si>
    <t>CODE</t>
  </si>
  <si>
    <t>FOURNISSEUR</t>
  </si>
  <si>
    <t>MARQUE</t>
  </si>
  <si>
    <t>Unité</t>
  </si>
  <si>
    <t>PRIX</t>
  </si>
  <si>
    <t>ELECTROPAC</t>
  </si>
  <si>
    <t xml:space="preserve">Prise avec terre affleurante, à assembler, SCHNEIDER ELECTRIC, Odace, blanc </t>
  </si>
  <si>
    <t>U</t>
  </si>
  <si>
    <t xml:space="preserve">Prise avec terre affleurante, complet, SCHNEIDER ELECTRIC, Odace, blanc </t>
  </si>
  <si>
    <t>LEGRAND</t>
  </si>
  <si>
    <t>CABELEC</t>
  </si>
  <si>
    <t>DESIGNATION</t>
  </si>
  <si>
    <t>DÉSIGNATION</t>
  </si>
  <si>
    <t>Liste Fournisseur</t>
  </si>
  <si>
    <t>Liste Marques</t>
  </si>
  <si>
    <t>dept</t>
  </si>
  <si>
    <t>dept2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</si>
</sst>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#\ ##\ ##\ ##\ ##"/>
    <numFmt numFmtId="165" formatCode="0.00\ %"/>
    <numFmt numFmtId="166" formatCode="#,##0&quot; Frs&quot;"/>
    <numFmt numFmtId="167" formatCode="0\ %"/>
    <numFmt numFmtId="168" formatCode="#,##0.00\ [$Frs];\-#,##0.00\ [$Frs]"/>
    <numFmt numFmtId="169" formatCode="#,##0\ [$Frs];\-#,##0\ [$Frs]"/>
  </numFmts>
  <fonts count="18" x14ac:knownFonts="1">
    <font>
      <sz val="11"/>
      <color rgb="FF434343"/>
      <name val="Segoe UI"/>
      <family val="2"/>
      <charset val="1"/>
    </font>
    <font>
      <sz val="12"/>
      <color rgb="FF434343"/>
      <name val="Cambria"/>
      <family val="1"/>
      <charset val="1"/>
    </font>
    <font>
      <sz val="10"/>
      <color rgb="FF000000"/>
      <name val="Cambria"/>
      <family val="1"/>
      <charset val="1"/>
    </font>
    <font>
      <b/>
      <sz val="20"/>
      <color rgb="FF434343"/>
      <name val="Cambria"/>
      <family val="1"/>
      <charset val="1"/>
    </font>
    <font>
      <b/>
      <sz val="12"/>
      <color rgb="FF434343"/>
      <name val="Cambria"/>
      <family val="1"/>
      <charset val="1"/>
    </font>
    <font>
      <b/>
      <sz val="11"/>
      <color rgb="FFFFFFFF"/>
      <name val="Segoe UI"/>
      <family val="2"/>
      <charset val="1"/>
    </font>
    <font>
      <sz val="11"/>
      <color rgb="FF000000"/>
      <name val="Segoe UI"/>
      <family val="2"/>
      <charset val="1"/>
    </font>
    <font>
      <b/>
      <sz val="12"/>
      <color rgb="FFFFFFFF"/>
      <name val="Cambria"/>
      <family val="1"/>
      <charset val="1"/>
    </font>
    <font>
      <b/>
      <sz val="12"/>
      <name val="Cambria"/>
      <family val="1"/>
      <charset val="1"/>
    </font>
    <font>
      <sz val="11"/>
      <color rgb="FF434343"/>
      <name val="Segoe UI"/>
      <family val="2"/>
      <charset val="1"/>
    </font>
    <font>
      <b/>
      <sz val="12"/>
      <color rgb="FF434343"/>
      <name val="Segoe UI"/>
    </font>
    <font>
      <sz val="8"/>
      <name val="Segoe UI"/>
      <family val="2"/>
      <charset val="1"/>
    </font>
    <font>
      <sz val="12"/>
      <color rgb="FF434343"/>
      <name val="Segoe UI"/>
      <family val="2"/>
      <charset val="1"/>
    </font>
    <font>
      <sz val="12"/>
      <color rgb="FF434343"/>
      <name val="Cambria"/>
      <family val="1"/>
    </font>
    <font>
      <sz val="12"/>
      <color rgb="FF000000"/>
      <name val="Cambria"/>
      <family val="1"/>
    </font>
    <font>
      <sz val="12"/>
      <color theme="0"/>
      <name val="Segoe UI"/>
      <family val="2"/>
      <charset val="1"/>
    </font>
    <font>
      <sz val="12"/>
      <name val="Cambria"/>
      <family val="1"/>
      <charset val="1"/>
    </font>
    <font>
      <sz val="8"/>
      <color rgb="FF434343"/>
      <name val="Segoe UI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BBDEFB"/>
        <bgColor rgb="FFAADCF7"/>
      </patternFill>
    </fill>
    <fill>
      <patternFill patternType="solid">
        <fgColor rgb="FFFFFDE7"/>
        <bgColor rgb="FFFFFFFF"/>
      </patternFill>
    </fill>
    <fill>
      <patternFill patternType="solid">
        <fgColor rgb="FFE0E0E0"/>
        <bgColor rgb="FFDAE3F3"/>
      </patternFill>
    </fill>
    <fill>
      <patternFill patternType="solid">
        <fgColor rgb="FF4169E1"/>
        <bgColor rgb="FF666699"/>
      </patternFill>
    </fill>
    <fill>
      <patternFill patternType="solid">
        <fgColor theme="4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hair">
        <color rgb="FF4169E1"/>
      </left>
      <right style="hair">
        <color rgb="FF4169E1"/>
      </right>
      <top style="hair">
        <color rgb="FF4169E1"/>
      </top>
      <bottom style="hair">
        <color rgb="FF4169E1"/>
      </bottom>
      <diagonal/>
    </border>
    <border>
      <left style="thin">
        <color rgb="FFFF8F00"/>
      </left>
      <right style="thin">
        <color rgb="FFFF8F00"/>
      </right>
      <top style="thin">
        <color rgb="FFFF8F00"/>
      </top>
      <bottom style="thin">
        <color rgb="FFFF8F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AADCF7"/>
      </left>
      <right style="thin">
        <color rgb="FFAADCF7"/>
      </right>
      <top/>
      <bottom/>
      <diagonal/>
    </border>
    <border>
      <left style="thin">
        <color rgb="FFF4B183"/>
      </left>
      <right style="thin">
        <color rgb="FFF4B183"/>
      </right>
      <top style="thin">
        <color rgb="FFF4B183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0">
    <xf numFmtId="0" fontId="0" fillId="0" borderId="0">
      <alignment horizontal="left"/>
    </xf>
    <xf numFmtId="0" fontId="1" fillId="0" borderId="1" applyProtection="0">
      <alignment horizontal="center" vertical="center"/>
    </xf>
    <xf numFmtId="14" fontId="9" fillId="0" borderId="0" applyBorder="0">
      <alignment horizontal="left"/>
    </xf>
    <xf numFmtId="0" fontId="1" fillId="2" borderId="1" applyProtection="0">
      <alignment horizontal="center" vertical="center"/>
    </xf>
    <xf numFmtId="0" fontId="1" fillId="3" borderId="2" applyProtection="0">
      <alignment horizontal="center" vertical="center"/>
    </xf>
    <xf numFmtId="0" fontId="1" fillId="0" borderId="2" applyProtection="0">
      <alignment horizontal="center" vertical="center"/>
    </xf>
    <xf numFmtId="164" fontId="9" fillId="0" borderId="0" applyBorder="0">
      <alignment horizontal="left" vertical="top"/>
    </xf>
    <xf numFmtId="165" fontId="9" fillId="0" borderId="0" applyBorder="0" applyProtection="0">
      <alignment horizontal="left" vertical="center"/>
    </xf>
    <xf numFmtId="0" fontId="9" fillId="0" borderId="0" applyBorder="0">
      <alignment horizontal="right" vertical="center"/>
    </xf>
    <xf numFmtId="9" fontId="9" fillId="0" borderId="0" applyFont="0" applyFill="0" applyBorder="0" applyAlignment="0" applyProtection="0"/>
  </cellStyleXfs>
  <cellXfs count="55">
    <xf numFmtId="0" fontId="0" fillId="0" borderId="0" xfId="0">
      <alignment horizontal="left"/>
    </xf>
    <xf numFmtId="0" fontId="0" fillId="0" borderId="0" xfId="0" applyAlignment="1">
      <alignment horizontal="right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shrinkToFit="1"/>
      <protection locked="0"/>
    </xf>
    <xf numFmtId="0" fontId="0" fillId="0" borderId="0" xfId="0" applyAlignment="1">
      <alignment horizontal="left" vertical="center"/>
    </xf>
    <xf numFmtId="166" fontId="4" fillId="4" borderId="4" xfId="0" applyNumberFormat="1" applyFont="1" applyFill="1" applyBorder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168" fontId="1" fillId="0" borderId="0" xfId="0" applyNumberFormat="1" applyFont="1" applyAlignment="1" applyProtection="1">
      <alignment horizontal="center" vertical="center"/>
      <protection locked="0"/>
    </xf>
    <xf numFmtId="0" fontId="7" fillId="5" borderId="6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 applyProtection="1">
      <alignment horizontal="center" vertical="center" wrapText="1"/>
      <protection locked="0"/>
    </xf>
    <xf numFmtId="168" fontId="7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shrinkToFit="1"/>
    </xf>
    <xf numFmtId="167" fontId="1" fillId="0" borderId="0" xfId="0" applyNumberFormat="1" applyFont="1" applyAlignment="1" applyProtection="1">
      <alignment horizontal="center" vertical="center" shrinkToFit="1"/>
      <protection locked="0"/>
    </xf>
    <xf numFmtId="169" fontId="1" fillId="0" borderId="0" xfId="0" applyNumberFormat="1" applyFont="1" applyAlignment="1" applyProtection="1">
      <alignment horizontal="center" vertical="center" shrinkToFit="1"/>
      <protection locked="0"/>
    </xf>
    <xf numFmtId="166" fontId="0" fillId="4" borderId="4" xfId="0" applyNumberFormat="1" applyFill="1" applyBorder="1" applyAlignment="1">
      <alignment horizontal="center" vertical="center" shrinkToFit="1"/>
    </xf>
    <xf numFmtId="0" fontId="12" fillId="0" borderId="0" xfId="0" applyFont="1" applyAlignment="1">
      <alignment horizontal="left" wrapText="1"/>
    </xf>
    <xf numFmtId="0" fontId="12" fillId="0" borderId="0" xfId="0" applyFont="1">
      <alignment horizontal="left"/>
    </xf>
    <xf numFmtId="0" fontId="13" fillId="0" borderId="0" xfId="0" applyFont="1" applyAlignment="1" applyProtection="1">
      <alignment horizontal="center" vertical="center" shrinkToFit="1"/>
      <protection locked="0"/>
    </xf>
    <xf numFmtId="0" fontId="5" fillId="6" borderId="9" xfId="0" applyFont="1" applyFill="1" applyBorder="1" applyAlignment="1" applyProtection="1">
      <alignment horizontal="center" vertical="center" wrapText="1"/>
      <protection locked="0"/>
    </xf>
    <xf numFmtId="0" fontId="5" fillId="6" borderId="10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167" fontId="2" fillId="0" borderId="5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5" fillId="6" borderId="8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166" fontId="0" fillId="0" borderId="5" xfId="0" applyNumberFormat="1" applyBorder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9" fontId="0" fillId="0" borderId="5" xfId="9" applyFont="1" applyBorder="1" applyAlignment="1" applyProtection="1">
      <alignment horizontal="center" vertical="center"/>
    </xf>
    <xf numFmtId="9" fontId="0" fillId="0" borderId="0" xfId="9" applyFont="1" applyBorder="1" applyAlignment="1" applyProtection="1">
      <alignment horizontal="center" vertical="center"/>
    </xf>
    <xf numFmtId="9" fontId="0" fillId="0" borderId="0" xfId="9" applyFont="1" applyFill="1" applyBorder="1" applyAlignment="1" applyProtection="1">
      <alignment horizontal="center" vertical="center"/>
    </xf>
    <xf numFmtId="166" fontId="2" fillId="0" borderId="5" xfId="0" applyNumberFormat="1" applyFont="1" applyBorder="1" applyAlignment="1">
      <alignment horizontal="center" vertical="center" shrinkToFit="1"/>
    </xf>
    <xf numFmtId="0" fontId="5" fillId="7" borderId="7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15" fillId="7" borderId="4" xfId="0" applyFont="1" applyFill="1" applyBorder="1" applyAlignment="1">
      <alignment horizontal="right" vertical="center"/>
    </xf>
    <xf numFmtId="0" fontId="15" fillId="7" borderId="4" xfId="0" applyFont="1" applyFill="1" applyBorder="1" applyAlignment="1">
      <alignment horizontal="right" vertical="center" wrapText="1"/>
    </xf>
    <xf numFmtId="0" fontId="0" fillId="0" borderId="0" xfId="0" quotePrefix="1" applyAlignment="1">
      <alignment horizontal="left" vertical="center" wrapText="1"/>
    </xf>
    <xf numFmtId="0" fontId="8" fillId="0" borderId="4" xfId="0" applyFont="1" applyBorder="1" applyAlignment="1" applyProtection="1">
      <alignment horizontal="center" vertical="center"/>
      <protection locked="0"/>
    </xf>
    <xf numFmtId="0" fontId="16" fillId="0" borderId="4" xfId="0" applyFont="1" applyBorder="1" applyAlignment="1" applyProtection="1">
      <alignment horizontal="center" vertical="center"/>
      <protection locked="0"/>
    </xf>
    <xf numFmtId="0" fontId="1" fillId="0" borderId="0" xfId="0" quotePrefix="1" applyFont="1" applyAlignment="1" applyProtection="1">
      <alignment horizontal="center" vertical="center"/>
      <protection locked="0"/>
    </xf>
    <xf numFmtId="0" fontId="0" fillId="0" borderId="4" xfId="0" applyBorder="1" applyAlignment="1">
      <alignment horizontal="right" vertical="center" wrapText="1"/>
    </xf>
    <xf numFmtId="0" fontId="10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 vertical="center" wrapText="1"/>
    </xf>
    <xf numFmtId="0" fontId="0" fillId="4" borderId="0" xfId="0" applyFill="1" applyAlignment="1">
      <alignment horizontal="center" vertical="center"/>
    </xf>
    <xf numFmtId="0" fontId="17" fillId="0" borderId="0" xfId="0" applyFont="1">
      <alignment horizontal="left"/>
    </xf>
    <xf numFmtId="0" fontId="0" fillId="8" borderId="0" xfId="0" applyFill="1">
      <alignment horizontal="left"/>
    </xf>
  </cellXfs>
  <cellStyles count="10">
    <cellStyle name="Bordur coté" xfId="1" xr:uid="{00000000-0005-0000-0000-000006000000}"/>
    <cellStyle name="Date" xfId="2" xr:uid="{00000000-0005-0000-0000-000007000000}"/>
    <cellStyle name="Fond Bleu + Cadre" xfId="3" xr:uid="{00000000-0005-0000-0000-000008000000}"/>
    <cellStyle name="Fond Jaune + Cadre" xfId="4" xr:uid="{00000000-0005-0000-0000-000009000000}"/>
    <cellStyle name="Fond transparent + Cadre Jaune" xfId="5" xr:uid="{00000000-0005-0000-0000-00000A000000}"/>
    <cellStyle name="Normal" xfId="0" builtinId="0"/>
    <cellStyle name="Phone" xfId="6" xr:uid="{00000000-0005-0000-0000-00000B000000}"/>
    <cellStyle name="Pourcentage" xfId="9" builtinId="5"/>
    <cellStyle name="Pourcentage 2" xfId="7" xr:uid="{00000000-0005-0000-0000-00000C000000}"/>
    <cellStyle name="Right Alignment" xfId="8" xr:uid="{00000000-0005-0000-0000-00000D000000}"/>
  </cellStyles>
  <dxfs count="21"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6" formatCode="#,##0&quot; Frs&quot;"/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border diagonalUp="0" diagonalDown="0">
        <right style="thin">
          <color auto="1"/>
        </right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"/>
        <family val="2"/>
        <charset val="1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C000"/>
      <rgbColor rgb="FFE040FB"/>
      <rgbColor rgb="FF00FFFF"/>
      <rgbColor rgb="FF800000"/>
      <rgbColor rgb="FF008000"/>
      <rgbColor rgb="FF000080"/>
      <rgbColor rgb="FF808000"/>
      <rgbColor rgb="FF800080"/>
      <rgbColor rgb="FF008080"/>
      <rgbColor rgb="FFFBE5D6"/>
      <rgbColor rgb="FF808080"/>
      <rgbColor rgb="FF9999FF"/>
      <rgbColor rgb="FF7030A0"/>
      <rgbColor rgb="FFFFFDE7"/>
      <rgbColor rgb="FFDEEBF7"/>
      <rgbColor rgb="FF660066"/>
      <rgbColor rgb="FFFFAB40"/>
      <rgbColor rgb="FF0066CC"/>
      <rgbColor rgb="FFBBDEFB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AE3F3"/>
      <rgbColor rgb="FFE0E0E0"/>
      <rgbColor rgb="FFFFF2CC"/>
      <rgbColor rgb="FFAADCF7"/>
      <rgbColor rgb="FFFF99CC"/>
      <rgbColor rgb="FFCC99FF"/>
      <rgbColor rgb="FFF4B183"/>
      <rgbColor rgb="FF4169E1"/>
      <rgbColor rgb="FF33CCCC"/>
      <rgbColor rgb="FF99CC00"/>
      <rgbColor rgb="FFFFD700"/>
      <rgbColor rgb="FFFF8F00"/>
      <rgbColor rgb="FFED7D31"/>
      <rgbColor rgb="FF666699"/>
      <rgbColor rgb="FF969696"/>
      <rgbColor rgb="FF203864"/>
      <rgbColor rgb="FF4CAF50"/>
      <rgbColor rgb="FF003300"/>
      <rgbColor rgb="FF434343"/>
      <rgbColor rgb="FFB71C1C"/>
      <rgbColor rgb="FF993366"/>
      <rgbColor rgb="FF333399"/>
      <rgbColor rgb="FF424242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11546</xdr:colOff>
      <xdr:row>0</xdr:row>
      <xdr:rowOff>59400</xdr:rowOff>
    </xdr:from>
    <xdr:to>
      <xdr:col>8</xdr:col>
      <xdr:colOff>862921</xdr:colOff>
      <xdr:row>0</xdr:row>
      <xdr:rowOff>803880</xdr:rowOff>
    </xdr:to>
    <xdr:sp macro="" textlink="">
      <xdr:nvSpPr>
        <xdr:cNvPr id="11" name="Rectangle : coins arrondis 1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119910" y="59400"/>
          <a:ext cx="11103738" cy="744480"/>
        </a:xfrm>
        <a:prstGeom prst="roundRect">
          <a:avLst>
            <a:gd name="adj" fmla="val 50000"/>
          </a:avLst>
        </a:prstGeom>
        <a:solidFill>
          <a:schemeClr val="accent5">
            <a:lumMod val="20000"/>
            <a:lumOff val="80000"/>
          </a:schemeClr>
        </a:solidFill>
        <a:ln w="0">
          <a:solidFill>
            <a:srgbClr val="32549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  <xdr:txBody>
        <a:bodyPr vertOverflow="clip" horzOverflow="clip" lIns="90000" tIns="45000" rIns="90000" bIns="45000" anchor="ctr">
          <a:noAutofit/>
        </a:bodyPr>
        <a:lstStyle/>
        <a:p>
          <a:pPr algn="ctr">
            <a:lnSpc>
              <a:spcPct val="100000"/>
            </a:lnSpc>
          </a:pPr>
          <a:r>
            <a:rPr lang="fr-FR" sz="3200" b="0" strike="noStrike" spc="-1">
              <a:solidFill>
                <a:srgbClr val="000000"/>
              </a:solidFill>
              <a:latin typeface="Calibri"/>
            </a:rPr>
            <a:t>CRÉATION DEVIS</a:t>
          </a:r>
          <a:endParaRPr lang="fr-FR" sz="3200" b="0" strike="noStrike" spc="-1">
            <a:latin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556260</xdr:colOff>
      <xdr:row>4</xdr:row>
      <xdr:rowOff>167640</xdr:rowOff>
    </xdr:from>
    <xdr:ext cx="8115300" cy="1033421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B9F2B66-C953-4589-9AF8-AE07595AF9DF}"/>
            </a:ext>
          </a:extLst>
        </xdr:cNvPr>
        <xdr:cNvSpPr/>
      </xdr:nvSpPr>
      <xdr:spPr>
        <a:xfrm>
          <a:off x="2270760" y="1021080"/>
          <a:ext cx="8115300" cy="103342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Ne rien saisir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517921</xdr:colOff>
      <xdr:row>8</xdr:row>
      <xdr:rowOff>115749</xdr:rowOff>
    </xdr:from>
    <xdr:ext cx="4534383" cy="888641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FF0458B-553A-84FB-CB6B-189DD845E848}"/>
            </a:ext>
          </a:extLst>
        </xdr:cNvPr>
        <xdr:cNvSpPr/>
      </xdr:nvSpPr>
      <xdr:spPr>
        <a:xfrm>
          <a:off x="4800361" y="1822629"/>
          <a:ext cx="4534383" cy="888641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Ne rien saisir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56B57A8-8C33-5548-9F49-F903B296D270}" name="Tbl_NewDevis" displayName="Tbl_NewDevis" ref="A11:I26" totalsRowShown="0" headerRowDxfId="20" dataDxfId="19" tableBorderDxfId="18">
  <autoFilter ref="A11:I26" xr:uid="{756B57A8-8C33-5548-9F49-F903B296D270}"/>
  <tableColumns count="9">
    <tableColumn id="1" xr3:uid="{62F3C09D-C278-1C44-B007-01B65A574AE9}" name="ID" dataDxfId="17">
      <calculatedColumnFormula>IF(B12="","",LEFT(B12,3)&amp;"-"&amp;LEFT(C12,3)&amp;"."&amp;LEFT(E12,3)&amp;"."&amp;LEN(E12))</calculatedColumnFormula>
    </tableColumn>
    <tableColumn id="2" xr3:uid="{B02E2B06-EDB6-0D47-B7E8-E489C3521090}" name="FOURNISSEURS" dataDxfId="16"/>
    <tableColumn id="3" xr3:uid="{477DF9E3-184A-2646-A83C-4EC1C39B2914}" name="MARQUES" dataDxfId="15"/>
    <tableColumn id="4" xr3:uid="{532785A9-101A-9041-888C-A26131A04475}" name="Qté" dataDxfId="14"/>
    <tableColumn id="5" xr3:uid="{A91F151F-4C55-6D4C-840B-4E94262BB40F}" name="Libellé" dataDxfId="13"/>
    <tableColumn id="6" xr3:uid="{0D73B01F-AC25-2040-8430-557CC43EE321}" name="P.U" dataDxfId="12">
      <calculatedColumnFormula>INDEX(Tbl_Articles[],MATCH(Tbl_NewDevis[[#This Row],[ID]],Tbl_Articles[CODE],0),7)</calculatedColumnFormula>
    </tableColumn>
    <tableColumn id="7" xr3:uid="{FA0ED30A-E488-9A4E-8355-5E223179757D}" name="TGC" dataDxfId="11" dataCellStyle="Pourcentage">
      <calculatedColumnFormula>INDEX(Tbl_Articles[],MATCH(Tbl_NewDevis[[#This Row],[ID]],Tbl_Articles[CODE],0),6)</calculatedColumnFormula>
    </tableColumn>
    <tableColumn id="8" xr3:uid="{F6248CBE-6EA6-2F4A-9986-6FB34105C48F}" name="Remise" dataDxfId="10"/>
    <tableColumn id="9" xr3:uid="{1B3E4F13-3AEE-A44E-B6E8-C42770095B1A}" name="Montant HT" dataDxfId="9">
      <calculatedColumnFormula>IFERROR((D12*F12)-(F12*H12),"")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bl_Articles" displayName="Tbl_Articles" ref="A1:G10" totalsRowShown="0" headerRowDxfId="8" dataDxfId="7">
  <autoFilter ref="A1:G10" xr:uid="{00000000-0009-0000-0100-000001000000}"/>
  <sortState xmlns:xlrd2="http://schemas.microsoft.com/office/spreadsheetml/2017/richdata2" ref="A2:G10">
    <sortCondition ref="C1:C10"/>
  </sortState>
  <tableColumns count="7">
    <tableColumn id="1" xr3:uid="{00000000-0010-0000-0400-000001000000}" name="CODE" dataDxfId="6"/>
    <tableColumn id="2" xr3:uid="{00000000-0010-0000-0400-000002000000}" name="FOURNISSEUR" dataDxfId="5"/>
    <tableColumn id="3" xr3:uid="{00000000-0010-0000-0400-000003000000}" name="MARQUE" dataDxfId="4"/>
    <tableColumn id="4" xr3:uid="{00000000-0010-0000-0400-000004000000}" name="DÉSIGNATION" dataDxfId="3"/>
    <tableColumn id="5" xr3:uid="{00000000-0010-0000-0400-000005000000}" name="Unité" dataDxfId="2"/>
    <tableColumn id="6" xr3:uid="{00000000-0010-0000-0400-000006000000}" name="TGC" dataDxfId="1"/>
    <tableColumn id="7" xr3:uid="{00000000-0010-0000-0400-000007000000}" name="PRIX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E040FB"/>
  </sheetPr>
  <dimension ref="A1:I56"/>
  <sheetViews>
    <sheetView tabSelected="1" topLeftCell="A4" zoomScaleNormal="100" workbookViewId="0">
      <selection activeCell="F14" sqref="F14"/>
    </sheetView>
  </sheetViews>
  <sheetFormatPr baseColWidth="10" defaultColWidth="9.19921875" defaultRowHeight="16.8" x14ac:dyDescent="0.4"/>
  <cols>
    <col min="1" max="1" width="15.5" style="3" customWidth="1"/>
    <col min="2" max="2" width="15.19921875" style="3" customWidth="1"/>
    <col min="3" max="3" width="15.296875" style="3" customWidth="1"/>
    <col min="4" max="4" width="11.5" style="3" customWidth="1"/>
    <col min="5" max="5" width="64.796875" style="3" customWidth="1"/>
    <col min="9" max="9" width="12.5" style="3" customWidth="1"/>
    <col min="12" max="12" width="40.796875" customWidth="1"/>
    <col min="13" max="13" width="73.5" customWidth="1"/>
  </cols>
  <sheetData>
    <row r="1" spans="1:9" ht="70.5" customHeight="1" x14ac:dyDescent="0.4">
      <c r="D1" s="50"/>
      <c r="E1" s="50"/>
      <c r="F1" s="50"/>
      <c r="G1" s="50"/>
      <c r="H1" s="50"/>
      <c r="I1" s="50"/>
    </row>
    <row r="3" spans="1:9" s="7" customFormat="1" ht="19.5" customHeight="1" x14ac:dyDescent="0.4">
      <c r="B3" s="1" t="s">
        <v>7</v>
      </c>
      <c r="C3" s="49" t="s">
        <v>0</v>
      </c>
      <c r="D3" s="49"/>
      <c r="F3" s="51" t="s">
        <v>8</v>
      </c>
      <c r="G3" s="51"/>
      <c r="H3" s="52"/>
      <c r="I3" s="52"/>
    </row>
    <row r="4" spans="1:9" ht="4.5" customHeight="1" x14ac:dyDescent="0.4"/>
    <row r="5" spans="1:9" ht="19.5" customHeight="1" x14ac:dyDescent="0.4">
      <c r="F5" s="51" t="s">
        <v>9</v>
      </c>
      <c r="G5" s="51"/>
      <c r="H5" s="52"/>
      <c r="I5" s="52"/>
    </row>
    <row r="7" spans="1:9" ht="27.75" customHeight="1" x14ac:dyDescent="0.4">
      <c r="F7" s="48" t="s">
        <v>10</v>
      </c>
      <c r="G7" s="48"/>
      <c r="H7" s="48"/>
      <c r="I7" s="18">
        <f>SUM(NEW_DEVIS!$I$12:$I$26)</f>
        <v>12148</v>
      </c>
    </row>
    <row r="8" spans="1:9" ht="27.75" customHeight="1" x14ac:dyDescent="0.4">
      <c r="F8" s="48" t="s">
        <v>11</v>
      </c>
      <c r="G8" s="48"/>
      <c r="H8" s="48"/>
      <c r="I8" s="18">
        <f>SUMPRODUCT(NEW_DEVIS!$G$12:$G$26,NEW_DEVIS!$I$12:$I$26)</f>
        <v>0</v>
      </c>
    </row>
    <row r="9" spans="1:9" ht="27.75" customHeight="1" x14ac:dyDescent="0.4">
      <c r="F9" s="48" t="s">
        <v>12</v>
      </c>
      <c r="G9" s="48"/>
      <c r="H9" s="48"/>
      <c r="I9" s="8">
        <f>SUM(I7:I8)</f>
        <v>12148</v>
      </c>
    </row>
    <row r="11" spans="1:9" s="4" customFormat="1" ht="30" customHeight="1" x14ac:dyDescent="0.4">
      <c r="A11" s="29" t="s">
        <v>13</v>
      </c>
      <c r="B11" s="22" t="s">
        <v>14</v>
      </c>
      <c r="C11" s="22" t="s">
        <v>15</v>
      </c>
      <c r="D11" s="22" t="s">
        <v>16</v>
      </c>
      <c r="E11" s="22" t="s">
        <v>1</v>
      </c>
      <c r="F11" s="31" t="s">
        <v>2</v>
      </c>
      <c r="G11" s="31" t="s">
        <v>3</v>
      </c>
      <c r="H11" s="23" t="s">
        <v>17</v>
      </c>
      <c r="I11" s="31" t="s">
        <v>4</v>
      </c>
    </row>
    <row r="12" spans="1:9" ht="30" customHeight="1" x14ac:dyDescent="0.4">
      <c r="A12" s="30" t="str">
        <f>IF(B12="","",LEFT(B12,3)&amp;"-"&amp;LEFT(C12,3)&amp;"."&amp;LEFT(E12,3)&amp;"."&amp;LEN(E12))</f>
        <v>ELE-LEG.Pri.72</v>
      </c>
      <c r="B12" s="24" t="s">
        <v>31</v>
      </c>
      <c r="C12" s="24" t="s">
        <v>35</v>
      </c>
      <c r="D12" s="25">
        <v>1</v>
      </c>
      <c r="E12" s="26" t="s">
        <v>23</v>
      </c>
      <c r="F12" s="32">
        <f>IFERROR(INDEX(Tbl_Articles[],MATCH(Tbl_NewDevis[[#This Row],[ID]],Tbl_Articles[CODE],0),7),"")</f>
        <v>5955</v>
      </c>
      <c r="G12" s="34">
        <f>IFERROR(INDEX(Tbl_Articles[],MATCH(Tbl_NewDevis[[#This Row],[ID]],Tbl_Articles[CODE],0),6),"")</f>
        <v>0</v>
      </c>
      <c r="H12" s="27"/>
      <c r="I12" s="37">
        <f>IFERROR((D12*F12)-(F12*H12),"")</f>
        <v>5955</v>
      </c>
    </row>
    <row r="13" spans="1:9" ht="30" customHeight="1" x14ac:dyDescent="0.4">
      <c r="A13" s="30" t="str">
        <f>IF(B13="","",LEFT(B13,3)&amp;"-"&amp;LEFT(C13,3)&amp;"."&amp;LEFT(E13,3)&amp;"."&amp;LEN(E13))</f>
        <v>ELE-SCH.Pri.75</v>
      </c>
      <c r="B13" s="24" t="s">
        <v>31</v>
      </c>
      <c r="C13" s="24" t="s">
        <v>21</v>
      </c>
      <c r="D13" s="25">
        <v>1</v>
      </c>
      <c r="E13" s="26" t="s">
        <v>6</v>
      </c>
      <c r="F13" s="32">
        <f>IFERROR(INDEX(Tbl_Articles[],MATCH(Tbl_NewDevis[[#This Row],[ID]],Tbl_Articles[CODE],0),7),"")</f>
        <v>4403</v>
      </c>
      <c r="G13" s="35">
        <f>IFERROR(INDEX(Tbl_Articles[],MATCH(Tbl_NewDevis[[#This Row],[ID]],Tbl_Articles[CODE],0),6),"")</f>
        <v>0</v>
      </c>
      <c r="H13" s="27"/>
      <c r="I13" s="37">
        <f t="shared" ref="I13:I26" si="0">IFERROR((D13*F13)-(F13*H13),"")</f>
        <v>4403</v>
      </c>
    </row>
    <row r="14" spans="1:9" ht="30" customHeight="1" x14ac:dyDescent="0.4">
      <c r="A14" s="30" t="str">
        <f>IF(B14="","",LEFT(B14,3)&amp;"-"&amp;LEFT(C14,3)&amp;"."&amp;LEFT(E14,3)&amp;"."&amp;LEN(E14))</f>
        <v>CAB-LEG.Int.62</v>
      </c>
      <c r="B14" s="24" t="s">
        <v>36</v>
      </c>
      <c r="C14" s="24" t="s">
        <v>35</v>
      </c>
      <c r="D14" s="25">
        <v>1</v>
      </c>
      <c r="E14" s="26" t="s">
        <v>24</v>
      </c>
      <c r="F14" s="32">
        <f>IFERROR(INDEX(Tbl_Articles[],MATCH(Tbl_NewDevis[[#This Row],[ID]],Tbl_Articles[CODE],0),7),"")</f>
        <v>1790</v>
      </c>
      <c r="G14" s="35">
        <f>IFERROR(INDEX(Tbl_Articles[],MATCH(Tbl_NewDevis[[#This Row],[ID]],Tbl_Articles[CODE],0),6),"")</f>
        <v>0</v>
      </c>
      <c r="H14" s="27"/>
      <c r="I14" s="37">
        <f t="shared" si="0"/>
        <v>1790</v>
      </c>
    </row>
    <row r="15" spans="1:9" ht="30" customHeight="1" x14ac:dyDescent="0.4">
      <c r="A15" s="4" t="str">
        <f>IF(B15="","",LEFT(B15,3)&amp;"-"&amp;LEFT(C15,3)&amp;"."&amp;LEFT(E15,3)&amp;"."&amp;LEN(E15))</f>
        <v>DUC-HAG..0</v>
      </c>
      <c r="B15" s="24" t="s">
        <v>20</v>
      </c>
      <c r="C15" s="24" t="s">
        <v>18</v>
      </c>
      <c r="D15" s="28">
        <v>2</v>
      </c>
      <c r="E15" s="26"/>
      <c r="F15" s="32" t="str">
        <f>IFERROR(INDEX(Tbl_Articles[],MATCH(Tbl_NewDevis[[#This Row],[ID]],Tbl_Articles[CODE],0),7),"")</f>
        <v/>
      </c>
      <c r="G15" s="35" t="str">
        <f>IFERROR(INDEX(Tbl_Articles[],MATCH(Tbl_NewDevis[[#This Row],[ID]],Tbl_Articles[CODE],0),6),"")</f>
        <v/>
      </c>
      <c r="H15" s="2"/>
      <c r="I15" s="37" t="str">
        <f t="shared" si="0"/>
        <v/>
      </c>
    </row>
    <row r="16" spans="1:9" ht="30" customHeight="1" x14ac:dyDescent="0.4">
      <c r="A16" s="4" t="str">
        <f>IF(B16="","",LEFT(B16,3)&amp;"-"&amp;LEFT(C16,3)&amp;"."&amp;LEFT(E16,3)&amp;"."&amp;LEN(E16))</f>
        <v>CAB-LEG..0</v>
      </c>
      <c r="B16" s="28" t="s">
        <v>36</v>
      </c>
      <c r="C16" s="24" t="s">
        <v>35</v>
      </c>
      <c r="D16" s="28">
        <v>1</v>
      </c>
      <c r="E16" s="26"/>
      <c r="F16" s="32" t="str">
        <f>IFERROR(INDEX(Tbl_Articles[],MATCH(Tbl_NewDevis[[#This Row],[ID]],Tbl_Articles[CODE],0),7),"")</f>
        <v/>
      </c>
      <c r="G16" s="35" t="str">
        <f>IFERROR(INDEX(Tbl_Articles[],MATCH(Tbl_NewDevis[[#This Row],[ID]],Tbl_Articles[CODE],0),6),"")</f>
        <v/>
      </c>
      <c r="H16" s="2"/>
      <c r="I16" s="37" t="str">
        <f t="shared" si="0"/>
        <v/>
      </c>
    </row>
    <row r="17" spans="1:9" ht="30" customHeight="1" x14ac:dyDescent="0.4">
      <c r="A17" s="4" t="str">
        <f t="shared" ref="A17:A26" si="1">IF(B17="","",LEFT(B17,3)&amp;"-"&amp;LEFT(C17,3)&amp;"."&amp;LEFT(E17,3)&amp;"."&amp;LEN(E17))</f>
        <v/>
      </c>
      <c r="B17" s="28"/>
      <c r="C17" s="24"/>
      <c r="D17" s="28"/>
      <c r="E17" s="26"/>
      <c r="F17" s="33" t="str">
        <f>IFERROR(INDEX(Tbl_Articles[],MATCH(Tbl_NewDevis[[#This Row],[ID]],Tbl_Articles[CODE],0),7),"")</f>
        <v/>
      </c>
      <c r="G17" s="36" t="str">
        <f>IFERROR(INDEX(Tbl_Articles[],MATCH(Tbl_NewDevis[[#This Row],[ID]],Tbl_Articles[CODE],0),6),"")</f>
        <v/>
      </c>
      <c r="H17" s="2"/>
      <c r="I17" s="37" t="str">
        <f t="shared" si="0"/>
        <v/>
      </c>
    </row>
    <row r="18" spans="1:9" ht="30" customHeight="1" x14ac:dyDescent="0.4">
      <c r="A18" s="4" t="str">
        <f t="shared" si="1"/>
        <v/>
      </c>
      <c r="B18" s="28"/>
      <c r="C18" s="24"/>
      <c r="D18" s="28"/>
      <c r="E18" s="26"/>
      <c r="F18" s="33" t="str">
        <f>IFERROR(INDEX(Tbl_Articles[],MATCH(Tbl_NewDevis[[#This Row],[ID]],Tbl_Articles[CODE],0),7),"")</f>
        <v/>
      </c>
      <c r="G18" s="36" t="str">
        <f>IFERROR(INDEX(Tbl_Articles[],MATCH(Tbl_NewDevis[[#This Row],[ID]],Tbl_Articles[CODE],0),6),"")</f>
        <v/>
      </c>
      <c r="H18" s="2"/>
      <c r="I18" s="37" t="str">
        <f t="shared" si="0"/>
        <v/>
      </c>
    </row>
    <row r="19" spans="1:9" ht="30" customHeight="1" x14ac:dyDescent="0.4">
      <c r="A19" s="4" t="str">
        <f t="shared" si="1"/>
        <v/>
      </c>
      <c r="B19" s="28"/>
      <c r="C19" s="24"/>
      <c r="D19" s="28"/>
      <c r="E19" s="26"/>
      <c r="F19" s="33" t="str">
        <f>IFERROR(INDEX(Tbl_Articles[],MATCH(Tbl_NewDevis[[#This Row],[ID]],Tbl_Articles[CODE],0),7),"")</f>
        <v/>
      </c>
      <c r="G19" s="36" t="str">
        <f>IFERROR(INDEX(Tbl_Articles[],MATCH(Tbl_NewDevis[[#This Row],[ID]],Tbl_Articles[CODE],0),6),"")</f>
        <v/>
      </c>
      <c r="H19" s="2"/>
      <c r="I19" s="37" t="str">
        <f t="shared" si="0"/>
        <v/>
      </c>
    </row>
    <row r="20" spans="1:9" ht="30" customHeight="1" x14ac:dyDescent="0.4">
      <c r="A20" s="4" t="str">
        <f t="shared" si="1"/>
        <v/>
      </c>
      <c r="B20" s="28"/>
      <c r="C20" s="24"/>
      <c r="D20" s="28"/>
      <c r="E20" s="26"/>
      <c r="F20" s="33" t="str">
        <f>IFERROR(INDEX(Tbl_Articles[],MATCH(Tbl_NewDevis[[#This Row],[ID]],Tbl_Articles[CODE],0),7),"")</f>
        <v/>
      </c>
      <c r="G20" s="36" t="str">
        <f>IFERROR(INDEX(Tbl_Articles[],MATCH(Tbl_NewDevis[[#This Row],[ID]],Tbl_Articles[CODE],0),6),"")</f>
        <v/>
      </c>
      <c r="H20" s="2"/>
      <c r="I20" s="37" t="str">
        <f t="shared" si="0"/>
        <v/>
      </c>
    </row>
    <row r="21" spans="1:9" ht="30" customHeight="1" x14ac:dyDescent="0.4">
      <c r="A21" s="4" t="str">
        <f t="shared" si="1"/>
        <v/>
      </c>
      <c r="B21" s="28"/>
      <c r="C21" s="24"/>
      <c r="D21" s="28"/>
      <c r="E21" s="26"/>
      <c r="F21" s="33" t="str">
        <f>IFERROR(INDEX(Tbl_Articles[],MATCH(Tbl_NewDevis[[#This Row],[ID]],Tbl_Articles[CODE],0),7),"")</f>
        <v/>
      </c>
      <c r="G21" s="36" t="str">
        <f>IFERROR(INDEX(Tbl_Articles[],MATCH(Tbl_NewDevis[[#This Row],[ID]],Tbl_Articles[CODE],0),6),"")</f>
        <v/>
      </c>
      <c r="H21" s="2"/>
      <c r="I21" s="37" t="str">
        <f t="shared" si="0"/>
        <v/>
      </c>
    </row>
    <row r="22" spans="1:9" ht="30" customHeight="1" x14ac:dyDescent="0.4">
      <c r="A22" s="4" t="str">
        <f t="shared" si="1"/>
        <v/>
      </c>
      <c r="B22" s="28"/>
      <c r="C22" s="24"/>
      <c r="D22" s="28"/>
      <c r="E22" s="26"/>
      <c r="F22" s="33" t="str">
        <f>IFERROR(INDEX(Tbl_Articles[],MATCH(Tbl_NewDevis[[#This Row],[ID]],Tbl_Articles[CODE],0),7),"")</f>
        <v/>
      </c>
      <c r="G22" s="36" t="str">
        <f>IFERROR(INDEX(Tbl_Articles[],MATCH(Tbl_NewDevis[[#This Row],[ID]],Tbl_Articles[CODE],0),6),"")</f>
        <v/>
      </c>
      <c r="H22" s="2"/>
      <c r="I22" s="37" t="str">
        <f t="shared" si="0"/>
        <v/>
      </c>
    </row>
    <row r="23" spans="1:9" ht="30" customHeight="1" x14ac:dyDescent="0.4">
      <c r="A23" s="4" t="str">
        <f t="shared" si="1"/>
        <v/>
      </c>
      <c r="B23" s="28"/>
      <c r="C23" s="24"/>
      <c r="D23" s="28"/>
      <c r="E23" s="26"/>
      <c r="F23" s="33" t="str">
        <f>IFERROR(INDEX(Tbl_Articles[],MATCH(Tbl_NewDevis[[#This Row],[ID]],Tbl_Articles[CODE],0),7),"")</f>
        <v/>
      </c>
      <c r="G23" s="36" t="str">
        <f>IFERROR(INDEX(Tbl_Articles[],MATCH(Tbl_NewDevis[[#This Row],[ID]],Tbl_Articles[CODE],0),6),"")</f>
        <v/>
      </c>
      <c r="H23" s="2"/>
      <c r="I23" s="37" t="str">
        <f t="shared" si="0"/>
        <v/>
      </c>
    </row>
    <row r="24" spans="1:9" ht="30" customHeight="1" x14ac:dyDescent="0.4">
      <c r="A24" s="4" t="str">
        <f t="shared" si="1"/>
        <v/>
      </c>
      <c r="B24" s="28"/>
      <c r="C24" s="24"/>
      <c r="D24" s="28"/>
      <c r="E24" s="26"/>
      <c r="F24" s="33" t="str">
        <f>IFERROR(INDEX(Tbl_Articles[],MATCH(Tbl_NewDevis[[#This Row],[ID]],Tbl_Articles[CODE],0),7),"")</f>
        <v/>
      </c>
      <c r="G24" s="36" t="str">
        <f>IFERROR(INDEX(Tbl_Articles[],MATCH(Tbl_NewDevis[[#This Row],[ID]],Tbl_Articles[CODE],0),6),"")</f>
        <v/>
      </c>
      <c r="H24" s="2"/>
      <c r="I24" s="37" t="str">
        <f t="shared" si="0"/>
        <v/>
      </c>
    </row>
    <row r="25" spans="1:9" ht="30" customHeight="1" x14ac:dyDescent="0.4">
      <c r="A25" s="4" t="str">
        <f t="shared" si="1"/>
        <v/>
      </c>
      <c r="B25" s="28"/>
      <c r="C25" s="24"/>
      <c r="D25" s="28"/>
      <c r="E25" s="26"/>
      <c r="F25" s="33" t="str">
        <f>IFERROR(INDEX(Tbl_Articles[],MATCH(Tbl_NewDevis[[#This Row],[ID]],Tbl_Articles[CODE],0),7),"")</f>
        <v/>
      </c>
      <c r="G25" s="36" t="str">
        <f>IFERROR(INDEX(Tbl_Articles[],MATCH(Tbl_NewDevis[[#This Row],[ID]],Tbl_Articles[CODE],0),6),"")</f>
        <v/>
      </c>
      <c r="H25" s="2"/>
      <c r="I25" s="37" t="str">
        <f t="shared" si="0"/>
        <v/>
      </c>
    </row>
    <row r="26" spans="1:9" ht="30" customHeight="1" x14ac:dyDescent="0.4">
      <c r="A26" s="4" t="str">
        <f t="shared" si="1"/>
        <v/>
      </c>
      <c r="B26" s="28"/>
      <c r="C26" s="24"/>
      <c r="D26" s="28"/>
      <c r="E26" s="26"/>
      <c r="F26" s="33" t="str">
        <f>IFERROR(INDEX(Tbl_Articles[],MATCH(Tbl_NewDevis[[#This Row],[ID]],Tbl_Articles[CODE],0),7),"")</f>
        <v/>
      </c>
      <c r="G26" s="36" t="str">
        <f>IFERROR(INDEX(Tbl_Articles[],MATCH(Tbl_NewDevis[[#This Row],[ID]],Tbl_Articles[CODE],0),6),"")</f>
        <v/>
      </c>
      <c r="H26" s="2"/>
      <c r="I26" s="37" t="str">
        <f t="shared" si="0"/>
        <v/>
      </c>
    </row>
    <row r="27" spans="1:9" ht="30" customHeight="1" x14ac:dyDescent="0.4"/>
    <row r="28" spans="1:9" ht="30" customHeight="1" x14ac:dyDescent="0.4"/>
    <row r="29" spans="1:9" ht="30" customHeight="1" x14ac:dyDescent="0.4"/>
    <row r="30" spans="1:9" ht="30" customHeight="1" x14ac:dyDescent="0.4"/>
    <row r="31" spans="1:9" ht="30" customHeight="1" x14ac:dyDescent="0.4"/>
    <row r="32" spans="1:9" ht="30" customHeight="1" x14ac:dyDescent="0.4"/>
    <row r="33" ht="30" customHeight="1" x14ac:dyDescent="0.4"/>
    <row r="34" ht="30" customHeight="1" x14ac:dyDescent="0.4"/>
    <row r="35" ht="30" customHeight="1" x14ac:dyDescent="0.4"/>
    <row r="36" ht="30" customHeight="1" x14ac:dyDescent="0.4"/>
    <row r="37" ht="30" customHeight="1" x14ac:dyDescent="0.4"/>
    <row r="38" ht="30" customHeight="1" x14ac:dyDescent="0.4"/>
    <row r="39" ht="30" customHeight="1" x14ac:dyDescent="0.4"/>
    <row r="40" ht="30" customHeight="1" x14ac:dyDescent="0.4"/>
    <row r="41" ht="30" customHeight="1" x14ac:dyDescent="0.4"/>
    <row r="42" ht="30" customHeight="1" x14ac:dyDescent="0.4"/>
    <row r="43" ht="30" customHeight="1" x14ac:dyDescent="0.4"/>
    <row r="44" ht="30" customHeight="1" x14ac:dyDescent="0.4"/>
    <row r="45" ht="30" customHeight="1" x14ac:dyDescent="0.4"/>
    <row r="46" ht="30" customHeight="1" x14ac:dyDescent="0.4"/>
    <row r="47" ht="30" customHeight="1" x14ac:dyDescent="0.4"/>
    <row r="48" ht="30" customHeight="1" x14ac:dyDescent="0.4"/>
    <row r="49" ht="30" customHeight="1" x14ac:dyDescent="0.4"/>
    <row r="50" ht="30" customHeight="1" x14ac:dyDescent="0.4"/>
    <row r="51" ht="30" customHeight="1" x14ac:dyDescent="0.4"/>
    <row r="52" ht="30" customHeight="1" x14ac:dyDescent="0.4"/>
    <row r="53" ht="30" customHeight="1" x14ac:dyDescent="0.4"/>
    <row r="54" ht="30" customHeight="1" x14ac:dyDescent="0.4"/>
    <row r="55" ht="30" customHeight="1" x14ac:dyDescent="0.4"/>
    <row r="56" ht="30" customHeight="1" x14ac:dyDescent="0.4"/>
  </sheetData>
  <mergeCells count="9">
    <mergeCell ref="F7:H7"/>
    <mergeCell ref="F8:H8"/>
    <mergeCell ref="F9:H9"/>
    <mergeCell ref="C3:D3"/>
    <mergeCell ref="D1:I1"/>
    <mergeCell ref="F3:G3"/>
    <mergeCell ref="H3:I3"/>
    <mergeCell ref="F5:G5"/>
    <mergeCell ref="H5:I5"/>
  </mergeCells>
  <phoneticPr fontId="11" type="noConversion"/>
  <dataValidations count="5">
    <dataValidation type="list" operator="equal" allowBlank="1" showErrorMessage="1" sqref="C3" xr:uid="{00000000-0002-0000-0300-000000000000}">
      <formula1>Lst_NomClients</formula1>
      <formula2>0</formula2>
    </dataValidation>
    <dataValidation type="list" allowBlank="1" showInputMessage="1" showErrorMessage="1" sqref="B12:B26" xr:uid="{00000000-0002-0000-0300-000001000000}">
      <formula1>listefournisseurs</formula1>
    </dataValidation>
    <dataValidation allowBlank="1" showInputMessage="1" showErrorMessage="1" sqref="A12:A26" xr:uid="{00000000-0002-0000-0300-000004000000}">
      <formula1>Lst_Fournisseurs</formula1>
      <formula2>0</formula2>
    </dataValidation>
    <dataValidation type="list" allowBlank="1" showInputMessage="1" showErrorMessage="1" sqref="C12:C26" xr:uid="{8F7AE925-4383-4E92-8078-7AA2CDA82C39}">
      <formula1>OFFSET(dept,MATCH($B12,listefournisseurs,0),,,VLOOKUP($B12,tablo,2,0))</formula1>
    </dataValidation>
    <dataValidation type="list" allowBlank="1" showInputMessage="1" showErrorMessage="1" sqref="E12:E26" xr:uid="{65332E0A-49D7-40AA-A26B-3B2EB611EC31}">
      <formula1>OFFSET(dept2,MATCH($B12&amp;$C12,mondicoconca,0),,COUNTIF(mondicoconca,B12&amp;C12))</formula1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0000FF"/>
  </sheetPr>
  <dimension ref="A1:AME500"/>
  <sheetViews>
    <sheetView topLeftCell="B8" zoomScale="165" zoomScaleNormal="110" workbookViewId="0">
      <pane xSplit="3" topLeftCell="E1" activePane="topRight" state="frozen"/>
      <selection activeCell="B1" sqref="B1"/>
      <selection pane="topRight" activeCell="C10" sqref="C10"/>
    </sheetView>
  </sheetViews>
  <sheetFormatPr baseColWidth="10" defaultColWidth="9.19921875" defaultRowHeight="19.2" x14ac:dyDescent="0.45"/>
  <cols>
    <col min="1" max="1" width="15.796875" style="9" hidden="1" customWidth="1"/>
    <col min="2" max="2" width="23.69921875" style="5" customWidth="1"/>
    <col min="3" max="3" width="23.796875" style="5" customWidth="1"/>
    <col min="4" max="4" width="71.296875" style="5" customWidth="1"/>
    <col min="5" max="5" width="6.5" style="5" customWidth="1"/>
    <col min="6" max="6" width="20.19921875" style="10" customWidth="1"/>
    <col min="7" max="7" width="13" style="5" customWidth="1"/>
    <col min="8" max="8" width="9.19921875" style="5"/>
    <col min="9" max="9" width="27.296875" style="4" customWidth="1"/>
    <col min="10" max="10" width="28.296875" style="4" customWidth="1"/>
    <col min="11" max="11" width="9.19921875" style="5"/>
    <col min="12" max="12" width="14.296875" style="5" bestFit="1" customWidth="1"/>
    <col min="13" max="13" width="55.69921875" style="5" bestFit="1" customWidth="1"/>
    <col min="14" max="1014" width="9.19921875" style="5"/>
    <col min="1015" max="16384" width="9.19921875" style="20"/>
  </cols>
  <sheetData>
    <row r="1" spans="1:1019" s="14" customFormat="1" ht="27.75" customHeight="1" x14ac:dyDescent="0.45">
      <c r="A1" s="11" t="s">
        <v>26</v>
      </c>
      <c r="B1" s="12" t="s">
        <v>27</v>
      </c>
      <c r="C1" s="12" t="s">
        <v>28</v>
      </c>
      <c r="D1" s="12" t="s">
        <v>38</v>
      </c>
      <c r="E1" s="12" t="s">
        <v>29</v>
      </c>
      <c r="F1" s="12" t="s">
        <v>3</v>
      </c>
      <c r="G1" s="13" t="s">
        <v>30</v>
      </c>
      <c r="I1" s="38" t="s">
        <v>39</v>
      </c>
      <c r="J1" s="38" t="s">
        <v>40</v>
      </c>
      <c r="L1" s="43" t="s">
        <v>14</v>
      </c>
      <c r="M1" s="45" t="s">
        <v>20</v>
      </c>
      <c r="AMA1" s="19"/>
      <c r="AMB1" s="19"/>
      <c r="AMC1" s="19"/>
      <c r="AMD1" s="19"/>
      <c r="AME1" s="19"/>
    </row>
    <row r="2" spans="1:1019" ht="27.75" customHeight="1" x14ac:dyDescent="0.45">
      <c r="A2" s="15" t="str">
        <f t="shared" ref="A2:A10" si="0">IF(B2="","",LEFT(B2,3)&amp;"-"&amp;LEFT(C2,3)&amp;"."&amp;LEFT(D2,3)&amp;"."&amp;LEN(D2))</f>
        <v>DUC-HAG.Tab.61</v>
      </c>
      <c r="B2" s="6" t="s">
        <v>20</v>
      </c>
      <c r="C2" s="6" t="s">
        <v>18</v>
      </c>
      <c r="D2" s="6" t="s">
        <v>19</v>
      </c>
      <c r="E2" s="6" t="s">
        <v>33</v>
      </c>
      <c r="F2" s="16">
        <v>0</v>
      </c>
      <c r="G2" s="17">
        <v>68007</v>
      </c>
      <c r="I2" s="39" t="e">
        <f t="array" aca="1" ref="I2" ca="1">INDEX(FOURNISSEUR,MIN(IF(FOURNISSEUR&lt;&gt;"",IF(COUNTIF(I$1:I1,FOURNISSEUR)=0,ROW(INDIRECT("1:"&amp;ROWS(FOURNISSEUR))),ROWS(FOURNISSEUR)))))</f>
        <v>#NAME?</v>
      </c>
      <c r="J2" s="39" t="e" cm="1">
        <f t="array" aca="1" ref="J2" ca="1">INDEX(MARQUES,MIN(IF(FOURNISSEUR=MenuFournisseur,IF(COUNTIF(J$1:J1,MARQUES)=0,ROW(INDIRECT("1:"&amp;ROWS(MARQUES))),ROWS(MARQUES)))))</f>
        <v>#NAME?</v>
      </c>
      <c r="L2" s="42" t="s">
        <v>15</v>
      </c>
      <c r="M2" s="46" t="s">
        <v>21</v>
      </c>
    </row>
    <row r="3" spans="1:1019" ht="27.75" customHeight="1" x14ac:dyDescent="0.45">
      <c r="A3" s="15" t="str">
        <f t="shared" si="0"/>
        <v>CAB-LEG.Int.62</v>
      </c>
      <c r="B3" s="6" t="s">
        <v>36</v>
      </c>
      <c r="C3" s="6" t="s">
        <v>35</v>
      </c>
      <c r="D3" s="6" t="s">
        <v>24</v>
      </c>
      <c r="E3" s="6" t="s">
        <v>33</v>
      </c>
      <c r="F3" s="16">
        <v>0</v>
      </c>
      <c r="G3" s="17">
        <v>1790</v>
      </c>
      <c r="I3" s="39" t="e" cm="1">
        <f t="array" aca="1" ref="I3" ca="1">INDEX(FOURNISSEUR,MIN(IF(FOURNISSEUR&lt;&gt;"",IF(COUNTIF(I$1:I2,FOURNISSEUR)=0,ROW(INDIRECT("1:"&amp;ROWS(FOURNISSEUR))),ROWS(FOURNISSEUR)))))</f>
        <v>#NAME?</v>
      </c>
      <c r="J3" s="39" t="e" cm="1">
        <f t="array" aca="1" ref="J3" ca="1">INDEX(MARQUES,MIN(IF(FOURNISSEUR=MenuFournisseur,IF(COUNTIF(J$1:J2,MARQUES)=0,ROW(INDIRECT("1:"&amp;ROWS(MARQUES))),ROWS(MARQUES)))))</f>
        <v>#NAME?</v>
      </c>
      <c r="L3" s="42" t="s">
        <v>37</v>
      </c>
      <c r="M3" s="46" t="s">
        <v>19</v>
      </c>
    </row>
    <row r="4" spans="1:1019" ht="27.75" customHeight="1" x14ac:dyDescent="0.45">
      <c r="A4" s="15" t="str">
        <f t="shared" si="0"/>
        <v>ELE-LEG.Pri.72</v>
      </c>
      <c r="B4" s="6" t="s">
        <v>31</v>
      </c>
      <c r="C4" s="6" t="s">
        <v>35</v>
      </c>
      <c r="D4" s="6" t="s">
        <v>23</v>
      </c>
      <c r="E4" s="6" t="s">
        <v>33</v>
      </c>
      <c r="F4" s="16">
        <v>0</v>
      </c>
      <c r="G4" s="17">
        <v>5955</v>
      </c>
      <c r="I4" s="39" t="e" cm="1">
        <f t="array" aca="1" ref="I4" ca="1">INDEX(FOURNISSEUR,MIN(IF(FOURNISSEUR&lt;&gt;"",IF(COUNTIF(I$1:I3,FOURNISSEUR)=0,ROW(INDIRECT("1:"&amp;ROWS(FOURNISSEUR))),ROWS(FOURNISSEUR)))))</f>
        <v>#NAME?</v>
      </c>
      <c r="J4" s="39" t="e" cm="1">
        <f t="array" aca="1" ref="J4" ca="1">INDEX(MARQUES,MIN(IF(FOURNISSEUR=MenuFournisseur,IF(COUNTIF(J$1:J3,MARQUES)=0,ROW(INDIRECT("1:"&amp;ROWS(MARQUES))),ROWS(MARQUES)))))</f>
        <v>#NAME?</v>
      </c>
    </row>
    <row r="5" spans="1:1019" ht="27.75" customHeight="1" x14ac:dyDescent="0.45">
      <c r="A5" s="15" t="str">
        <f t="shared" si="0"/>
        <v>DUC-SCH.Pla.52</v>
      </c>
      <c r="B5" s="6" t="s">
        <v>20</v>
      </c>
      <c r="C5" s="6" t="s">
        <v>21</v>
      </c>
      <c r="D5" s="6" t="s">
        <v>25</v>
      </c>
      <c r="E5" s="6" t="s">
        <v>33</v>
      </c>
      <c r="F5" s="16">
        <v>0</v>
      </c>
      <c r="G5" s="17">
        <v>237</v>
      </c>
      <c r="I5" s="39" t="e" cm="1">
        <f t="array" aca="1" ref="I5" ca="1">INDEX(FOURNISSEUR,MIN(IF(FOURNISSEUR&lt;&gt;"",IF(COUNTIF(I$1:I4,FOURNISSEUR)=0,ROW(INDIRECT("1:"&amp;ROWS(FOURNISSEUR))),ROWS(FOURNISSEUR)))))</f>
        <v>#NAME?</v>
      </c>
      <c r="J5" s="39" t="e" cm="1">
        <f t="array" aca="1" ref="J5" ca="1">INDEX(MARQUES,MIN(IF(FOURNISSEUR=MenuFournisseur,IF(COUNTIF(J$1:J4,MARQUES)=0,ROW(INDIRECT("1:"&amp;ROWS(MARQUES))),ROWS(MARQUES)))))</f>
        <v>#NAME?</v>
      </c>
    </row>
    <row r="6" spans="1:1019" ht="27.75" customHeight="1" x14ac:dyDescent="0.45">
      <c r="A6" s="15" t="str">
        <f t="shared" si="0"/>
        <v>DUC-SCH.Pri.74</v>
      </c>
      <c r="B6" s="6" t="s">
        <v>20</v>
      </c>
      <c r="C6" s="6" t="s">
        <v>21</v>
      </c>
      <c r="D6" s="6" t="s">
        <v>22</v>
      </c>
      <c r="E6" s="6" t="s">
        <v>33</v>
      </c>
      <c r="F6" s="16">
        <v>0</v>
      </c>
      <c r="G6" s="17">
        <v>620</v>
      </c>
      <c r="I6" s="39" t="e" cm="1">
        <f t="array" aca="1" ref="I6" ca="1">INDEX(FOURNISSEUR,MIN(IF(FOURNISSEUR&lt;&gt;"",IF(COUNTIF(I$1:I5,FOURNISSEUR)=0,ROW(INDIRECT("1:"&amp;ROWS(FOURNISSEUR))),ROWS(FOURNISSEUR)))))</f>
        <v>#NAME?</v>
      </c>
      <c r="J6" s="39" t="e" cm="1">
        <f t="array" aca="1" ref="J6" ca="1">INDEX(MARQUES,MIN(IF(FOURNISSEUR=MenuFournisseur,IF(COUNTIF(J$1:J5,MARQUES)=0,ROW(INDIRECT("1:"&amp;ROWS(MARQUES))),ROWS(MARQUES)))))</f>
        <v>#NAME?</v>
      </c>
      <c r="M6" s="47"/>
    </row>
    <row r="7" spans="1:1019" ht="27.75" customHeight="1" x14ac:dyDescent="0.45">
      <c r="A7" s="15" t="str">
        <f t="shared" si="0"/>
        <v>ELE-SCH.Pri.76</v>
      </c>
      <c r="B7" s="6" t="s">
        <v>31</v>
      </c>
      <c r="C7" s="6" t="s">
        <v>21</v>
      </c>
      <c r="D7" s="6" t="s">
        <v>32</v>
      </c>
      <c r="E7" s="6" t="s">
        <v>33</v>
      </c>
      <c r="F7" s="16">
        <v>0</v>
      </c>
      <c r="G7" s="17">
        <v>631</v>
      </c>
      <c r="I7" s="39" t="e" cm="1">
        <f t="array" aca="1" ref="I7" ca="1">INDEX(FOURNISSEUR,MIN(IF(FOURNISSEUR&lt;&gt;"",IF(COUNTIF(I$1:I6,FOURNISSEUR)=0,ROW(INDIRECT("1:"&amp;ROWS(FOURNISSEUR))),ROWS(FOURNISSEUR)))))</f>
        <v>#NAME?</v>
      </c>
      <c r="J7" s="39" t="e" cm="1">
        <f t="array" aca="1" ref="J7" ca="1">INDEX(MARQUES,MIN(IF(FOURNISSEUR=MenuFournisseur,IF(COUNTIF(J$1:J6,MARQUES)=0,ROW(INDIRECT("1:"&amp;ROWS(MARQUES))),ROWS(MARQUES)))))</f>
        <v>#NAME?</v>
      </c>
    </row>
    <row r="8" spans="1:1019" ht="27.75" customHeight="1" x14ac:dyDescent="0.45">
      <c r="A8" s="15" t="str">
        <f t="shared" si="0"/>
        <v>ELE-SCH.Pri.72</v>
      </c>
      <c r="B8" s="6" t="s">
        <v>31</v>
      </c>
      <c r="C8" s="6" t="s">
        <v>21</v>
      </c>
      <c r="D8" s="6" t="s">
        <v>34</v>
      </c>
      <c r="E8" s="6" t="s">
        <v>33</v>
      </c>
      <c r="F8" s="16">
        <v>0</v>
      </c>
      <c r="G8" s="17">
        <v>822</v>
      </c>
      <c r="I8" s="39" t="e" cm="1">
        <f t="array" aca="1" ref="I8" ca="1">INDEX(FOURNISSEUR,MIN(IF(FOURNISSEUR&lt;&gt;"",IF(COUNTIF(I$1:I7,FOURNISSEUR)=0,ROW(INDIRECT("1:"&amp;ROWS(FOURNISSEUR))),ROWS(FOURNISSEUR)))))</f>
        <v>#NAME?</v>
      </c>
      <c r="J8" s="39" t="e" cm="1">
        <f t="array" aca="1" ref="J8" ca="1">INDEX(MARQUES,MIN(IF(FOURNISSEUR=MenuFournisseur,IF(COUNTIF(J$1:J7,MARQUES)=0,ROW(INDIRECT("1:"&amp;ROWS(MARQUES))),ROWS(MARQUES)))))</f>
        <v>#NAME?</v>
      </c>
    </row>
    <row r="9" spans="1:1019" ht="27.75" customHeight="1" x14ac:dyDescent="0.45">
      <c r="A9" s="15" t="str">
        <f t="shared" si="0"/>
        <v>ELE-SCH.Sor.61</v>
      </c>
      <c r="B9" s="21" t="s">
        <v>31</v>
      </c>
      <c r="C9" s="6" t="s">
        <v>21</v>
      </c>
      <c r="D9" s="6" t="s">
        <v>5</v>
      </c>
      <c r="E9" s="6" t="s">
        <v>33</v>
      </c>
      <c r="F9" s="16">
        <v>0</v>
      </c>
      <c r="G9" s="17">
        <v>1192</v>
      </c>
      <c r="I9" s="39" t="e" cm="1">
        <f t="array" aca="1" ref="I9" ca="1">INDEX(FOURNISSEUR,MIN(IF(FOURNISSEUR&lt;&gt;"",IF(COUNTIF(I$1:I8,FOURNISSEUR)=0,ROW(INDIRECT("1:"&amp;ROWS(FOURNISSEUR))),ROWS(FOURNISSEUR)))))</f>
        <v>#NAME?</v>
      </c>
      <c r="J9" s="39" t="e" cm="1">
        <f t="array" aca="1" ref="J9" ca="1">INDEX(MARQUES,MIN(IF(FOURNISSEUR=MenuFournisseur,IF(COUNTIF(J$1:J8,MARQUES)=0,ROW(INDIRECT("1:"&amp;ROWS(MARQUES))),ROWS(MARQUES)))))</f>
        <v>#NAME?</v>
      </c>
    </row>
    <row r="10" spans="1:1019" ht="27.75" customHeight="1" x14ac:dyDescent="0.45">
      <c r="A10" s="15" t="str">
        <f t="shared" si="0"/>
        <v>ELE-SCH.Pri.75</v>
      </c>
      <c r="B10" s="21" t="s">
        <v>31</v>
      </c>
      <c r="C10" s="6" t="s">
        <v>21</v>
      </c>
      <c r="D10" s="6" t="s">
        <v>6</v>
      </c>
      <c r="E10" s="6" t="s">
        <v>33</v>
      </c>
      <c r="F10" s="16">
        <v>0</v>
      </c>
      <c r="G10" s="17">
        <v>4403</v>
      </c>
      <c r="I10" s="39" t="e" cm="1">
        <f t="array" aca="1" ref="I10" ca="1">INDEX(FOURNISSEUR,MIN(IF(FOURNISSEUR&lt;&gt;"",IF(COUNTIF(I$1:I9,FOURNISSEUR)=0,ROW(INDIRECT("1:"&amp;ROWS(FOURNISSEUR))),ROWS(FOURNISSEUR)))))</f>
        <v>#NAME?</v>
      </c>
      <c r="J10" s="39" t="e" cm="1">
        <f t="array" aca="1" ref="J10" ca="1">INDEX(MARQUES,MIN(IF(FOURNISSEUR=MenuFournisseur,IF(COUNTIF(J$1:J9,MARQUES)=0,ROW(INDIRECT("1:"&amp;ROWS(MARQUES))),ROWS(MARQUES)))))</f>
        <v>#NAME?</v>
      </c>
    </row>
    <row r="11" spans="1:1019" ht="27.75" customHeight="1" x14ac:dyDescent="0.45">
      <c r="I11" s="39" t="e" cm="1">
        <f t="array" aca="1" ref="I11" ca="1">INDEX(FOURNISSEUR,MIN(IF(FOURNISSEUR&lt;&gt;"",IF(COUNTIF(I$1:I10,FOURNISSEUR)=0,ROW(INDIRECT("1:"&amp;ROWS(FOURNISSEUR))),ROWS(FOURNISSEUR)))))</f>
        <v>#NAME?</v>
      </c>
      <c r="J11" s="39" t="e" cm="1">
        <f t="array" aca="1" ref="J11" ca="1">INDEX(MARQUES,MIN(IF(FOURNISSEUR=MenuFournisseur,IF(COUNTIF(J$1:J10,MARQUES)=0,ROW(INDIRECT("1:"&amp;ROWS(MARQUES))),ROWS(MARQUES)))))</f>
        <v>#NAME?</v>
      </c>
    </row>
    <row r="12" spans="1:1019" ht="27.75" customHeight="1" x14ac:dyDescent="0.45">
      <c r="I12" s="39" t="e" cm="1">
        <f t="array" aca="1" ref="I12" ca="1">INDEX(FOURNISSEUR,MIN(IF(FOURNISSEUR&lt;&gt;"",IF(COUNTIF(I$1:I11,FOURNISSEUR)=0,ROW(INDIRECT("1:"&amp;ROWS(FOURNISSEUR))),ROWS(FOURNISSEUR)))))</f>
        <v>#NAME?</v>
      </c>
      <c r="J12" s="39" t="e" cm="1">
        <f t="array" aca="1" ref="J12" ca="1">INDEX(MARQUES,MIN(IF(FOURNISSEUR=MenuFournisseur,IF(COUNTIF(J$1:J11,MARQUES)=0,ROW(INDIRECT("1:"&amp;ROWS(MARQUES))),ROWS(MARQUES)))))</f>
        <v>#NAME?</v>
      </c>
    </row>
    <row r="13" spans="1:1019" ht="27.75" customHeight="1" x14ac:dyDescent="0.45">
      <c r="I13" s="39" t="e" cm="1">
        <f t="array" aca="1" ref="I13" ca="1">INDEX(FOURNISSEUR,MIN(IF(FOURNISSEUR&lt;&gt;"",IF(COUNTIF(I$1:I12,FOURNISSEUR)=0,ROW(INDIRECT("1:"&amp;ROWS(FOURNISSEUR))),ROWS(FOURNISSEUR)))))</f>
        <v>#NAME?</v>
      </c>
      <c r="J13" s="39" t="e" cm="1">
        <f t="array" aca="1" ref="J13" ca="1">INDEX(MARQUES,MIN(IF(FOURNISSEUR=MenuFournisseur,IF(COUNTIF(J$1:J12,MARQUES)=0,ROW(INDIRECT("1:"&amp;ROWS(MARQUES))),ROWS(MARQUES)))))</f>
        <v>#NAME?</v>
      </c>
    </row>
    <row r="14" spans="1:1019" ht="27.75" customHeight="1" x14ac:dyDescent="0.45">
      <c r="I14" s="41" t="e" cm="1">
        <f t="array" aca="1" ref="I14" ca="1">INDEX(FOURNISSEUR,MIN(IF(FOURNISSEUR&lt;&gt;"",IF(COUNTIF(I$1:I13,FOURNISSEUR)=0,ROW(INDIRECT("1:"&amp;ROWS(FOURNISSEUR))),ROWS(FOURNISSEUR)))))</f>
        <v>#NAME?</v>
      </c>
      <c r="J14" s="39" t="e" cm="1">
        <f t="array" aca="1" ref="J14" ca="1">INDEX(MARQUES,MIN(IF(FOURNISSEUR=MenuFournisseur,IF(COUNTIF(J$1:J13,MARQUES)=0,ROW(INDIRECT("1:"&amp;ROWS(MARQUES))),ROWS(MARQUES)))))</f>
        <v>#NAME?</v>
      </c>
    </row>
    <row r="15" spans="1:1019" ht="27.75" customHeight="1" x14ac:dyDescent="0.45">
      <c r="I15" s="40" t="e" cm="1">
        <f t="array" aca="1" ref="I15" ca="1">INDEX(FOURNISSEUR,MIN(IF(FOURNISSEUR&lt;&gt;"",IF(COUNTIF(I$1:I14,FOURNISSEUR)=0,ROW(INDIRECT("1:"&amp;ROWS(FOURNISSEUR))),ROWS(FOURNISSEUR)))))</f>
        <v>#NAME?</v>
      </c>
      <c r="J15" s="39" t="e" cm="1">
        <f t="array" aca="1" ref="J15" ca="1">INDEX(MARQUES,MIN(IF(FOURNISSEUR=MenuFournisseur,IF(COUNTIF(J$1:J14,MARQUES)=0,ROW(INDIRECT("1:"&amp;ROWS(MARQUES))),ROWS(MARQUES)))))</f>
        <v>#NAME?</v>
      </c>
    </row>
    <row r="16" spans="1:1019" ht="27.75" customHeight="1" x14ac:dyDescent="0.45">
      <c r="I16" s="39" t="e" cm="1">
        <f t="array" aca="1" ref="I16" ca="1">INDEX(FOURNISSEUR,MIN(IF(FOURNISSEUR&lt;&gt;"",IF(COUNTIF(I$1:I15,FOURNISSEUR)=0,ROW(INDIRECT("1:"&amp;ROWS(FOURNISSEUR))),ROWS(FOURNISSEUR)))))</f>
        <v>#NAME?</v>
      </c>
      <c r="J16" s="39" t="e" cm="1">
        <f t="array" aca="1" ref="J16" ca="1">INDEX(MARQUES,MIN(IF(FOURNISSEUR=MenuFournisseur,IF(COUNTIF(J$1:J15,MARQUES)=0,ROW(INDIRECT("1:"&amp;ROWS(MARQUES))),ROWS(MARQUES)))))</f>
        <v>#NAME?</v>
      </c>
    </row>
    <row r="17" spans="9:10" ht="27.75" customHeight="1" x14ac:dyDescent="0.45">
      <c r="I17" s="39" t="e" cm="1">
        <f t="array" aca="1" ref="I17" ca="1">INDEX(FOURNISSEUR,MIN(IF(FOURNISSEUR&lt;&gt;"",IF(COUNTIF(I$1:I16,FOURNISSEUR)=0,ROW(INDIRECT("1:"&amp;ROWS(FOURNISSEUR))),ROWS(FOURNISSEUR)))))</f>
        <v>#NAME?</v>
      </c>
      <c r="J17" s="39" t="e" cm="1">
        <f t="array" aca="1" ref="J17" ca="1">INDEX(MARQUES,MIN(IF(FOURNISSEUR=MenuFournisseur,IF(COUNTIF(J$1:J16,MARQUES)=0,ROW(INDIRECT("1:"&amp;ROWS(MARQUES))),ROWS(MARQUES)))))</f>
        <v>#NAME?</v>
      </c>
    </row>
    <row r="18" spans="9:10" ht="27.75" customHeight="1" x14ac:dyDescent="0.45">
      <c r="I18" s="39" t="e" cm="1">
        <f t="array" aca="1" ref="I18" ca="1">INDEX(FOURNISSEUR,MIN(IF(FOURNISSEUR&lt;&gt;"",IF(COUNTIF(I$1:I17,FOURNISSEUR)=0,ROW(INDIRECT("1:"&amp;ROWS(FOURNISSEUR))),ROWS(FOURNISSEUR)))))</f>
        <v>#NAME?</v>
      </c>
      <c r="J18" s="39" t="e" cm="1">
        <f t="array" aca="1" ref="J18" ca="1">INDEX(MARQUES,MIN(IF(FOURNISSEUR=MenuFournisseur,IF(COUNTIF(J$1:J17,MARQUES)=0,ROW(INDIRECT("1:"&amp;ROWS(MARQUES))),ROWS(MARQUES)))))</f>
        <v>#NAME?</v>
      </c>
    </row>
    <row r="19" spans="9:10" ht="27.75" customHeight="1" x14ac:dyDescent="0.45">
      <c r="I19" s="39" t="e" cm="1">
        <f t="array" aca="1" ref="I19" ca="1">INDEX(FOURNISSEUR,MIN(IF(FOURNISSEUR&lt;&gt;"",IF(COUNTIF(I$1:I18,FOURNISSEUR)=0,ROW(INDIRECT("1:"&amp;ROWS(FOURNISSEUR))),ROWS(FOURNISSEUR)))))</f>
        <v>#NAME?</v>
      </c>
      <c r="J19" s="39" t="e" cm="1">
        <f t="array" aca="1" ref="J19" ca="1">INDEX(MARQUES,MIN(IF(FOURNISSEUR=MenuFournisseur,IF(COUNTIF(J$1:J18,MARQUES)=0,ROW(INDIRECT("1:"&amp;ROWS(MARQUES))),ROWS(MARQUES)))))</f>
        <v>#NAME?</v>
      </c>
    </row>
    <row r="20" spans="9:10" ht="27.75" customHeight="1" x14ac:dyDescent="0.45">
      <c r="I20" s="39" t="e" cm="1">
        <f t="array" aca="1" ref="I20" ca="1">INDEX(FOURNISSEUR,MIN(IF(FOURNISSEUR&lt;&gt;"",IF(COUNTIF(I$1:I19,FOURNISSEUR)=0,ROW(INDIRECT("1:"&amp;ROWS(FOURNISSEUR))),ROWS(FOURNISSEUR)))))</f>
        <v>#NAME?</v>
      </c>
      <c r="J20" s="39" t="e" cm="1">
        <f t="array" aca="1" ref="J20" ca="1">INDEX(MARQUES,MIN(IF(FOURNISSEUR=MenuFournisseur,IF(COUNTIF(J$1:J19,MARQUES)=0,ROW(INDIRECT("1:"&amp;ROWS(MARQUES))),ROWS(MARQUES)))))</f>
        <v>#NAME?</v>
      </c>
    </row>
    <row r="21" spans="9:10" ht="27.75" customHeight="1" x14ac:dyDescent="0.45"/>
    <row r="22" spans="9:10" ht="27.75" customHeight="1" x14ac:dyDescent="0.45">
      <c r="I22" s="44"/>
    </row>
    <row r="23" spans="9:10" ht="27.75" customHeight="1" x14ac:dyDescent="0.45"/>
    <row r="24" spans="9:10" ht="27.75" customHeight="1" x14ac:dyDescent="0.45"/>
    <row r="25" spans="9:10" ht="27.75" customHeight="1" x14ac:dyDescent="0.45"/>
    <row r="26" spans="9:10" ht="27.75" customHeight="1" x14ac:dyDescent="0.45"/>
    <row r="27" spans="9:10" ht="27.75" customHeight="1" x14ac:dyDescent="0.45"/>
    <row r="28" spans="9:10" ht="27.75" customHeight="1" x14ac:dyDescent="0.45"/>
    <row r="29" spans="9:10" ht="27.75" customHeight="1" x14ac:dyDescent="0.45"/>
    <row r="30" spans="9:10" ht="27.75" customHeight="1" x14ac:dyDescent="0.45"/>
    <row r="31" spans="9:10" ht="27.75" customHeight="1" x14ac:dyDescent="0.45"/>
    <row r="32" spans="9:10" ht="27.75" customHeight="1" x14ac:dyDescent="0.45"/>
    <row r="33" ht="27.75" customHeight="1" x14ac:dyDescent="0.45"/>
    <row r="34" ht="27.75" customHeight="1" x14ac:dyDescent="0.45"/>
    <row r="35" ht="27.75" customHeight="1" x14ac:dyDescent="0.45"/>
    <row r="36" ht="27.75" customHeight="1" x14ac:dyDescent="0.45"/>
    <row r="37" ht="27.75" customHeight="1" x14ac:dyDescent="0.45"/>
    <row r="38" ht="27.75" customHeight="1" x14ac:dyDescent="0.45"/>
    <row r="39" ht="27.75" customHeight="1" x14ac:dyDescent="0.45"/>
    <row r="40" ht="27.75" customHeight="1" x14ac:dyDescent="0.45"/>
    <row r="41" ht="27.75" customHeight="1" x14ac:dyDescent="0.45"/>
    <row r="42" ht="27.75" customHeight="1" x14ac:dyDescent="0.45"/>
    <row r="43" ht="27.75" customHeight="1" x14ac:dyDescent="0.45"/>
    <row r="44" ht="27.75" customHeight="1" x14ac:dyDescent="0.45"/>
    <row r="45" ht="27.75" customHeight="1" x14ac:dyDescent="0.45"/>
    <row r="46" ht="27.75" customHeight="1" x14ac:dyDescent="0.45"/>
    <row r="47" ht="27.75" customHeight="1" x14ac:dyDescent="0.45"/>
    <row r="48" ht="27.75" customHeight="1" x14ac:dyDescent="0.45"/>
    <row r="49" ht="27.75" customHeight="1" x14ac:dyDescent="0.45"/>
    <row r="50" ht="27.75" customHeight="1" x14ac:dyDescent="0.45"/>
    <row r="51" ht="27.75" customHeight="1" x14ac:dyDescent="0.45"/>
    <row r="52" ht="27.75" customHeight="1" x14ac:dyDescent="0.45"/>
    <row r="53" ht="27.75" customHeight="1" x14ac:dyDescent="0.45"/>
    <row r="54" ht="27.75" customHeight="1" x14ac:dyDescent="0.45"/>
    <row r="55" ht="27.75" customHeight="1" x14ac:dyDescent="0.45"/>
    <row r="56" ht="27.75" customHeight="1" x14ac:dyDescent="0.45"/>
    <row r="57" ht="27.75" customHeight="1" x14ac:dyDescent="0.45"/>
    <row r="58" ht="27.75" customHeight="1" x14ac:dyDescent="0.45"/>
    <row r="59" ht="27.75" customHeight="1" x14ac:dyDescent="0.45"/>
    <row r="60" ht="27.75" customHeight="1" x14ac:dyDescent="0.45"/>
    <row r="61" ht="27.75" customHeight="1" x14ac:dyDescent="0.45"/>
    <row r="62" ht="27.75" customHeight="1" x14ac:dyDescent="0.45"/>
    <row r="63" ht="27.75" customHeight="1" x14ac:dyDescent="0.45"/>
    <row r="64" ht="27.75" customHeight="1" x14ac:dyDescent="0.45"/>
    <row r="65" ht="27.75" customHeight="1" x14ac:dyDescent="0.45"/>
    <row r="66" ht="27.75" customHeight="1" x14ac:dyDescent="0.45"/>
    <row r="67" ht="27.75" customHeight="1" x14ac:dyDescent="0.45"/>
    <row r="68" ht="27.75" customHeight="1" x14ac:dyDescent="0.45"/>
    <row r="69" ht="27.75" customHeight="1" x14ac:dyDescent="0.45"/>
    <row r="70" ht="27.75" customHeight="1" x14ac:dyDescent="0.45"/>
    <row r="71" ht="27.75" customHeight="1" x14ac:dyDescent="0.45"/>
    <row r="72" ht="27.75" customHeight="1" x14ac:dyDescent="0.45"/>
    <row r="73" ht="27.75" customHeight="1" x14ac:dyDescent="0.45"/>
    <row r="74" ht="27.75" customHeight="1" x14ac:dyDescent="0.45"/>
    <row r="75" ht="27.75" customHeight="1" x14ac:dyDescent="0.45"/>
    <row r="76" ht="27.75" customHeight="1" x14ac:dyDescent="0.45"/>
    <row r="77" ht="27.75" customHeight="1" x14ac:dyDescent="0.45"/>
    <row r="78" ht="27.75" customHeight="1" x14ac:dyDescent="0.45"/>
    <row r="79" ht="27.75" customHeight="1" x14ac:dyDescent="0.45"/>
    <row r="80" ht="27.75" customHeight="1" x14ac:dyDescent="0.45"/>
    <row r="81" ht="27.75" customHeight="1" x14ac:dyDescent="0.45"/>
    <row r="82" ht="27.75" customHeight="1" x14ac:dyDescent="0.45"/>
    <row r="83" ht="27.75" customHeight="1" x14ac:dyDescent="0.45"/>
    <row r="84" ht="27.75" customHeight="1" x14ac:dyDescent="0.45"/>
    <row r="85" ht="27.75" customHeight="1" x14ac:dyDescent="0.45"/>
    <row r="86" ht="27.75" customHeight="1" x14ac:dyDescent="0.45"/>
    <row r="87" ht="27.75" customHeight="1" x14ac:dyDescent="0.45"/>
    <row r="88" ht="27.75" customHeight="1" x14ac:dyDescent="0.45"/>
    <row r="89" ht="27.75" customHeight="1" x14ac:dyDescent="0.45"/>
    <row r="90" ht="27.75" customHeight="1" x14ac:dyDescent="0.45"/>
    <row r="91" ht="27.75" customHeight="1" x14ac:dyDescent="0.45"/>
    <row r="92" ht="27.75" customHeight="1" x14ac:dyDescent="0.45"/>
    <row r="93" ht="27.75" customHeight="1" x14ac:dyDescent="0.45"/>
    <row r="94" ht="27.75" customHeight="1" x14ac:dyDescent="0.45"/>
    <row r="95" ht="27.75" customHeight="1" x14ac:dyDescent="0.45"/>
    <row r="96" ht="27.75" customHeight="1" x14ac:dyDescent="0.45"/>
    <row r="97" ht="27.75" customHeight="1" x14ac:dyDescent="0.45"/>
    <row r="98" ht="27.75" customHeight="1" x14ac:dyDescent="0.45"/>
    <row r="99" ht="27.75" customHeight="1" x14ac:dyDescent="0.45"/>
    <row r="100" ht="27.75" customHeight="1" x14ac:dyDescent="0.45"/>
    <row r="101" ht="27.75" customHeight="1" x14ac:dyDescent="0.45"/>
    <row r="102" ht="27.75" customHeight="1" x14ac:dyDescent="0.45"/>
    <row r="103" ht="27.75" customHeight="1" x14ac:dyDescent="0.45"/>
    <row r="104" ht="27.75" customHeight="1" x14ac:dyDescent="0.45"/>
    <row r="105" ht="27.75" customHeight="1" x14ac:dyDescent="0.45"/>
    <row r="106" ht="27.75" customHeight="1" x14ac:dyDescent="0.45"/>
    <row r="107" ht="27.75" customHeight="1" x14ac:dyDescent="0.45"/>
    <row r="108" ht="27.75" customHeight="1" x14ac:dyDescent="0.45"/>
    <row r="109" ht="27.75" customHeight="1" x14ac:dyDescent="0.45"/>
    <row r="110" ht="27.75" customHeight="1" x14ac:dyDescent="0.45"/>
    <row r="111" ht="27.75" customHeight="1" x14ac:dyDescent="0.45"/>
    <row r="112" ht="27.75" customHeight="1" x14ac:dyDescent="0.45"/>
    <row r="113" ht="27.75" customHeight="1" x14ac:dyDescent="0.45"/>
    <row r="114" ht="27.75" customHeight="1" x14ac:dyDescent="0.45"/>
    <row r="115" ht="27.75" customHeight="1" x14ac:dyDescent="0.45"/>
    <row r="116" ht="27.75" customHeight="1" x14ac:dyDescent="0.45"/>
    <row r="117" ht="27.75" customHeight="1" x14ac:dyDescent="0.45"/>
    <row r="118" ht="27.75" customHeight="1" x14ac:dyDescent="0.45"/>
    <row r="119" ht="27.75" customHeight="1" x14ac:dyDescent="0.45"/>
    <row r="120" ht="27.75" customHeight="1" x14ac:dyDescent="0.45"/>
    <row r="121" ht="27.75" customHeight="1" x14ac:dyDescent="0.45"/>
    <row r="122" ht="27.75" customHeight="1" x14ac:dyDescent="0.45"/>
    <row r="123" ht="27.75" customHeight="1" x14ac:dyDescent="0.45"/>
    <row r="124" ht="27.75" customHeight="1" x14ac:dyDescent="0.45"/>
    <row r="125" ht="27.75" customHeight="1" x14ac:dyDescent="0.45"/>
    <row r="126" ht="27.75" customHeight="1" x14ac:dyDescent="0.45"/>
    <row r="127" ht="27.75" customHeight="1" x14ac:dyDescent="0.45"/>
    <row r="128" ht="27.75" customHeight="1" x14ac:dyDescent="0.45"/>
    <row r="129" ht="27.75" customHeight="1" x14ac:dyDescent="0.45"/>
    <row r="130" ht="27.75" customHeight="1" x14ac:dyDescent="0.45"/>
    <row r="131" ht="27.75" customHeight="1" x14ac:dyDescent="0.45"/>
    <row r="132" ht="27.75" customHeight="1" x14ac:dyDescent="0.45"/>
    <row r="133" ht="27.75" customHeight="1" x14ac:dyDescent="0.45"/>
    <row r="134" ht="27.75" customHeight="1" x14ac:dyDescent="0.45"/>
    <row r="135" ht="27.75" customHeight="1" x14ac:dyDescent="0.45"/>
    <row r="136" ht="27.75" customHeight="1" x14ac:dyDescent="0.45"/>
    <row r="137" ht="27.75" customHeight="1" x14ac:dyDescent="0.45"/>
    <row r="138" ht="27.75" customHeight="1" x14ac:dyDescent="0.45"/>
    <row r="139" ht="27.75" customHeight="1" x14ac:dyDescent="0.45"/>
    <row r="140" ht="27.75" customHeight="1" x14ac:dyDescent="0.45"/>
    <row r="141" ht="27.75" customHeight="1" x14ac:dyDescent="0.45"/>
    <row r="142" ht="27.75" customHeight="1" x14ac:dyDescent="0.45"/>
    <row r="143" ht="27.75" customHeight="1" x14ac:dyDescent="0.45"/>
    <row r="144" ht="27.75" customHeight="1" x14ac:dyDescent="0.45"/>
    <row r="145" ht="27.75" customHeight="1" x14ac:dyDescent="0.45"/>
    <row r="146" ht="27.75" customHeight="1" x14ac:dyDescent="0.45"/>
    <row r="147" ht="27.75" customHeight="1" x14ac:dyDescent="0.45"/>
    <row r="148" ht="27.75" customHeight="1" x14ac:dyDescent="0.45"/>
    <row r="149" ht="27.75" customHeight="1" x14ac:dyDescent="0.45"/>
    <row r="150" ht="27.75" customHeight="1" x14ac:dyDescent="0.45"/>
    <row r="151" ht="27.75" customHeight="1" x14ac:dyDescent="0.45"/>
    <row r="152" ht="27.75" customHeight="1" x14ac:dyDescent="0.45"/>
    <row r="153" ht="27.75" customHeight="1" x14ac:dyDescent="0.45"/>
    <row r="154" ht="27.75" customHeight="1" x14ac:dyDescent="0.45"/>
    <row r="155" ht="27.75" customHeight="1" x14ac:dyDescent="0.45"/>
    <row r="156" ht="27.75" customHeight="1" x14ac:dyDescent="0.45"/>
    <row r="157" ht="27.75" customHeight="1" x14ac:dyDescent="0.45"/>
    <row r="158" ht="27.75" customHeight="1" x14ac:dyDescent="0.45"/>
    <row r="159" ht="27.75" customHeight="1" x14ac:dyDescent="0.45"/>
    <row r="160" ht="27.75" customHeight="1" x14ac:dyDescent="0.45"/>
    <row r="161" ht="27.75" customHeight="1" x14ac:dyDescent="0.45"/>
    <row r="162" ht="27.75" customHeight="1" x14ac:dyDescent="0.45"/>
    <row r="163" ht="27.75" customHeight="1" x14ac:dyDescent="0.45"/>
    <row r="164" ht="27.75" customHeight="1" x14ac:dyDescent="0.45"/>
    <row r="165" ht="27.75" customHeight="1" x14ac:dyDescent="0.45"/>
    <row r="166" ht="27.75" customHeight="1" x14ac:dyDescent="0.45"/>
    <row r="167" ht="27.75" customHeight="1" x14ac:dyDescent="0.45"/>
    <row r="168" ht="27.75" customHeight="1" x14ac:dyDescent="0.45"/>
    <row r="169" ht="27.75" customHeight="1" x14ac:dyDescent="0.45"/>
    <row r="170" ht="27.75" customHeight="1" x14ac:dyDescent="0.45"/>
    <row r="171" ht="27.75" customHeight="1" x14ac:dyDescent="0.45"/>
    <row r="172" ht="27.75" customHeight="1" x14ac:dyDescent="0.45"/>
    <row r="173" ht="27.75" customHeight="1" x14ac:dyDescent="0.45"/>
    <row r="174" ht="27.75" customHeight="1" x14ac:dyDescent="0.45"/>
    <row r="175" ht="27.75" customHeight="1" x14ac:dyDescent="0.45"/>
    <row r="176" ht="27.75" customHeight="1" x14ac:dyDescent="0.45"/>
    <row r="177" ht="27.75" customHeight="1" x14ac:dyDescent="0.45"/>
    <row r="178" ht="27.75" customHeight="1" x14ac:dyDescent="0.45"/>
    <row r="179" ht="27.75" customHeight="1" x14ac:dyDescent="0.45"/>
    <row r="180" ht="27.75" customHeight="1" x14ac:dyDescent="0.45"/>
    <row r="181" ht="27.75" customHeight="1" x14ac:dyDescent="0.45"/>
    <row r="182" ht="27.75" customHeight="1" x14ac:dyDescent="0.45"/>
    <row r="183" ht="27.75" customHeight="1" x14ac:dyDescent="0.45"/>
    <row r="184" ht="27.75" customHeight="1" x14ac:dyDescent="0.45"/>
    <row r="185" ht="27.75" customHeight="1" x14ac:dyDescent="0.45"/>
    <row r="186" ht="27.75" customHeight="1" x14ac:dyDescent="0.45"/>
    <row r="187" ht="27.75" customHeight="1" x14ac:dyDescent="0.45"/>
    <row r="188" ht="27.75" customHeight="1" x14ac:dyDescent="0.45"/>
    <row r="189" ht="27.75" customHeight="1" x14ac:dyDescent="0.45"/>
    <row r="190" ht="27.75" customHeight="1" x14ac:dyDescent="0.45"/>
    <row r="191" ht="27.75" customHeight="1" x14ac:dyDescent="0.45"/>
    <row r="192" ht="27.75" customHeight="1" x14ac:dyDescent="0.45"/>
    <row r="193" ht="27.75" customHeight="1" x14ac:dyDescent="0.45"/>
    <row r="194" ht="27.75" customHeight="1" x14ac:dyDescent="0.45"/>
    <row r="195" ht="27.75" customHeight="1" x14ac:dyDescent="0.45"/>
    <row r="196" ht="27.75" customHeight="1" x14ac:dyDescent="0.45"/>
    <row r="197" ht="27.75" customHeight="1" x14ac:dyDescent="0.45"/>
    <row r="198" ht="27.75" customHeight="1" x14ac:dyDescent="0.45"/>
    <row r="199" ht="27.75" customHeight="1" x14ac:dyDescent="0.45"/>
    <row r="200" ht="27.75" customHeight="1" x14ac:dyDescent="0.45"/>
    <row r="201" ht="27.75" customHeight="1" x14ac:dyDescent="0.45"/>
    <row r="202" ht="27.75" customHeight="1" x14ac:dyDescent="0.45"/>
    <row r="203" ht="27.75" customHeight="1" x14ac:dyDescent="0.45"/>
    <row r="204" ht="27.75" customHeight="1" x14ac:dyDescent="0.45"/>
    <row r="205" ht="27.75" customHeight="1" x14ac:dyDescent="0.45"/>
    <row r="206" ht="27.75" customHeight="1" x14ac:dyDescent="0.45"/>
    <row r="207" ht="27.75" customHeight="1" x14ac:dyDescent="0.45"/>
    <row r="208" ht="27.75" customHeight="1" x14ac:dyDescent="0.45"/>
    <row r="209" ht="27.75" customHeight="1" x14ac:dyDescent="0.45"/>
    <row r="210" ht="27.75" customHeight="1" x14ac:dyDescent="0.45"/>
    <row r="211" ht="27.75" customHeight="1" x14ac:dyDescent="0.45"/>
    <row r="212" ht="27.75" customHeight="1" x14ac:dyDescent="0.45"/>
    <row r="213" ht="27.75" customHeight="1" x14ac:dyDescent="0.45"/>
    <row r="214" ht="27.75" customHeight="1" x14ac:dyDescent="0.45"/>
    <row r="215" ht="27.75" customHeight="1" x14ac:dyDescent="0.45"/>
    <row r="216" ht="27.75" customHeight="1" x14ac:dyDescent="0.45"/>
    <row r="217" ht="27.75" customHeight="1" x14ac:dyDescent="0.45"/>
    <row r="218" ht="27.75" customHeight="1" x14ac:dyDescent="0.45"/>
    <row r="219" ht="27.75" customHeight="1" x14ac:dyDescent="0.45"/>
    <row r="220" ht="27.75" customHeight="1" x14ac:dyDescent="0.45"/>
    <row r="221" ht="27.75" customHeight="1" x14ac:dyDescent="0.45"/>
    <row r="222" ht="27.75" customHeight="1" x14ac:dyDescent="0.45"/>
    <row r="223" ht="27.75" customHeight="1" x14ac:dyDescent="0.45"/>
    <row r="224" ht="27.75" customHeight="1" x14ac:dyDescent="0.45"/>
    <row r="225" ht="27.75" customHeight="1" x14ac:dyDescent="0.45"/>
    <row r="226" ht="27.75" customHeight="1" x14ac:dyDescent="0.45"/>
    <row r="227" ht="27.75" customHeight="1" x14ac:dyDescent="0.45"/>
    <row r="228" ht="27.75" customHeight="1" x14ac:dyDescent="0.45"/>
    <row r="229" ht="27.75" customHeight="1" x14ac:dyDescent="0.45"/>
    <row r="230" ht="27.75" customHeight="1" x14ac:dyDescent="0.45"/>
    <row r="231" ht="27.75" customHeight="1" x14ac:dyDescent="0.45"/>
    <row r="232" ht="27.75" customHeight="1" x14ac:dyDescent="0.45"/>
    <row r="233" ht="27.75" customHeight="1" x14ac:dyDescent="0.45"/>
    <row r="234" ht="27.75" customHeight="1" x14ac:dyDescent="0.45"/>
    <row r="235" ht="27.75" customHeight="1" x14ac:dyDescent="0.45"/>
    <row r="236" ht="27.75" customHeight="1" x14ac:dyDescent="0.45"/>
    <row r="237" ht="27.75" customHeight="1" x14ac:dyDescent="0.45"/>
    <row r="238" ht="27.75" customHeight="1" x14ac:dyDescent="0.45"/>
    <row r="239" ht="27.75" customHeight="1" x14ac:dyDescent="0.45"/>
    <row r="240" ht="27.75" customHeight="1" x14ac:dyDescent="0.45"/>
    <row r="241" ht="27.75" customHeight="1" x14ac:dyDescent="0.45"/>
    <row r="242" ht="27.75" customHeight="1" x14ac:dyDescent="0.45"/>
    <row r="243" ht="27.75" customHeight="1" x14ac:dyDescent="0.45"/>
    <row r="244" ht="27.75" customHeight="1" x14ac:dyDescent="0.45"/>
    <row r="245" ht="27.75" customHeight="1" x14ac:dyDescent="0.45"/>
    <row r="246" ht="27.75" customHeight="1" x14ac:dyDescent="0.45"/>
    <row r="247" ht="27.75" customHeight="1" x14ac:dyDescent="0.45"/>
    <row r="248" ht="27.75" customHeight="1" x14ac:dyDescent="0.45"/>
    <row r="249" ht="27.75" customHeight="1" x14ac:dyDescent="0.45"/>
    <row r="250" ht="27.75" customHeight="1" x14ac:dyDescent="0.45"/>
    <row r="251" ht="27.75" customHeight="1" x14ac:dyDescent="0.45"/>
    <row r="252" ht="27.75" customHeight="1" x14ac:dyDescent="0.45"/>
    <row r="253" ht="27.75" customHeight="1" x14ac:dyDescent="0.45"/>
    <row r="254" ht="27.75" customHeight="1" x14ac:dyDescent="0.45"/>
    <row r="255" ht="27.75" customHeight="1" x14ac:dyDescent="0.45"/>
    <row r="256" ht="27.75" customHeight="1" x14ac:dyDescent="0.45"/>
    <row r="257" ht="27.75" customHeight="1" x14ac:dyDescent="0.45"/>
    <row r="258" ht="27.75" customHeight="1" x14ac:dyDescent="0.45"/>
    <row r="259" ht="27.75" customHeight="1" x14ac:dyDescent="0.45"/>
    <row r="260" ht="27.75" customHeight="1" x14ac:dyDescent="0.45"/>
    <row r="261" ht="27.75" customHeight="1" x14ac:dyDescent="0.45"/>
    <row r="262" ht="27.75" customHeight="1" x14ac:dyDescent="0.45"/>
    <row r="263" ht="27.75" customHeight="1" x14ac:dyDescent="0.45"/>
    <row r="264" ht="27.75" customHeight="1" x14ac:dyDescent="0.45"/>
    <row r="265" ht="27.75" customHeight="1" x14ac:dyDescent="0.45"/>
    <row r="266" ht="27.75" customHeight="1" x14ac:dyDescent="0.45"/>
    <row r="267" ht="27.75" customHeight="1" x14ac:dyDescent="0.45"/>
    <row r="268" ht="27.75" customHeight="1" x14ac:dyDescent="0.45"/>
    <row r="269" ht="27.75" customHeight="1" x14ac:dyDescent="0.45"/>
    <row r="270" ht="27.75" customHeight="1" x14ac:dyDescent="0.45"/>
    <row r="271" ht="27.75" customHeight="1" x14ac:dyDescent="0.45"/>
    <row r="272" ht="27.75" customHeight="1" x14ac:dyDescent="0.45"/>
    <row r="273" ht="27.75" customHeight="1" x14ac:dyDescent="0.45"/>
    <row r="274" ht="27.75" customHeight="1" x14ac:dyDescent="0.45"/>
    <row r="275" ht="27.75" customHeight="1" x14ac:dyDescent="0.45"/>
    <row r="276" ht="27.75" customHeight="1" x14ac:dyDescent="0.45"/>
    <row r="277" ht="27.75" customHeight="1" x14ac:dyDescent="0.45"/>
    <row r="278" ht="27.75" customHeight="1" x14ac:dyDescent="0.45"/>
    <row r="279" ht="27.75" customHeight="1" x14ac:dyDescent="0.45"/>
    <row r="280" ht="27.75" customHeight="1" x14ac:dyDescent="0.45"/>
    <row r="281" ht="27.75" customHeight="1" x14ac:dyDescent="0.45"/>
    <row r="282" ht="27.75" customHeight="1" x14ac:dyDescent="0.45"/>
    <row r="283" ht="27.75" customHeight="1" x14ac:dyDescent="0.45"/>
    <row r="284" ht="27.75" customHeight="1" x14ac:dyDescent="0.45"/>
    <row r="285" ht="27.75" customHeight="1" x14ac:dyDescent="0.45"/>
    <row r="286" ht="27.75" customHeight="1" x14ac:dyDescent="0.45"/>
    <row r="287" ht="27.75" customHeight="1" x14ac:dyDescent="0.45"/>
    <row r="288" ht="27.75" customHeight="1" x14ac:dyDescent="0.45"/>
    <row r="289" ht="27.75" customHeight="1" x14ac:dyDescent="0.45"/>
    <row r="290" ht="27.75" customHeight="1" x14ac:dyDescent="0.45"/>
    <row r="291" ht="27.75" customHeight="1" x14ac:dyDescent="0.45"/>
    <row r="292" ht="27.75" customHeight="1" x14ac:dyDescent="0.45"/>
    <row r="293" ht="27.75" customHeight="1" x14ac:dyDescent="0.45"/>
    <row r="294" ht="27.75" customHeight="1" x14ac:dyDescent="0.45"/>
    <row r="295" ht="27.75" customHeight="1" x14ac:dyDescent="0.45"/>
    <row r="296" ht="27.75" customHeight="1" x14ac:dyDescent="0.45"/>
    <row r="297" ht="27.75" customHeight="1" x14ac:dyDescent="0.45"/>
    <row r="298" ht="27.75" customHeight="1" x14ac:dyDescent="0.45"/>
    <row r="299" ht="27.75" customHeight="1" x14ac:dyDescent="0.45"/>
    <row r="300" ht="27.75" customHeight="1" x14ac:dyDescent="0.45"/>
    <row r="301" ht="27.75" customHeight="1" x14ac:dyDescent="0.45"/>
    <row r="302" ht="27.75" customHeight="1" x14ac:dyDescent="0.45"/>
    <row r="303" ht="27.75" customHeight="1" x14ac:dyDescent="0.45"/>
    <row r="304" ht="27.75" customHeight="1" x14ac:dyDescent="0.45"/>
    <row r="305" ht="27.75" customHeight="1" x14ac:dyDescent="0.45"/>
    <row r="306" ht="27.75" customHeight="1" x14ac:dyDescent="0.45"/>
    <row r="307" ht="27.75" customHeight="1" x14ac:dyDescent="0.45"/>
    <row r="308" ht="27.75" customHeight="1" x14ac:dyDescent="0.45"/>
    <row r="309" ht="27.75" customHeight="1" x14ac:dyDescent="0.45"/>
    <row r="310" ht="27.75" customHeight="1" x14ac:dyDescent="0.45"/>
    <row r="311" ht="27.75" customHeight="1" x14ac:dyDescent="0.45"/>
    <row r="312" ht="27.75" customHeight="1" x14ac:dyDescent="0.45"/>
    <row r="313" ht="27.75" customHeight="1" x14ac:dyDescent="0.45"/>
    <row r="314" ht="27.75" customHeight="1" x14ac:dyDescent="0.45"/>
    <row r="315" ht="27.75" customHeight="1" x14ac:dyDescent="0.45"/>
    <row r="316" ht="27.75" customHeight="1" x14ac:dyDescent="0.45"/>
    <row r="317" ht="27.75" customHeight="1" x14ac:dyDescent="0.45"/>
    <row r="318" ht="27.75" customHeight="1" x14ac:dyDescent="0.45"/>
    <row r="319" ht="27.75" customHeight="1" x14ac:dyDescent="0.45"/>
    <row r="320" ht="27.75" customHeight="1" x14ac:dyDescent="0.45"/>
    <row r="321" ht="27.75" customHeight="1" x14ac:dyDescent="0.45"/>
    <row r="322" ht="27.75" customHeight="1" x14ac:dyDescent="0.45"/>
    <row r="323" ht="27.75" customHeight="1" x14ac:dyDescent="0.45"/>
    <row r="324" ht="27.75" customHeight="1" x14ac:dyDescent="0.45"/>
    <row r="325" ht="27.75" customHeight="1" x14ac:dyDescent="0.45"/>
    <row r="326" ht="27.75" customHeight="1" x14ac:dyDescent="0.45"/>
    <row r="327" ht="27.75" customHeight="1" x14ac:dyDescent="0.45"/>
    <row r="328" ht="27.75" customHeight="1" x14ac:dyDescent="0.45"/>
    <row r="329" ht="27.75" customHeight="1" x14ac:dyDescent="0.45"/>
    <row r="330" ht="27.75" customHeight="1" x14ac:dyDescent="0.45"/>
    <row r="331" ht="27.75" customHeight="1" x14ac:dyDescent="0.45"/>
    <row r="332" ht="27.75" customHeight="1" x14ac:dyDescent="0.45"/>
    <row r="333" ht="27.75" customHeight="1" x14ac:dyDescent="0.45"/>
    <row r="334" ht="27.75" customHeight="1" x14ac:dyDescent="0.45"/>
    <row r="335" ht="27.75" customHeight="1" x14ac:dyDescent="0.45"/>
    <row r="336" ht="27.75" customHeight="1" x14ac:dyDescent="0.45"/>
    <row r="337" ht="27.75" customHeight="1" x14ac:dyDescent="0.45"/>
    <row r="338" ht="27.75" customHeight="1" x14ac:dyDescent="0.45"/>
    <row r="339" ht="27.75" customHeight="1" x14ac:dyDescent="0.45"/>
    <row r="340" ht="27.75" customHeight="1" x14ac:dyDescent="0.45"/>
    <row r="341" ht="27.75" customHeight="1" x14ac:dyDescent="0.45"/>
    <row r="342" ht="27.75" customHeight="1" x14ac:dyDescent="0.45"/>
    <row r="343" ht="27.75" customHeight="1" x14ac:dyDescent="0.45"/>
    <row r="344" ht="27.75" customHeight="1" x14ac:dyDescent="0.45"/>
    <row r="345" ht="27.75" customHeight="1" x14ac:dyDescent="0.45"/>
    <row r="346" ht="27.75" customHeight="1" x14ac:dyDescent="0.45"/>
    <row r="347" ht="27.75" customHeight="1" x14ac:dyDescent="0.45"/>
    <row r="348" ht="27.75" customHeight="1" x14ac:dyDescent="0.45"/>
    <row r="349" ht="27.75" customHeight="1" x14ac:dyDescent="0.45"/>
    <row r="350" ht="27.75" customHeight="1" x14ac:dyDescent="0.45"/>
    <row r="351" ht="27.75" customHeight="1" x14ac:dyDescent="0.45"/>
    <row r="352" ht="27.75" customHeight="1" x14ac:dyDescent="0.45"/>
    <row r="353" ht="27.75" customHeight="1" x14ac:dyDescent="0.45"/>
    <row r="354" ht="27.75" customHeight="1" x14ac:dyDescent="0.45"/>
    <row r="355" ht="27.75" customHeight="1" x14ac:dyDescent="0.45"/>
    <row r="356" ht="27.75" customHeight="1" x14ac:dyDescent="0.45"/>
    <row r="357" ht="27.75" customHeight="1" x14ac:dyDescent="0.45"/>
    <row r="358" ht="27.75" customHeight="1" x14ac:dyDescent="0.45"/>
    <row r="359" ht="27.75" customHeight="1" x14ac:dyDescent="0.45"/>
    <row r="360" ht="27.75" customHeight="1" x14ac:dyDescent="0.45"/>
    <row r="361" ht="27.75" customHeight="1" x14ac:dyDescent="0.45"/>
    <row r="362" ht="27.75" customHeight="1" x14ac:dyDescent="0.45"/>
    <row r="363" ht="27.75" customHeight="1" x14ac:dyDescent="0.45"/>
    <row r="364" ht="27.75" customHeight="1" x14ac:dyDescent="0.45"/>
    <row r="365" ht="27.75" customHeight="1" x14ac:dyDescent="0.45"/>
    <row r="366" ht="27.75" customHeight="1" x14ac:dyDescent="0.45"/>
    <row r="367" ht="27.75" customHeight="1" x14ac:dyDescent="0.45"/>
    <row r="368" ht="27.75" customHeight="1" x14ac:dyDescent="0.45"/>
    <row r="369" ht="27.75" customHeight="1" x14ac:dyDescent="0.45"/>
    <row r="370" ht="27.75" customHeight="1" x14ac:dyDescent="0.45"/>
    <row r="371" ht="27.75" customHeight="1" x14ac:dyDescent="0.45"/>
    <row r="372" ht="27.75" customHeight="1" x14ac:dyDescent="0.45"/>
    <row r="373" ht="27.75" customHeight="1" x14ac:dyDescent="0.45"/>
    <row r="374" ht="27.75" customHeight="1" x14ac:dyDescent="0.45"/>
    <row r="375" ht="27.75" customHeight="1" x14ac:dyDescent="0.45"/>
    <row r="376" ht="27.75" customHeight="1" x14ac:dyDescent="0.45"/>
    <row r="377" ht="27.75" customHeight="1" x14ac:dyDescent="0.45"/>
    <row r="378" ht="27.75" customHeight="1" x14ac:dyDescent="0.45"/>
    <row r="379" ht="27.75" customHeight="1" x14ac:dyDescent="0.45"/>
    <row r="380" ht="27.75" customHeight="1" x14ac:dyDescent="0.45"/>
    <row r="381" ht="27.75" customHeight="1" x14ac:dyDescent="0.45"/>
    <row r="382" ht="27.75" customHeight="1" x14ac:dyDescent="0.45"/>
    <row r="383" ht="27.75" customHeight="1" x14ac:dyDescent="0.45"/>
    <row r="384" ht="27.75" customHeight="1" x14ac:dyDescent="0.45"/>
    <row r="385" ht="27.75" customHeight="1" x14ac:dyDescent="0.45"/>
    <row r="386" ht="27.75" customHeight="1" x14ac:dyDescent="0.45"/>
    <row r="387" ht="27.75" customHeight="1" x14ac:dyDescent="0.45"/>
    <row r="388" ht="27.75" customHeight="1" x14ac:dyDescent="0.45"/>
    <row r="389" ht="27.75" customHeight="1" x14ac:dyDescent="0.45"/>
    <row r="390" ht="27.75" customHeight="1" x14ac:dyDescent="0.45"/>
    <row r="391" ht="27.75" customHeight="1" x14ac:dyDescent="0.45"/>
    <row r="392" ht="27.75" customHeight="1" x14ac:dyDescent="0.45"/>
    <row r="393" ht="27.75" customHeight="1" x14ac:dyDescent="0.45"/>
    <row r="394" ht="27.75" customHeight="1" x14ac:dyDescent="0.45"/>
    <row r="395" ht="27.75" customHeight="1" x14ac:dyDescent="0.45"/>
    <row r="396" ht="27.75" customHeight="1" x14ac:dyDescent="0.45"/>
    <row r="397" ht="27.75" customHeight="1" x14ac:dyDescent="0.45"/>
    <row r="398" ht="27.75" customHeight="1" x14ac:dyDescent="0.45"/>
    <row r="399" ht="27.75" customHeight="1" x14ac:dyDescent="0.45"/>
    <row r="400" ht="27.75" customHeight="1" x14ac:dyDescent="0.45"/>
    <row r="401" ht="27.75" customHeight="1" x14ac:dyDescent="0.45"/>
    <row r="402" ht="27.75" customHeight="1" x14ac:dyDescent="0.45"/>
    <row r="403" ht="27.75" customHeight="1" x14ac:dyDescent="0.45"/>
    <row r="404" ht="27.75" customHeight="1" x14ac:dyDescent="0.45"/>
    <row r="405" ht="27.75" customHeight="1" x14ac:dyDescent="0.45"/>
    <row r="406" ht="27.75" customHeight="1" x14ac:dyDescent="0.45"/>
    <row r="407" ht="27.75" customHeight="1" x14ac:dyDescent="0.45"/>
    <row r="408" ht="27.75" customHeight="1" x14ac:dyDescent="0.45"/>
    <row r="409" ht="27.75" customHeight="1" x14ac:dyDescent="0.45"/>
    <row r="410" ht="27.75" customHeight="1" x14ac:dyDescent="0.45"/>
    <row r="411" ht="27.75" customHeight="1" x14ac:dyDescent="0.45"/>
    <row r="412" ht="27.75" customHeight="1" x14ac:dyDescent="0.45"/>
    <row r="413" ht="27.75" customHeight="1" x14ac:dyDescent="0.45"/>
    <row r="414" ht="27.75" customHeight="1" x14ac:dyDescent="0.45"/>
    <row r="415" ht="27.75" customHeight="1" x14ac:dyDescent="0.45"/>
    <row r="416" ht="27.75" customHeight="1" x14ac:dyDescent="0.45"/>
    <row r="417" ht="27.75" customHeight="1" x14ac:dyDescent="0.45"/>
    <row r="418" ht="27.75" customHeight="1" x14ac:dyDescent="0.45"/>
    <row r="419" ht="27.75" customHeight="1" x14ac:dyDescent="0.45"/>
    <row r="420" ht="27.75" customHeight="1" x14ac:dyDescent="0.45"/>
    <row r="421" ht="27.75" customHeight="1" x14ac:dyDescent="0.45"/>
    <row r="422" ht="27.75" customHeight="1" x14ac:dyDescent="0.45"/>
    <row r="423" ht="27.75" customHeight="1" x14ac:dyDescent="0.45"/>
    <row r="424" ht="27.75" customHeight="1" x14ac:dyDescent="0.45"/>
    <row r="425" ht="27.75" customHeight="1" x14ac:dyDescent="0.45"/>
    <row r="426" ht="27.75" customHeight="1" x14ac:dyDescent="0.45"/>
    <row r="427" ht="27.75" customHeight="1" x14ac:dyDescent="0.45"/>
    <row r="428" ht="27.75" customHeight="1" x14ac:dyDescent="0.45"/>
    <row r="429" ht="27.75" customHeight="1" x14ac:dyDescent="0.45"/>
    <row r="430" ht="27.75" customHeight="1" x14ac:dyDescent="0.45"/>
    <row r="431" ht="27.75" customHeight="1" x14ac:dyDescent="0.45"/>
    <row r="432" ht="27.75" customHeight="1" x14ac:dyDescent="0.45"/>
    <row r="433" ht="27.75" customHeight="1" x14ac:dyDescent="0.45"/>
    <row r="434" ht="27.75" customHeight="1" x14ac:dyDescent="0.45"/>
    <row r="435" ht="27.75" customHeight="1" x14ac:dyDescent="0.45"/>
    <row r="436" ht="27.75" customHeight="1" x14ac:dyDescent="0.45"/>
    <row r="437" ht="27.75" customHeight="1" x14ac:dyDescent="0.45"/>
    <row r="438" ht="27.75" customHeight="1" x14ac:dyDescent="0.45"/>
    <row r="439" ht="27.75" customHeight="1" x14ac:dyDescent="0.45"/>
    <row r="440" ht="27.75" customHeight="1" x14ac:dyDescent="0.45"/>
    <row r="441" ht="27.75" customHeight="1" x14ac:dyDescent="0.45"/>
    <row r="442" ht="27.75" customHeight="1" x14ac:dyDescent="0.45"/>
    <row r="443" ht="27.75" customHeight="1" x14ac:dyDescent="0.45"/>
    <row r="444" ht="27.75" customHeight="1" x14ac:dyDescent="0.45"/>
    <row r="445" ht="27.75" customHeight="1" x14ac:dyDescent="0.45"/>
    <row r="446" ht="27.75" customHeight="1" x14ac:dyDescent="0.45"/>
    <row r="447" ht="27.75" customHeight="1" x14ac:dyDescent="0.45"/>
    <row r="448" ht="27.75" customHeight="1" x14ac:dyDescent="0.45"/>
    <row r="449" ht="27.75" customHeight="1" x14ac:dyDescent="0.45"/>
    <row r="450" ht="27.75" customHeight="1" x14ac:dyDescent="0.45"/>
    <row r="451" ht="27.75" customHeight="1" x14ac:dyDescent="0.45"/>
    <row r="452" ht="27.75" customHeight="1" x14ac:dyDescent="0.45"/>
    <row r="453" ht="27.75" customHeight="1" x14ac:dyDescent="0.45"/>
    <row r="454" ht="27.75" customHeight="1" x14ac:dyDescent="0.45"/>
    <row r="455" ht="27.75" customHeight="1" x14ac:dyDescent="0.45"/>
    <row r="456" ht="27.75" customHeight="1" x14ac:dyDescent="0.45"/>
    <row r="457" ht="27.75" customHeight="1" x14ac:dyDescent="0.45"/>
    <row r="458" ht="27.75" customHeight="1" x14ac:dyDescent="0.45"/>
    <row r="459" ht="27.75" customHeight="1" x14ac:dyDescent="0.45"/>
    <row r="460" ht="27.75" customHeight="1" x14ac:dyDescent="0.45"/>
    <row r="461" ht="27.75" customHeight="1" x14ac:dyDescent="0.45"/>
    <row r="462" ht="27.75" customHeight="1" x14ac:dyDescent="0.45"/>
    <row r="463" ht="27.75" customHeight="1" x14ac:dyDescent="0.45"/>
    <row r="464" ht="27.75" customHeight="1" x14ac:dyDescent="0.45"/>
    <row r="465" ht="27.75" customHeight="1" x14ac:dyDescent="0.45"/>
    <row r="466" ht="27.75" customHeight="1" x14ac:dyDescent="0.45"/>
    <row r="467" ht="27.75" customHeight="1" x14ac:dyDescent="0.45"/>
    <row r="468" ht="27.75" customHeight="1" x14ac:dyDescent="0.45"/>
    <row r="469" ht="27.75" customHeight="1" x14ac:dyDescent="0.45"/>
    <row r="470" ht="27.75" customHeight="1" x14ac:dyDescent="0.45"/>
    <row r="471" ht="27.75" customHeight="1" x14ac:dyDescent="0.45"/>
    <row r="472" ht="27.75" customHeight="1" x14ac:dyDescent="0.45"/>
    <row r="473" ht="27.75" customHeight="1" x14ac:dyDescent="0.45"/>
    <row r="474" ht="27.75" customHeight="1" x14ac:dyDescent="0.45"/>
    <row r="475" ht="27.75" customHeight="1" x14ac:dyDescent="0.45"/>
    <row r="476" ht="27.75" customHeight="1" x14ac:dyDescent="0.45"/>
    <row r="477" ht="27.75" customHeight="1" x14ac:dyDescent="0.45"/>
    <row r="478" ht="27.75" customHeight="1" x14ac:dyDescent="0.45"/>
    <row r="479" ht="27.75" customHeight="1" x14ac:dyDescent="0.45"/>
    <row r="480" ht="27.75" customHeight="1" x14ac:dyDescent="0.45"/>
    <row r="481" ht="27.75" customHeight="1" x14ac:dyDescent="0.45"/>
    <row r="482" ht="27.75" customHeight="1" x14ac:dyDescent="0.45"/>
    <row r="483" ht="27.75" customHeight="1" x14ac:dyDescent="0.45"/>
    <row r="484" ht="27.75" customHeight="1" x14ac:dyDescent="0.45"/>
    <row r="485" ht="27.75" customHeight="1" x14ac:dyDescent="0.45"/>
    <row r="486" ht="27.75" customHeight="1" x14ac:dyDescent="0.45"/>
    <row r="487" ht="27.75" customHeight="1" x14ac:dyDescent="0.45"/>
    <row r="488" ht="27.75" customHeight="1" x14ac:dyDescent="0.45"/>
    <row r="489" ht="27.75" customHeight="1" x14ac:dyDescent="0.45"/>
    <row r="490" ht="27.75" customHeight="1" x14ac:dyDescent="0.45"/>
    <row r="491" ht="27.75" customHeight="1" x14ac:dyDescent="0.45"/>
    <row r="492" ht="27.75" customHeight="1" x14ac:dyDescent="0.45"/>
    <row r="493" ht="27.75" customHeight="1" x14ac:dyDescent="0.45"/>
    <row r="494" ht="27.75" customHeight="1" x14ac:dyDescent="0.45"/>
    <row r="495" ht="27.75" customHeight="1" x14ac:dyDescent="0.45"/>
    <row r="496" ht="27.75" customHeight="1" x14ac:dyDescent="0.45"/>
    <row r="497" ht="27.75" customHeight="1" x14ac:dyDescent="0.45"/>
    <row r="498" ht="27.75" customHeight="1" x14ac:dyDescent="0.45"/>
    <row r="499" ht="27.75" customHeight="1" x14ac:dyDescent="0.45"/>
    <row r="500" ht="27.75" customHeight="1" x14ac:dyDescent="0.45"/>
  </sheetData>
  <dataValidations count="4">
    <dataValidation type="list" allowBlank="1" showInputMessage="1" showErrorMessage="1" sqref="I15" xr:uid="{3F879FBA-EF60-924A-AB0B-DEE3EE6F0681}">
      <formula1>Lst_Fournisseurs</formula1>
      <formula2>0</formula2>
    </dataValidation>
    <dataValidation type="list" allowBlank="1" showInputMessage="1" showErrorMessage="1" sqref="M3" xr:uid="{AD41489D-A9C0-AB49-A86B-4A85BAE1E197}">
      <formula1>OFFSET(DESIGNATION,MATCH(M2,MARQUES,0)-1,,COUNTIF(MARQUES,M2))</formula1>
    </dataValidation>
    <dataValidation type="list" allowBlank="1" showInputMessage="1" showErrorMessage="1" sqref="M2" xr:uid="{7C7C782F-4C8A-2B41-BEE3-3DE116F31C94}">
      <formula1>ListeMarques</formula1>
    </dataValidation>
    <dataValidation type="list" allowBlank="1" showInputMessage="1" showErrorMessage="1" sqref="M1" xr:uid="{41272957-20A4-A344-B8E1-F57C020439E9}">
      <formula1>ListeFournisseur</formula1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E7761-7531-4D84-9C48-12832642B9EC}">
  <dimension ref="A1:D445"/>
  <sheetViews>
    <sheetView workbookViewId="0">
      <selection activeCell="C16" sqref="C16"/>
    </sheetView>
  </sheetViews>
  <sheetFormatPr baseColWidth="10" defaultRowHeight="16.8" x14ac:dyDescent="0.4"/>
  <cols>
    <col min="1" max="1" width="22.5" customWidth="1"/>
    <col min="2" max="2" width="22.3984375" customWidth="1"/>
    <col min="3" max="3" width="104.09765625" customWidth="1"/>
    <col min="4" max="4" width="22.59765625" customWidth="1"/>
  </cols>
  <sheetData>
    <row r="1" spans="1:4" x14ac:dyDescent="0.4">
      <c r="C1" t="s">
        <v>42</v>
      </c>
    </row>
    <row r="2" spans="1:4" x14ac:dyDescent="0.4">
      <c r="A2" t="str" cm="1">
        <f t="array" aca="1" ref="A2" ca="1">INDEX(fournisseurs,MATCH(SMALL(COUNTIF(fournisseurs,"&lt;"&amp;fournisseurs),ROW($A1)),COUNTIF(fournisseurs,"&lt;"&amp;fournisseurs),0))</f>
        <v>CABELEC</v>
      </c>
      <c r="B2" t="str" cm="1">
        <f t="array" aca="1" ref="B2" ca="1">INDEX(marque,SMALL(IF(fournisseurs=$A2,ROW(marque)-1,""),COUNTIF(A$2:A2,A2)))</f>
        <v>LEGRAND</v>
      </c>
      <c r="C2" t="str" cm="1">
        <f t="array" aca="1" ref="C2" ca="1">INDEX(desi,SMALL(IF((fournisseurs=$A2)*(marque=B2),ROW(marque)-1,""),SUMPRODUCT(--(A$2:A2&amp;B$2:B2=A2&amp;B2))))</f>
        <v xml:space="preserve">Interrupteur va-et-vient à assembler, LEGRAND Céliane, titane </v>
      </c>
      <c r="D2" t="str">
        <f ca="1">A2&amp;B2</f>
        <v>CABELECLEGRAND</v>
      </c>
    </row>
    <row r="3" spans="1:4" x14ac:dyDescent="0.4">
      <c r="A3" t="str" cm="1">
        <f t="array" aca="1" ref="A3" ca="1">INDEX(fournisseurs,MATCH(SMALL(COUNTIF(fournisseurs,"&lt;"&amp;fournisseurs),ROW($A2)),COUNTIF(fournisseurs,"&lt;"&amp;fournisseurs),0))</f>
        <v>DUCOS QUINCAILLERIE</v>
      </c>
      <c r="B3" t="str" cm="1">
        <f t="array" aca="1" ref="B3" ca="1">INDEX(marque,SMALL(IF(fournisseurs=A3,ROW(marque)-1,""),COUNTIF(A$2:A3,A3)))</f>
        <v>HAGER</v>
      </c>
      <c r="C3" t="str" cm="1">
        <f t="array" aca="1" ref="C3" ca="1">INDEX(desi,SMALL(IF((fournisseurs=$A3)*(marque=B3),ROW(marque)-1,""),SUMPRODUCT(--(A$2:A3&amp;B$2:B3=A3&amp;B3))))</f>
        <v>Tableau électrique Hager 4 rangée équipé et pré-cablé Réf 069</v>
      </c>
      <c r="D3" t="str">
        <f t="shared" ref="D3:D47" ca="1" si="0">A3&amp;B3</f>
        <v>DUCOS QUINCAILLERIEHAGER</v>
      </c>
    </row>
    <row r="4" spans="1:4" x14ac:dyDescent="0.4">
      <c r="A4" t="str" cm="1">
        <f t="array" aca="1" ref="A4" ca="1">INDEX(fournisseurs,MATCH(SMALL(COUNTIF(fournisseurs,"&lt;"&amp;fournisseurs),ROW($A3)),COUNTIF(fournisseurs,"&lt;"&amp;fournisseurs),0))</f>
        <v>DUCOS QUINCAILLERIE</v>
      </c>
      <c r="B4" t="str" cm="1">
        <f t="array" aca="1" ref="B4" ca="1">INDEX(marque,SMALL(IF(fournisseurs=A4,ROW(marque)-1,""),COUNTIF(A$2:A4,A4)))</f>
        <v>SCHNEIDER ELECTRIC</v>
      </c>
      <c r="C4" t="str" cm="1">
        <f t="array" aca="1" ref="C4" ca="1">INDEX(desi,SMALL(IF((fournisseurs=$A4)*(marque=B4),ROW(marque)-1,""),SUMPRODUCT(--(A$2:A4&amp;B$2:B4=A4&amp;B4))))</f>
        <v xml:space="preserve">Plaque simple Odace Styl, SCHNEIDER ELECTRIC, blanc </v>
      </c>
      <c r="D4" t="str">
        <f t="shared" ca="1" si="0"/>
        <v>DUCOS QUINCAILLERIESCHNEIDER ELECTRIC</v>
      </c>
    </row>
    <row r="5" spans="1:4" x14ac:dyDescent="0.4">
      <c r="A5" t="str" cm="1">
        <f t="array" aca="1" ref="A5" ca="1">INDEX(fournisseurs,MATCH(SMALL(COUNTIF(fournisseurs,"&lt;"&amp;fournisseurs),ROW($A4)),COUNTIF(fournisseurs,"&lt;"&amp;fournisseurs),0))</f>
        <v>DUCOS QUINCAILLERIE</v>
      </c>
      <c r="B5" t="str" cm="1">
        <f t="array" aca="1" ref="B5" ca="1">INDEX(marque,SMALL(IF(fournisseurs=A5,ROW(marque)-1,""),COUNTIF(A$2:A5,A5)))</f>
        <v>SCHNEIDER ELECTRIC</v>
      </c>
      <c r="C5" t="str" cm="1">
        <f t="array" aca="1" ref="C5" ca="1">INDEX(desi,SMALL(IF((fournisseurs=$A5)*(marque=B5),ROW(marque)-1,""),SUMPRODUCT(--(A$2:A5&amp;B$2:B5=A5&amp;B5))))</f>
        <v xml:space="preserve">Prise avec terre affleurante à assembler Odace, SCHNEIDER ELECTRIC, blanc </v>
      </c>
      <c r="D5" t="str">
        <f t="shared" ca="1" si="0"/>
        <v>DUCOS QUINCAILLERIESCHNEIDER ELECTRIC</v>
      </c>
    </row>
    <row r="6" spans="1:4" x14ac:dyDescent="0.4">
      <c r="A6" t="str" cm="1">
        <f t="array" aca="1" ref="A6" ca="1">INDEX(fournisseurs,MATCH(SMALL(COUNTIF(fournisseurs,"&lt;"&amp;fournisseurs),ROW($A5)),COUNTIF(fournisseurs,"&lt;"&amp;fournisseurs),0))</f>
        <v>ELECTROPAC</v>
      </c>
      <c r="B6" t="str" cm="1">
        <f t="array" aca="1" ref="B6" ca="1">INDEX(marque,SMALL(IF(fournisseurs=A6,ROW(marque)-1,""),COUNTIF(A$2:A6,A6)))</f>
        <v>LEGRAND</v>
      </c>
      <c r="C6" t="str" cm="1">
        <f t="array" aca="1" ref="C6" ca="1">INDEX(desi,SMALL(IF((fournisseurs=$A6)*(marque=B6),ROW(marque)-1,""),SUMPRODUCT(--(A$2:A6&amp;B$2:B6=A6&amp;B6))))</f>
        <v xml:space="preserve">Prise avec terre connectée, complet Céliane with Netatmo, LEGRAND, gris </v>
      </c>
      <c r="D6" t="str">
        <f t="shared" ca="1" si="0"/>
        <v>ELECTROPACLEGRAND</v>
      </c>
    </row>
    <row r="7" spans="1:4" x14ac:dyDescent="0.4">
      <c r="A7" t="str" cm="1">
        <f t="array" aca="1" ref="A7" ca="1">INDEX(fournisseurs,MATCH(SMALL(COUNTIF(fournisseurs,"&lt;"&amp;fournisseurs),ROW($A6)),COUNTIF(fournisseurs,"&lt;"&amp;fournisseurs),0))</f>
        <v>ELECTROPAC</v>
      </c>
      <c r="B7" t="str" cm="1">
        <f t="array" aca="1" ref="B7" ca="1">INDEX(marque,SMALL(IF(fournisseurs=A7,ROW(marque)-1,""),COUNTIF(A$2:A7,A7)))</f>
        <v>SCHNEIDER ELECTRIC</v>
      </c>
      <c r="C7" t="str" cm="1">
        <f t="array" aca="1" ref="C7" ca="1">INDEX(desi,SMALL(IF((fournisseurs=$A7)*(marque=B7),ROW(marque)-1,""),SUMPRODUCT(--(A$2:A7&amp;B$2:B7=A7&amp;B7))))</f>
        <v xml:space="preserve">Prise avec terre affleurante, à assembler, SCHNEIDER ELECTRIC, Odace, blanc </v>
      </c>
      <c r="D7" t="str">
        <f t="shared" ca="1" si="0"/>
        <v>ELECTROPACSCHNEIDER ELECTRIC</v>
      </c>
    </row>
    <row r="8" spans="1:4" x14ac:dyDescent="0.4">
      <c r="A8" t="str" cm="1">
        <f t="array" aca="1" ref="A8" ca="1">INDEX(fournisseurs,MATCH(SMALL(COUNTIF(fournisseurs,"&lt;"&amp;fournisseurs),ROW($A7)),COUNTIF(fournisseurs,"&lt;"&amp;fournisseurs),0))</f>
        <v>ELECTROPAC</v>
      </c>
      <c r="B8" t="str" cm="1">
        <f t="array" aca="1" ref="B8" ca="1">INDEX(marque,SMALL(IF(fournisseurs=A8,ROW(marque)-1,""),COUNTIF(A$2:A8,A8)))</f>
        <v>SCHNEIDER ELECTRIC</v>
      </c>
      <c r="C8" t="str" cm="1">
        <f t="array" aca="1" ref="C8" ca="1">INDEX(desi,SMALL(IF((fournisseurs=$A8)*(marque=B8),ROW(marque)-1,""),SUMPRODUCT(--(A$2:A8&amp;B$2:B8=A8&amp;B8))))</f>
        <v xml:space="preserve">Prise avec terre affleurante, complet, SCHNEIDER ELECTRIC, Odace, blanc </v>
      </c>
      <c r="D8" t="str">
        <f t="shared" ca="1" si="0"/>
        <v>ELECTROPACSCHNEIDER ELECTRIC</v>
      </c>
    </row>
    <row r="9" spans="1:4" x14ac:dyDescent="0.4">
      <c r="A9" t="str" cm="1">
        <f t="array" aca="1" ref="A9" ca="1">INDEX(fournisseurs,MATCH(SMALL(COUNTIF(fournisseurs,"&lt;"&amp;fournisseurs),ROW($A8)),COUNTIF(fournisseurs,"&lt;"&amp;fournisseurs),0))</f>
        <v>ELECTROPAC</v>
      </c>
      <c r="B9" t="str" cm="1">
        <f t="array" aca="1" ref="B9" ca="1">INDEX(marque,SMALL(IF(fournisseurs=A9,ROW(marque)-1,""),COUNTIF(A$2:A9,A9)))</f>
        <v>SCHNEIDER ELECTRIC</v>
      </c>
      <c r="C9" t="str" cm="1">
        <f t="array" aca="1" ref="C9" ca="1">INDEX(desi,SMALL(IF((fournisseurs=$A9)*(marque=B9),ROW(marque)-1,""),SUMPRODUCT(--(A$2:A9&amp;B$2:B9=A9&amp;B9))))</f>
        <v xml:space="preserve">Sortie de câble à assembler Odace, SCHNEIDER ELECTRIC, blanc </v>
      </c>
      <c r="D9" t="str">
        <f t="shared" ca="1" si="0"/>
        <v>ELECTROPACSCHNEIDER ELECTRIC</v>
      </c>
    </row>
    <row r="10" spans="1:4" x14ac:dyDescent="0.4">
      <c r="A10" t="str" cm="1">
        <f t="array" aca="1" ref="A10" ca="1">INDEX(fournisseurs,MATCH(SMALL(COUNTIF(fournisseurs,"&lt;"&amp;fournisseurs),ROW($A9)),COUNTIF(fournisseurs,"&lt;"&amp;fournisseurs),0))</f>
        <v>ELECTROPAC</v>
      </c>
      <c r="B10" t="str" cm="1">
        <f t="array" aca="1" ref="B10" ca="1">INDEX(marque,SMALL(IF(fournisseurs=A10,ROW(marque)-1,""),COUNTIF(A$2:A10,A10)))</f>
        <v>SCHNEIDER ELECTRIC</v>
      </c>
      <c r="C10" t="str" cm="1">
        <f t="array" aca="1" ref="C10" ca="1">INDEX(desi,SMALL(IF((fournisseurs=$A10)*(marque=B10),ROW(marque)-1,""),SUMPRODUCT(--(A$2:A10&amp;B$2:B10=A10&amp;B10))))</f>
        <v xml:space="preserve">Prise chargeur double usb A+C à assembler Odace, SCHNEIDER ELECTRIC, blanc </v>
      </c>
      <c r="D10" t="str">
        <f t="shared" ca="1" si="0"/>
        <v>ELECTROPACSCHNEIDER ELECTRIC</v>
      </c>
    </row>
    <row r="11" spans="1:4" x14ac:dyDescent="0.4">
      <c r="A11" t="e" cm="1">
        <f t="array" aca="1" ref="A11" ca="1">INDEX(fournisseurs,MATCH(SMALL(COUNTIF(fournisseurs,"&lt;"&amp;fournisseurs),ROW($A10)),COUNTIF(fournisseurs,"&lt;"&amp;fournisseurs),0))</f>
        <v>#NUM!</v>
      </c>
      <c r="B11" t="e" cm="1">
        <f t="array" aca="1" ref="B11" ca="1">INDEX(marque,SMALL(IF(fournisseurs=A11,ROW(marque)-1,""),COUNTIF(A$2:A11,A11)))</f>
        <v>#NUM!</v>
      </c>
      <c r="C11" t="e" cm="1">
        <f t="array" aca="1" ref="C11" ca="1">INDEX(desi,SMALL(IF((fournisseurs=$A11)*(marque=B11),ROW(marque)-1,""),SUMPRODUCT(--(A$2:A11&amp;B$2:B11=A11&amp;B11))))</f>
        <v>#NUM!</v>
      </c>
      <c r="D11" t="e">
        <f t="shared" ca="1" si="0"/>
        <v>#NUM!</v>
      </c>
    </row>
    <row r="12" spans="1:4" x14ac:dyDescent="0.4">
      <c r="A12" t="e" cm="1">
        <f t="array" aca="1" ref="A12" ca="1">INDEX(fournisseurs,MATCH(SMALL(COUNTIF(fournisseurs,"&lt;"&amp;fournisseurs),ROW($A11)),COUNTIF(fournisseurs,"&lt;"&amp;fournisseurs),0))</f>
        <v>#NUM!</v>
      </c>
      <c r="B12" t="e" cm="1">
        <f t="array" aca="1" ref="B12" ca="1">INDEX(marque,SMALL(IF(fournisseurs=A12,ROW(marque)-1,""),COUNTIF(A$2:A12,A12)))</f>
        <v>#NUM!</v>
      </c>
      <c r="C12" t="e" cm="1">
        <f t="array" aca="1" ref="C12" ca="1">INDEX(desi,SMALL(IF((fournisseurs=$A12)*(marque=B12),ROW(marque)-1,""),SUMPRODUCT(--(A$2:A12&amp;B$2:B12=A12&amp;B12))))</f>
        <v>#NUM!</v>
      </c>
      <c r="D12" t="e">
        <f t="shared" ca="1" si="0"/>
        <v>#NUM!</v>
      </c>
    </row>
    <row r="13" spans="1:4" x14ac:dyDescent="0.4">
      <c r="A13" t="e" cm="1">
        <f t="array" aca="1" ref="A13" ca="1">INDEX(fournisseurs,MATCH(SMALL(COUNTIF(fournisseurs,"&lt;"&amp;fournisseurs),ROW($A12)),COUNTIF(fournisseurs,"&lt;"&amp;fournisseurs),0))</f>
        <v>#NUM!</v>
      </c>
      <c r="B13" t="e" cm="1">
        <f t="array" aca="1" ref="B13" ca="1">INDEX(marque,SMALL(IF(fournisseurs=A13,ROW(marque)-1,""),COUNTIF(A$2:A13,A13)))</f>
        <v>#NUM!</v>
      </c>
      <c r="C13" t="e" cm="1">
        <f t="array" aca="1" ref="C13" ca="1">INDEX(desi,SMALL(IF((fournisseurs=$A13)*(marque=B13),ROW(marque)-1,""),SUMPRODUCT(--(A$2:A13&amp;B$2:B13=A13&amp;B13))))</f>
        <v>#NUM!</v>
      </c>
      <c r="D13" t="e">
        <f t="shared" ca="1" si="0"/>
        <v>#NUM!</v>
      </c>
    </row>
    <row r="14" spans="1:4" x14ac:dyDescent="0.4">
      <c r="A14" t="e" cm="1">
        <f t="array" aca="1" ref="A14" ca="1">INDEX(fournisseurs,MATCH(SMALL(COUNTIF(fournisseurs,"&lt;"&amp;fournisseurs),ROW($A13)),COUNTIF(fournisseurs,"&lt;"&amp;fournisseurs),0))</f>
        <v>#NUM!</v>
      </c>
      <c r="B14" t="e" cm="1">
        <f t="array" aca="1" ref="B14" ca="1">INDEX(marque,SMALL(IF(fournisseurs=A14,ROW(marque)-1,""),COUNTIF(A$2:A14,A14)))</f>
        <v>#NUM!</v>
      </c>
      <c r="C14" t="e" cm="1">
        <f t="array" aca="1" ref="C14" ca="1">INDEX(desi,SMALL(IF((fournisseurs=$A14)*(marque=B14),ROW(marque)-1,""),SUMPRODUCT(--(A$2:A14&amp;B$2:B14=A14&amp;B14))))</f>
        <v>#NUM!</v>
      </c>
      <c r="D14" t="e">
        <f t="shared" ca="1" si="0"/>
        <v>#NUM!</v>
      </c>
    </row>
    <row r="15" spans="1:4" x14ac:dyDescent="0.4">
      <c r="A15" t="e" cm="1">
        <f t="array" aca="1" ref="A15" ca="1">INDEX(fournisseurs,MATCH(SMALL(COUNTIF(fournisseurs,"&lt;"&amp;fournisseurs),ROW($A14)),COUNTIF(fournisseurs,"&lt;"&amp;fournisseurs),0))</f>
        <v>#NUM!</v>
      </c>
      <c r="B15" t="e" cm="1">
        <f t="array" aca="1" ref="B15" ca="1">INDEX(marque,SMALL(IF(fournisseurs=A15,ROW(marque)-1,""),COUNTIF(A$2:A15,A15)))</f>
        <v>#NUM!</v>
      </c>
      <c r="C15" t="e" cm="1">
        <f t="array" aca="1" ref="C15" ca="1">INDEX(desi,SMALL(IF((fournisseurs=$A15)*(marque=B15),ROW(marque)-1,""),SUMPRODUCT(--(A$2:A15&amp;B$2:B15=A15&amp;B15))))</f>
        <v>#NUM!</v>
      </c>
      <c r="D15" t="e">
        <f t="shared" ca="1" si="0"/>
        <v>#NUM!</v>
      </c>
    </row>
    <row r="16" spans="1:4" x14ac:dyDescent="0.4">
      <c r="A16" t="e" cm="1">
        <f t="array" aca="1" ref="A16" ca="1">INDEX(fournisseurs,MATCH(SMALL(COUNTIF(fournisseurs,"&lt;"&amp;fournisseurs),ROW($A15)),COUNTIF(fournisseurs,"&lt;"&amp;fournisseurs),0))</f>
        <v>#NUM!</v>
      </c>
      <c r="B16" t="e" cm="1">
        <f t="array" aca="1" ref="B16" ca="1">INDEX(marque,SMALL(IF(fournisseurs=A16,ROW(marque)-1,""),COUNTIF(A$2:A16,A16)))</f>
        <v>#NUM!</v>
      </c>
      <c r="C16" t="e" cm="1">
        <f t="array" aca="1" ref="C16" ca="1">INDEX(desi,SMALL(IF((fournisseurs=$A16)*(marque=B16),ROW(marque)-1,""),SUMPRODUCT(--(A$2:A16&amp;B$2:B16=A16&amp;B16))))</f>
        <v>#NUM!</v>
      </c>
      <c r="D16" t="e">
        <f t="shared" ca="1" si="0"/>
        <v>#NUM!</v>
      </c>
    </row>
    <row r="17" spans="1:4" x14ac:dyDescent="0.4">
      <c r="A17" t="e" cm="1">
        <f t="array" aca="1" ref="A17" ca="1">INDEX(fournisseurs,MATCH(SMALL(COUNTIF(fournisseurs,"&lt;"&amp;fournisseurs),ROW($A16)),COUNTIF(fournisseurs,"&lt;"&amp;fournisseurs),0))</f>
        <v>#NUM!</v>
      </c>
      <c r="B17" t="e" cm="1">
        <f t="array" aca="1" ref="B17" ca="1">INDEX(marque,SMALL(IF(fournisseurs=A17,ROW(marque)-1,""),COUNTIF(A$2:A17,A17)))</f>
        <v>#NUM!</v>
      </c>
      <c r="C17" t="e" cm="1">
        <f t="array" aca="1" ref="C17" ca="1">INDEX(desi,SMALL(IF((fournisseurs=$A17)*(marque=B17),ROW(marque)-1,""),SUMPRODUCT(--(A$2:A17&amp;B$2:B17=A17&amp;B17))))</f>
        <v>#NUM!</v>
      </c>
      <c r="D17" t="e">
        <f t="shared" ca="1" si="0"/>
        <v>#NUM!</v>
      </c>
    </row>
    <row r="18" spans="1:4" x14ac:dyDescent="0.4">
      <c r="A18" t="e" cm="1">
        <f t="array" aca="1" ref="A18" ca="1">INDEX(fournisseurs,MATCH(SMALL(COUNTIF(fournisseurs,"&lt;"&amp;fournisseurs),ROW($A17)),COUNTIF(fournisseurs,"&lt;"&amp;fournisseurs),0))</f>
        <v>#NUM!</v>
      </c>
      <c r="B18" t="e" cm="1">
        <f t="array" aca="1" ref="B18" ca="1">INDEX(marque,SMALL(IF(fournisseurs=A18,ROW(marque)-1,""),COUNTIF(A$2:A18,A18)))</f>
        <v>#NUM!</v>
      </c>
      <c r="C18" t="e" cm="1">
        <f t="array" aca="1" ref="C18" ca="1">INDEX(desi,SMALL(IF((fournisseurs=$A18)*(marque=B18),ROW(marque)-1,""),SUMPRODUCT(--(A$2:A18&amp;B$2:B18=A18&amp;B18))))</f>
        <v>#NUM!</v>
      </c>
      <c r="D18" t="e">
        <f t="shared" ca="1" si="0"/>
        <v>#NUM!</v>
      </c>
    </row>
    <row r="19" spans="1:4" x14ac:dyDescent="0.4">
      <c r="A19" t="e" cm="1">
        <f t="array" aca="1" ref="A19" ca="1">INDEX(fournisseurs,MATCH(SMALL(COUNTIF(fournisseurs,"&lt;"&amp;fournisseurs),ROW($A18)),COUNTIF(fournisseurs,"&lt;"&amp;fournisseurs),0))</f>
        <v>#NUM!</v>
      </c>
      <c r="B19" t="e" cm="1">
        <f t="array" aca="1" ref="B19" ca="1">INDEX(marque,SMALL(IF(fournisseurs=A19,ROW(marque)-1,""),COUNTIF(A$2:A19,A19)))</f>
        <v>#NUM!</v>
      </c>
      <c r="C19" t="e" cm="1">
        <f t="array" aca="1" ref="C19" ca="1">INDEX(desi,SMALL(IF((fournisseurs=$A19)*(marque=B19),ROW(marque)-1,""),SUMPRODUCT(--(A$2:A19&amp;B$2:B19=A19&amp;B19))))</f>
        <v>#NUM!</v>
      </c>
      <c r="D19" t="e">
        <f t="shared" ca="1" si="0"/>
        <v>#NUM!</v>
      </c>
    </row>
    <row r="20" spans="1:4" x14ac:dyDescent="0.4">
      <c r="A20" t="e" cm="1">
        <f t="array" aca="1" ref="A20" ca="1">INDEX(fournisseurs,MATCH(SMALL(COUNTIF(fournisseurs,"&lt;"&amp;fournisseurs),ROW($A19)),COUNTIF(fournisseurs,"&lt;"&amp;fournisseurs),0))</f>
        <v>#NUM!</v>
      </c>
      <c r="B20" t="e" cm="1">
        <f t="array" aca="1" ref="B20" ca="1">INDEX(marque,SMALL(IF(fournisseurs=A20,ROW(marque)-1,""),COUNTIF(A$2:A20,A20)))</f>
        <v>#NUM!</v>
      </c>
      <c r="C20" t="e" cm="1">
        <f t="array" aca="1" ref="C20" ca="1">INDEX(desi,SMALL(IF((fournisseurs=$A20)*(marque=B20),ROW(marque)-1,""),SUMPRODUCT(--(A$2:A20&amp;B$2:B20=A20&amp;B20))))</f>
        <v>#NUM!</v>
      </c>
      <c r="D20" t="e">
        <f t="shared" ca="1" si="0"/>
        <v>#NUM!</v>
      </c>
    </row>
    <row r="21" spans="1:4" x14ac:dyDescent="0.4">
      <c r="A21" t="e" cm="1">
        <f t="array" aca="1" ref="A21" ca="1">INDEX(fournisseurs,MATCH(SMALL(COUNTIF(fournisseurs,"&lt;"&amp;fournisseurs),ROW($A20)),COUNTIF(fournisseurs,"&lt;"&amp;fournisseurs),0))</f>
        <v>#NUM!</v>
      </c>
      <c r="B21" t="e" cm="1">
        <f t="array" aca="1" ref="B21" ca="1">INDEX(marque,SMALL(IF(fournisseurs=A21,ROW(marque)-1,""),COUNTIF(A$2:A21,A21)))</f>
        <v>#NUM!</v>
      </c>
      <c r="C21" t="e" cm="1">
        <f t="array" aca="1" ref="C21" ca="1">INDEX(desi,SMALL(IF((fournisseurs=$A21)*(marque=B21),ROW(marque)-1,""),SUMPRODUCT(--(A$2:A21&amp;B$2:B21=A21&amp;B21))))</f>
        <v>#NUM!</v>
      </c>
      <c r="D21" t="e">
        <f t="shared" ref="D21:D84" ca="1" si="1">A21&amp;B21</f>
        <v>#NUM!</v>
      </c>
    </row>
    <row r="22" spans="1:4" x14ac:dyDescent="0.4">
      <c r="A22" t="e" cm="1">
        <f t="array" aca="1" ref="A22" ca="1">INDEX(fournisseurs,MATCH(SMALL(COUNTIF(fournisseurs,"&lt;"&amp;fournisseurs),ROW($A21)),COUNTIF(fournisseurs,"&lt;"&amp;fournisseurs),0))</f>
        <v>#NUM!</v>
      </c>
      <c r="B22" t="e" cm="1">
        <f t="array" aca="1" ref="B22" ca="1">INDEX(marque,SMALL(IF(fournisseurs=A22,ROW(marque)-1,""),COUNTIF(A$2:A22,A22)))</f>
        <v>#NUM!</v>
      </c>
      <c r="C22" t="e" cm="1">
        <f t="array" aca="1" ref="C22" ca="1">INDEX(desi,SMALL(IF((fournisseurs=$A22)*(marque=B22),ROW(marque)-1,""),SUMPRODUCT(--(A$2:A22&amp;B$2:B22=A22&amp;B22))))</f>
        <v>#NUM!</v>
      </c>
      <c r="D22" t="e">
        <f t="shared" ca="1" si="1"/>
        <v>#NUM!</v>
      </c>
    </row>
    <row r="23" spans="1:4" x14ac:dyDescent="0.4">
      <c r="A23" t="e" cm="1">
        <f t="array" aca="1" ref="A23" ca="1">INDEX(fournisseurs,MATCH(SMALL(COUNTIF(fournisseurs,"&lt;"&amp;fournisseurs),ROW($A22)),COUNTIF(fournisseurs,"&lt;"&amp;fournisseurs),0))</f>
        <v>#NUM!</v>
      </c>
      <c r="B23" t="e" cm="1">
        <f t="array" aca="1" ref="B23" ca="1">INDEX(marque,SMALL(IF(fournisseurs=A23,ROW(marque)-1,""),COUNTIF(A$2:A23,A23)))</f>
        <v>#NUM!</v>
      </c>
      <c r="C23" t="e" cm="1">
        <f t="array" aca="1" ref="C23" ca="1">INDEX(desi,SMALL(IF((fournisseurs=$A23)*(marque=B23),ROW(marque)-1,""),SUMPRODUCT(--(A$2:A23&amp;B$2:B23=A23&amp;B23))))</f>
        <v>#NUM!</v>
      </c>
      <c r="D23" t="e">
        <f t="shared" ca="1" si="1"/>
        <v>#NUM!</v>
      </c>
    </row>
    <row r="24" spans="1:4" x14ac:dyDescent="0.4">
      <c r="A24" t="e" cm="1">
        <f t="array" aca="1" ref="A24" ca="1">INDEX(fournisseurs,MATCH(SMALL(COUNTIF(fournisseurs,"&lt;"&amp;fournisseurs),ROW($A23)),COUNTIF(fournisseurs,"&lt;"&amp;fournisseurs),0))</f>
        <v>#NUM!</v>
      </c>
      <c r="B24" t="e" cm="1">
        <f t="array" aca="1" ref="B24" ca="1">INDEX(marque,SMALL(IF(fournisseurs=A24,ROW(marque)-1,""),COUNTIF(A$2:A24,A24)))</f>
        <v>#NUM!</v>
      </c>
      <c r="C24" t="e" cm="1">
        <f t="array" aca="1" ref="C24" ca="1">INDEX(desi,SMALL(IF((fournisseurs=$A24)*(marque=B24),ROW(marque)-1,""),SUMPRODUCT(--(A$2:A24&amp;B$2:B24=A24&amp;B24))))</f>
        <v>#NUM!</v>
      </c>
      <c r="D24" t="e">
        <f t="shared" ca="1" si="1"/>
        <v>#NUM!</v>
      </c>
    </row>
    <row r="25" spans="1:4" x14ac:dyDescent="0.4">
      <c r="A25" t="e" cm="1">
        <f t="array" aca="1" ref="A25" ca="1">INDEX(fournisseurs,MATCH(SMALL(COUNTIF(fournisseurs,"&lt;"&amp;fournisseurs),ROW($A24)),COUNTIF(fournisseurs,"&lt;"&amp;fournisseurs),0))</f>
        <v>#NUM!</v>
      </c>
      <c r="B25" t="e" cm="1">
        <f t="array" aca="1" ref="B25" ca="1">INDEX(marque,SMALL(IF(fournisseurs=A25,ROW(marque)-1,""),COUNTIF(A$2:A25,A25)))</f>
        <v>#NUM!</v>
      </c>
      <c r="C25" t="e" cm="1">
        <f t="array" aca="1" ref="C25" ca="1">INDEX(desi,SMALL(IF((fournisseurs=$A25)*(marque=B25),ROW(marque)-1,""),SUMPRODUCT(--(A$2:A25&amp;B$2:B25=A25&amp;B25))))</f>
        <v>#NUM!</v>
      </c>
      <c r="D25" t="e">
        <f t="shared" ca="1" si="1"/>
        <v>#NUM!</v>
      </c>
    </row>
    <row r="26" spans="1:4" x14ac:dyDescent="0.4">
      <c r="A26" t="e" cm="1">
        <f t="array" aca="1" ref="A26" ca="1">INDEX(fournisseurs,MATCH(SMALL(COUNTIF(fournisseurs,"&lt;"&amp;fournisseurs),ROW($A25)),COUNTIF(fournisseurs,"&lt;"&amp;fournisseurs),0))</f>
        <v>#NUM!</v>
      </c>
      <c r="B26" t="e" cm="1">
        <f t="array" aca="1" ref="B26" ca="1">INDEX(marque,SMALL(IF(fournisseurs=A26,ROW(marque)-1,""),COUNTIF(A$2:A26,A26)))</f>
        <v>#NUM!</v>
      </c>
      <c r="C26" t="e" cm="1">
        <f t="array" aca="1" ref="C26" ca="1">INDEX(desi,SMALL(IF((fournisseurs=$A26)*(marque=B26),ROW(marque)-1,""),SUMPRODUCT(--(A$2:A26&amp;B$2:B26=A26&amp;B26))))</f>
        <v>#NUM!</v>
      </c>
      <c r="D26" t="e">
        <f t="shared" ca="1" si="1"/>
        <v>#NUM!</v>
      </c>
    </row>
    <row r="27" spans="1:4" x14ac:dyDescent="0.4">
      <c r="A27" t="e" cm="1">
        <f t="array" aca="1" ref="A27" ca="1">INDEX(fournisseurs,MATCH(SMALL(COUNTIF(fournisseurs,"&lt;"&amp;fournisseurs),ROW($A26)),COUNTIF(fournisseurs,"&lt;"&amp;fournisseurs),0))</f>
        <v>#NUM!</v>
      </c>
      <c r="B27" t="e" cm="1">
        <f t="array" aca="1" ref="B27" ca="1">INDEX(marque,SMALL(IF(fournisseurs=A27,ROW(marque)-1,""),COUNTIF(A$2:A27,A27)))</f>
        <v>#NUM!</v>
      </c>
      <c r="C27" t="e" cm="1">
        <f t="array" aca="1" ref="C27" ca="1">INDEX(desi,SMALL(IF((fournisseurs=$A27)*(marque=B27),ROW(marque)-1,""),SUMPRODUCT(--(A$2:A27&amp;B$2:B27=A27&amp;B27))))</f>
        <v>#NUM!</v>
      </c>
      <c r="D27" t="e">
        <f t="shared" ca="1" si="1"/>
        <v>#NUM!</v>
      </c>
    </row>
    <row r="28" spans="1:4" x14ac:dyDescent="0.4">
      <c r="A28" t="e" cm="1">
        <f t="array" aca="1" ref="A28" ca="1">INDEX(fournisseurs,MATCH(SMALL(COUNTIF(fournisseurs,"&lt;"&amp;fournisseurs),ROW($A27)),COUNTIF(fournisseurs,"&lt;"&amp;fournisseurs),0))</f>
        <v>#NUM!</v>
      </c>
      <c r="B28" t="e" cm="1">
        <f t="array" aca="1" ref="B28" ca="1">INDEX(marque,SMALL(IF(fournisseurs=A28,ROW(marque)-1,""),COUNTIF(A$2:A28,A28)))</f>
        <v>#NUM!</v>
      </c>
      <c r="C28" t="e" cm="1">
        <f t="array" aca="1" ref="C28" ca="1">INDEX(desi,SMALL(IF((fournisseurs=$A28)*(marque=B28),ROW(marque)-1,""),SUMPRODUCT(--(A$2:A28&amp;B$2:B28=A28&amp;B28))))</f>
        <v>#NUM!</v>
      </c>
      <c r="D28" t="e">
        <f t="shared" ca="1" si="1"/>
        <v>#NUM!</v>
      </c>
    </row>
    <row r="29" spans="1:4" x14ac:dyDescent="0.4">
      <c r="A29" t="e" cm="1">
        <f t="array" aca="1" ref="A29" ca="1">INDEX(fournisseurs,MATCH(SMALL(COUNTIF(fournisseurs,"&lt;"&amp;fournisseurs),ROW($A28)),COUNTIF(fournisseurs,"&lt;"&amp;fournisseurs),0))</f>
        <v>#NUM!</v>
      </c>
      <c r="B29" t="e" cm="1">
        <f t="array" aca="1" ref="B29" ca="1">INDEX(marque,SMALL(IF(fournisseurs=A29,ROW(marque)-1,""),COUNTIF(A$2:A29,A29)))</f>
        <v>#NUM!</v>
      </c>
      <c r="C29" t="e" cm="1">
        <f t="array" aca="1" ref="C29" ca="1">INDEX(desi,SMALL(IF((fournisseurs=$A29)*(marque=B29),ROW(marque)-1,""),SUMPRODUCT(--(A$2:A29&amp;B$2:B29=A29&amp;B29))))</f>
        <v>#NUM!</v>
      </c>
      <c r="D29" t="e">
        <f t="shared" ca="1" si="1"/>
        <v>#NUM!</v>
      </c>
    </row>
    <row r="30" spans="1:4" x14ac:dyDescent="0.4">
      <c r="A30" t="e" cm="1">
        <f t="array" aca="1" ref="A30" ca="1">INDEX(fournisseurs,MATCH(SMALL(COUNTIF(fournisseurs,"&lt;"&amp;fournisseurs),ROW($A29)),COUNTIF(fournisseurs,"&lt;"&amp;fournisseurs),0))</f>
        <v>#NUM!</v>
      </c>
      <c r="B30" t="e" cm="1">
        <f t="array" aca="1" ref="B30" ca="1">INDEX(marque,SMALL(IF(fournisseurs=A30,ROW(marque)-1,""),COUNTIF(A$2:A30,A30)))</f>
        <v>#NUM!</v>
      </c>
      <c r="C30" t="e" cm="1">
        <f t="array" aca="1" ref="C30" ca="1">INDEX(desi,SMALL(IF((fournisseurs=$A30)*(marque=B30),ROW(marque)-1,""),SUMPRODUCT(--(A$2:A30&amp;B$2:B30=A30&amp;B30))))</f>
        <v>#NUM!</v>
      </c>
      <c r="D30" t="e">
        <f t="shared" ca="1" si="1"/>
        <v>#NUM!</v>
      </c>
    </row>
    <row r="31" spans="1:4" x14ac:dyDescent="0.4">
      <c r="A31" t="e" cm="1">
        <f t="array" aca="1" ref="A31" ca="1">INDEX(fournisseurs,MATCH(SMALL(COUNTIF(fournisseurs,"&lt;"&amp;fournisseurs),ROW($A30)),COUNTIF(fournisseurs,"&lt;"&amp;fournisseurs),0))</f>
        <v>#NUM!</v>
      </c>
      <c r="B31" t="e" cm="1">
        <f t="array" aca="1" ref="B31" ca="1">INDEX(marque,SMALL(IF(fournisseurs=A31,ROW(marque)-1,""),COUNTIF(A$2:A31,A31)))</f>
        <v>#NUM!</v>
      </c>
      <c r="C31" t="e" cm="1">
        <f t="array" aca="1" ref="C31" ca="1">INDEX(desi,SMALL(IF((fournisseurs=$A31)*(marque=B31),ROW(marque)-1,""),SUMPRODUCT(--(A$2:A31&amp;B$2:B31=A31&amp;B31))))</f>
        <v>#NUM!</v>
      </c>
      <c r="D31" t="e">
        <f t="shared" ca="1" si="1"/>
        <v>#NUM!</v>
      </c>
    </row>
    <row r="32" spans="1:4" x14ac:dyDescent="0.4">
      <c r="A32" t="e" cm="1">
        <f t="array" aca="1" ref="A32" ca="1">INDEX(fournisseurs,MATCH(SMALL(COUNTIF(fournisseurs,"&lt;"&amp;fournisseurs),ROW($A31)),COUNTIF(fournisseurs,"&lt;"&amp;fournisseurs),0))</f>
        <v>#NUM!</v>
      </c>
      <c r="B32" t="e" cm="1">
        <f t="array" aca="1" ref="B32" ca="1">INDEX(marque,SMALL(IF(fournisseurs=A32,ROW(marque)-1,""),COUNTIF(A$2:A32,A32)))</f>
        <v>#NUM!</v>
      </c>
      <c r="C32" t="e" cm="1">
        <f t="array" aca="1" ref="C32" ca="1">INDEX(desi,SMALL(IF((fournisseurs=$A32)*(marque=B32),ROW(marque)-1,""),SUMPRODUCT(--(A$2:A32&amp;B$2:B32=A32&amp;B32))))</f>
        <v>#NUM!</v>
      </c>
      <c r="D32" t="e">
        <f t="shared" ca="1" si="1"/>
        <v>#NUM!</v>
      </c>
    </row>
    <row r="33" spans="1:4" x14ac:dyDescent="0.4">
      <c r="A33" t="e" cm="1">
        <f t="array" aca="1" ref="A33" ca="1">INDEX(fournisseurs,MATCH(SMALL(COUNTIF(fournisseurs,"&lt;"&amp;fournisseurs),ROW($A32)),COUNTIF(fournisseurs,"&lt;"&amp;fournisseurs),0))</f>
        <v>#NUM!</v>
      </c>
      <c r="B33" t="e" cm="1">
        <f t="array" aca="1" ref="B33" ca="1">INDEX(marque,SMALL(IF(fournisseurs=A33,ROW(marque)-1,""),COUNTIF(A$2:A33,A33)))</f>
        <v>#NUM!</v>
      </c>
      <c r="C33" t="e" cm="1">
        <f t="array" aca="1" ref="C33" ca="1">INDEX(desi,SMALL(IF((fournisseurs=$A33)*(marque=B33),ROW(marque)-1,""),SUMPRODUCT(--(A$2:A33&amp;B$2:B33=A33&amp;B33))))</f>
        <v>#NUM!</v>
      </c>
      <c r="D33" t="e">
        <f t="shared" ca="1" si="1"/>
        <v>#NUM!</v>
      </c>
    </row>
    <row r="34" spans="1:4" x14ac:dyDescent="0.4">
      <c r="A34" t="e" cm="1">
        <f t="array" aca="1" ref="A34" ca="1">INDEX(fournisseurs,MATCH(SMALL(COUNTIF(fournisseurs,"&lt;"&amp;fournisseurs),ROW($A33)),COUNTIF(fournisseurs,"&lt;"&amp;fournisseurs),0))</f>
        <v>#NUM!</v>
      </c>
      <c r="B34" t="e" cm="1">
        <f t="array" aca="1" ref="B34" ca="1">INDEX(marque,SMALL(IF(fournisseurs=A34,ROW(marque)-1,""),COUNTIF(A$2:A34,A34)))</f>
        <v>#NUM!</v>
      </c>
      <c r="C34" t="e" cm="1">
        <f t="array" aca="1" ref="C34" ca="1">INDEX(desi,SMALL(IF((fournisseurs=$A34)*(marque=B34),ROW(marque)-1,""),SUMPRODUCT(--(A$2:A34&amp;B$2:B34=A34&amp;B34))))</f>
        <v>#NUM!</v>
      </c>
      <c r="D34" t="e">
        <f t="shared" ca="1" si="1"/>
        <v>#NUM!</v>
      </c>
    </row>
    <row r="35" spans="1:4" x14ac:dyDescent="0.4">
      <c r="A35" t="e" cm="1">
        <f t="array" aca="1" ref="A35" ca="1">INDEX(fournisseurs,MATCH(SMALL(COUNTIF(fournisseurs,"&lt;"&amp;fournisseurs),ROW($A34)),COUNTIF(fournisseurs,"&lt;"&amp;fournisseurs),0))</f>
        <v>#NUM!</v>
      </c>
      <c r="B35" t="e" cm="1">
        <f t="array" aca="1" ref="B35" ca="1">INDEX(marque,SMALL(IF(fournisseurs=A35,ROW(marque)-1,""),COUNTIF(A$2:A35,A35)))</f>
        <v>#NUM!</v>
      </c>
      <c r="C35" t="e" cm="1">
        <f t="array" aca="1" ref="C35" ca="1">INDEX(desi,SMALL(IF((fournisseurs=$A35)*(marque=B35),ROW(marque)-1,""),SUMPRODUCT(--(A$2:A35&amp;B$2:B35=A35&amp;B35))))</f>
        <v>#NUM!</v>
      </c>
      <c r="D35" t="e">
        <f t="shared" ca="1" si="1"/>
        <v>#NUM!</v>
      </c>
    </row>
    <row r="36" spans="1:4" x14ac:dyDescent="0.4">
      <c r="A36" t="e" cm="1">
        <f t="array" aca="1" ref="A36" ca="1">INDEX(fournisseurs,MATCH(SMALL(COUNTIF(fournisseurs,"&lt;"&amp;fournisseurs),ROW($A35)),COUNTIF(fournisseurs,"&lt;"&amp;fournisseurs),0))</f>
        <v>#NUM!</v>
      </c>
      <c r="B36" t="e" cm="1">
        <f t="array" aca="1" ref="B36" ca="1">INDEX(marque,SMALL(IF(fournisseurs=A36,ROW(marque)-1,""),COUNTIF(A$2:A36,A36)))</f>
        <v>#NUM!</v>
      </c>
      <c r="C36" t="e" cm="1">
        <f t="array" aca="1" ref="C36" ca="1">INDEX(desi,SMALL(IF((fournisseurs=$A36)*(marque=B36),ROW(marque)-1,""),SUMPRODUCT(--(A$2:A36&amp;B$2:B36=A36&amp;B36))))</f>
        <v>#NUM!</v>
      </c>
      <c r="D36" t="e">
        <f t="shared" ca="1" si="1"/>
        <v>#NUM!</v>
      </c>
    </row>
    <row r="37" spans="1:4" x14ac:dyDescent="0.4">
      <c r="A37" t="e" cm="1">
        <f t="array" aca="1" ref="A37" ca="1">INDEX(fournisseurs,MATCH(SMALL(COUNTIF(fournisseurs,"&lt;"&amp;fournisseurs),ROW($A36)),COUNTIF(fournisseurs,"&lt;"&amp;fournisseurs),0))</f>
        <v>#NUM!</v>
      </c>
      <c r="B37" t="e" cm="1">
        <f t="array" aca="1" ref="B37" ca="1">INDEX(marque,SMALL(IF(fournisseurs=A37,ROW(marque)-1,""),COUNTIF(A$2:A37,A37)))</f>
        <v>#NUM!</v>
      </c>
      <c r="C37" t="e" cm="1">
        <f t="array" aca="1" ref="C37" ca="1">INDEX(desi,SMALL(IF((fournisseurs=$A37)*(marque=B37),ROW(marque)-1,""),SUMPRODUCT(--(A$2:A37&amp;B$2:B37=A37&amp;B37))))</f>
        <v>#NUM!</v>
      </c>
      <c r="D37" t="e">
        <f t="shared" ca="1" si="1"/>
        <v>#NUM!</v>
      </c>
    </row>
    <row r="38" spans="1:4" x14ac:dyDescent="0.4">
      <c r="A38" t="e" cm="1">
        <f t="array" aca="1" ref="A38" ca="1">INDEX(fournisseurs,MATCH(SMALL(COUNTIF(fournisseurs,"&lt;"&amp;fournisseurs),ROW($A37)),COUNTIF(fournisseurs,"&lt;"&amp;fournisseurs),0))</f>
        <v>#NUM!</v>
      </c>
      <c r="B38" t="e" cm="1">
        <f t="array" aca="1" ref="B38" ca="1">INDEX(marque,SMALL(IF(fournisseurs=A38,ROW(marque)-1,""),COUNTIF(A$2:A38,A38)))</f>
        <v>#NUM!</v>
      </c>
      <c r="C38" t="e" cm="1">
        <f t="array" aca="1" ref="C38" ca="1">INDEX(desi,SMALL(IF((fournisseurs=$A38)*(marque=B38),ROW(marque)-1,""),SUMPRODUCT(--(A$2:A38&amp;B$2:B38=A38&amp;B38))))</f>
        <v>#NUM!</v>
      </c>
      <c r="D38" t="e">
        <f t="shared" ca="1" si="1"/>
        <v>#NUM!</v>
      </c>
    </row>
    <row r="39" spans="1:4" x14ac:dyDescent="0.4">
      <c r="A39" t="e" cm="1">
        <f t="array" aca="1" ref="A39" ca="1">INDEX(fournisseurs,MATCH(SMALL(COUNTIF(fournisseurs,"&lt;"&amp;fournisseurs),ROW($A38)),COUNTIF(fournisseurs,"&lt;"&amp;fournisseurs),0))</f>
        <v>#NUM!</v>
      </c>
      <c r="B39" t="e" cm="1">
        <f t="array" aca="1" ref="B39" ca="1">INDEX(marque,SMALL(IF(fournisseurs=A39,ROW(marque)-1,""),COUNTIF(A$2:A39,A39)))</f>
        <v>#NUM!</v>
      </c>
      <c r="C39" t="e" cm="1">
        <f t="array" aca="1" ref="C39" ca="1">INDEX(desi,SMALL(IF((fournisseurs=$A39)*(marque=B39),ROW(marque)-1,""),SUMPRODUCT(--(A$2:A39&amp;B$2:B39=A39&amp;B39))))</f>
        <v>#NUM!</v>
      </c>
      <c r="D39" t="e">
        <f t="shared" ca="1" si="1"/>
        <v>#NUM!</v>
      </c>
    </row>
    <row r="40" spans="1:4" x14ac:dyDescent="0.4">
      <c r="A40" t="e" cm="1">
        <f t="array" aca="1" ref="A40" ca="1">INDEX(fournisseurs,MATCH(SMALL(COUNTIF(fournisseurs,"&lt;"&amp;fournisseurs),ROW($A39)),COUNTIF(fournisseurs,"&lt;"&amp;fournisseurs),0))</f>
        <v>#NUM!</v>
      </c>
      <c r="B40" t="e" cm="1">
        <f t="array" aca="1" ref="B40" ca="1">INDEX(marque,SMALL(IF(fournisseurs=A40,ROW(marque)-1,""),COUNTIF(A$2:A40,A40)))</f>
        <v>#NUM!</v>
      </c>
      <c r="C40" t="e" cm="1">
        <f t="array" aca="1" ref="C40" ca="1">INDEX(desi,SMALL(IF((fournisseurs=$A40)*(marque=B40),ROW(marque)-1,""),SUMPRODUCT(--(A$2:A40&amp;B$2:B40=A40&amp;B40))))</f>
        <v>#NUM!</v>
      </c>
      <c r="D40" t="e">
        <f t="shared" ca="1" si="1"/>
        <v>#NUM!</v>
      </c>
    </row>
    <row r="41" spans="1:4" x14ac:dyDescent="0.4">
      <c r="A41" t="e" cm="1">
        <f t="array" aca="1" ref="A41" ca="1">INDEX(fournisseurs,MATCH(SMALL(COUNTIF(fournisseurs,"&lt;"&amp;fournisseurs),ROW($A40)),COUNTIF(fournisseurs,"&lt;"&amp;fournisseurs),0))</f>
        <v>#NUM!</v>
      </c>
      <c r="B41" t="e" cm="1">
        <f t="array" aca="1" ref="B41" ca="1">INDEX(marque,SMALL(IF(fournisseurs=A41,ROW(marque)-1,""),COUNTIF(A$2:A41,A41)))</f>
        <v>#NUM!</v>
      </c>
      <c r="C41" t="e" cm="1">
        <f t="array" aca="1" ref="C41" ca="1">INDEX(desi,SMALL(IF((fournisseurs=$A41)*(marque=B41),ROW(marque)-1,""),SUMPRODUCT(--(A$2:A41&amp;B$2:B41=A41&amp;B41))))</f>
        <v>#NUM!</v>
      </c>
      <c r="D41" t="e">
        <f t="shared" ca="1" si="1"/>
        <v>#NUM!</v>
      </c>
    </row>
    <row r="42" spans="1:4" x14ac:dyDescent="0.4">
      <c r="A42" t="e" cm="1">
        <f t="array" aca="1" ref="A42" ca="1">INDEX(fournisseurs,MATCH(SMALL(COUNTIF(fournisseurs,"&lt;"&amp;fournisseurs),ROW($A41)),COUNTIF(fournisseurs,"&lt;"&amp;fournisseurs),0))</f>
        <v>#NUM!</v>
      </c>
      <c r="B42" t="e" cm="1">
        <f t="array" aca="1" ref="B42" ca="1">INDEX(marque,SMALL(IF(fournisseurs=A42,ROW(marque)-1,""),COUNTIF(A$2:A42,A42)))</f>
        <v>#NUM!</v>
      </c>
      <c r="C42" t="e" cm="1">
        <f t="array" aca="1" ref="C42" ca="1">INDEX(desi,SMALL(IF((fournisseurs=$A42)*(marque=B42),ROW(marque)-1,""),SUMPRODUCT(--(A$2:A42&amp;B$2:B42=A42&amp;B42))))</f>
        <v>#NUM!</v>
      </c>
      <c r="D42" t="e">
        <f t="shared" ca="1" si="1"/>
        <v>#NUM!</v>
      </c>
    </row>
    <row r="43" spans="1:4" x14ac:dyDescent="0.4">
      <c r="A43" t="e" cm="1">
        <f t="array" aca="1" ref="A43" ca="1">INDEX(fournisseurs,MATCH(SMALL(COUNTIF(fournisseurs,"&lt;"&amp;fournisseurs),ROW($A42)),COUNTIF(fournisseurs,"&lt;"&amp;fournisseurs),0))</f>
        <v>#NUM!</v>
      </c>
      <c r="B43" t="e" cm="1">
        <f t="array" aca="1" ref="B43" ca="1">INDEX(marque,SMALL(IF(fournisseurs=A43,ROW(marque)-1,""),COUNTIF(A$2:A43,A43)))</f>
        <v>#NUM!</v>
      </c>
      <c r="C43" t="e" cm="1">
        <f t="array" aca="1" ref="C43" ca="1">INDEX(desi,SMALL(IF((fournisseurs=$A43)*(marque=B43),ROW(marque)-1,""),SUMPRODUCT(--(A$2:A43&amp;B$2:B43=A43&amp;B43))))</f>
        <v>#NUM!</v>
      </c>
      <c r="D43" t="e">
        <f t="shared" ca="1" si="1"/>
        <v>#NUM!</v>
      </c>
    </row>
    <row r="44" spans="1:4" x14ac:dyDescent="0.4">
      <c r="A44" t="e" cm="1">
        <f t="array" aca="1" ref="A44" ca="1">INDEX(fournisseurs,MATCH(SMALL(COUNTIF(fournisseurs,"&lt;"&amp;fournisseurs),ROW($A43)),COUNTIF(fournisseurs,"&lt;"&amp;fournisseurs),0))</f>
        <v>#NUM!</v>
      </c>
      <c r="B44" t="e" cm="1">
        <f t="array" aca="1" ref="B44" ca="1">INDEX(marque,SMALL(IF(fournisseurs=A44,ROW(marque)-1,""),COUNTIF(A$2:A44,A44)))</f>
        <v>#NUM!</v>
      </c>
      <c r="C44" t="e" cm="1">
        <f t="array" aca="1" ref="C44" ca="1">INDEX(desi,SMALL(IF((fournisseurs=$A44)*(marque=B44),ROW(marque)-1,""),SUMPRODUCT(--(A$2:A44&amp;B$2:B44=A44&amp;B44))))</f>
        <v>#NUM!</v>
      </c>
      <c r="D44" t="e">
        <f t="shared" ca="1" si="1"/>
        <v>#NUM!</v>
      </c>
    </row>
    <row r="45" spans="1:4" x14ac:dyDescent="0.4">
      <c r="A45" t="e" cm="1">
        <f t="array" aca="1" ref="A45" ca="1">INDEX(fournisseurs,MATCH(SMALL(COUNTIF(fournisseurs,"&lt;"&amp;fournisseurs),ROW($A44)),COUNTIF(fournisseurs,"&lt;"&amp;fournisseurs),0))</f>
        <v>#NUM!</v>
      </c>
      <c r="B45" t="e" cm="1">
        <f t="array" aca="1" ref="B45" ca="1">INDEX(marque,SMALL(IF(fournisseurs=A45,ROW(marque)-1,""),COUNTIF(A$2:A45,A45)))</f>
        <v>#NUM!</v>
      </c>
      <c r="C45" t="e" cm="1">
        <f t="array" aca="1" ref="C45" ca="1">INDEX(desi,SMALL(IF((fournisseurs=$A45)*(marque=B45),ROW(marque)-1,""),SUMPRODUCT(--(A$2:A45&amp;B$2:B45=A45&amp;B45))))</f>
        <v>#NUM!</v>
      </c>
      <c r="D45" t="e">
        <f t="shared" ca="1" si="1"/>
        <v>#NUM!</v>
      </c>
    </row>
    <row r="46" spans="1:4" x14ac:dyDescent="0.4">
      <c r="A46" t="e" cm="1">
        <f t="array" aca="1" ref="A46" ca="1">INDEX(fournisseurs,MATCH(SMALL(COUNTIF(fournisseurs,"&lt;"&amp;fournisseurs),ROW($A45)),COUNTIF(fournisseurs,"&lt;"&amp;fournisseurs),0))</f>
        <v>#NUM!</v>
      </c>
      <c r="B46" t="e" cm="1">
        <f t="array" aca="1" ref="B46" ca="1">INDEX(marque,SMALL(IF(fournisseurs=A46,ROW(marque)-1,""),COUNTIF(A$2:A46,A46)))</f>
        <v>#NUM!</v>
      </c>
      <c r="C46" t="e" cm="1">
        <f t="array" aca="1" ref="C46" ca="1">INDEX(desi,SMALL(IF((fournisseurs=$A46)*(marque=B46),ROW(marque)-1,""),SUMPRODUCT(--(A$2:A46&amp;B$2:B46=A46&amp;B46))))</f>
        <v>#NUM!</v>
      </c>
      <c r="D46" t="e">
        <f t="shared" ca="1" si="1"/>
        <v>#NUM!</v>
      </c>
    </row>
    <row r="47" spans="1:4" x14ac:dyDescent="0.4">
      <c r="A47" t="e" cm="1">
        <f t="array" aca="1" ref="A47" ca="1">INDEX(fournisseurs,MATCH(SMALL(COUNTIF(fournisseurs,"&lt;"&amp;fournisseurs),ROW($A46)),COUNTIF(fournisseurs,"&lt;"&amp;fournisseurs),0))</f>
        <v>#NUM!</v>
      </c>
      <c r="B47" t="e" cm="1">
        <f t="array" aca="1" ref="B47" ca="1">INDEX(marque,SMALL(IF(fournisseurs=A47,ROW(marque)-1,""),COUNTIF(A$2:A47,A47)))</f>
        <v>#NUM!</v>
      </c>
      <c r="C47" t="e" cm="1">
        <f t="array" aca="1" ref="C47" ca="1">INDEX(desi,SMALL(IF((fournisseurs=$A47)*(marque=B47),ROW(marque)-1,""),SUMPRODUCT(--(A$2:A47&amp;B$2:B47=A47&amp;B47))))</f>
        <v>#NUM!</v>
      </c>
      <c r="D47" t="e">
        <f t="shared" ca="1" si="1"/>
        <v>#NUM!</v>
      </c>
    </row>
    <row r="48" spans="1:4" x14ac:dyDescent="0.4">
      <c r="A48" t="e" cm="1">
        <f t="array" aca="1" ref="A48" ca="1">INDEX(fournisseurs,MATCH(SMALL(COUNTIF(fournisseurs,"&lt;"&amp;fournisseurs),ROW($A47)),COUNTIF(fournisseurs,"&lt;"&amp;fournisseurs),0))</f>
        <v>#NUM!</v>
      </c>
      <c r="B48" t="e" cm="1">
        <f t="array" aca="1" ref="B48" ca="1">INDEX(marque,SMALL(IF(fournisseurs=A48,ROW(marque)-1,""),COUNTIF(A$2:A48,A48)))</f>
        <v>#NUM!</v>
      </c>
      <c r="C48" t="e" cm="1">
        <f t="array" aca="1" ref="C48" ca="1">INDEX(desi,SMALL(IF((fournisseurs=$A48)*(marque=B48),ROW(marque)-1,""),SUMPRODUCT(--(A$2:A48&amp;B$2:B48=A48&amp;B48))))</f>
        <v>#NUM!</v>
      </c>
      <c r="D48" t="e">
        <f t="shared" ca="1" si="1"/>
        <v>#NUM!</v>
      </c>
    </row>
    <row r="49" spans="1:4" x14ac:dyDescent="0.4">
      <c r="A49" t="e" cm="1">
        <f t="array" aca="1" ref="A49" ca="1">INDEX(fournisseurs,MATCH(SMALL(COUNTIF(fournisseurs,"&lt;"&amp;fournisseurs),ROW($A48)),COUNTIF(fournisseurs,"&lt;"&amp;fournisseurs),0))</f>
        <v>#NUM!</v>
      </c>
      <c r="B49" t="e" cm="1">
        <f t="array" aca="1" ref="B49" ca="1">INDEX(marque,SMALL(IF(fournisseurs=A49,ROW(marque)-1,""),COUNTIF(A$2:A49,A49)))</f>
        <v>#NUM!</v>
      </c>
      <c r="C49" t="e" cm="1">
        <f t="array" aca="1" ref="C49" ca="1">INDEX(desi,SMALL(IF((fournisseurs=$A49)*(marque=B49),ROW(marque)-1,""),SUMPRODUCT(--(A$2:A49&amp;B$2:B49=A49&amp;B49))))</f>
        <v>#NUM!</v>
      </c>
      <c r="D49" t="e">
        <f t="shared" ca="1" si="1"/>
        <v>#NUM!</v>
      </c>
    </row>
    <row r="50" spans="1:4" x14ac:dyDescent="0.4">
      <c r="A50" t="e" cm="1">
        <f t="array" aca="1" ref="A50" ca="1">INDEX(fournisseurs,MATCH(SMALL(COUNTIF(fournisseurs,"&lt;"&amp;fournisseurs),ROW($A49)),COUNTIF(fournisseurs,"&lt;"&amp;fournisseurs),0))</f>
        <v>#NUM!</v>
      </c>
      <c r="B50" t="e" cm="1">
        <f t="array" aca="1" ref="B50" ca="1">INDEX(marque,SMALL(IF(fournisseurs=A50,ROW(marque)-1,""),COUNTIF(A$2:A50,A50)))</f>
        <v>#NUM!</v>
      </c>
      <c r="C50" t="e" cm="1">
        <f t="array" aca="1" ref="C50" ca="1">INDEX(desi,SMALL(IF((fournisseurs=$A50)*(marque=B50),ROW(marque)-1,""),SUMPRODUCT(--(A$2:A50&amp;B$2:B50=A50&amp;B50))))</f>
        <v>#NUM!</v>
      </c>
      <c r="D50" t="e">
        <f t="shared" ca="1" si="1"/>
        <v>#NUM!</v>
      </c>
    </row>
    <row r="51" spans="1:4" x14ac:dyDescent="0.4">
      <c r="A51" t="e" cm="1">
        <f t="array" aca="1" ref="A51" ca="1">INDEX(fournisseurs,MATCH(SMALL(COUNTIF(fournisseurs,"&lt;"&amp;fournisseurs),ROW($A50)),COUNTIF(fournisseurs,"&lt;"&amp;fournisseurs),0))</f>
        <v>#NUM!</v>
      </c>
      <c r="B51" t="e" cm="1">
        <f t="array" aca="1" ref="B51" ca="1">INDEX(marque,SMALL(IF(fournisseurs=A51,ROW(marque)-1,""),COUNTIF(A$2:A51,A51)))</f>
        <v>#NUM!</v>
      </c>
      <c r="C51" t="e" cm="1">
        <f t="array" aca="1" ref="C51" ca="1">INDEX(desi,SMALL(IF((fournisseurs=$A51)*(marque=B51),ROW(marque)-1,""),SUMPRODUCT(--(A$2:A51&amp;B$2:B51=A51&amp;B51))))</f>
        <v>#NUM!</v>
      </c>
      <c r="D51" t="e">
        <f t="shared" ca="1" si="1"/>
        <v>#NUM!</v>
      </c>
    </row>
    <row r="52" spans="1:4" x14ac:dyDescent="0.4">
      <c r="A52" t="e" cm="1">
        <f t="array" aca="1" ref="A52" ca="1">INDEX(fournisseurs,MATCH(SMALL(COUNTIF(fournisseurs,"&lt;"&amp;fournisseurs),ROW($A51)),COUNTIF(fournisseurs,"&lt;"&amp;fournisseurs),0))</f>
        <v>#NUM!</v>
      </c>
      <c r="B52" t="e" cm="1">
        <f t="array" aca="1" ref="B52" ca="1">INDEX(marque,SMALL(IF(fournisseurs=A52,ROW(marque)-1,""),COUNTIF(A$2:A52,A52)))</f>
        <v>#NUM!</v>
      </c>
      <c r="C52" t="e" cm="1">
        <f t="array" aca="1" ref="C52" ca="1">INDEX(desi,SMALL(IF((fournisseurs=$A52)*(marque=B52),ROW(marque)-1,""),SUMPRODUCT(--(A$2:A52&amp;B$2:B52=A52&amp;B52))))</f>
        <v>#NUM!</v>
      </c>
      <c r="D52" t="e">
        <f t="shared" ca="1" si="1"/>
        <v>#NUM!</v>
      </c>
    </row>
    <row r="53" spans="1:4" x14ac:dyDescent="0.4">
      <c r="A53" t="e" cm="1">
        <f t="array" aca="1" ref="A53" ca="1">INDEX(fournisseurs,MATCH(SMALL(COUNTIF(fournisseurs,"&lt;"&amp;fournisseurs),ROW($A52)),COUNTIF(fournisseurs,"&lt;"&amp;fournisseurs),0))</f>
        <v>#NUM!</v>
      </c>
      <c r="B53" t="e" cm="1">
        <f t="array" aca="1" ref="B53" ca="1">INDEX(marque,SMALL(IF(fournisseurs=A53,ROW(marque)-1,""),COUNTIF(A$2:A53,A53)))</f>
        <v>#NUM!</v>
      </c>
      <c r="C53" t="e" cm="1">
        <f t="array" aca="1" ref="C53" ca="1">INDEX(desi,SMALL(IF((fournisseurs=$A53)*(marque=B53),ROW(marque)-1,""),SUMPRODUCT(--(A$2:A53&amp;B$2:B53=A53&amp;B53))))</f>
        <v>#NUM!</v>
      </c>
      <c r="D53" t="e">
        <f t="shared" ca="1" si="1"/>
        <v>#NUM!</v>
      </c>
    </row>
    <row r="54" spans="1:4" x14ac:dyDescent="0.4">
      <c r="A54" t="e" cm="1">
        <f t="array" aca="1" ref="A54" ca="1">INDEX(fournisseurs,MATCH(SMALL(COUNTIF(fournisseurs,"&lt;"&amp;fournisseurs),ROW($A53)),COUNTIF(fournisseurs,"&lt;"&amp;fournisseurs),0))</f>
        <v>#NUM!</v>
      </c>
      <c r="B54" t="e" cm="1">
        <f t="array" aca="1" ref="B54" ca="1">INDEX(marque,SMALL(IF(fournisseurs=A54,ROW(marque)-1,""),COUNTIF(A$2:A54,A54)))</f>
        <v>#NUM!</v>
      </c>
      <c r="C54" t="e" cm="1">
        <f t="array" aca="1" ref="C54" ca="1">INDEX(desi,SMALL(IF((fournisseurs=$A54)*(marque=B54),ROW(marque)-1,""),SUMPRODUCT(--(A$2:A54&amp;B$2:B54=A54&amp;B54))))</f>
        <v>#NUM!</v>
      </c>
      <c r="D54" t="e">
        <f t="shared" ca="1" si="1"/>
        <v>#NUM!</v>
      </c>
    </row>
    <row r="55" spans="1:4" x14ac:dyDescent="0.4">
      <c r="A55" t="e" cm="1">
        <f t="array" aca="1" ref="A55" ca="1">INDEX(fournisseurs,MATCH(SMALL(COUNTIF(fournisseurs,"&lt;"&amp;fournisseurs),ROW($A54)),COUNTIF(fournisseurs,"&lt;"&amp;fournisseurs),0))</f>
        <v>#NUM!</v>
      </c>
      <c r="B55" t="e" cm="1">
        <f t="array" aca="1" ref="B55" ca="1">INDEX(marque,SMALL(IF(fournisseurs=A55,ROW(marque)-1,""),COUNTIF(A$2:A55,A55)))</f>
        <v>#NUM!</v>
      </c>
      <c r="C55" t="e" cm="1">
        <f t="array" aca="1" ref="C55" ca="1">INDEX(desi,SMALL(IF((fournisseurs=$A55)*(marque=B55),ROW(marque)-1,""),SUMPRODUCT(--(A$2:A55&amp;B$2:B55=A55&amp;B55))))</f>
        <v>#NUM!</v>
      </c>
      <c r="D55" t="e">
        <f t="shared" ca="1" si="1"/>
        <v>#NUM!</v>
      </c>
    </row>
    <row r="56" spans="1:4" x14ac:dyDescent="0.4">
      <c r="A56" t="e" cm="1">
        <f t="array" aca="1" ref="A56" ca="1">INDEX(fournisseurs,MATCH(SMALL(COUNTIF(fournisseurs,"&lt;"&amp;fournisseurs),ROW($A55)),COUNTIF(fournisseurs,"&lt;"&amp;fournisseurs),0))</f>
        <v>#NUM!</v>
      </c>
      <c r="B56" t="e" cm="1">
        <f t="array" aca="1" ref="B56" ca="1">INDEX(marque,SMALL(IF(fournisseurs=A56,ROW(marque)-1,""),COUNTIF(A$2:A56,A56)))</f>
        <v>#NUM!</v>
      </c>
      <c r="C56" t="e" cm="1">
        <f t="array" aca="1" ref="C56" ca="1">INDEX(desi,SMALL(IF((fournisseurs=$A56)*(marque=B56),ROW(marque)-1,""),SUMPRODUCT(--(A$2:A56&amp;B$2:B56=A56&amp;B56))))</f>
        <v>#NUM!</v>
      </c>
      <c r="D56" t="e">
        <f t="shared" ca="1" si="1"/>
        <v>#NUM!</v>
      </c>
    </row>
    <row r="57" spans="1:4" x14ac:dyDescent="0.4">
      <c r="A57" t="e" cm="1">
        <f t="array" aca="1" ref="A57" ca="1">INDEX(fournisseurs,MATCH(SMALL(COUNTIF(fournisseurs,"&lt;"&amp;fournisseurs),ROW($A56)),COUNTIF(fournisseurs,"&lt;"&amp;fournisseurs),0))</f>
        <v>#NUM!</v>
      </c>
      <c r="B57" t="e" cm="1">
        <f t="array" aca="1" ref="B57" ca="1">INDEX(marque,SMALL(IF(fournisseurs=A57,ROW(marque)-1,""),COUNTIF(A$2:A57,A57)))</f>
        <v>#NUM!</v>
      </c>
      <c r="C57" t="e" cm="1">
        <f t="array" aca="1" ref="C57" ca="1">INDEX(desi,SMALL(IF((fournisseurs=$A57)*(marque=B57),ROW(marque)-1,""),SUMPRODUCT(--(A$2:A57&amp;B$2:B57=A57&amp;B57))))</f>
        <v>#NUM!</v>
      </c>
      <c r="D57" t="e">
        <f t="shared" ca="1" si="1"/>
        <v>#NUM!</v>
      </c>
    </row>
    <row r="58" spans="1:4" x14ac:dyDescent="0.4">
      <c r="A58" t="e" cm="1">
        <f t="array" aca="1" ref="A58" ca="1">INDEX(fournisseurs,MATCH(SMALL(COUNTIF(fournisseurs,"&lt;"&amp;fournisseurs),ROW($A57)),COUNTIF(fournisseurs,"&lt;"&amp;fournisseurs),0))</f>
        <v>#NUM!</v>
      </c>
      <c r="B58" t="e" cm="1">
        <f t="array" aca="1" ref="B58" ca="1">INDEX(marque,SMALL(IF(fournisseurs=A58,ROW(marque)-1,""),COUNTIF(A$2:A58,A58)))</f>
        <v>#NUM!</v>
      </c>
      <c r="C58" t="e" cm="1">
        <f t="array" aca="1" ref="C58" ca="1">INDEX(desi,SMALL(IF((fournisseurs=$A58)*(marque=B58),ROW(marque)-1,""),SUMPRODUCT(--(A$2:A58&amp;B$2:B58=A58&amp;B58))))</f>
        <v>#NUM!</v>
      </c>
      <c r="D58" t="e">
        <f t="shared" ca="1" si="1"/>
        <v>#NUM!</v>
      </c>
    </row>
    <row r="59" spans="1:4" x14ac:dyDescent="0.4">
      <c r="A59" t="e" cm="1">
        <f t="array" aca="1" ref="A59" ca="1">INDEX(fournisseurs,MATCH(SMALL(COUNTIF(fournisseurs,"&lt;"&amp;fournisseurs),ROW($A58)),COUNTIF(fournisseurs,"&lt;"&amp;fournisseurs),0))</f>
        <v>#NUM!</v>
      </c>
      <c r="B59" t="e" cm="1">
        <f t="array" aca="1" ref="B59" ca="1">INDEX(marque,SMALL(IF(fournisseurs=A59,ROW(marque)-1,""),COUNTIF(A$2:A59,A59)))</f>
        <v>#NUM!</v>
      </c>
      <c r="C59" t="e" cm="1">
        <f t="array" aca="1" ref="C59" ca="1">INDEX(desi,SMALL(IF((fournisseurs=$A59)*(marque=B59),ROW(marque)-1,""),SUMPRODUCT(--(A$2:A59&amp;B$2:B59=A59&amp;B59))))</f>
        <v>#NUM!</v>
      </c>
      <c r="D59" t="e">
        <f t="shared" ca="1" si="1"/>
        <v>#NUM!</v>
      </c>
    </row>
    <row r="60" spans="1:4" x14ac:dyDescent="0.4">
      <c r="A60" t="e" cm="1">
        <f t="array" aca="1" ref="A60" ca="1">INDEX(fournisseurs,MATCH(SMALL(COUNTIF(fournisseurs,"&lt;"&amp;fournisseurs),ROW($A59)),COUNTIF(fournisseurs,"&lt;"&amp;fournisseurs),0))</f>
        <v>#NUM!</v>
      </c>
      <c r="B60" t="e" cm="1">
        <f t="array" aca="1" ref="B60" ca="1">INDEX(marque,SMALL(IF(fournisseurs=A60,ROW(marque)-1,""),COUNTIF(A$2:A60,A60)))</f>
        <v>#NUM!</v>
      </c>
      <c r="C60" t="e" cm="1">
        <f t="array" aca="1" ref="C60" ca="1">INDEX(desi,SMALL(IF((fournisseurs=$A60)*(marque=B60),ROW(marque)-1,""),SUMPRODUCT(--(A$2:A60&amp;B$2:B60=A60&amp;B60))))</f>
        <v>#NUM!</v>
      </c>
      <c r="D60" t="e">
        <f t="shared" ca="1" si="1"/>
        <v>#NUM!</v>
      </c>
    </row>
    <row r="61" spans="1:4" x14ac:dyDescent="0.4">
      <c r="A61" t="e" cm="1">
        <f t="array" aca="1" ref="A61" ca="1">INDEX(fournisseurs,MATCH(SMALL(COUNTIF(fournisseurs,"&lt;"&amp;fournisseurs),ROW($A60)),COUNTIF(fournisseurs,"&lt;"&amp;fournisseurs),0))</f>
        <v>#NUM!</v>
      </c>
      <c r="B61" t="e" cm="1">
        <f t="array" aca="1" ref="B61" ca="1">INDEX(marque,SMALL(IF(fournisseurs=A61,ROW(marque)-1,""),COUNTIF(A$2:A61,A61)))</f>
        <v>#NUM!</v>
      </c>
      <c r="C61" t="e" cm="1">
        <f t="array" aca="1" ref="C61" ca="1">INDEX(desi,SMALL(IF((fournisseurs=$A61)*(marque=B61),ROW(marque)-1,""),SUMPRODUCT(--(A$2:A61&amp;B$2:B61=A61&amp;B61))))</f>
        <v>#NUM!</v>
      </c>
      <c r="D61" t="e">
        <f t="shared" ca="1" si="1"/>
        <v>#NUM!</v>
      </c>
    </row>
    <row r="62" spans="1:4" x14ac:dyDescent="0.4">
      <c r="A62" t="e" cm="1">
        <f t="array" aca="1" ref="A62" ca="1">INDEX(fournisseurs,MATCH(SMALL(COUNTIF(fournisseurs,"&lt;"&amp;fournisseurs),ROW($A61)),COUNTIF(fournisseurs,"&lt;"&amp;fournisseurs),0))</f>
        <v>#NUM!</v>
      </c>
      <c r="B62" t="e" cm="1">
        <f t="array" aca="1" ref="B62" ca="1">INDEX(marque,SMALL(IF(fournisseurs=A62,ROW(marque)-1,""),COUNTIF(A$2:A62,A62)))</f>
        <v>#NUM!</v>
      </c>
      <c r="C62" t="e" cm="1">
        <f t="array" aca="1" ref="C62" ca="1">INDEX(desi,SMALL(IF((fournisseurs=$A62)*(marque=B62),ROW(marque)-1,""),SUMPRODUCT(--(A$2:A62&amp;B$2:B62=A62&amp;B62))))</f>
        <v>#NUM!</v>
      </c>
      <c r="D62" t="e">
        <f t="shared" ca="1" si="1"/>
        <v>#NUM!</v>
      </c>
    </row>
    <row r="63" spans="1:4" x14ac:dyDescent="0.4">
      <c r="A63" t="e" cm="1">
        <f t="array" aca="1" ref="A63" ca="1">INDEX(fournisseurs,MATCH(SMALL(COUNTIF(fournisseurs,"&lt;"&amp;fournisseurs),ROW($A62)),COUNTIF(fournisseurs,"&lt;"&amp;fournisseurs),0))</f>
        <v>#NUM!</v>
      </c>
      <c r="B63" t="e" cm="1">
        <f t="array" aca="1" ref="B63" ca="1">INDEX(marque,SMALL(IF(fournisseurs=A63,ROW(marque)-1,""),COUNTIF(A$2:A63,A63)))</f>
        <v>#NUM!</v>
      </c>
      <c r="C63" t="e" cm="1">
        <f t="array" aca="1" ref="C63" ca="1">INDEX(desi,SMALL(IF((fournisseurs=$A63)*(marque=B63),ROW(marque)-1,""),SUMPRODUCT(--(A$2:A63&amp;B$2:B63=A63&amp;B63))))</f>
        <v>#NUM!</v>
      </c>
      <c r="D63" t="e">
        <f t="shared" ca="1" si="1"/>
        <v>#NUM!</v>
      </c>
    </row>
    <row r="64" spans="1:4" x14ac:dyDescent="0.4">
      <c r="A64" t="e" cm="1">
        <f t="array" aca="1" ref="A64" ca="1">INDEX(fournisseurs,MATCH(SMALL(COUNTIF(fournisseurs,"&lt;"&amp;fournisseurs),ROW($A63)),COUNTIF(fournisseurs,"&lt;"&amp;fournisseurs),0))</f>
        <v>#NUM!</v>
      </c>
      <c r="B64" t="e" cm="1">
        <f t="array" aca="1" ref="B64" ca="1">INDEX(marque,SMALL(IF(fournisseurs=A64,ROW(marque)-1,""),COUNTIF(A$2:A64,A64)))</f>
        <v>#NUM!</v>
      </c>
      <c r="C64" t="e" cm="1">
        <f t="array" aca="1" ref="C64" ca="1">INDEX(desi,SMALL(IF((fournisseurs=$A64)*(marque=B64),ROW(marque)-1,""),SUMPRODUCT(--(A$2:A64&amp;B$2:B64=A64&amp;B64))))</f>
        <v>#NUM!</v>
      </c>
      <c r="D64" t="e">
        <f t="shared" ca="1" si="1"/>
        <v>#NUM!</v>
      </c>
    </row>
    <row r="65" spans="1:4" x14ac:dyDescent="0.4">
      <c r="A65" t="e" cm="1">
        <f t="array" aca="1" ref="A65" ca="1">INDEX(fournisseurs,MATCH(SMALL(COUNTIF(fournisseurs,"&lt;"&amp;fournisseurs),ROW($A64)),COUNTIF(fournisseurs,"&lt;"&amp;fournisseurs),0))</f>
        <v>#NUM!</v>
      </c>
      <c r="B65" t="e" cm="1">
        <f t="array" aca="1" ref="B65" ca="1">INDEX(marque,SMALL(IF(fournisseurs=A65,ROW(marque)-1,""),COUNTIF(A$2:A65,A65)))</f>
        <v>#NUM!</v>
      </c>
      <c r="C65" t="e" cm="1">
        <f t="array" aca="1" ref="C65" ca="1">INDEX(desi,SMALL(IF((fournisseurs=$A65)*(marque=B65),ROW(marque)-1,""),SUMPRODUCT(--(A$2:A65&amp;B$2:B65=A65&amp;B65))))</f>
        <v>#NUM!</v>
      </c>
      <c r="D65" t="e">
        <f t="shared" ca="1" si="1"/>
        <v>#NUM!</v>
      </c>
    </row>
    <row r="66" spans="1:4" x14ac:dyDescent="0.4">
      <c r="A66" t="e" cm="1">
        <f t="array" aca="1" ref="A66" ca="1">INDEX(fournisseurs,MATCH(SMALL(COUNTIF(fournisseurs,"&lt;"&amp;fournisseurs),ROW($A65)),COUNTIF(fournisseurs,"&lt;"&amp;fournisseurs),0))</f>
        <v>#NUM!</v>
      </c>
      <c r="B66" t="e" cm="1">
        <f t="array" aca="1" ref="B66" ca="1">INDEX(marque,SMALL(IF(fournisseurs=A66,ROW(marque)-1,""),COUNTIF(A$2:A66,A66)))</f>
        <v>#NUM!</v>
      </c>
      <c r="C66" t="e" cm="1">
        <f t="array" aca="1" ref="C66" ca="1">INDEX(desi,SMALL(IF((fournisseurs=$A66)*(marque=B66),ROW(marque)-1,""),SUMPRODUCT(--(A$2:A66&amp;B$2:B66=A66&amp;B66))))</f>
        <v>#NUM!</v>
      </c>
      <c r="D66" t="e">
        <f t="shared" ca="1" si="1"/>
        <v>#NUM!</v>
      </c>
    </row>
    <row r="67" spans="1:4" x14ac:dyDescent="0.4">
      <c r="A67" t="e" cm="1">
        <f t="array" aca="1" ref="A67" ca="1">INDEX(fournisseurs,MATCH(SMALL(COUNTIF(fournisseurs,"&lt;"&amp;fournisseurs),ROW($A66)),COUNTIF(fournisseurs,"&lt;"&amp;fournisseurs),0))</f>
        <v>#NUM!</v>
      </c>
      <c r="B67" t="e" cm="1">
        <f t="array" aca="1" ref="B67" ca="1">INDEX(marque,SMALL(IF(fournisseurs=A67,ROW(marque)-1,""),COUNTIF(A$2:A67,A67)))</f>
        <v>#NUM!</v>
      </c>
      <c r="C67" t="e" cm="1">
        <f t="array" aca="1" ref="C67" ca="1">INDEX(desi,SMALL(IF((fournisseurs=$A67)*(marque=B67),ROW(marque)-1,""),SUMPRODUCT(--(A$2:A67&amp;B$2:B67=A67&amp;B67))))</f>
        <v>#NUM!</v>
      </c>
      <c r="D67" t="e">
        <f t="shared" ca="1" si="1"/>
        <v>#NUM!</v>
      </c>
    </row>
    <row r="68" spans="1:4" x14ac:dyDescent="0.4">
      <c r="A68" t="e" cm="1">
        <f t="array" aca="1" ref="A68" ca="1">INDEX(fournisseurs,MATCH(SMALL(COUNTIF(fournisseurs,"&lt;"&amp;fournisseurs),ROW($A67)),COUNTIF(fournisseurs,"&lt;"&amp;fournisseurs),0))</f>
        <v>#NUM!</v>
      </c>
      <c r="B68" t="e" cm="1">
        <f t="array" aca="1" ref="B68" ca="1">INDEX(marque,SMALL(IF(fournisseurs=A68,ROW(marque)-1,""),COUNTIF(A$2:A68,A68)))</f>
        <v>#NUM!</v>
      </c>
      <c r="C68" t="e" cm="1">
        <f t="array" aca="1" ref="C68" ca="1">INDEX(desi,SMALL(IF((fournisseurs=$A68)*(marque=B68),ROW(marque)-1,""),SUMPRODUCT(--(A$2:A68&amp;B$2:B68=A68&amp;B68))))</f>
        <v>#NUM!</v>
      </c>
      <c r="D68" t="e">
        <f t="shared" ca="1" si="1"/>
        <v>#NUM!</v>
      </c>
    </row>
    <row r="69" spans="1:4" x14ac:dyDescent="0.4">
      <c r="A69" t="e" cm="1">
        <f t="array" aca="1" ref="A69" ca="1">INDEX(fournisseurs,MATCH(SMALL(COUNTIF(fournisseurs,"&lt;"&amp;fournisseurs),ROW($A68)),COUNTIF(fournisseurs,"&lt;"&amp;fournisseurs),0))</f>
        <v>#NUM!</v>
      </c>
      <c r="B69" t="e" cm="1">
        <f t="array" aca="1" ref="B69" ca="1">INDEX(marque,SMALL(IF(fournisseurs=A69,ROW(marque)-1,""),COUNTIF(A$2:A69,A69)))</f>
        <v>#NUM!</v>
      </c>
      <c r="C69" t="e" cm="1">
        <f t="array" aca="1" ref="C69" ca="1">INDEX(desi,SMALL(IF((fournisseurs=$A69)*(marque=B69),ROW(marque)-1,""),SUMPRODUCT(--(A$2:A69&amp;B$2:B69=A69&amp;B69))))</f>
        <v>#NUM!</v>
      </c>
      <c r="D69" t="e">
        <f t="shared" ca="1" si="1"/>
        <v>#NUM!</v>
      </c>
    </row>
    <row r="70" spans="1:4" x14ac:dyDescent="0.4">
      <c r="A70" t="e" cm="1">
        <f t="array" aca="1" ref="A70" ca="1">INDEX(fournisseurs,MATCH(SMALL(COUNTIF(fournisseurs,"&lt;"&amp;fournisseurs),ROW($A69)),COUNTIF(fournisseurs,"&lt;"&amp;fournisseurs),0))</f>
        <v>#NUM!</v>
      </c>
      <c r="B70" t="e" cm="1">
        <f t="array" aca="1" ref="B70" ca="1">INDEX(marque,SMALL(IF(fournisseurs=A70,ROW(marque)-1,""),COUNTIF(A$2:A70,A70)))</f>
        <v>#NUM!</v>
      </c>
      <c r="C70" t="e" cm="1">
        <f t="array" aca="1" ref="C70" ca="1">INDEX(desi,SMALL(IF((fournisseurs=$A70)*(marque=B70),ROW(marque)-1,""),SUMPRODUCT(--(A$2:A70&amp;B$2:B70=A70&amp;B70))))</f>
        <v>#NUM!</v>
      </c>
      <c r="D70" t="e">
        <f t="shared" ca="1" si="1"/>
        <v>#NUM!</v>
      </c>
    </row>
    <row r="71" spans="1:4" x14ac:dyDescent="0.4">
      <c r="A71" t="e" cm="1">
        <f t="array" aca="1" ref="A71" ca="1">INDEX(fournisseurs,MATCH(SMALL(COUNTIF(fournisseurs,"&lt;"&amp;fournisseurs),ROW($A70)),COUNTIF(fournisseurs,"&lt;"&amp;fournisseurs),0))</f>
        <v>#NUM!</v>
      </c>
      <c r="B71" t="e" cm="1">
        <f t="array" aca="1" ref="B71" ca="1">INDEX(marque,SMALL(IF(fournisseurs=A71,ROW(marque)-1,""),COUNTIF(A$2:A71,A71)))</f>
        <v>#NUM!</v>
      </c>
      <c r="C71" t="e" cm="1">
        <f t="array" aca="1" ref="C71" ca="1">INDEX(desi,SMALL(IF((fournisseurs=$A71)*(marque=B71),ROW(marque)-1,""),SUMPRODUCT(--(A$2:A71&amp;B$2:B71=A71&amp;B71))))</f>
        <v>#NUM!</v>
      </c>
      <c r="D71" t="e">
        <f t="shared" ca="1" si="1"/>
        <v>#NUM!</v>
      </c>
    </row>
    <row r="72" spans="1:4" x14ac:dyDescent="0.4">
      <c r="A72" t="e" cm="1">
        <f t="array" aca="1" ref="A72" ca="1">INDEX(fournisseurs,MATCH(SMALL(COUNTIF(fournisseurs,"&lt;"&amp;fournisseurs),ROW($A71)),COUNTIF(fournisseurs,"&lt;"&amp;fournisseurs),0))</f>
        <v>#NUM!</v>
      </c>
      <c r="B72" t="e" cm="1">
        <f t="array" aca="1" ref="B72" ca="1">INDEX(marque,SMALL(IF(fournisseurs=A72,ROW(marque)-1,""),COUNTIF(A$2:A72,A72)))</f>
        <v>#NUM!</v>
      </c>
      <c r="C72" t="e" cm="1">
        <f t="array" aca="1" ref="C72" ca="1">INDEX(desi,SMALL(IF((fournisseurs=$A72)*(marque=B72),ROW(marque)-1,""),SUMPRODUCT(--(A$2:A72&amp;B$2:B72=A72&amp;B72))))</f>
        <v>#NUM!</v>
      </c>
      <c r="D72" t="e">
        <f t="shared" ca="1" si="1"/>
        <v>#NUM!</v>
      </c>
    </row>
    <row r="73" spans="1:4" x14ac:dyDescent="0.4">
      <c r="A73" t="e" cm="1">
        <f t="array" aca="1" ref="A73" ca="1">INDEX(fournisseurs,MATCH(SMALL(COUNTIF(fournisseurs,"&lt;"&amp;fournisseurs),ROW($A72)),COUNTIF(fournisseurs,"&lt;"&amp;fournisseurs),0))</f>
        <v>#NUM!</v>
      </c>
      <c r="B73" t="e" cm="1">
        <f t="array" aca="1" ref="B73" ca="1">INDEX(marque,SMALL(IF(fournisseurs=A73,ROW(marque)-1,""),COUNTIF(A$2:A73,A73)))</f>
        <v>#NUM!</v>
      </c>
      <c r="C73" t="e" cm="1">
        <f t="array" aca="1" ref="C73" ca="1">INDEX(desi,SMALL(IF((fournisseurs=$A73)*(marque=B73),ROW(marque)-1,""),SUMPRODUCT(--(A$2:A73&amp;B$2:B73=A73&amp;B73))))</f>
        <v>#NUM!</v>
      </c>
      <c r="D73" t="e">
        <f t="shared" ca="1" si="1"/>
        <v>#NUM!</v>
      </c>
    </row>
    <row r="74" spans="1:4" x14ac:dyDescent="0.4">
      <c r="A74" t="e" cm="1">
        <f t="array" aca="1" ref="A74" ca="1">INDEX(fournisseurs,MATCH(SMALL(COUNTIF(fournisseurs,"&lt;"&amp;fournisseurs),ROW($A73)),COUNTIF(fournisseurs,"&lt;"&amp;fournisseurs),0))</f>
        <v>#NUM!</v>
      </c>
      <c r="B74" t="e" cm="1">
        <f t="array" aca="1" ref="B74" ca="1">INDEX(marque,SMALL(IF(fournisseurs=A74,ROW(marque)-1,""),COUNTIF(A$2:A74,A74)))</f>
        <v>#NUM!</v>
      </c>
      <c r="C74" t="e" cm="1">
        <f t="array" aca="1" ref="C74" ca="1">INDEX(desi,SMALL(IF((fournisseurs=$A74)*(marque=B74),ROW(marque)-1,""),SUMPRODUCT(--(A$2:A74&amp;B$2:B74=A74&amp;B74))))</f>
        <v>#NUM!</v>
      </c>
      <c r="D74" t="e">
        <f t="shared" ca="1" si="1"/>
        <v>#NUM!</v>
      </c>
    </row>
    <row r="75" spans="1:4" x14ac:dyDescent="0.4">
      <c r="A75" t="e" cm="1">
        <f t="array" aca="1" ref="A75" ca="1">INDEX(fournisseurs,MATCH(SMALL(COUNTIF(fournisseurs,"&lt;"&amp;fournisseurs),ROW($A74)),COUNTIF(fournisseurs,"&lt;"&amp;fournisseurs),0))</f>
        <v>#NUM!</v>
      </c>
      <c r="B75" t="e" cm="1">
        <f t="array" aca="1" ref="B75" ca="1">INDEX(marque,SMALL(IF(fournisseurs=A75,ROW(marque)-1,""),COUNTIF(A$2:A75,A75)))</f>
        <v>#NUM!</v>
      </c>
      <c r="C75" t="e" cm="1">
        <f t="array" aca="1" ref="C75" ca="1">INDEX(desi,SMALL(IF((fournisseurs=$A75)*(marque=B75),ROW(marque)-1,""),SUMPRODUCT(--(A$2:A75&amp;B$2:B75=A75&amp;B75))))</f>
        <v>#NUM!</v>
      </c>
      <c r="D75" t="e">
        <f t="shared" ca="1" si="1"/>
        <v>#NUM!</v>
      </c>
    </row>
    <row r="76" spans="1:4" x14ac:dyDescent="0.4">
      <c r="A76" t="e" cm="1">
        <f t="array" aca="1" ref="A76" ca="1">INDEX(fournisseurs,MATCH(SMALL(COUNTIF(fournisseurs,"&lt;"&amp;fournisseurs),ROW($A75)),COUNTIF(fournisseurs,"&lt;"&amp;fournisseurs),0))</f>
        <v>#NUM!</v>
      </c>
      <c r="B76" t="e" cm="1">
        <f t="array" aca="1" ref="B76" ca="1">INDEX(marque,SMALL(IF(fournisseurs=A76,ROW(marque)-1,""),COUNTIF(A$2:A76,A76)))</f>
        <v>#NUM!</v>
      </c>
      <c r="C76" t="e" cm="1">
        <f t="array" aca="1" ref="C76" ca="1">INDEX(desi,SMALL(IF((fournisseurs=$A76)*(marque=B76),ROW(marque)-1,""),SUMPRODUCT(--(A$2:A76&amp;B$2:B76=A76&amp;B76))))</f>
        <v>#NUM!</v>
      </c>
      <c r="D76" t="e">
        <f t="shared" ca="1" si="1"/>
        <v>#NUM!</v>
      </c>
    </row>
    <row r="77" spans="1:4" x14ac:dyDescent="0.4">
      <c r="A77" t="e" cm="1">
        <f t="array" aca="1" ref="A77" ca="1">INDEX(fournisseurs,MATCH(SMALL(COUNTIF(fournisseurs,"&lt;"&amp;fournisseurs),ROW($A76)),COUNTIF(fournisseurs,"&lt;"&amp;fournisseurs),0))</f>
        <v>#NUM!</v>
      </c>
      <c r="B77" t="e" cm="1">
        <f t="array" aca="1" ref="B77" ca="1">INDEX(marque,SMALL(IF(fournisseurs=A77,ROW(marque)-1,""),COUNTIF(A$2:A77,A77)))</f>
        <v>#NUM!</v>
      </c>
      <c r="C77" t="e" cm="1">
        <f t="array" aca="1" ref="C77" ca="1">INDEX(desi,SMALL(IF((fournisseurs=$A77)*(marque=B77),ROW(marque)-1,""),SUMPRODUCT(--(A$2:A77&amp;B$2:B77=A77&amp;B77))))</f>
        <v>#NUM!</v>
      </c>
      <c r="D77" t="e">
        <f t="shared" ca="1" si="1"/>
        <v>#NUM!</v>
      </c>
    </row>
    <row r="78" spans="1:4" x14ac:dyDescent="0.4">
      <c r="A78" t="e" cm="1">
        <f t="array" aca="1" ref="A78" ca="1">INDEX(fournisseurs,MATCH(SMALL(COUNTIF(fournisseurs,"&lt;"&amp;fournisseurs),ROW($A77)),COUNTIF(fournisseurs,"&lt;"&amp;fournisseurs),0))</f>
        <v>#NUM!</v>
      </c>
      <c r="B78" t="e" cm="1">
        <f t="array" aca="1" ref="B78" ca="1">INDEX(marque,SMALL(IF(fournisseurs=A78,ROW(marque)-1,""),COUNTIF(A$2:A78,A78)))</f>
        <v>#NUM!</v>
      </c>
      <c r="C78" t="e" cm="1">
        <f t="array" aca="1" ref="C78" ca="1">INDEX(desi,SMALL(IF((fournisseurs=$A78)*(marque=B78),ROW(marque)-1,""),SUMPRODUCT(--(A$2:A78&amp;B$2:B78=A78&amp;B78))))</f>
        <v>#NUM!</v>
      </c>
      <c r="D78" t="e">
        <f t="shared" ca="1" si="1"/>
        <v>#NUM!</v>
      </c>
    </row>
    <row r="79" spans="1:4" x14ac:dyDescent="0.4">
      <c r="A79" t="e" cm="1">
        <f t="array" aca="1" ref="A79" ca="1">INDEX(fournisseurs,MATCH(SMALL(COUNTIF(fournisseurs,"&lt;"&amp;fournisseurs),ROW($A78)),COUNTIF(fournisseurs,"&lt;"&amp;fournisseurs),0))</f>
        <v>#NUM!</v>
      </c>
      <c r="B79" t="e" cm="1">
        <f t="array" aca="1" ref="B79" ca="1">INDEX(marque,SMALL(IF(fournisseurs=A79,ROW(marque)-1,""),COUNTIF(A$2:A79,A79)))</f>
        <v>#NUM!</v>
      </c>
      <c r="C79" t="e" cm="1">
        <f t="array" aca="1" ref="C79" ca="1">INDEX(desi,SMALL(IF((fournisseurs=$A79)*(marque=B79),ROW(marque)-1,""),SUMPRODUCT(--(A$2:A79&amp;B$2:B79=A79&amp;B79))))</f>
        <v>#NUM!</v>
      </c>
      <c r="D79" t="e">
        <f t="shared" ca="1" si="1"/>
        <v>#NUM!</v>
      </c>
    </row>
    <row r="80" spans="1:4" x14ac:dyDescent="0.4">
      <c r="A80" t="e" cm="1">
        <f t="array" aca="1" ref="A80" ca="1">INDEX(fournisseurs,MATCH(SMALL(COUNTIF(fournisseurs,"&lt;"&amp;fournisseurs),ROW($A79)),COUNTIF(fournisseurs,"&lt;"&amp;fournisseurs),0))</f>
        <v>#NUM!</v>
      </c>
      <c r="B80" t="e" cm="1">
        <f t="array" aca="1" ref="B80" ca="1">INDEX(marque,SMALL(IF(fournisseurs=A80,ROW(marque)-1,""),COUNTIF(A$2:A80,A80)))</f>
        <v>#NUM!</v>
      </c>
      <c r="C80" t="e" cm="1">
        <f t="array" aca="1" ref="C80" ca="1">INDEX(desi,SMALL(IF((fournisseurs=$A80)*(marque=B80),ROW(marque)-1,""),SUMPRODUCT(--(A$2:A80&amp;B$2:B80=A80&amp;B80))))</f>
        <v>#NUM!</v>
      </c>
      <c r="D80" t="e">
        <f t="shared" ca="1" si="1"/>
        <v>#NUM!</v>
      </c>
    </row>
    <row r="81" spans="1:4" x14ac:dyDescent="0.4">
      <c r="A81" t="e" cm="1">
        <f t="array" aca="1" ref="A81" ca="1">INDEX(fournisseurs,MATCH(SMALL(COUNTIF(fournisseurs,"&lt;"&amp;fournisseurs),ROW($A80)),COUNTIF(fournisseurs,"&lt;"&amp;fournisseurs),0))</f>
        <v>#NUM!</v>
      </c>
      <c r="B81" t="e" cm="1">
        <f t="array" aca="1" ref="B81" ca="1">INDEX(marque,SMALL(IF(fournisseurs=A81,ROW(marque)-1,""),COUNTIF(A$2:A81,A81)))</f>
        <v>#NUM!</v>
      </c>
      <c r="C81" t="e" cm="1">
        <f t="array" aca="1" ref="C81" ca="1">INDEX(desi,SMALL(IF((fournisseurs=$A81)*(marque=B81),ROW(marque)-1,""),SUMPRODUCT(--(A$2:A81&amp;B$2:B81=A81&amp;B81))))</f>
        <v>#NUM!</v>
      </c>
      <c r="D81" t="e">
        <f t="shared" ca="1" si="1"/>
        <v>#NUM!</v>
      </c>
    </row>
    <row r="82" spans="1:4" x14ac:dyDescent="0.4">
      <c r="A82" t="e" cm="1">
        <f t="array" aca="1" ref="A82" ca="1">INDEX(fournisseurs,MATCH(SMALL(COUNTIF(fournisseurs,"&lt;"&amp;fournisseurs),ROW($A81)),COUNTIF(fournisseurs,"&lt;"&amp;fournisseurs),0))</f>
        <v>#NUM!</v>
      </c>
      <c r="B82" t="e" cm="1">
        <f t="array" aca="1" ref="B82" ca="1">INDEX(marque,SMALL(IF(fournisseurs=A82,ROW(marque)-1,""),COUNTIF(A$2:A82,A82)))</f>
        <v>#NUM!</v>
      </c>
      <c r="C82" t="e" cm="1">
        <f t="array" aca="1" ref="C82" ca="1">INDEX(desi,SMALL(IF((fournisseurs=$A82)*(marque=B82),ROW(marque)-1,""),SUMPRODUCT(--(A$2:A82&amp;B$2:B82=A82&amp;B82))))</f>
        <v>#NUM!</v>
      </c>
      <c r="D82" t="e">
        <f t="shared" ca="1" si="1"/>
        <v>#NUM!</v>
      </c>
    </row>
    <row r="83" spans="1:4" x14ac:dyDescent="0.4">
      <c r="A83" t="e" cm="1">
        <f t="array" aca="1" ref="A83" ca="1">INDEX(fournisseurs,MATCH(SMALL(COUNTIF(fournisseurs,"&lt;"&amp;fournisseurs),ROW($A82)),COUNTIF(fournisseurs,"&lt;"&amp;fournisseurs),0))</f>
        <v>#NUM!</v>
      </c>
      <c r="B83" t="e" cm="1">
        <f t="array" aca="1" ref="B83" ca="1">INDEX(marque,SMALL(IF(fournisseurs=A83,ROW(marque)-1,""),COUNTIF(A$2:A83,A83)))</f>
        <v>#NUM!</v>
      </c>
      <c r="C83" t="e" cm="1">
        <f t="array" aca="1" ref="C83" ca="1">INDEX(desi,SMALL(IF((fournisseurs=$A83)*(marque=B83),ROW(marque)-1,""),SUMPRODUCT(--(A$2:A83&amp;B$2:B83=A83&amp;B83))))</f>
        <v>#NUM!</v>
      </c>
      <c r="D83" t="e">
        <f t="shared" ca="1" si="1"/>
        <v>#NUM!</v>
      </c>
    </row>
    <row r="84" spans="1:4" x14ac:dyDescent="0.4">
      <c r="A84" t="e" cm="1">
        <f t="array" aca="1" ref="A84" ca="1">INDEX(fournisseurs,MATCH(SMALL(COUNTIF(fournisseurs,"&lt;"&amp;fournisseurs),ROW($A83)),COUNTIF(fournisseurs,"&lt;"&amp;fournisseurs),0))</f>
        <v>#NUM!</v>
      </c>
      <c r="B84" t="e" cm="1">
        <f t="array" aca="1" ref="B84" ca="1">INDEX(marque,SMALL(IF(fournisseurs=A84,ROW(marque)-1,""),COUNTIF(A$2:A84,A84)))</f>
        <v>#NUM!</v>
      </c>
      <c r="C84" t="e" cm="1">
        <f t="array" aca="1" ref="C84" ca="1">INDEX(desi,SMALL(IF((fournisseurs=$A84)*(marque=B84),ROW(marque)-1,""),SUMPRODUCT(--(A$2:A84&amp;B$2:B84=A84&amp;B84))))</f>
        <v>#NUM!</v>
      </c>
      <c r="D84" t="e">
        <f t="shared" ca="1" si="1"/>
        <v>#NUM!</v>
      </c>
    </row>
    <row r="85" spans="1:4" x14ac:dyDescent="0.4">
      <c r="A85" t="e" cm="1">
        <f t="array" aca="1" ref="A85" ca="1">INDEX(fournisseurs,MATCH(SMALL(COUNTIF(fournisseurs,"&lt;"&amp;fournisseurs),ROW($A84)),COUNTIF(fournisseurs,"&lt;"&amp;fournisseurs),0))</f>
        <v>#NUM!</v>
      </c>
      <c r="B85" t="e" cm="1">
        <f t="array" aca="1" ref="B85" ca="1">INDEX(marque,SMALL(IF(fournisseurs=A85,ROW(marque)-1,""),COUNTIF(A$2:A85,A85)))</f>
        <v>#NUM!</v>
      </c>
      <c r="C85" t="e" cm="1">
        <f t="array" aca="1" ref="C85" ca="1">INDEX(desi,SMALL(IF((fournisseurs=$A85)*(marque=B85),ROW(marque)-1,""),SUMPRODUCT(--(A$2:A85&amp;B$2:B85=A85&amp;B85))))</f>
        <v>#NUM!</v>
      </c>
      <c r="D85" t="e">
        <f t="shared" ref="D85:D148" ca="1" si="2">A85&amp;B85</f>
        <v>#NUM!</v>
      </c>
    </row>
    <row r="86" spans="1:4" x14ac:dyDescent="0.4">
      <c r="A86" t="e" cm="1">
        <f t="array" aca="1" ref="A86" ca="1">INDEX(fournisseurs,MATCH(SMALL(COUNTIF(fournisseurs,"&lt;"&amp;fournisseurs),ROW($A85)),COUNTIF(fournisseurs,"&lt;"&amp;fournisseurs),0))</f>
        <v>#NUM!</v>
      </c>
      <c r="B86" t="e" cm="1">
        <f t="array" aca="1" ref="B86" ca="1">INDEX(marque,SMALL(IF(fournisseurs=A86,ROW(marque)-1,""),COUNTIF(A$2:A86,A86)))</f>
        <v>#NUM!</v>
      </c>
      <c r="C86" t="e" cm="1">
        <f t="array" aca="1" ref="C86" ca="1">INDEX(desi,SMALL(IF((fournisseurs=$A86)*(marque=B86),ROW(marque)-1,""),SUMPRODUCT(--(A$2:A86&amp;B$2:B86=A86&amp;B86))))</f>
        <v>#NUM!</v>
      </c>
      <c r="D86" t="e">
        <f t="shared" ca="1" si="2"/>
        <v>#NUM!</v>
      </c>
    </row>
    <row r="87" spans="1:4" x14ac:dyDescent="0.4">
      <c r="A87" t="e" cm="1">
        <f t="array" aca="1" ref="A87" ca="1">INDEX(fournisseurs,MATCH(SMALL(COUNTIF(fournisseurs,"&lt;"&amp;fournisseurs),ROW($A86)),COUNTIF(fournisseurs,"&lt;"&amp;fournisseurs),0))</f>
        <v>#NUM!</v>
      </c>
      <c r="B87" t="e" cm="1">
        <f t="array" aca="1" ref="B87" ca="1">INDEX(marque,SMALL(IF(fournisseurs=A87,ROW(marque)-1,""),COUNTIF(A$2:A87,A87)))</f>
        <v>#NUM!</v>
      </c>
      <c r="C87" t="e" cm="1">
        <f t="array" aca="1" ref="C87" ca="1">INDEX(desi,SMALL(IF((fournisseurs=$A87)*(marque=B87),ROW(marque)-1,""),SUMPRODUCT(--(A$2:A87&amp;B$2:B87=A87&amp;B87))))</f>
        <v>#NUM!</v>
      </c>
      <c r="D87" t="e">
        <f t="shared" ca="1" si="2"/>
        <v>#NUM!</v>
      </c>
    </row>
    <row r="88" spans="1:4" x14ac:dyDescent="0.4">
      <c r="A88" t="e" cm="1">
        <f t="array" aca="1" ref="A88" ca="1">INDEX(fournisseurs,MATCH(SMALL(COUNTIF(fournisseurs,"&lt;"&amp;fournisseurs),ROW($A87)),COUNTIF(fournisseurs,"&lt;"&amp;fournisseurs),0))</f>
        <v>#NUM!</v>
      </c>
      <c r="B88" t="e" cm="1">
        <f t="array" aca="1" ref="B88" ca="1">INDEX(marque,SMALL(IF(fournisseurs=A88,ROW(marque)-1,""),COUNTIF(A$2:A88,A88)))</f>
        <v>#NUM!</v>
      </c>
      <c r="C88" t="e" cm="1">
        <f t="array" aca="1" ref="C88" ca="1">INDEX(desi,SMALL(IF((fournisseurs=$A88)*(marque=B88),ROW(marque)-1,""),SUMPRODUCT(--(A$2:A88&amp;B$2:B88=A88&amp;B88))))</f>
        <v>#NUM!</v>
      </c>
      <c r="D88" t="e">
        <f t="shared" ca="1" si="2"/>
        <v>#NUM!</v>
      </c>
    </row>
    <row r="89" spans="1:4" x14ac:dyDescent="0.4">
      <c r="A89" t="e" cm="1">
        <f t="array" aca="1" ref="A89" ca="1">INDEX(fournisseurs,MATCH(SMALL(COUNTIF(fournisseurs,"&lt;"&amp;fournisseurs),ROW($A88)),COUNTIF(fournisseurs,"&lt;"&amp;fournisseurs),0))</f>
        <v>#NUM!</v>
      </c>
      <c r="B89" t="e" cm="1">
        <f t="array" aca="1" ref="B89" ca="1">INDEX(marque,SMALL(IF(fournisseurs=A89,ROW(marque)-1,""),COUNTIF(A$2:A89,A89)))</f>
        <v>#NUM!</v>
      </c>
      <c r="C89" t="e" cm="1">
        <f t="array" aca="1" ref="C89" ca="1">INDEX(desi,SMALL(IF((fournisseurs=$A89)*(marque=B89),ROW(marque)-1,""),SUMPRODUCT(--(A$2:A89&amp;B$2:B89=A89&amp;B89))))</f>
        <v>#NUM!</v>
      </c>
      <c r="D89" t="e">
        <f t="shared" ca="1" si="2"/>
        <v>#NUM!</v>
      </c>
    </row>
    <row r="90" spans="1:4" x14ac:dyDescent="0.4">
      <c r="A90" t="e" cm="1">
        <f t="array" aca="1" ref="A90" ca="1">INDEX(fournisseurs,MATCH(SMALL(COUNTIF(fournisseurs,"&lt;"&amp;fournisseurs),ROW($A89)),COUNTIF(fournisseurs,"&lt;"&amp;fournisseurs),0))</f>
        <v>#NUM!</v>
      </c>
      <c r="B90" t="e" cm="1">
        <f t="array" aca="1" ref="B90" ca="1">INDEX(marque,SMALL(IF(fournisseurs=A90,ROW(marque)-1,""),COUNTIF(A$2:A90,A90)))</f>
        <v>#NUM!</v>
      </c>
      <c r="C90" t="e" cm="1">
        <f t="array" aca="1" ref="C90" ca="1">INDEX(desi,SMALL(IF((fournisseurs=$A90)*(marque=B90),ROW(marque)-1,""),SUMPRODUCT(--(A$2:A90&amp;B$2:B90=A90&amp;B90))))</f>
        <v>#NUM!</v>
      </c>
      <c r="D90" t="e">
        <f t="shared" ca="1" si="2"/>
        <v>#NUM!</v>
      </c>
    </row>
    <row r="91" spans="1:4" x14ac:dyDescent="0.4">
      <c r="A91" t="e" cm="1">
        <f t="array" aca="1" ref="A91" ca="1">INDEX(fournisseurs,MATCH(SMALL(COUNTIF(fournisseurs,"&lt;"&amp;fournisseurs),ROW($A90)),COUNTIF(fournisseurs,"&lt;"&amp;fournisseurs),0))</f>
        <v>#NUM!</v>
      </c>
      <c r="B91" t="e" cm="1">
        <f t="array" aca="1" ref="B91" ca="1">INDEX(marque,SMALL(IF(fournisseurs=A91,ROW(marque)-1,""),COUNTIF(A$2:A91,A91)))</f>
        <v>#NUM!</v>
      </c>
      <c r="C91" t="e" cm="1">
        <f t="array" aca="1" ref="C91" ca="1">INDEX(desi,SMALL(IF((fournisseurs=$A91)*(marque=B91),ROW(marque)-1,""),SUMPRODUCT(--(A$2:A91&amp;B$2:B91=A91&amp;B91))))</f>
        <v>#NUM!</v>
      </c>
      <c r="D91" t="e">
        <f t="shared" ca="1" si="2"/>
        <v>#NUM!</v>
      </c>
    </row>
    <row r="92" spans="1:4" x14ac:dyDescent="0.4">
      <c r="A92" t="e" cm="1">
        <f t="array" aca="1" ref="A92" ca="1">INDEX(fournisseurs,MATCH(SMALL(COUNTIF(fournisseurs,"&lt;"&amp;fournisseurs),ROW($A91)),COUNTIF(fournisseurs,"&lt;"&amp;fournisseurs),0))</f>
        <v>#NUM!</v>
      </c>
      <c r="B92" t="e" cm="1">
        <f t="array" aca="1" ref="B92" ca="1">INDEX(marque,SMALL(IF(fournisseurs=A92,ROW(marque)-1,""),COUNTIF(A$2:A92,A92)))</f>
        <v>#NUM!</v>
      </c>
      <c r="C92" t="e" cm="1">
        <f t="array" aca="1" ref="C92" ca="1">INDEX(desi,SMALL(IF((fournisseurs=$A92)*(marque=B92),ROW(marque)-1,""),SUMPRODUCT(--(A$2:A92&amp;B$2:B92=A92&amp;B92))))</f>
        <v>#NUM!</v>
      </c>
      <c r="D92" t="e">
        <f t="shared" ca="1" si="2"/>
        <v>#NUM!</v>
      </c>
    </row>
    <row r="93" spans="1:4" x14ac:dyDescent="0.4">
      <c r="A93" t="e" cm="1">
        <f t="array" aca="1" ref="A93" ca="1">INDEX(fournisseurs,MATCH(SMALL(COUNTIF(fournisseurs,"&lt;"&amp;fournisseurs),ROW($A92)),COUNTIF(fournisseurs,"&lt;"&amp;fournisseurs),0))</f>
        <v>#NUM!</v>
      </c>
      <c r="B93" t="e" cm="1">
        <f t="array" aca="1" ref="B93" ca="1">INDEX(marque,SMALL(IF(fournisseurs=A93,ROW(marque)-1,""),COUNTIF(A$2:A93,A93)))</f>
        <v>#NUM!</v>
      </c>
      <c r="C93" t="e" cm="1">
        <f t="array" aca="1" ref="C93" ca="1">INDEX(desi,SMALL(IF((fournisseurs=$A93)*(marque=B93),ROW(marque)-1,""),SUMPRODUCT(--(A$2:A93&amp;B$2:B93=A93&amp;B93))))</f>
        <v>#NUM!</v>
      </c>
      <c r="D93" t="e">
        <f t="shared" ca="1" si="2"/>
        <v>#NUM!</v>
      </c>
    </row>
    <row r="94" spans="1:4" x14ac:dyDescent="0.4">
      <c r="A94" t="e" cm="1">
        <f t="array" aca="1" ref="A94" ca="1">INDEX(fournisseurs,MATCH(SMALL(COUNTIF(fournisseurs,"&lt;"&amp;fournisseurs),ROW($A93)),COUNTIF(fournisseurs,"&lt;"&amp;fournisseurs),0))</f>
        <v>#NUM!</v>
      </c>
      <c r="B94" t="e" cm="1">
        <f t="array" aca="1" ref="B94" ca="1">INDEX(marque,SMALL(IF(fournisseurs=A94,ROW(marque)-1,""),COUNTIF(A$2:A94,A94)))</f>
        <v>#NUM!</v>
      </c>
      <c r="C94" t="e" cm="1">
        <f t="array" aca="1" ref="C94" ca="1">INDEX(desi,SMALL(IF((fournisseurs=$A94)*(marque=B94),ROW(marque)-1,""),SUMPRODUCT(--(A$2:A94&amp;B$2:B94=A94&amp;B94))))</f>
        <v>#NUM!</v>
      </c>
      <c r="D94" t="e">
        <f t="shared" ca="1" si="2"/>
        <v>#NUM!</v>
      </c>
    </row>
    <row r="95" spans="1:4" x14ac:dyDescent="0.4">
      <c r="A95" t="e" cm="1">
        <f t="array" aca="1" ref="A95" ca="1">INDEX(fournisseurs,MATCH(SMALL(COUNTIF(fournisseurs,"&lt;"&amp;fournisseurs),ROW($A94)),COUNTIF(fournisseurs,"&lt;"&amp;fournisseurs),0))</f>
        <v>#NUM!</v>
      </c>
      <c r="B95" t="e" cm="1">
        <f t="array" aca="1" ref="B95" ca="1">INDEX(marque,SMALL(IF(fournisseurs=A95,ROW(marque)-1,""),COUNTIF(A$2:A95,A95)))</f>
        <v>#NUM!</v>
      </c>
      <c r="C95" t="e" cm="1">
        <f t="array" aca="1" ref="C95" ca="1">INDEX(desi,SMALL(IF((fournisseurs=$A95)*(marque=B95),ROW(marque)-1,""),SUMPRODUCT(--(A$2:A95&amp;B$2:B95=A95&amp;B95))))</f>
        <v>#NUM!</v>
      </c>
      <c r="D95" t="e">
        <f t="shared" ca="1" si="2"/>
        <v>#NUM!</v>
      </c>
    </row>
    <row r="96" spans="1:4" x14ac:dyDescent="0.4">
      <c r="A96" t="e" cm="1">
        <f t="array" aca="1" ref="A96" ca="1">INDEX(fournisseurs,MATCH(SMALL(COUNTIF(fournisseurs,"&lt;"&amp;fournisseurs),ROW($A95)),COUNTIF(fournisseurs,"&lt;"&amp;fournisseurs),0))</f>
        <v>#NUM!</v>
      </c>
      <c r="B96" t="e" cm="1">
        <f t="array" aca="1" ref="B96" ca="1">INDEX(marque,SMALL(IF(fournisseurs=A96,ROW(marque)-1,""),COUNTIF(A$2:A96,A96)))</f>
        <v>#NUM!</v>
      </c>
      <c r="C96" t="e" cm="1">
        <f t="array" aca="1" ref="C96" ca="1">INDEX(desi,SMALL(IF((fournisseurs=$A96)*(marque=B96),ROW(marque)-1,""),SUMPRODUCT(--(A$2:A96&amp;B$2:B96=A96&amp;B96))))</f>
        <v>#NUM!</v>
      </c>
      <c r="D96" t="e">
        <f t="shared" ca="1" si="2"/>
        <v>#NUM!</v>
      </c>
    </row>
    <row r="97" spans="1:4" x14ac:dyDescent="0.4">
      <c r="A97" t="e" cm="1">
        <f t="array" aca="1" ref="A97" ca="1">INDEX(fournisseurs,MATCH(SMALL(COUNTIF(fournisseurs,"&lt;"&amp;fournisseurs),ROW($A96)),COUNTIF(fournisseurs,"&lt;"&amp;fournisseurs),0))</f>
        <v>#NUM!</v>
      </c>
      <c r="B97" t="e" cm="1">
        <f t="array" aca="1" ref="B97" ca="1">INDEX(marque,SMALL(IF(fournisseurs=A97,ROW(marque)-1,""),COUNTIF(A$2:A97,A97)))</f>
        <v>#NUM!</v>
      </c>
      <c r="C97" t="e" cm="1">
        <f t="array" aca="1" ref="C97" ca="1">INDEX(desi,SMALL(IF((fournisseurs=$A97)*(marque=B97),ROW(marque)-1,""),SUMPRODUCT(--(A$2:A97&amp;B$2:B97=A97&amp;B97))))</f>
        <v>#NUM!</v>
      </c>
      <c r="D97" t="e">
        <f t="shared" ca="1" si="2"/>
        <v>#NUM!</v>
      </c>
    </row>
    <row r="98" spans="1:4" x14ac:dyDescent="0.4">
      <c r="A98" t="e" cm="1">
        <f t="array" aca="1" ref="A98" ca="1">INDEX(fournisseurs,MATCH(SMALL(COUNTIF(fournisseurs,"&lt;"&amp;fournisseurs),ROW($A97)),COUNTIF(fournisseurs,"&lt;"&amp;fournisseurs),0))</f>
        <v>#NUM!</v>
      </c>
      <c r="B98" t="e" cm="1">
        <f t="array" aca="1" ref="B98" ca="1">INDEX(marque,SMALL(IF(fournisseurs=A98,ROW(marque)-1,""),COUNTIF(A$2:A98,A98)))</f>
        <v>#NUM!</v>
      </c>
      <c r="C98" t="e" cm="1">
        <f t="array" aca="1" ref="C98" ca="1">INDEX(desi,SMALL(IF((fournisseurs=$A98)*(marque=B98),ROW(marque)-1,""),SUMPRODUCT(--(A$2:A98&amp;B$2:B98=A98&amp;B98))))</f>
        <v>#NUM!</v>
      </c>
      <c r="D98" t="e">
        <f t="shared" ca="1" si="2"/>
        <v>#NUM!</v>
      </c>
    </row>
    <row r="99" spans="1:4" x14ac:dyDescent="0.4">
      <c r="A99" t="e" cm="1">
        <f t="array" aca="1" ref="A99" ca="1">INDEX(fournisseurs,MATCH(SMALL(COUNTIF(fournisseurs,"&lt;"&amp;fournisseurs),ROW($A98)),COUNTIF(fournisseurs,"&lt;"&amp;fournisseurs),0))</f>
        <v>#NUM!</v>
      </c>
      <c r="B99" t="e" cm="1">
        <f t="array" aca="1" ref="B99" ca="1">INDEX(marque,SMALL(IF(fournisseurs=A99,ROW(marque)-1,""),COUNTIF(A$2:A99,A99)))</f>
        <v>#NUM!</v>
      </c>
      <c r="C99" t="e" cm="1">
        <f t="array" aca="1" ref="C99" ca="1">INDEX(desi,SMALL(IF((fournisseurs=$A99)*(marque=B99),ROW(marque)-1,""),SUMPRODUCT(--(A$2:A99&amp;B$2:B99=A99&amp;B99))))</f>
        <v>#NUM!</v>
      </c>
      <c r="D99" t="e">
        <f t="shared" ca="1" si="2"/>
        <v>#NUM!</v>
      </c>
    </row>
    <row r="100" spans="1:4" x14ac:dyDescent="0.4">
      <c r="A100" t="e" cm="1">
        <f t="array" aca="1" ref="A100" ca="1">INDEX(fournisseurs,MATCH(SMALL(COUNTIF(fournisseurs,"&lt;"&amp;fournisseurs),ROW($A99)),COUNTIF(fournisseurs,"&lt;"&amp;fournisseurs),0))</f>
        <v>#NUM!</v>
      </c>
      <c r="B100" t="e" cm="1">
        <f t="array" aca="1" ref="B100" ca="1">INDEX(marque,SMALL(IF(fournisseurs=A100,ROW(marque)-1,""),COUNTIF(A$2:A100,A100)))</f>
        <v>#NUM!</v>
      </c>
      <c r="C100" t="e" cm="1">
        <f t="array" aca="1" ref="C100" ca="1">INDEX(desi,SMALL(IF((fournisseurs=$A100)*(marque=B100),ROW(marque)-1,""),SUMPRODUCT(--(A$2:A100&amp;B$2:B100=A100&amp;B100))))</f>
        <v>#NUM!</v>
      </c>
      <c r="D100" t="e">
        <f t="shared" ca="1" si="2"/>
        <v>#NUM!</v>
      </c>
    </row>
    <row r="101" spans="1:4" x14ac:dyDescent="0.4">
      <c r="A101" t="e" cm="1">
        <f t="array" aca="1" ref="A101" ca="1">INDEX(fournisseurs,MATCH(SMALL(COUNTIF(fournisseurs,"&lt;"&amp;fournisseurs),ROW($A100)),COUNTIF(fournisseurs,"&lt;"&amp;fournisseurs),0))</f>
        <v>#NUM!</v>
      </c>
      <c r="B101" t="e" cm="1">
        <f t="array" aca="1" ref="B101" ca="1">INDEX(marque,SMALL(IF(fournisseurs=A101,ROW(marque)-1,""),COUNTIF(A$2:A101,A101)))</f>
        <v>#NUM!</v>
      </c>
      <c r="C101" t="e" cm="1">
        <f t="array" aca="1" ref="C101" ca="1">INDEX(desi,SMALL(IF((fournisseurs=$A101)*(marque=B101),ROW(marque)-1,""),SUMPRODUCT(--(A$2:A101&amp;B$2:B101=A101&amp;B101))))</f>
        <v>#NUM!</v>
      </c>
      <c r="D101" t="e">
        <f t="shared" ca="1" si="2"/>
        <v>#NUM!</v>
      </c>
    </row>
    <row r="102" spans="1:4" x14ac:dyDescent="0.4">
      <c r="A102" t="e" cm="1">
        <f t="array" aca="1" ref="A102" ca="1">INDEX(fournisseurs,MATCH(SMALL(COUNTIF(fournisseurs,"&lt;"&amp;fournisseurs),ROW($A101)),COUNTIF(fournisseurs,"&lt;"&amp;fournisseurs),0))</f>
        <v>#NUM!</v>
      </c>
      <c r="B102" t="e" cm="1">
        <f t="array" aca="1" ref="B102" ca="1">INDEX(marque,SMALL(IF(fournisseurs=A102,ROW(marque)-1,""),COUNTIF(A$2:A102,A102)))</f>
        <v>#NUM!</v>
      </c>
      <c r="C102" t="e" cm="1">
        <f t="array" aca="1" ref="C102" ca="1">INDEX(desi,SMALL(IF((fournisseurs=$A102)*(marque=B102),ROW(marque)-1,""),SUMPRODUCT(--(A$2:A102&amp;B$2:B102=A102&amp;B102))))</f>
        <v>#NUM!</v>
      </c>
      <c r="D102" t="e">
        <f t="shared" ca="1" si="2"/>
        <v>#NUM!</v>
      </c>
    </row>
    <row r="103" spans="1:4" x14ac:dyDescent="0.4">
      <c r="A103" t="e" cm="1">
        <f t="array" aca="1" ref="A103" ca="1">INDEX(fournisseurs,MATCH(SMALL(COUNTIF(fournisseurs,"&lt;"&amp;fournisseurs),ROW($A102)),COUNTIF(fournisseurs,"&lt;"&amp;fournisseurs),0))</f>
        <v>#NUM!</v>
      </c>
      <c r="B103" t="e" cm="1">
        <f t="array" aca="1" ref="B103" ca="1">INDEX(marque,SMALL(IF(fournisseurs=A103,ROW(marque)-1,""),COUNTIF(A$2:A103,A103)))</f>
        <v>#NUM!</v>
      </c>
      <c r="C103" t="e" cm="1">
        <f t="array" aca="1" ref="C103" ca="1">INDEX(desi,SMALL(IF((fournisseurs=$A103)*(marque=B103),ROW(marque)-1,""),SUMPRODUCT(--(A$2:A103&amp;B$2:B103=A103&amp;B103))))</f>
        <v>#NUM!</v>
      </c>
      <c r="D103" t="e">
        <f t="shared" ca="1" si="2"/>
        <v>#NUM!</v>
      </c>
    </row>
    <row r="104" spans="1:4" x14ac:dyDescent="0.4">
      <c r="A104" t="e" cm="1">
        <f t="array" aca="1" ref="A104" ca="1">INDEX(fournisseurs,MATCH(SMALL(COUNTIF(fournisseurs,"&lt;"&amp;fournisseurs),ROW($A103)),COUNTIF(fournisseurs,"&lt;"&amp;fournisseurs),0))</f>
        <v>#NUM!</v>
      </c>
      <c r="B104" t="e" cm="1">
        <f t="array" aca="1" ref="B104" ca="1">INDEX(marque,SMALL(IF(fournisseurs=A104,ROW(marque)-1,""),COUNTIF(A$2:A104,A104)))</f>
        <v>#NUM!</v>
      </c>
      <c r="C104" t="e" cm="1">
        <f t="array" aca="1" ref="C104" ca="1">INDEX(desi,SMALL(IF((fournisseurs=$A104)*(marque=B104),ROW(marque)-1,""),SUMPRODUCT(--(A$2:A104&amp;B$2:B104=A104&amp;B104))))</f>
        <v>#NUM!</v>
      </c>
      <c r="D104" t="e">
        <f t="shared" ca="1" si="2"/>
        <v>#NUM!</v>
      </c>
    </row>
    <row r="105" spans="1:4" x14ac:dyDescent="0.4">
      <c r="A105" t="e" cm="1">
        <f t="array" aca="1" ref="A105" ca="1">INDEX(fournisseurs,MATCH(SMALL(COUNTIF(fournisseurs,"&lt;"&amp;fournisseurs),ROW($A104)),COUNTIF(fournisseurs,"&lt;"&amp;fournisseurs),0))</f>
        <v>#NUM!</v>
      </c>
      <c r="B105" t="e" cm="1">
        <f t="array" aca="1" ref="B105" ca="1">INDEX(marque,SMALL(IF(fournisseurs=A105,ROW(marque)-1,""),COUNTIF(A$2:A105,A105)))</f>
        <v>#NUM!</v>
      </c>
      <c r="C105" t="e" cm="1">
        <f t="array" aca="1" ref="C105" ca="1">INDEX(desi,SMALL(IF((fournisseurs=$A105)*(marque=B105),ROW(marque)-1,""),SUMPRODUCT(--(A$2:A105&amp;B$2:B105=A105&amp;B105))))</f>
        <v>#NUM!</v>
      </c>
      <c r="D105" t="e">
        <f t="shared" ca="1" si="2"/>
        <v>#NUM!</v>
      </c>
    </row>
    <row r="106" spans="1:4" x14ac:dyDescent="0.4">
      <c r="A106" t="e" cm="1">
        <f t="array" aca="1" ref="A106" ca="1">INDEX(fournisseurs,MATCH(SMALL(COUNTIF(fournisseurs,"&lt;"&amp;fournisseurs),ROW($A105)),COUNTIF(fournisseurs,"&lt;"&amp;fournisseurs),0))</f>
        <v>#NUM!</v>
      </c>
      <c r="B106" t="e" cm="1">
        <f t="array" aca="1" ref="B106" ca="1">INDEX(marque,SMALL(IF(fournisseurs=A106,ROW(marque)-1,""),COUNTIF(A$2:A106,A106)))</f>
        <v>#NUM!</v>
      </c>
      <c r="C106" t="e" cm="1">
        <f t="array" aca="1" ref="C106" ca="1">INDEX(desi,SMALL(IF((fournisseurs=$A106)*(marque=B106),ROW(marque)-1,""),SUMPRODUCT(--(A$2:A106&amp;B$2:B106=A106&amp;B106))))</f>
        <v>#NUM!</v>
      </c>
      <c r="D106" t="e">
        <f t="shared" ca="1" si="2"/>
        <v>#NUM!</v>
      </c>
    </row>
    <row r="107" spans="1:4" x14ac:dyDescent="0.4">
      <c r="A107" t="e" cm="1">
        <f t="array" aca="1" ref="A107" ca="1">INDEX(fournisseurs,MATCH(SMALL(COUNTIF(fournisseurs,"&lt;"&amp;fournisseurs),ROW($A106)),COUNTIF(fournisseurs,"&lt;"&amp;fournisseurs),0))</f>
        <v>#NUM!</v>
      </c>
      <c r="B107" t="e" cm="1">
        <f t="array" aca="1" ref="B107" ca="1">INDEX(marque,SMALL(IF(fournisseurs=A107,ROW(marque)-1,""),COUNTIF(A$2:A107,A107)))</f>
        <v>#NUM!</v>
      </c>
      <c r="C107" t="e" cm="1">
        <f t="array" aca="1" ref="C107" ca="1">INDEX(desi,SMALL(IF((fournisseurs=$A107)*(marque=B107),ROW(marque)-1,""),SUMPRODUCT(--(A$2:A107&amp;B$2:B107=A107&amp;B107))))</f>
        <v>#NUM!</v>
      </c>
      <c r="D107" t="e">
        <f t="shared" ca="1" si="2"/>
        <v>#NUM!</v>
      </c>
    </row>
    <row r="108" spans="1:4" x14ac:dyDescent="0.4">
      <c r="A108" t="e" cm="1">
        <f t="array" aca="1" ref="A108" ca="1">INDEX(fournisseurs,MATCH(SMALL(COUNTIF(fournisseurs,"&lt;"&amp;fournisseurs),ROW($A107)),COUNTIF(fournisseurs,"&lt;"&amp;fournisseurs),0))</f>
        <v>#NUM!</v>
      </c>
      <c r="B108" t="e" cm="1">
        <f t="array" aca="1" ref="B108" ca="1">INDEX(marque,SMALL(IF(fournisseurs=A108,ROW(marque)-1,""),COUNTIF(A$2:A108,A108)))</f>
        <v>#NUM!</v>
      </c>
      <c r="C108" t="e" cm="1">
        <f t="array" aca="1" ref="C108" ca="1">INDEX(desi,SMALL(IF((fournisseurs=$A108)*(marque=B108),ROW(marque)-1,""),SUMPRODUCT(--(A$2:A108&amp;B$2:B108=A108&amp;B108))))</f>
        <v>#NUM!</v>
      </c>
      <c r="D108" t="e">
        <f t="shared" ca="1" si="2"/>
        <v>#NUM!</v>
      </c>
    </row>
    <row r="109" spans="1:4" x14ac:dyDescent="0.4">
      <c r="A109" t="e" cm="1">
        <f t="array" aca="1" ref="A109" ca="1">INDEX(fournisseurs,MATCH(SMALL(COUNTIF(fournisseurs,"&lt;"&amp;fournisseurs),ROW($A108)),COUNTIF(fournisseurs,"&lt;"&amp;fournisseurs),0))</f>
        <v>#NUM!</v>
      </c>
      <c r="B109" t="e" cm="1">
        <f t="array" aca="1" ref="B109" ca="1">INDEX(marque,SMALL(IF(fournisseurs=A109,ROW(marque)-1,""),COUNTIF(A$2:A109,A109)))</f>
        <v>#NUM!</v>
      </c>
      <c r="C109" t="e" cm="1">
        <f t="array" aca="1" ref="C109" ca="1">INDEX(desi,SMALL(IF((fournisseurs=$A109)*(marque=B109),ROW(marque)-1,""),SUMPRODUCT(--(A$2:A109&amp;B$2:B109=A109&amp;B109))))</f>
        <v>#NUM!</v>
      </c>
      <c r="D109" t="e">
        <f t="shared" ca="1" si="2"/>
        <v>#NUM!</v>
      </c>
    </row>
    <row r="110" spans="1:4" x14ac:dyDescent="0.4">
      <c r="A110" t="e" cm="1">
        <f t="array" aca="1" ref="A110" ca="1">INDEX(fournisseurs,MATCH(SMALL(COUNTIF(fournisseurs,"&lt;"&amp;fournisseurs),ROW($A109)),COUNTIF(fournisseurs,"&lt;"&amp;fournisseurs),0))</f>
        <v>#NUM!</v>
      </c>
      <c r="B110" t="e" cm="1">
        <f t="array" aca="1" ref="B110" ca="1">INDEX(marque,SMALL(IF(fournisseurs=A110,ROW(marque)-1,""),COUNTIF(A$2:A110,A110)))</f>
        <v>#NUM!</v>
      </c>
      <c r="C110" t="e" cm="1">
        <f t="array" aca="1" ref="C110" ca="1">INDEX(desi,SMALL(IF((fournisseurs=$A110)*(marque=B110),ROW(marque)-1,""),SUMPRODUCT(--(A$2:A110&amp;B$2:B110=A110&amp;B110))))</f>
        <v>#NUM!</v>
      </c>
      <c r="D110" t="e">
        <f t="shared" ca="1" si="2"/>
        <v>#NUM!</v>
      </c>
    </row>
    <row r="111" spans="1:4" x14ac:dyDescent="0.4">
      <c r="A111" t="e" cm="1">
        <f t="array" aca="1" ref="A111" ca="1">INDEX(fournisseurs,MATCH(SMALL(COUNTIF(fournisseurs,"&lt;"&amp;fournisseurs),ROW($A110)),COUNTIF(fournisseurs,"&lt;"&amp;fournisseurs),0))</f>
        <v>#NUM!</v>
      </c>
      <c r="B111" t="e" cm="1">
        <f t="array" aca="1" ref="B111" ca="1">INDEX(marque,SMALL(IF(fournisseurs=A111,ROW(marque)-1,""),COUNTIF(A$2:A111,A111)))</f>
        <v>#NUM!</v>
      </c>
      <c r="C111" t="e" cm="1">
        <f t="array" aca="1" ref="C111" ca="1">INDEX(desi,SMALL(IF((fournisseurs=$A111)*(marque=B111),ROW(marque)-1,""),SUMPRODUCT(--(A$2:A111&amp;B$2:B111=A111&amp;B111))))</f>
        <v>#NUM!</v>
      </c>
      <c r="D111" t="e">
        <f t="shared" ca="1" si="2"/>
        <v>#NUM!</v>
      </c>
    </row>
    <row r="112" spans="1:4" x14ac:dyDescent="0.4">
      <c r="A112" t="e" cm="1">
        <f t="array" aca="1" ref="A112" ca="1">INDEX(fournisseurs,MATCH(SMALL(COUNTIF(fournisseurs,"&lt;"&amp;fournisseurs),ROW($A111)),COUNTIF(fournisseurs,"&lt;"&amp;fournisseurs),0))</f>
        <v>#NUM!</v>
      </c>
      <c r="B112" t="e" cm="1">
        <f t="array" aca="1" ref="B112" ca="1">INDEX(marque,SMALL(IF(fournisseurs=A112,ROW(marque)-1,""),COUNTIF(A$2:A112,A112)))</f>
        <v>#NUM!</v>
      </c>
      <c r="C112" t="e" cm="1">
        <f t="array" aca="1" ref="C112" ca="1">INDEX(desi,SMALL(IF((fournisseurs=$A112)*(marque=B112),ROW(marque)-1,""),SUMPRODUCT(--(A$2:A112&amp;B$2:B112=A112&amp;B112))))</f>
        <v>#NUM!</v>
      </c>
      <c r="D112" t="e">
        <f t="shared" ca="1" si="2"/>
        <v>#NUM!</v>
      </c>
    </row>
    <row r="113" spans="1:4" x14ac:dyDescent="0.4">
      <c r="A113" t="e" cm="1">
        <f t="array" aca="1" ref="A113" ca="1">INDEX(fournisseurs,MATCH(SMALL(COUNTIF(fournisseurs,"&lt;"&amp;fournisseurs),ROW($A112)),COUNTIF(fournisseurs,"&lt;"&amp;fournisseurs),0))</f>
        <v>#NUM!</v>
      </c>
      <c r="B113" t="e" cm="1">
        <f t="array" aca="1" ref="B113" ca="1">INDEX(marque,SMALL(IF(fournisseurs=A113,ROW(marque)-1,""),COUNTIF(A$2:A113,A113)))</f>
        <v>#NUM!</v>
      </c>
      <c r="C113" t="e" cm="1">
        <f t="array" aca="1" ref="C113" ca="1">INDEX(desi,SMALL(IF((fournisseurs=$A113)*(marque=B113),ROW(marque)-1,""),SUMPRODUCT(--(A$2:A113&amp;B$2:B113=A113&amp;B113))))</f>
        <v>#NUM!</v>
      </c>
      <c r="D113" t="e">
        <f t="shared" ca="1" si="2"/>
        <v>#NUM!</v>
      </c>
    </row>
    <row r="114" spans="1:4" x14ac:dyDescent="0.4">
      <c r="A114" t="e" cm="1">
        <f t="array" aca="1" ref="A114" ca="1">INDEX(fournisseurs,MATCH(SMALL(COUNTIF(fournisseurs,"&lt;"&amp;fournisseurs),ROW($A113)),COUNTIF(fournisseurs,"&lt;"&amp;fournisseurs),0))</f>
        <v>#NUM!</v>
      </c>
      <c r="B114" t="e" cm="1">
        <f t="array" aca="1" ref="B114" ca="1">INDEX(marque,SMALL(IF(fournisseurs=A114,ROW(marque)-1,""),COUNTIF(A$2:A114,A114)))</f>
        <v>#NUM!</v>
      </c>
      <c r="C114" t="e" cm="1">
        <f t="array" aca="1" ref="C114" ca="1">INDEX(desi,SMALL(IF((fournisseurs=$A114)*(marque=B114),ROW(marque)-1,""),SUMPRODUCT(--(A$2:A114&amp;B$2:B114=A114&amp;B114))))</f>
        <v>#NUM!</v>
      </c>
      <c r="D114" t="e">
        <f t="shared" ca="1" si="2"/>
        <v>#NUM!</v>
      </c>
    </row>
    <row r="115" spans="1:4" x14ac:dyDescent="0.4">
      <c r="A115" t="e" cm="1">
        <f t="array" aca="1" ref="A115" ca="1">INDEX(fournisseurs,MATCH(SMALL(COUNTIF(fournisseurs,"&lt;"&amp;fournisseurs),ROW($A114)),COUNTIF(fournisseurs,"&lt;"&amp;fournisseurs),0))</f>
        <v>#NUM!</v>
      </c>
      <c r="B115" t="e" cm="1">
        <f t="array" aca="1" ref="B115" ca="1">INDEX(marque,SMALL(IF(fournisseurs=A115,ROW(marque)-1,""),COUNTIF(A$2:A115,A115)))</f>
        <v>#NUM!</v>
      </c>
      <c r="C115" t="e" cm="1">
        <f t="array" aca="1" ref="C115" ca="1">INDEX(desi,SMALL(IF((fournisseurs=$A115)*(marque=B115),ROW(marque)-1,""),SUMPRODUCT(--(A$2:A115&amp;B$2:B115=A115&amp;B115))))</f>
        <v>#NUM!</v>
      </c>
      <c r="D115" t="e">
        <f t="shared" ca="1" si="2"/>
        <v>#NUM!</v>
      </c>
    </row>
    <row r="116" spans="1:4" x14ac:dyDescent="0.4">
      <c r="A116" t="e" cm="1">
        <f t="array" aca="1" ref="A116" ca="1">INDEX(fournisseurs,MATCH(SMALL(COUNTIF(fournisseurs,"&lt;"&amp;fournisseurs),ROW($A115)),COUNTIF(fournisseurs,"&lt;"&amp;fournisseurs),0))</f>
        <v>#NUM!</v>
      </c>
      <c r="B116" t="e" cm="1">
        <f t="array" aca="1" ref="B116" ca="1">INDEX(marque,SMALL(IF(fournisseurs=A116,ROW(marque)-1,""),COUNTIF(A$2:A116,A116)))</f>
        <v>#NUM!</v>
      </c>
      <c r="C116" t="e" cm="1">
        <f t="array" aca="1" ref="C116" ca="1">INDEX(desi,SMALL(IF((fournisseurs=$A116)*(marque=B116),ROW(marque)-1,""),SUMPRODUCT(--(A$2:A116&amp;B$2:B116=A116&amp;B116))))</f>
        <v>#NUM!</v>
      </c>
      <c r="D116" t="e">
        <f t="shared" ca="1" si="2"/>
        <v>#NUM!</v>
      </c>
    </row>
    <row r="117" spans="1:4" x14ac:dyDescent="0.4">
      <c r="A117" t="e" cm="1">
        <f t="array" aca="1" ref="A117" ca="1">INDEX(fournisseurs,MATCH(SMALL(COUNTIF(fournisseurs,"&lt;"&amp;fournisseurs),ROW($A116)),COUNTIF(fournisseurs,"&lt;"&amp;fournisseurs),0))</f>
        <v>#NUM!</v>
      </c>
      <c r="B117" t="e" cm="1">
        <f t="array" aca="1" ref="B117" ca="1">INDEX(marque,SMALL(IF(fournisseurs=A117,ROW(marque)-1,""),COUNTIF(A$2:A117,A117)))</f>
        <v>#NUM!</v>
      </c>
      <c r="C117" t="e" cm="1">
        <f t="array" aca="1" ref="C117" ca="1">INDEX(desi,SMALL(IF((fournisseurs=$A117)*(marque=B117),ROW(marque)-1,""),SUMPRODUCT(--(A$2:A117&amp;B$2:B117=A117&amp;B117))))</f>
        <v>#NUM!</v>
      </c>
      <c r="D117" t="e">
        <f t="shared" ca="1" si="2"/>
        <v>#NUM!</v>
      </c>
    </row>
    <row r="118" spans="1:4" x14ac:dyDescent="0.4">
      <c r="A118" t="e" cm="1">
        <f t="array" aca="1" ref="A118" ca="1">INDEX(fournisseurs,MATCH(SMALL(COUNTIF(fournisseurs,"&lt;"&amp;fournisseurs),ROW($A117)),COUNTIF(fournisseurs,"&lt;"&amp;fournisseurs),0))</f>
        <v>#NUM!</v>
      </c>
      <c r="B118" t="e" cm="1">
        <f t="array" aca="1" ref="B118" ca="1">INDEX(marque,SMALL(IF(fournisseurs=A118,ROW(marque)-1,""),COUNTIF(A$2:A118,A118)))</f>
        <v>#NUM!</v>
      </c>
      <c r="C118" t="e" cm="1">
        <f t="array" aca="1" ref="C118" ca="1">INDEX(desi,SMALL(IF((fournisseurs=$A118)*(marque=B118),ROW(marque)-1,""),SUMPRODUCT(--(A$2:A118&amp;B$2:B118=A118&amp;B118))))</f>
        <v>#NUM!</v>
      </c>
      <c r="D118" t="e">
        <f t="shared" ca="1" si="2"/>
        <v>#NUM!</v>
      </c>
    </row>
    <row r="119" spans="1:4" x14ac:dyDescent="0.4">
      <c r="A119" t="e" cm="1">
        <f t="array" aca="1" ref="A119" ca="1">INDEX(fournisseurs,MATCH(SMALL(COUNTIF(fournisseurs,"&lt;"&amp;fournisseurs),ROW($A118)),COUNTIF(fournisseurs,"&lt;"&amp;fournisseurs),0))</f>
        <v>#NUM!</v>
      </c>
      <c r="B119" t="e" cm="1">
        <f t="array" aca="1" ref="B119" ca="1">INDEX(marque,SMALL(IF(fournisseurs=A119,ROW(marque)-1,""),COUNTIF(A$2:A119,A119)))</f>
        <v>#NUM!</v>
      </c>
      <c r="C119" t="e" cm="1">
        <f t="array" aca="1" ref="C119" ca="1">INDEX(desi,SMALL(IF((fournisseurs=$A119)*(marque=B119),ROW(marque)-1,""),SUMPRODUCT(--(A$2:A119&amp;B$2:B119=A119&amp;B119))))</f>
        <v>#NUM!</v>
      </c>
      <c r="D119" t="e">
        <f t="shared" ca="1" si="2"/>
        <v>#NUM!</v>
      </c>
    </row>
    <row r="120" spans="1:4" x14ac:dyDescent="0.4">
      <c r="A120" t="e" cm="1">
        <f t="array" aca="1" ref="A120" ca="1">INDEX(fournisseurs,MATCH(SMALL(COUNTIF(fournisseurs,"&lt;"&amp;fournisseurs),ROW($A119)),COUNTIF(fournisseurs,"&lt;"&amp;fournisseurs),0))</f>
        <v>#NUM!</v>
      </c>
      <c r="B120" t="e" cm="1">
        <f t="array" aca="1" ref="B120" ca="1">INDEX(marque,SMALL(IF(fournisseurs=A120,ROW(marque)-1,""),COUNTIF(A$2:A120,A120)))</f>
        <v>#NUM!</v>
      </c>
      <c r="C120" t="e" cm="1">
        <f t="array" aca="1" ref="C120" ca="1">INDEX(desi,SMALL(IF((fournisseurs=$A120)*(marque=B120),ROW(marque)-1,""),SUMPRODUCT(--(A$2:A120&amp;B$2:B120=A120&amp;B120))))</f>
        <v>#NUM!</v>
      </c>
      <c r="D120" t="e">
        <f t="shared" ca="1" si="2"/>
        <v>#NUM!</v>
      </c>
    </row>
    <row r="121" spans="1:4" x14ac:dyDescent="0.4">
      <c r="A121" t="e" cm="1">
        <f t="array" aca="1" ref="A121" ca="1">INDEX(fournisseurs,MATCH(SMALL(COUNTIF(fournisseurs,"&lt;"&amp;fournisseurs),ROW($A120)),COUNTIF(fournisseurs,"&lt;"&amp;fournisseurs),0))</f>
        <v>#NUM!</v>
      </c>
      <c r="B121" t="e" cm="1">
        <f t="array" aca="1" ref="B121" ca="1">INDEX(marque,SMALL(IF(fournisseurs=A121,ROW(marque)-1,""),COUNTIF(A$2:A121,A121)))</f>
        <v>#NUM!</v>
      </c>
      <c r="C121" t="e" cm="1">
        <f t="array" aca="1" ref="C121" ca="1">INDEX(desi,SMALL(IF((fournisseurs=$A121)*(marque=B121),ROW(marque)-1,""),SUMPRODUCT(--(A$2:A121&amp;B$2:B121=A121&amp;B121))))</f>
        <v>#NUM!</v>
      </c>
      <c r="D121" t="e">
        <f t="shared" ca="1" si="2"/>
        <v>#NUM!</v>
      </c>
    </row>
    <row r="122" spans="1:4" x14ac:dyDescent="0.4">
      <c r="A122" t="e" cm="1">
        <f t="array" aca="1" ref="A122" ca="1">INDEX(fournisseurs,MATCH(SMALL(COUNTIF(fournisseurs,"&lt;"&amp;fournisseurs),ROW($A121)),COUNTIF(fournisseurs,"&lt;"&amp;fournisseurs),0))</f>
        <v>#NUM!</v>
      </c>
      <c r="B122" t="e" cm="1">
        <f t="array" aca="1" ref="B122" ca="1">INDEX(marque,SMALL(IF(fournisseurs=A122,ROW(marque)-1,""),COUNTIF(A$2:A122,A122)))</f>
        <v>#NUM!</v>
      </c>
      <c r="C122" t="e" cm="1">
        <f t="array" aca="1" ref="C122" ca="1">INDEX(desi,SMALL(IF((fournisseurs=$A122)*(marque=B122),ROW(marque)-1,""),SUMPRODUCT(--(A$2:A122&amp;B$2:B122=A122&amp;B122))))</f>
        <v>#NUM!</v>
      </c>
      <c r="D122" t="e">
        <f t="shared" ca="1" si="2"/>
        <v>#NUM!</v>
      </c>
    </row>
    <row r="123" spans="1:4" x14ac:dyDescent="0.4">
      <c r="A123" t="e" cm="1">
        <f t="array" aca="1" ref="A123" ca="1">INDEX(fournisseurs,MATCH(SMALL(COUNTIF(fournisseurs,"&lt;"&amp;fournisseurs),ROW($A122)),COUNTIF(fournisseurs,"&lt;"&amp;fournisseurs),0))</f>
        <v>#NUM!</v>
      </c>
      <c r="B123" t="e" cm="1">
        <f t="array" aca="1" ref="B123" ca="1">INDEX(marque,SMALL(IF(fournisseurs=A123,ROW(marque)-1,""),COUNTIF(A$2:A123,A123)))</f>
        <v>#NUM!</v>
      </c>
      <c r="C123" t="e" cm="1">
        <f t="array" aca="1" ref="C123" ca="1">INDEX(desi,SMALL(IF((fournisseurs=$A123)*(marque=B123),ROW(marque)-1,""),SUMPRODUCT(--(A$2:A123&amp;B$2:B123=A123&amp;B123))))</f>
        <v>#NUM!</v>
      </c>
      <c r="D123" t="e">
        <f t="shared" ca="1" si="2"/>
        <v>#NUM!</v>
      </c>
    </row>
    <row r="124" spans="1:4" x14ac:dyDescent="0.4">
      <c r="A124" t="e" cm="1">
        <f t="array" aca="1" ref="A124" ca="1">INDEX(fournisseurs,MATCH(SMALL(COUNTIF(fournisseurs,"&lt;"&amp;fournisseurs),ROW($A123)),COUNTIF(fournisseurs,"&lt;"&amp;fournisseurs),0))</f>
        <v>#NUM!</v>
      </c>
      <c r="B124" t="e" cm="1">
        <f t="array" aca="1" ref="B124" ca="1">INDEX(marque,SMALL(IF(fournisseurs=A124,ROW(marque)-1,""),COUNTIF(A$2:A124,A124)))</f>
        <v>#NUM!</v>
      </c>
      <c r="C124" t="e" cm="1">
        <f t="array" aca="1" ref="C124" ca="1">INDEX(desi,SMALL(IF((fournisseurs=$A124)*(marque=B124),ROW(marque)-1,""),SUMPRODUCT(--(A$2:A124&amp;B$2:B124=A124&amp;B124))))</f>
        <v>#NUM!</v>
      </c>
      <c r="D124" t="e">
        <f t="shared" ca="1" si="2"/>
        <v>#NUM!</v>
      </c>
    </row>
    <row r="125" spans="1:4" x14ac:dyDescent="0.4">
      <c r="A125" t="e" cm="1">
        <f t="array" aca="1" ref="A125" ca="1">INDEX(fournisseurs,MATCH(SMALL(COUNTIF(fournisseurs,"&lt;"&amp;fournisseurs),ROW($A124)),COUNTIF(fournisseurs,"&lt;"&amp;fournisseurs),0))</f>
        <v>#NUM!</v>
      </c>
      <c r="B125" t="e" cm="1">
        <f t="array" aca="1" ref="B125" ca="1">INDEX(marque,SMALL(IF(fournisseurs=A125,ROW(marque)-1,""),COUNTIF(A$2:A125,A125)))</f>
        <v>#NUM!</v>
      </c>
      <c r="C125" t="e" cm="1">
        <f t="array" aca="1" ref="C125" ca="1">INDEX(desi,SMALL(IF((fournisseurs=$A125)*(marque=B125),ROW(marque)-1,""),SUMPRODUCT(--(A$2:A125&amp;B$2:B125=A125&amp;B125))))</f>
        <v>#NUM!</v>
      </c>
      <c r="D125" t="e">
        <f t="shared" ca="1" si="2"/>
        <v>#NUM!</v>
      </c>
    </row>
    <row r="126" spans="1:4" x14ac:dyDescent="0.4">
      <c r="A126" t="e" cm="1">
        <f t="array" aca="1" ref="A126" ca="1">INDEX(fournisseurs,MATCH(SMALL(COUNTIF(fournisseurs,"&lt;"&amp;fournisseurs),ROW($A125)),COUNTIF(fournisseurs,"&lt;"&amp;fournisseurs),0))</f>
        <v>#NUM!</v>
      </c>
      <c r="B126" t="e" cm="1">
        <f t="array" aca="1" ref="B126" ca="1">INDEX(marque,SMALL(IF(fournisseurs=A126,ROW(marque)-1,""),COUNTIF(A$2:A126,A126)))</f>
        <v>#NUM!</v>
      </c>
      <c r="C126" t="e" cm="1">
        <f t="array" aca="1" ref="C126" ca="1">INDEX(desi,SMALL(IF((fournisseurs=$A126)*(marque=B126),ROW(marque)-1,""),SUMPRODUCT(--(A$2:A126&amp;B$2:B126=A126&amp;B126))))</f>
        <v>#NUM!</v>
      </c>
      <c r="D126" t="e">
        <f t="shared" ca="1" si="2"/>
        <v>#NUM!</v>
      </c>
    </row>
    <row r="127" spans="1:4" x14ac:dyDescent="0.4">
      <c r="A127" t="e" cm="1">
        <f t="array" aca="1" ref="A127" ca="1">INDEX(fournisseurs,MATCH(SMALL(COUNTIF(fournisseurs,"&lt;"&amp;fournisseurs),ROW($A126)),COUNTIF(fournisseurs,"&lt;"&amp;fournisseurs),0))</f>
        <v>#NUM!</v>
      </c>
      <c r="B127" t="e" cm="1">
        <f t="array" aca="1" ref="B127" ca="1">INDEX(marque,SMALL(IF(fournisseurs=A127,ROW(marque)-1,""),COUNTIF(A$2:A127,A127)))</f>
        <v>#NUM!</v>
      </c>
      <c r="C127" t="e" cm="1">
        <f t="array" aca="1" ref="C127" ca="1">INDEX(desi,SMALL(IF((fournisseurs=$A127)*(marque=B127),ROW(marque)-1,""),SUMPRODUCT(--(A$2:A127&amp;B$2:B127=A127&amp;B127))))</f>
        <v>#NUM!</v>
      </c>
      <c r="D127" t="e">
        <f t="shared" ca="1" si="2"/>
        <v>#NUM!</v>
      </c>
    </row>
    <row r="128" spans="1:4" x14ac:dyDescent="0.4">
      <c r="A128" t="e" cm="1">
        <f t="array" aca="1" ref="A128" ca="1">INDEX(fournisseurs,MATCH(SMALL(COUNTIF(fournisseurs,"&lt;"&amp;fournisseurs),ROW($A127)),COUNTIF(fournisseurs,"&lt;"&amp;fournisseurs),0))</f>
        <v>#NUM!</v>
      </c>
      <c r="B128" t="e" cm="1">
        <f t="array" aca="1" ref="B128" ca="1">INDEX(marque,SMALL(IF(fournisseurs=A128,ROW(marque)-1,""),COUNTIF(A$2:A128,A128)))</f>
        <v>#NUM!</v>
      </c>
      <c r="C128" t="e" cm="1">
        <f t="array" aca="1" ref="C128" ca="1">INDEX(desi,SMALL(IF((fournisseurs=$A128)*(marque=B128),ROW(marque)-1,""),SUMPRODUCT(--(A$2:A128&amp;B$2:B128=A128&amp;B128))))</f>
        <v>#NUM!</v>
      </c>
      <c r="D128" t="e">
        <f t="shared" ca="1" si="2"/>
        <v>#NUM!</v>
      </c>
    </row>
    <row r="129" spans="1:4" x14ac:dyDescent="0.4">
      <c r="A129" t="e" cm="1">
        <f t="array" aca="1" ref="A129" ca="1">INDEX(fournisseurs,MATCH(SMALL(COUNTIF(fournisseurs,"&lt;"&amp;fournisseurs),ROW($A128)),COUNTIF(fournisseurs,"&lt;"&amp;fournisseurs),0))</f>
        <v>#NUM!</v>
      </c>
      <c r="B129" t="e" cm="1">
        <f t="array" aca="1" ref="B129" ca="1">INDEX(marque,SMALL(IF(fournisseurs=A129,ROW(marque)-1,""),COUNTIF(A$2:A129,A129)))</f>
        <v>#NUM!</v>
      </c>
      <c r="C129" t="e" cm="1">
        <f t="array" aca="1" ref="C129" ca="1">INDEX(desi,SMALL(IF((fournisseurs=$A129)*(marque=B129),ROW(marque)-1,""),SUMPRODUCT(--(A$2:A129&amp;B$2:B129=A129&amp;B129))))</f>
        <v>#NUM!</v>
      </c>
      <c r="D129" t="e">
        <f t="shared" ca="1" si="2"/>
        <v>#NUM!</v>
      </c>
    </row>
    <row r="130" spans="1:4" x14ac:dyDescent="0.4">
      <c r="A130" t="e" cm="1">
        <f t="array" aca="1" ref="A130" ca="1">INDEX(fournisseurs,MATCH(SMALL(COUNTIF(fournisseurs,"&lt;"&amp;fournisseurs),ROW($A129)),COUNTIF(fournisseurs,"&lt;"&amp;fournisseurs),0))</f>
        <v>#NUM!</v>
      </c>
      <c r="B130" t="e" cm="1">
        <f t="array" aca="1" ref="B130" ca="1">INDEX(marque,SMALL(IF(fournisseurs=A130,ROW(marque)-1,""),COUNTIF(A$2:A130,A130)))</f>
        <v>#NUM!</v>
      </c>
      <c r="C130" t="e" cm="1">
        <f t="array" aca="1" ref="C130" ca="1">INDEX(desi,SMALL(IF((fournisseurs=$A130)*(marque=B130),ROW(marque)-1,""),SUMPRODUCT(--(A$2:A130&amp;B$2:B130=A130&amp;B130))))</f>
        <v>#NUM!</v>
      </c>
      <c r="D130" t="e">
        <f t="shared" ca="1" si="2"/>
        <v>#NUM!</v>
      </c>
    </row>
    <row r="131" spans="1:4" x14ac:dyDescent="0.4">
      <c r="A131" t="e" cm="1">
        <f t="array" aca="1" ref="A131" ca="1">INDEX(fournisseurs,MATCH(SMALL(COUNTIF(fournisseurs,"&lt;"&amp;fournisseurs),ROW($A130)),COUNTIF(fournisseurs,"&lt;"&amp;fournisseurs),0))</f>
        <v>#NUM!</v>
      </c>
      <c r="B131" t="e" cm="1">
        <f t="array" aca="1" ref="B131" ca="1">INDEX(marque,SMALL(IF(fournisseurs=A131,ROW(marque)-1,""),COUNTIF(A$2:A131,A131)))</f>
        <v>#NUM!</v>
      </c>
      <c r="C131" t="e" cm="1">
        <f t="array" aca="1" ref="C131" ca="1">INDEX(desi,SMALL(IF((fournisseurs=$A131)*(marque=B131),ROW(marque)-1,""),SUMPRODUCT(--(A$2:A131&amp;B$2:B131=A131&amp;B131))))</f>
        <v>#NUM!</v>
      </c>
      <c r="D131" t="e">
        <f t="shared" ca="1" si="2"/>
        <v>#NUM!</v>
      </c>
    </row>
    <row r="132" spans="1:4" x14ac:dyDescent="0.4">
      <c r="A132" t="e" cm="1">
        <f t="array" aca="1" ref="A132" ca="1">INDEX(fournisseurs,MATCH(SMALL(COUNTIF(fournisseurs,"&lt;"&amp;fournisseurs),ROW($A131)),COUNTIF(fournisseurs,"&lt;"&amp;fournisseurs),0))</f>
        <v>#NUM!</v>
      </c>
      <c r="B132" t="e" cm="1">
        <f t="array" aca="1" ref="B132" ca="1">INDEX(marque,SMALL(IF(fournisseurs=A132,ROW(marque)-1,""),COUNTIF(A$2:A132,A132)))</f>
        <v>#NUM!</v>
      </c>
      <c r="C132" t="e" cm="1">
        <f t="array" aca="1" ref="C132" ca="1">INDEX(desi,SMALL(IF((fournisseurs=$A132)*(marque=B132),ROW(marque)-1,""),SUMPRODUCT(--(A$2:A132&amp;B$2:B132=A132&amp;B132))))</f>
        <v>#NUM!</v>
      </c>
      <c r="D132" t="e">
        <f t="shared" ca="1" si="2"/>
        <v>#NUM!</v>
      </c>
    </row>
    <row r="133" spans="1:4" x14ac:dyDescent="0.4">
      <c r="A133" t="e" cm="1">
        <f t="array" aca="1" ref="A133" ca="1">INDEX(fournisseurs,MATCH(SMALL(COUNTIF(fournisseurs,"&lt;"&amp;fournisseurs),ROW($A132)),COUNTIF(fournisseurs,"&lt;"&amp;fournisseurs),0))</f>
        <v>#NUM!</v>
      </c>
      <c r="B133" t="e" cm="1">
        <f t="array" aca="1" ref="B133" ca="1">INDEX(marque,SMALL(IF(fournisseurs=A133,ROW(marque)-1,""),COUNTIF(A$2:A133,A133)))</f>
        <v>#NUM!</v>
      </c>
      <c r="C133" t="e" cm="1">
        <f t="array" aca="1" ref="C133" ca="1">INDEX(desi,SMALL(IF((fournisseurs=$A133)*(marque=B133),ROW(marque)-1,""),SUMPRODUCT(--(A$2:A133&amp;B$2:B133=A133&amp;B133))))</f>
        <v>#NUM!</v>
      </c>
      <c r="D133" t="e">
        <f t="shared" ca="1" si="2"/>
        <v>#NUM!</v>
      </c>
    </row>
    <row r="134" spans="1:4" x14ac:dyDescent="0.4">
      <c r="A134" t="e" cm="1">
        <f t="array" aca="1" ref="A134" ca="1">INDEX(fournisseurs,MATCH(SMALL(COUNTIF(fournisseurs,"&lt;"&amp;fournisseurs),ROW($A133)),COUNTIF(fournisseurs,"&lt;"&amp;fournisseurs),0))</f>
        <v>#NUM!</v>
      </c>
      <c r="B134" t="e" cm="1">
        <f t="array" aca="1" ref="B134" ca="1">INDEX(marque,SMALL(IF(fournisseurs=A134,ROW(marque)-1,""),COUNTIF(A$2:A134,A134)))</f>
        <v>#NUM!</v>
      </c>
      <c r="C134" t="e" cm="1">
        <f t="array" aca="1" ref="C134" ca="1">INDEX(desi,SMALL(IF((fournisseurs=$A134)*(marque=B134),ROW(marque)-1,""),SUMPRODUCT(--(A$2:A134&amp;B$2:B134=A134&amp;B134))))</f>
        <v>#NUM!</v>
      </c>
      <c r="D134" t="e">
        <f t="shared" ca="1" si="2"/>
        <v>#NUM!</v>
      </c>
    </row>
    <row r="135" spans="1:4" x14ac:dyDescent="0.4">
      <c r="A135" t="e" cm="1">
        <f t="array" aca="1" ref="A135" ca="1">INDEX(fournisseurs,MATCH(SMALL(COUNTIF(fournisseurs,"&lt;"&amp;fournisseurs),ROW($A134)),COUNTIF(fournisseurs,"&lt;"&amp;fournisseurs),0))</f>
        <v>#NUM!</v>
      </c>
      <c r="B135" t="e" cm="1">
        <f t="array" aca="1" ref="B135" ca="1">INDEX(marque,SMALL(IF(fournisseurs=A135,ROW(marque)-1,""),COUNTIF(A$2:A135,A135)))</f>
        <v>#NUM!</v>
      </c>
      <c r="C135" t="e" cm="1">
        <f t="array" aca="1" ref="C135" ca="1">INDEX(desi,SMALL(IF((fournisseurs=$A135)*(marque=B135),ROW(marque)-1,""),SUMPRODUCT(--(A$2:A135&amp;B$2:B135=A135&amp;B135))))</f>
        <v>#NUM!</v>
      </c>
      <c r="D135" t="e">
        <f t="shared" ca="1" si="2"/>
        <v>#NUM!</v>
      </c>
    </row>
    <row r="136" spans="1:4" x14ac:dyDescent="0.4">
      <c r="A136" t="e" cm="1">
        <f t="array" aca="1" ref="A136" ca="1">INDEX(fournisseurs,MATCH(SMALL(COUNTIF(fournisseurs,"&lt;"&amp;fournisseurs),ROW($A135)),COUNTIF(fournisseurs,"&lt;"&amp;fournisseurs),0))</f>
        <v>#NUM!</v>
      </c>
      <c r="B136" t="e" cm="1">
        <f t="array" aca="1" ref="B136" ca="1">INDEX(marque,SMALL(IF(fournisseurs=A136,ROW(marque)-1,""),COUNTIF(A$2:A136,A136)))</f>
        <v>#NUM!</v>
      </c>
      <c r="C136" t="e" cm="1">
        <f t="array" aca="1" ref="C136" ca="1">INDEX(desi,SMALL(IF((fournisseurs=$A136)*(marque=B136),ROW(marque)-1,""),SUMPRODUCT(--(A$2:A136&amp;B$2:B136=A136&amp;B136))))</f>
        <v>#NUM!</v>
      </c>
      <c r="D136" t="e">
        <f t="shared" ca="1" si="2"/>
        <v>#NUM!</v>
      </c>
    </row>
    <row r="137" spans="1:4" x14ac:dyDescent="0.4">
      <c r="A137" t="e" cm="1">
        <f t="array" aca="1" ref="A137" ca="1">INDEX(fournisseurs,MATCH(SMALL(COUNTIF(fournisseurs,"&lt;"&amp;fournisseurs),ROW($A136)),COUNTIF(fournisseurs,"&lt;"&amp;fournisseurs),0))</f>
        <v>#NUM!</v>
      </c>
      <c r="B137" t="e" cm="1">
        <f t="array" aca="1" ref="B137" ca="1">INDEX(marque,SMALL(IF(fournisseurs=A137,ROW(marque)-1,""),COUNTIF(A$2:A137,A137)))</f>
        <v>#NUM!</v>
      </c>
      <c r="C137" t="e" cm="1">
        <f t="array" aca="1" ref="C137" ca="1">INDEX(desi,SMALL(IF((fournisseurs=$A137)*(marque=B137),ROW(marque)-1,""),SUMPRODUCT(--(A$2:A137&amp;B$2:B137=A137&amp;B137))))</f>
        <v>#NUM!</v>
      </c>
      <c r="D137" t="e">
        <f t="shared" ca="1" si="2"/>
        <v>#NUM!</v>
      </c>
    </row>
    <row r="138" spans="1:4" x14ac:dyDescent="0.4">
      <c r="A138" t="e" cm="1">
        <f t="array" aca="1" ref="A138" ca="1">INDEX(fournisseurs,MATCH(SMALL(COUNTIF(fournisseurs,"&lt;"&amp;fournisseurs),ROW($A137)),COUNTIF(fournisseurs,"&lt;"&amp;fournisseurs),0))</f>
        <v>#NUM!</v>
      </c>
      <c r="B138" t="e" cm="1">
        <f t="array" aca="1" ref="B138" ca="1">INDEX(marque,SMALL(IF(fournisseurs=A138,ROW(marque)-1,""),COUNTIF(A$2:A138,A138)))</f>
        <v>#NUM!</v>
      </c>
      <c r="C138" t="e" cm="1">
        <f t="array" aca="1" ref="C138" ca="1">INDEX(desi,SMALL(IF((fournisseurs=$A138)*(marque=B138),ROW(marque)-1,""),SUMPRODUCT(--(A$2:A138&amp;B$2:B138=A138&amp;B138))))</f>
        <v>#NUM!</v>
      </c>
      <c r="D138" t="e">
        <f t="shared" ca="1" si="2"/>
        <v>#NUM!</v>
      </c>
    </row>
    <row r="139" spans="1:4" x14ac:dyDescent="0.4">
      <c r="A139" t="e" cm="1">
        <f t="array" aca="1" ref="A139" ca="1">INDEX(fournisseurs,MATCH(SMALL(COUNTIF(fournisseurs,"&lt;"&amp;fournisseurs),ROW($A138)),COUNTIF(fournisseurs,"&lt;"&amp;fournisseurs),0))</f>
        <v>#NUM!</v>
      </c>
      <c r="B139" t="e" cm="1">
        <f t="array" aca="1" ref="B139" ca="1">INDEX(marque,SMALL(IF(fournisseurs=A139,ROW(marque)-1,""),COUNTIF(A$2:A139,A139)))</f>
        <v>#NUM!</v>
      </c>
      <c r="C139" t="e" cm="1">
        <f t="array" aca="1" ref="C139" ca="1">INDEX(desi,SMALL(IF((fournisseurs=$A139)*(marque=B139),ROW(marque)-1,""),SUMPRODUCT(--(A$2:A139&amp;B$2:B139=A139&amp;B139))))</f>
        <v>#NUM!</v>
      </c>
      <c r="D139" t="e">
        <f t="shared" ca="1" si="2"/>
        <v>#NUM!</v>
      </c>
    </row>
    <row r="140" spans="1:4" x14ac:dyDescent="0.4">
      <c r="A140" t="e" cm="1">
        <f t="array" aca="1" ref="A140" ca="1">INDEX(fournisseurs,MATCH(SMALL(COUNTIF(fournisseurs,"&lt;"&amp;fournisseurs),ROW($A139)),COUNTIF(fournisseurs,"&lt;"&amp;fournisseurs),0))</f>
        <v>#NUM!</v>
      </c>
      <c r="B140" t="e" cm="1">
        <f t="array" aca="1" ref="B140" ca="1">INDEX(marque,SMALL(IF(fournisseurs=A140,ROW(marque)-1,""),COUNTIF(A$2:A140,A140)))</f>
        <v>#NUM!</v>
      </c>
      <c r="C140" t="e" cm="1">
        <f t="array" aca="1" ref="C140" ca="1">INDEX(desi,SMALL(IF((fournisseurs=$A140)*(marque=B140),ROW(marque)-1,""),SUMPRODUCT(--(A$2:A140&amp;B$2:B140=A140&amp;B140))))</f>
        <v>#NUM!</v>
      </c>
      <c r="D140" t="e">
        <f t="shared" ca="1" si="2"/>
        <v>#NUM!</v>
      </c>
    </row>
    <row r="141" spans="1:4" x14ac:dyDescent="0.4">
      <c r="A141" t="e" cm="1">
        <f t="array" aca="1" ref="A141" ca="1">INDEX(fournisseurs,MATCH(SMALL(COUNTIF(fournisseurs,"&lt;"&amp;fournisseurs),ROW($A140)),COUNTIF(fournisseurs,"&lt;"&amp;fournisseurs),0))</f>
        <v>#NUM!</v>
      </c>
      <c r="B141" t="e" cm="1">
        <f t="array" aca="1" ref="B141" ca="1">INDEX(marque,SMALL(IF(fournisseurs=A141,ROW(marque)-1,""),COUNTIF(A$2:A141,A141)))</f>
        <v>#NUM!</v>
      </c>
      <c r="C141" t="e" cm="1">
        <f t="array" aca="1" ref="C141" ca="1">INDEX(desi,SMALL(IF((fournisseurs=$A141)*(marque=B141),ROW(marque)-1,""),SUMPRODUCT(--(A$2:A141&amp;B$2:B141=A141&amp;B141))))</f>
        <v>#NUM!</v>
      </c>
      <c r="D141" t="e">
        <f t="shared" ca="1" si="2"/>
        <v>#NUM!</v>
      </c>
    </row>
    <row r="142" spans="1:4" x14ac:dyDescent="0.4">
      <c r="A142" t="e" cm="1">
        <f t="array" aca="1" ref="A142" ca="1">INDEX(fournisseurs,MATCH(SMALL(COUNTIF(fournisseurs,"&lt;"&amp;fournisseurs),ROW($A141)),COUNTIF(fournisseurs,"&lt;"&amp;fournisseurs),0))</f>
        <v>#NUM!</v>
      </c>
      <c r="B142" t="e" cm="1">
        <f t="array" aca="1" ref="B142" ca="1">INDEX(marque,SMALL(IF(fournisseurs=A142,ROW(marque)-1,""),COUNTIF(A$2:A142,A142)))</f>
        <v>#NUM!</v>
      </c>
      <c r="C142" t="e" cm="1">
        <f t="array" aca="1" ref="C142" ca="1">INDEX(desi,SMALL(IF((fournisseurs=$A142)*(marque=B142),ROW(marque)-1,""),SUMPRODUCT(--(A$2:A142&amp;B$2:B142=A142&amp;B142))))</f>
        <v>#NUM!</v>
      </c>
      <c r="D142" t="e">
        <f t="shared" ca="1" si="2"/>
        <v>#NUM!</v>
      </c>
    </row>
    <row r="143" spans="1:4" x14ac:dyDescent="0.4">
      <c r="A143" t="e" cm="1">
        <f t="array" aca="1" ref="A143" ca="1">INDEX(fournisseurs,MATCH(SMALL(COUNTIF(fournisseurs,"&lt;"&amp;fournisseurs),ROW($A142)),COUNTIF(fournisseurs,"&lt;"&amp;fournisseurs),0))</f>
        <v>#NUM!</v>
      </c>
      <c r="B143" t="e" cm="1">
        <f t="array" aca="1" ref="B143" ca="1">INDEX(marque,SMALL(IF(fournisseurs=A143,ROW(marque)-1,""),COUNTIF(A$2:A143,A143)))</f>
        <v>#NUM!</v>
      </c>
      <c r="C143" t="e" cm="1">
        <f t="array" aca="1" ref="C143" ca="1">INDEX(desi,SMALL(IF((fournisseurs=$A143)*(marque=B143),ROW(marque)-1,""),SUMPRODUCT(--(A$2:A143&amp;B$2:B143=A143&amp;B143))))</f>
        <v>#NUM!</v>
      </c>
      <c r="D143" t="e">
        <f t="shared" ca="1" si="2"/>
        <v>#NUM!</v>
      </c>
    </row>
    <row r="144" spans="1:4" x14ac:dyDescent="0.4">
      <c r="A144" t="e" cm="1">
        <f t="array" aca="1" ref="A144" ca="1">INDEX(fournisseurs,MATCH(SMALL(COUNTIF(fournisseurs,"&lt;"&amp;fournisseurs),ROW($A143)),COUNTIF(fournisseurs,"&lt;"&amp;fournisseurs),0))</f>
        <v>#NUM!</v>
      </c>
      <c r="B144" t="e" cm="1">
        <f t="array" aca="1" ref="B144" ca="1">INDEX(marque,SMALL(IF(fournisseurs=A144,ROW(marque)-1,""),COUNTIF(A$2:A144,A144)))</f>
        <v>#NUM!</v>
      </c>
      <c r="C144" t="e" cm="1">
        <f t="array" aca="1" ref="C144" ca="1">INDEX(desi,SMALL(IF((fournisseurs=$A144)*(marque=B144),ROW(marque)-1,""),SUMPRODUCT(--(A$2:A144&amp;B$2:B144=A144&amp;B144))))</f>
        <v>#NUM!</v>
      </c>
      <c r="D144" t="e">
        <f t="shared" ca="1" si="2"/>
        <v>#NUM!</v>
      </c>
    </row>
    <row r="145" spans="1:4" x14ac:dyDescent="0.4">
      <c r="A145" t="e" cm="1">
        <f t="array" aca="1" ref="A145" ca="1">INDEX(fournisseurs,MATCH(SMALL(COUNTIF(fournisseurs,"&lt;"&amp;fournisseurs),ROW($A144)),COUNTIF(fournisseurs,"&lt;"&amp;fournisseurs),0))</f>
        <v>#NUM!</v>
      </c>
      <c r="B145" t="e" cm="1">
        <f t="array" aca="1" ref="B145" ca="1">INDEX(marque,SMALL(IF(fournisseurs=A145,ROW(marque)-1,""),COUNTIF(A$2:A145,A145)))</f>
        <v>#NUM!</v>
      </c>
      <c r="C145" t="e" cm="1">
        <f t="array" aca="1" ref="C145" ca="1">INDEX(desi,SMALL(IF((fournisseurs=$A145)*(marque=B145),ROW(marque)-1,""),SUMPRODUCT(--(A$2:A145&amp;B$2:B145=A145&amp;B145))))</f>
        <v>#NUM!</v>
      </c>
      <c r="D145" t="e">
        <f t="shared" ca="1" si="2"/>
        <v>#NUM!</v>
      </c>
    </row>
    <row r="146" spans="1:4" x14ac:dyDescent="0.4">
      <c r="A146" t="e" cm="1">
        <f t="array" aca="1" ref="A146" ca="1">INDEX(fournisseurs,MATCH(SMALL(COUNTIF(fournisseurs,"&lt;"&amp;fournisseurs),ROW($A145)),COUNTIF(fournisseurs,"&lt;"&amp;fournisseurs),0))</f>
        <v>#NUM!</v>
      </c>
      <c r="B146" t="e" cm="1">
        <f t="array" aca="1" ref="B146" ca="1">INDEX(marque,SMALL(IF(fournisseurs=A146,ROW(marque)-1,""),COUNTIF(A$2:A146,A146)))</f>
        <v>#NUM!</v>
      </c>
      <c r="C146" t="e" cm="1">
        <f t="array" aca="1" ref="C146" ca="1">INDEX(desi,SMALL(IF((fournisseurs=$A146)*(marque=B146),ROW(marque)-1,""),SUMPRODUCT(--(A$2:A146&amp;B$2:B146=A146&amp;B146))))</f>
        <v>#NUM!</v>
      </c>
      <c r="D146" t="e">
        <f t="shared" ca="1" si="2"/>
        <v>#NUM!</v>
      </c>
    </row>
    <row r="147" spans="1:4" x14ac:dyDescent="0.4">
      <c r="A147" t="e" cm="1">
        <f t="array" aca="1" ref="A147" ca="1">INDEX(fournisseurs,MATCH(SMALL(COUNTIF(fournisseurs,"&lt;"&amp;fournisseurs),ROW($A146)),COUNTIF(fournisseurs,"&lt;"&amp;fournisseurs),0))</f>
        <v>#NUM!</v>
      </c>
      <c r="B147" t="e" cm="1">
        <f t="array" aca="1" ref="B147" ca="1">INDEX(marque,SMALL(IF(fournisseurs=A147,ROW(marque)-1,""),COUNTIF(A$2:A147,A147)))</f>
        <v>#NUM!</v>
      </c>
      <c r="C147" t="e" cm="1">
        <f t="array" aca="1" ref="C147" ca="1">INDEX(desi,SMALL(IF((fournisseurs=$A147)*(marque=B147),ROW(marque)-1,""),SUMPRODUCT(--(A$2:A147&amp;B$2:B147=A147&amp;B147))))</f>
        <v>#NUM!</v>
      </c>
      <c r="D147" t="e">
        <f t="shared" ca="1" si="2"/>
        <v>#NUM!</v>
      </c>
    </row>
    <row r="148" spans="1:4" x14ac:dyDescent="0.4">
      <c r="A148" t="e" cm="1">
        <f t="array" aca="1" ref="A148" ca="1">INDEX(fournisseurs,MATCH(SMALL(COUNTIF(fournisseurs,"&lt;"&amp;fournisseurs),ROW($A147)),COUNTIF(fournisseurs,"&lt;"&amp;fournisseurs),0))</f>
        <v>#NUM!</v>
      </c>
      <c r="B148" t="e" cm="1">
        <f t="array" aca="1" ref="B148" ca="1">INDEX(marque,SMALL(IF(fournisseurs=A148,ROW(marque)-1,""),COUNTIF(A$2:A148,A148)))</f>
        <v>#NUM!</v>
      </c>
      <c r="C148" t="e" cm="1">
        <f t="array" aca="1" ref="C148" ca="1">INDEX(desi,SMALL(IF((fournisseurs=$A148)*(marque=B148),ROW(marque)-1,""),SUMPRODUCT(--(A$2:A148&amp;B$2:B148=A148&amp;B148))))</f>
        <v>#NUM!</v>
      </c>
      <c r="D148" t="e">
        <f t="shared" ca="1" si="2"/>
        <v>#NUM!</v>
      </c>
    </row>
    <row r="149" spans="1:4" x14ac:dyDescent="0.4">
      <c r="A149" t="e" cm="1">
        <f t="array" aca="1" ref="A149" ca="1">INDEX(fournisseurs,MATCH(SMALL(COUNTIF(fournisseurs,"&lt;"&amp;fournisseurs),ROW($A148)),COUNTIF(fournisseurs,"&lt;"&amp;fournisseurs),0))</f>
        <v>#NUM!</v>
      </c>
      <c r="B149" t="e" cm="1">
        <f t="array" aca="1" ref="B149" ca="1">INDEX(marque,SMALL(IF(fournisseurs=A149,ROW(marque)-1,""),COUNTIF(A$2:A149,A149)))</f>
        <v>#NUM!</v>
      </c>
      <c r="C149" t="e" cm="1">
        <f t="array" aca="1" ref="C149" ca="1">INDEX(desi,SMALL(IF((fournisseurs=$A149)*(marque=B149),ROW(marque)-1,""),SUMPRODUCT(--(A$2:A149&amp;B$2:B149=A149&amp;B149))))</f>
        <v>#NUM!</v>
      </c>
      <c r="D149" t="e">
        <f t="shared" ref="D149:D212" ca="1" si="3">A149&amp;B149</f>
        <v>#NUM!</v>
      </c>
    </row>
    <row r="150" spans="1:4" x14ac:dyDescent="0.4">
      <c r="A150" t="e" cm="1">
        <f t="array" aca="1" ref="A150" ca="1">INDEX(fournisseurs,MATCH(SMALL(COUNTIF(fournisseurs,"&lt;"&amp;fournisseurs),ROW($A149)),COUNTIF(fournisseurs,"&lt;"&amp;fournisseurs),0))</f>
        <v>#NUM!</v>
      </c>
      <c r="B150" t="e" cm="1">
        <f t="array" aca="1" ref="B150" ca="1">INDEX(marque,SMALL(IF(fournisseurs=A150,ROW(marque)-1,""),COUNTIF(A$2:A150,A150)))</f>
        <v>#NUM!</v>
      </c>
      <c r="C150" t="e" cm="1">
        <f t="array" aca="1" ref="C150" ca="1">INDEX(desi,SMALL(IF((fournisseurs=$A150)*(marque=B150),ROW(marque)-1,""),SUMPRODUCT(--(A$2:A150&amp;B$2:B150=A150&amp;B150))))</f>
        <v>#NUM!</v>
      </c>
      <c r="D150" t="e">
        <f t="shared" ca="1" si="3"/>
        <v>#NUM!</v>
      </c>
    </row>
    <row r="151" spans="1:4" x14ac:dyDescent="0.4">
      <c r="A151" t="e" cm="1">
        <f t="array" aca="1" ref="A151" ca="1">INDEX(fournisseurs,MATCH(SMALL(COUNTIF(fournisseurs,"&lt;"&amp;fournisseurs),ROW($A150)),COUNTIF(fournisseurs,"&lt;"&amp;fournisseurs),0))</f>
        <v>#NUM!</v>
      </c>
      <c r="B151" t="e" cm="1">
        <f t="array" aca="1" ref="B151" ca="1">INDEX(marque,SMALL(IF(fournisseurs=A151,ROW(marque)-1,""),COUNTIF(A$2:A151,A151)))</f>
        <v>#NUM!</v>
      </c>
      <c r="C151" t="e" cm="1">
        <f t="array" aca="1" ref="C151" ca="1">INDEX(desi,SMALL(IF((fournisseurs=$A151)*(marque=B151),ROW(marque)-1,""),SUMPRODUCT(--(A$2:A151&amp;B$2:B151=A151&amp;B151))))</f>
        <v>#NUM!</v>
      </c>
      <c r="D151" t="e">
        <f t="shared" ca="1" si="3"/>
        <v>#NUM!</v>
      </c>
    </row>
    <row r="152" spans="1:4" x14ac:dyDescent="0.4">
      <c r="A152" t="e" cm="1">
        <f t="array" aca="1" ref="A152" ca="1">INDEX(fournisseurs,MATCH(SMALL(COUNTIF(fournisseurs,"&lt;"&amp;fournisseurs),ROW($A151)),COUNTIF(fournisseurs,"&lt;"&amp;fournisseurs),0))</f>
        <v>#NUM!</v>
      </c>
      <c r="B152" t="e" cm="1">
        <f t="array" aca="1" ref="B152" ca="1">INDEX(marque,SMALL(IF(fournisseurs=A152,ROW(marque)-1,""),COUNTIF(A$2:A152,A152)))</f>
        <v>#NUM!</v>
      </c>
      <c r="C152" t="e" cm="1">
        <f t="array" aca="1" ref="C152" ca="1">INDEX(desi,SMALL(IF((fournisseurs=$A152)*(marque=B152),ROW(marque)-1,""),SUMPRODUCT(--(A$2:A152&amp;B$2:B152=A152&amp;B152))))</f>
        <v>#NUM!</v>
      </c>
      <c r="D152" t="e">
        <f t="shared" ca="1" si="3"/>
        <v>#NUM!</v>
      </c>
    </row>
    <row r="153" spans="1:4" x14ac:dyDescent="0.4">
      <c r="A153" t="e" cm="1">
        <f t="array" aca="1" ref="A153" ca="1">INDEX(fournisseurs,MATCH(SMALL(COUNTIF(fournisseurs,"&lt;"&amp;fournisseurs),ROW($A152)),COUNTIF(fournisseurs,"&lt;"&amp;fournisseurs),0))</f>
        <v>#NUM!</v>
      </c>
      <c r="B153" t="e" cm="1">
        <f t="array" aca="1" ref="B153" ca="1">INDEX(marque,SMALL(IF(fournisseurs=A153,ROW(marque)-1,""),COUNTIF(A$2:A153,A153)))</f>
        <v>#NUM!</v>
      </c>
      <c r="C153" t="e" cm="1">
        <f t="array" aca="1" ref="C153" ca="1">INDEX(desi,SMALL(IF((fournisseurs=$A153)*(marque=B153),ROW(marque)-1,""),SUMPRODUCT(--(A$2:A153&amp;B$2:B153=A153&amp;B153))))</f>
        <v>#NUM!</v>
      </c>
      <c r="D153" t="e">
        <f t="shared" ca="1" si="3"/>
        <v>#NUM!</v>
      </c>
    </row>
    <row r="154" spans="1:4" x14ac:dyDescent="0.4">
      <c r="A154" t="e" cm="1">
        <f t="array" aca="1" ref="A154" ca="1">INDEX(fournisseurs,MATCH(SMALL(COUNTIF(fournisseurs,"&lt;"&amp;fournisseurs),ROW($A153)),COUNTIF(fournisseurs,"&lt;"&amp;fournisseurs),0))</f>
        <v>#NUM!</v>
      </c>
      <c r="B154" t="e" cm="1">
        <f t="array" aca="1" ref="B154" ca="1">INDEX(marque,SMALL(IF(fournisseurs=A154,ROW(marque)-1,""),COUNTIF(A$2:A154,A154)))</f>
        <v>#NUM!</v>
      </c>
      <c r="C154" t="e" cm="1">
        <f t="array" aca="1" ref="C154" ca="1">INDEX(desi,SMALL(IF((fournisseurs=$A154)*(marque=B154),ROW(marque)-1,""),SUMPRODUCT(--(A$2:A154&amp;B$2:B154=A154&amp;B154))))</f>
        <v>#NUM!</v>
      </c>
      <c r="D154" t="e">
        <f t="shared" ca="1" si="3"/>
        <v>#NUM!</v>
      </c>
    </row>
    <row r="155" spans="1:4" x14ac:dyDescent="0.4">
      <c r="A155" t="e" cm="1">
        <f t="array" aca="1" ref="A155" ca="1">INDEX(fournisseurs,MATCH(SMALL(COUNTIF(fournisseurs,"&lt;"&amp;fournisseurs),ROW($A154)),COUNTIF(fournisseurs,"&lt;"&amp;fournisseurs),0))</f>
        <v>#NUM!</v>
      </c>
      <c r="B155" t="e" cm="1">
        <f t="array" aca="1" ref="B155" ca="1">INDEX(marque,SMALL(IF(fournisseurs=A155,ROW(marque)-1,""),COUNTIF(A$2:A155,A155)))</f>
        <v>#NUM!</v>
      </c>
      <c r="C155" t="e" cm="1">
        <f t="array" aca="1" ref="C155" ca="1">INDEX(desi,SMALL(IF((fournisseurs=$A155)*(marque=B155),ROW(marque)-1,""),SUMPRODUCT(--(A$2:A155&amp;B$2:B155=A155&amp;B155))))</f>
        <v>#NUM!</v>
      </c>
      <c r="D155" t="e">
        <f t="shared" ca="1" si="3"/>
        <v>#NUM!</v>
      </c>
    </row>
    <row r="156" spans="1:4" x14ac:dyDescent="0.4">
      <c r="A156" t="e" cm="1">
        <f t="array" aca="1" ref="A156" ca="1">INDEX(fournisseurs,MATCH(SMALL(COUNTIF(fournisseurs,"&lt;"&amp;fournisseurs),ROW($A155)),COUNTIF(fournisseurs,"&lt;"&amp;fournisseurs),0))</f>
        <v>#NUM!</v>
      </c>
      <c r="B156" t="e" cm="1">
        <f t="array" aca="1" ref="B156" ca="1">INDEX(marque,SMALL(IF(fournisseurs=A156,ROW(marque)-1,""),COUNTIF(A$2:A156,A156)))</f>
        <v>#NUM!</v>
      </c>
      <c r="C156" t="e" cm="1">
        <f t="array" aca="1" ref="C156" ca="1">INDEX(desi,SMALL(IF((fournisseurs=$A156)*(marque=B156),ROW(marque)-1,""),SUMPRODUCT(--(A$2:A156&amp;B$2:B156=A156&amp;B156))))</f>
        <v>#NUM!</v>
      </c>
      <c r="D156" t="e">
        <f t="shared" ca="1" si="3"/>
        <v>#NUM!</v>
      </c>
    </row>
    <row r="157" spans="1:4" x14ac:dyDescent="0.4">
      <c r="A157" t="e" cm="1">
        <f t="array" aca="1" ref="A157" ca="1">INDEX(fournisseurs,MATCH(SMALL(COUNTIF(fournisseurs,"&lt;"&amp;fournisseurs),ROW($A156)),COUNTIF(fournisseurs,"&lt;"&amp;fournisseurs),0))</f>
        <v>#NUM!</v>
      </c>
      <c r="B157" t="e" cm="1">
        <f t="array" aca="1" ref="B157" ca="1">INDEX(marque,SMALL(IF(fournisseurs=A157,ROW(marque)-1,""),COUNTIF(A$2:A157,A157)))</f>
        <v>#NUM!</v>
      </c>
      <c r="C157" t="e" cm="1">
        <f t="array" aca="1" ref="C157" ca="1">INDEX(desi,SMALL(IF((fournisseurs=$A157)*(marque=B157),ROW(marque)-1,""),SUMPRODUCT(--(A$2:A157&amp;B$2:B157=A157&amp;B157))))</f>
        <v>#NUM!</v>
      </c>
      <c r="D157" t="e">
        <f t="shared" ca="1" si="3"/>
        <v>#NUM!</v>
      </c>
    </row>
    <row r="158" spans="1:4" x14ac:dyDescent="0.4">
      <c r="A158" t="e" cm="1">
        <f t="array" aca="1" ref="A158" ca="1">INDEX(fournisseurs,MATCH(SMALL(COUNTIF(fournisseurs,"&lt;"&amp;fournisseurs),ROW($A157)),COUNTIF(fournisseurs,"&lt;"&amp;fournisseurs),0))</f>
        <v>#NUM!</v>
      </c>
      <c r="B158" t="e" cm="1">
        <f t="array" aca="1" ref="B158" ca="1">INDEX(marque,SMALL(IF(fournisseurs=A158,ROW(marque)-1,""),COUNTIF(A$2:A158,A158)))</f>
        <v>#NUM!</v>
      </c>
      <c r="C158" t="e" cm="1">
        <f t="array" aca="1" ref="C158" ca="1">INDEX(desi,SMALL(IF((fournisseurs=$A158)*(marque=B158),ROW(marque)-1,""),SUMPRODUCT(--(A$2:A158&amp;B$2:B158=A158&amp;B158))))</f>
        <v>#NUM!</v>
      </c>
      <c r="D158" t="e">
        <f t="shared" ca="1" si="3"/>
        <v>#NUM!</v>
      </c>
    </row>
    <row r="159" spans="1:4" x14ac:dyDescent="0.4">
      <c r="A159" t="e" cm="1">
        <f t="array" aca="1" ref="A159" ca="1">INDEX(fournisseurs,MATCH(SMALL(COUNTIF(fournisseurs,"&lt;"&amp;fournisseurs),ROW($A158)),COUNTIF(fournisseurs,"&lt;"&amp;fournisseurs),0))</f>
        <v>#NUM!</v>
      </c>
      <c r="B159" t="e" cm="1">
        <f t="array" aca="1" ref="B159" ca="1">INDEX(marque,SMALL(IF(fournisseurs=A159,ROW(marque)-1,""),COUNTIF(A$2:A159,A159)))</f>
        <v>#NUM!</v>
      </c>
      <c r="C159" t="e" cm="1">
        <f t="array" aca="1" ref="C159" ca="1">INDEX(desi,SMALL(IF((fournisseurs=$A159)*(marque=B159),ROW(marque)-1,""),SUMPRODUCT(--(A$2:A159&amp;B$2:B159=A159&amp;B159))))</f>
        <v>#NUM!</v>
      </c>
      <c r="D159" t="e">
        <f t="shared" ca="1" si="3"/>
        <v>#NUM!</v>
      </c>
    </row>
    <row r="160" spans="1:4" x14ac:dyDescent="0.4">
      <c r="A160" t="e" cm="1">
        <f t="array" aca="1" ref="A160" ca="1">INDEX(fournisseurs,MATCH(SMALL(COUNTIF(fournisseurs,"&lt;"&amp;fournisseurs),ROW($A159)),COUNTIF(fournisseurs,"&lt;"&amp;fournisseurs),0))</f>
        <v>#NUM!</v>
      </c>
      <c r="B160" t="e" cm="1">
        <f t="array" aca="1" ref="B160" ca="1">INDEX(marque,SMALL(IF(fournisseurs=A160,ROW(marque)-1,""),COUNTIF(A$2:A160,A160)))</f>
        <v>#NUM!</v>
      </c>
      <c r="C160" t="e" cm="1">
        <f t="array" aca="1" ref="C160" ca="1">INDEX(desi,SMALL(IF((fournisseurs=$A160)*(marque=B160),ROW(marque)-1,""),SUMPRODUCT(--(A$2:A160&amp;B$2:B160=A160&amp;B160))))</f>
        <v>#NUM!</v>
      </c>
      <c r="D160" t="e">
        <f t="shared" ca="1" si="3"/>
        <v>#NUM!</v>
      </c>
    </row>
    <row r="161" spans="1:4" x14ac:dyDescent="0.4">
      <c r="A161" t="e" cm="1">
        <f t="array" aca="1" ref="A161" ca="1">INDEX(fournisseurs,MATCH(SMALL(COUNTIF(fournisseurs,"&lt;"&amp;fournisseurs),ROW($A160)),COUNTIF(fournisseurs,"&lt;"&amp;fournisseurs),0))</f>
        <v>#NUM!</v>
      </c>
      <c r="B161" t="e" cm="1">
        <f t="array" aca="1" ref="B161" ca="1">INDEX(marque,SMALL(IF(fournisseurs=A161,ROW(marque)-1,""),COUNTIF(A$2:A161,A161)))</f>
        <v>#NUM!</v>
      </c>
      <c r="C161" t="e" cm="1">
        <f t="array" aca="1" ref="C161" ca="1">INDEX(desi,SMALL(IF((fournisseurs=$A161)*(marque=B161),ROW(marque)-1,""),SUMPRODUCT(--(A$2:A161&amp;B$2:B161=A161&amp;B161))))</f>
        <v>#NUM!</v>
      </c>
      <c r="D161" t="e">
        <f t="shared" ca="1" si="3"/>
        <v>#NUM!</v>
      </c>
    </row>
    <row r="162" spans="1:4" x14ac:dyDescent="0.4">
      <c r="A162" t="e" cm="1">
        <f t="array" aca="1" ref="A162" ca="1">INDEX(fournisseurs,MATCH(SMALL(COUNTIF(fournisseurs,"&lt;"&amp;fournisseurs),ROW($A161)),COUNTIF(fournisseurs,"&lt;"&amp;fournisseurs),0))</f>
        <v>#NUM!</v>
      </c>
      <c r="B162" t="e" cm="1">
        <f t="array" aca="1" ref="B162" ca="1">INDEX(marque,SMALL(IF(fournisseurs=A162,ROW(marque)-1,""),COUNTIF(A$2:A162,A162)))</f>
        <v>#NUM!</v>
      </c>
      <c r="C162" t="e" cm="1">
        <f t="array" aca="1" ref="C162" ca="1">INDEX(desi,SMALL(IF((fournisseurs=$A162)*(marque=B162),ROW(marque)-1,""),SUMPRODUCT(--(A$2:A162&amp;B$2:B162=A162&amp;B162))))</f>
        <v>#NUM!</v>
      </c>
      <c r="D162" t="e">
        <f t="shared" ca="1" si="3"/>
        <v>#NUM!</v>
      </c>
    </row>
    <row r="163" spans="1:4" x14ac:dyDescent="0.4">
      <c r="A163" t="e" cm="1">
        <f t="array" aca="1" ref="A163" ca="1">INDEX(fournisseurs,MATCH(SMALL(COUNTIF(fournisseurs,"&lt;"&amp;fournisseurs),ROW($A162)),COUNTIF(fournisseurs,"&lt;"&amp;fournisseurs),0))</f>
        <v>#NUM!</v>
      </c>
      <c r="B163" t="e" cm="1">
        <f t="array" aca="1" ref="B163" ca="1">INDEX(marque,SMALL(IF(fournisseurs=A163,ROW(marque)-1,""),COUNTIF(A$2:A163,A163)))</f>
        <v>#NUM!</v>
      </c>
      <c r="C163" t="e" cm="1">
        <f t="array" aca="1" ref="C163" ca="1">INDEX(desi,SMALL(IF((fournisseurs=$A163)*(marque=B163),ROW(marque)-1,""),SUMPRODUCT(--(A$2:A163&amp;B$2:B163=A163&amp;B163))))</f>
        <v>#NUM!</v>
      </c>
      <c r="D163" t="e">
        <f t="shared" ca="1" si="3"/>
        <v>#NUM!</v>
      </c>
    </row>
    <row r="164" spans="1:4" x14ac:dyDescent="0.4">
      <c r="A164" t="e" cm="1">
        <f t="array" aca="1" ref="A164" ca="1">INDEX(fournisseurs,MATCH(SMALL(COUNTIF(fournisseurs,"&lt;"&amp;fournisseurs),ROW($A163)),COUNTIF(fournisseurs,"&lt;"&amp;fournisseurs),0))</f>
        <v>#NUM!</v>
      </c>
      <c r="B164" t="e" cm="1">
        <f t="array" aca="1" ref="B164" ca="1">INDEX(marque,SMALL(IF(fournisseurs=A164,ROW(marque)-1,""),COUNTIF(A$2:A164,A164)))</f>
        <v>#NUM!</v>
      </c>
      <c r="C164" t="e" cm="1">
        <f t="array" aca="1" ref="C164" ca="1">INDEX(desi,SMALL(IF((fournisseurs=$A164)*(marque=B164),ROW(marque)-1,""),SUMPRODUCT(--(A$2:A164&amp;B$2:B164=A164&amp;B164))))</f>
        <v>#NUM!</v>
      </c>
      <c r="D164" t="e">
        <f t="shared" ca="1" si="3"/>
        <v>#NUM!</v>
      </c>
    </row>
    <row r="165" spans="1:4" x14ac:dyDescent="0.4">
      <c r="A165" t="e" cm="1">
        <f t="array" aca="1" ref="A165" ca="1">INDEX(fournisseurs,MATCH(SMALL(COUNTIF(fournisseurs,"&lt;"&amp;fournisseurs),ROW($A164)),COUNTIF(fournisseurs,"&lt;"&amp;fournisseurs),0))</f>
        <v>#NUM!</v>
      </c>
      <c r="B165" t="e" cm="1">
        <f t="array" aca="1" ref="B165" ca="1">INDEX(marque,SMALL(IF(fournisseurs=A165,ROW(marque)-1,""),COUNTIF(A$2:A165,A165)))</f>
        <v>#NUM!</v>
      </c>
      <c r="C165" t="e" cm="1">
        <f t="array" aca="1" ref="C165" ca="1">INDEX(desi,SMALL(IF((fournisseurs=$A165)*(marque=B165),ROW(marque)-1,""),SUMPRODUCT(--(A$2:A165&amp;B$2:B165=A165&amp;B165))))</f>
        <v>#NUM!</v>
      </c>
      <c r="D165" t="e">
        <f t="shared" ca="1" si="3"/>
        <v>#NUM!</v>
      </c>
    </row>
    <row r="166" spans="1:4" x14ac:dyDescent="0.4">
      <c r="A166" t="e" cm="1">
        <f t="array" aca="1" ref="A166" ca="1">INDEX(fournisseurs,MATCH(SMALL(COUNTIF(fournisseurs,"&lt;"&amp;fournisseurs),ROW($A165)),COUNTIF(fournisseurs,"&lt;"&amp;fournisseurs),0))</f>
        <v>#NUM!</v>
      </c>
      <c r="B166" t="e" cm="1">
        <f t="array" aca="1" ref="B166" ca="1">INDEX(marque,SMALL(IF(fournisseurs=A166,ROW(marque)-1,""),COUNTIF(A$2:A166,A166)))</f>
        <v>#NUM!</v>
      </c>
      <c r="C166" t="e" cm="1">
        <f t="array" aca="1" ref="C166" ca="1">INDEX(desi,SMALL(IF((fournisseurs=$A166)*(marque=B166),ROW(marque)-1,""),SUMPRODUCT(--(A$2:A166&amp;B$2:B166=A166&amp;B166))))</f>
        <v>#NUM!</v>
      </c>
      <c r="D166" t="e">
        <f t="shared" ca="1" si="3"/>
        <v>#NUM!</v>
      </c>
    </row>
    <row r="167" spans="1:4" x14ac:dyDescent="0.4">
      <c r="A167" t="e" cm="1">
        <f t="array" aca="1" ref="A167" ca="1">INDEX(fournisseurs,MATCH(SMALL(COUNTIF(fournisseurs,"&lt;"&amp;fournisseurs),ROW($A166)),COUNTIF(fournisseurs,"&lt;"&amp;fournisseurs),0))</f>
        <v>#NUM!</v>
      </c>
      <c r="B167" t="e" cm="1">
        <f t="array" aca="1" ref="B167" ca="1">INDEX(marque,SMALL(IF(fournisseurs=A167,ROW(marque)-1,""),COUNTIF(A$2:A167,A167)))</f>
        <v>#NUM!</v>
      </c>
      <c r="C167" t="e" cm="1">
        <f t="array" aca="1" ref="C167" ca="1">INDEX(desi,SMALL(IF((fournisseurs=$A167)*(marque=B167),ROW(marque)-1,""),SUMPRODUCT(--(A$2:A167&amp;B$2:B167=A167&amp;B167))))</f>
        <v>#NUM!</v>
      </c>
      <c r="D167" t="e">
        <f t="shared" ca="1" si="3"/>
        <v>#NUM!</v>
      </c>
    </row>
    <row r="168" spans="1:4" x14ac:dyDescent="0.4">
      <c r="A168" t="e" cm="1">
        <f t="array" aca="1" ref="A168" ca="1">INDEX(fournisseurs,MATCH(SMALL(COUNTIF(fournisseurs,"&lt;"&amp;fournisseurs),ROW($A167)),COUNTIF(fournisseurs,"&lt;"&amp;fournisseurs),0))</f>
        <v>#NUM!</v>
      </c>
      <c r="B168" t="e" cm="1">
        <f t="array" aca="1" ref="B168" ca="1">INDEX(marque,SMALL(IF(fournisseurs=A168,ROW(marque)-1,""),COUNTIF(A$2:A168,A168)))</f>
        <v>#NUM!</v>
      </c>
      <c r="C168" t="e" cm="1">
        <f t="array" aca="1" ref="C168" ca="1">INDEX(desi,SMALL(IF((fournisseurs=$A168)*(marque=B168),ROW(marque)-1,""),SUMPRODUCT(--(A$2:A168&amp;B$2:B168=A168&amp;B168))))</f>
        <v>#NUM!</v>
      </c>
      <c r="D168" t="e">
        <f t="shared" ca="1" si="3"/>
        <v>#NUM!</v>
      </c>
    </row>
    <row r="169" spans="1:4" x14ac:dyDescent="0.4">
      <c r="A169" t="e" cm="1">
        <f t="array" aca="1" ref="A169" ca="1">INDEX(fournisseurs,MATCH(SMALL(COUNTIF(fournisseurs,"&lt;"&amp;fournisseurs),ROW($A168)),COUNTIF(fournisseurs,"&lt;"&amp;fournisseurs),0))</f>
        <v>#NUM!</v>
      </c>
      <c r="B169" t="e" cm="1">
        <f t="array" aca="1" ref="B169" ca="1">INDEX(marque,SMALL(IF(fournisseurs=A169,ROW(marque)-1,""),COUNTIF(A$2:A169,A169)))</f>
        <v>#NUM!</v>
      </c>
      <c r="C169" t="e" cm="1">
        <f t="array" aca="1" ref="C169" ca="1">INDEX(desi,SMALL(IF((fournisseurs=$A169)*(marque=B169),ROW(marque)-1,""),SUMPRODUCT(--(A$2:A169&amp;B$2:B169=A169&amp;B169))))</f>
        <v>#NUM!</v>
      </c>
      <c r="D169" t="e">
        <f t="shared" ca="1" si="3"/>
        <v>#NUM!</v>
      </c>
    </row>
    <row r="170" spans="1:4" x14ac:dyDescent="0.4">
      <c r="A170" t="e" cm="1">
        <f t="array" aca="1" ref="A170" ca="1">INDEX(fournisseurs,MATCH(SMALL(COUNTIF(fournisseurs,"&lt;"&amp;fournisseurs),ROW($A169)),COUNTIF(fournisseurs,"&lt;"&amp;fournisseurs),0))</f>
        <v>#NUM!</v>
      </c>
      <c r="B170" t="e" cm="1">
        <f t="array" aca="1" ref="B170" ca="1">INDEX(marque,SMALL(IF(fournisseurs=A170,ROW(marque)-1,""),COUNTIF(A$2:A170,A170)))</f>
        <v>#NUM!</v>
      </c>
      <c r="C170" t="e" cm="1">
        <f t="array" aca="1" ref="C170" ca="1">INDEX(desi,SMALL(IF((fournisseurs=$A170)*(marque=B170),ROW(marque)-1,""),SUMPRODUCT(--(A$2:A170&amp;B$2:B170=A170&amp;B170))))</f>
        <v>#NUM!</v>
      </c>
      <c r="D170" t="e">
        <f t="shared" ca="1" si="3"/>
        <v>#NUM!</v>
      </c>
    </row>
    <row r="171" spans="1:4" x14ac:dyDescent="0.4">
      <c r="A171" t="e" cm="1">
        <f t="array" aca="1" ref="A171" ca="1">INDEX(fournisseurs,MATCH(SMALL(COUNTIF(fournisseurs,"&lt;"&amp;fournisseurs),ROW($A170)),COUNTIF(fournisseurs,"&lt;"&amp;fournisseurs),0))</f>
        <v>#NUM!</v>
      </c>
      <c r="B171" t="e" cm="1">
        <f t="array" aca="1" ref="B171" ca="1">INDEX(marque,SMALL(IF(fournisseurs=A171,ROW(marque)-1,""),COUNTIF(A$2:A171,A171)))</f>
        <v>#NUM!</v>
      </c>
      <c r="C171" t="e" cm="1">
        <f t="array" aca="1" ref="C171" ca="1">INDEX(desi,SMALL(IF((fournisseurs=$A171)*(marque=B171),ROW(marque)-1,""),SUMPRODUCT(--(A$2:A171&amp;B$2:B171=A171&amp;B171))))</f>
        <v>#NUM!</v>
      </c>
      <c r="D171" t="e">
        <f t="shared" ca="1" si="3"/>
        <v>#NUM!</v>
      </c>
    </row>
    <row r="172" spans="1:4" x14ac:dyDescent="0.4">
      <c r="A172" t="e" cm="1">
        <f t="array" aca="1" ref="A172" ca="1">INDEX(fournisseurs,MATCH(SMALL(COUNTIF(fournisseurs,"&lt;"&amp;fournisseurs),ROW($A171)),COUNTIF(fournisseurs,"&lt;"&amp;fournisseurs),0))</f>
        <v>#NUM!</v>
      </c>
      <c r="B172" t="e" cm="1">
        <f t="array" aca="1" ref="B172" ca="1">INDEX(marque,SMALL(IF(fournisseurs=A172,ROW(marque)-1,""),COUNTIF(A$2:A172,A172)))</f>
        <v>#NUM!</v>
      </c>
      <c r="C172" t="e" cm="1">
        <f t="array" aca="1" ref="C172" ca="1">INDEX(desi,SMALL(IF((fournisseurs=$A172)*(marque=B172),ROW(marque)-1,""),SUMPRODUCT(--(A$2:A172&amp;B$2:B172=A172&amp;B172))))</f>
        <v>#NUM!</v>
      </c>
      <c r="D172" t="e">
        <f t="shared" ca="1" si="3"/>
        <v>#NUM!</v>
      </c>
    </row>
    <row r="173" spans="1:4" x14ac:dyDescent="0.4">
      <c r="A173" t="e" cm="1">
        <f t="array" aca="1" ref="A173" ca="1">INDEX(fournisseurs,MATCH(SMALL(COUNTIF(fournisseurs,"&lt;"&amp;fournisseurs),ROW($A172)),COUNTIF(fournisseurs,"&lt;"&amp;fournisseurs),0))</f>
        <v>#NUM!</v>
      </c>
      <c r="B173" t="e" cm="1">
        <f t="array" aca="1" ref="B173" ca="1">INDEX(marque,SMALL(IF(fournisseurs=A173,ROW(marque)-1,""),COUNTIF(A$2:A173,A173)))</f>
        <v>#NUM!</v>
      </c>
      <c r="C173" t="e" cm="1">
        <f t="array" aca="1" ref="C173" ca="1">INDEX(desi,SMALL(IF((fournisseurs=$A173)*(marque=B173),ROW(marque)-1,""),SUMPRODUCT(--(A$2:A173&amp;B$2:B173=A173&amp;B173))))</f>
        <v>#NUM!</v>
      </c>
      <c r="D173" t="e">
        <f t="shared" ca="1" si="3"/>
        <v>#NUM!</v>
      </c>
    </row>
    <row r="174" spans="1:4" x14ac:dyDescent="0.4">
      <c r="A174" t="e" cm="1">
        <f t="array" aca="1" ref="A174" ca="1">INDEX(fournisseurs,MATCH(SMALL(COUNTIF(fournisseurs,"&lt;"&amp;fournisseurs),ROW($A173)),COUNTIF(fournisseurs,"&lt;"&amp;fournisseurs),0))</f>
        <v>#NUM!</v>
      </c>
      <c r="B174" t="e" cm="1">
        <f t="array" aca="1" ref="B174" ca="1">INDEX(marque,SMALL(IF(fournisseurs=A174,ROW(marque)-1,""),COUNTIF(A$2:A174,A174)))</f>
        <v>#NUM!</v>
      </c>
      <c r="C174" t="e" cm="1">
        <f t="array" aca="1" ref="C174" ca="1">INDEX(desi,SMALL(IF((fournisseurs=$A174)*(marque=B174),ROW(marque)-1,""),SUMPRODUCT(--(A$2:A174&amp;B$2:B174=A174&amp;B174))))</f>
        <v>#NUM!</v>
      </c>
      <c r="D174" t="e">
        <f t="shared" ca="1" si="3"/>
        <v>#NUM!</v>
      </c>
    </row>
    <row r="175" spans="1:4" x14ac:dyDescent="0.4">
      <c r="A175" t="e" cm="1">
        <f t="array" aca="1" ref="A175" ca="1">INDEX(fournisseurs,MATCH(SMALL(COUNTIF(fournisseurs,"&lt;"&amp;fournisseurs),ROW($A174)),COUNTIF(fournisseurs,"&lt;"&amp;fournisseurs),0))</f>
        <v>#NUM!</v>
      </c>
      <c r="B175" t="e" cm="1">
        <f t="array" aca="1" ref="B175" ca="1">INDEX(marque,SMALL(IF(fournisseurs=A175,ROW(marque)-1,""),COUNTIF(A$2:A175,A175)))</f>
        <v>#NUM!</v>
      </c>
      <c r="C175" t="e" cm="1">
        <f t="array" aca="1" ref="C175" ca="1">INDEX(desi,SMALL(IF((fournisseurs=$A175)*(marque=B175),ROW(marque)-1,""),SUMPRODUCT(--(A$2:A175&amp;B$2:B175=A175&amp;B175))))</f>
        <v>#NUM!</v>
      </c>
      <c r="D175" t="e">
        <f t="shared" ca="1" si="3"/>
        <v>#NUM!</v>
      </c>
    </row>
    <row r="176" spans="1:4" x14ac:dyDescent="0.4">
      <c r="A176" t="e" cm="1">
        <f t="array" aca="1" ref="A176" ca="1">INDEX(fournisseurs,MATCH(SMALL(COUNTIF(fournisseurs,"&lt;"&amp;fournisseurs),ROW($A175)),COUNTIF(fournisseurs,"&lt;"&amp;fournisseurs),0))</f>
        <v>#NUM!</v>
      </c>
      <c r="B176" t="e" cm="1">
        <f t="array" aca="1" ref="B176" ca="1">INDEX(marque,SMALL(IF(fournisseurs=A176,ROW(marque)-1,""),COUNTIF(A$2:A176,A176)))</f>
        <v>#NUM!</v>
      </c>
      <c r="C176" t="e" cm="1">
        <f t="array" aca="1" ref="C176" ca="1">INDEX(desi,SMALL(IF((fournisseurs=$A176)*(marque=B176),ROW(marque)-1,""),SUMPRODUCT(--(A$2:A176&amp;B$2:B176=A176&amp;B176))))</f>
        <v>#NUM!</v>
      </c>
      <c r="D176" t="e">
        <f t="shared" ca="1" si="3"/>
        <v>#NUM!</v>
      </c>
    </row>
    <row r="177" spans="1:4" x14ac:dyDescent="0.4">
      <c r="A177" t="e" cm="1">
        <f t="array" aca="1" ref="A177" ca="1">INDEX(fournisseurs,MATCH(SMALL(COUNTIF(fournisseurs,"&lt;"&amp;fournisseurs),ROW($A176)),COUNTIF(fournisseurs,"&lt;"&amp;fournisseurs),0))</f>
        <v>#NUM!</v>
      </c>
      <c r="B177" t="e" cm="1">
        <f t="array" aca="1" ref="B177" ca="1">INDEX(marque,SMALL(IF(fournisseurs=A177,ROW(marque)-1,""),COUNTIF(A$2:A177,A177)))</f>
        <v>#NUM!</v>
      </c>
      <c r="C177" t="e" cm="1">
        <f t="array" aca="1" ref="C177" ca="1">INDEX(desi,SMALL(IF((fournisseurs=$A177)*(marque=B177),ROW(marque)-1,""),SUMPRODUCT(--(A$2:A177&amp;B$2:B177=A177&amp;B177))))</f>
        <v>#NUM!</v>
      </c>
      <c r="D177" t="e">
        <f t="shared" ca="1" si="3"/>
        <v>#NUM!</v>
      </c>
    </row>
    <row r="178" spans="1:4" x14ac:dyDescent="0.4">
      <c r="A178" t="e" cm="1">
        <f t="array" aca="1" ref="A178" ca="1">INDEX(fournisseurs,MATCH(SMALL(COUNTIF(fournisseurs,"&lt;"&amp;fournisseurs),ROW($A177)),COUNTIF(fournisseurs,"&lt;"&amp;fournisseurs),0))</f>
        <v>#NUM!</v>
      </c>
      <c r="B178" t="e" cm="1">
        <f t="array" aca="1" ref="B178" ca="1">INDEX(marque,SMALL(IF(fournisseurs=A178,ROW(marque)-1,""),COUNTIF(A$2:A178,A178)))</f>
        <v>#NUM!</v>
      </c>
      <c r="C178" t="e" cm="1">
        <f t="array" aca="1" ref="C178" ca="1">INDEX(desi,SMALL(IF((fournisseurs=$A178)*(marque=B178),ROW(marque)-1,""),SUMPRODUCT(--(A$2:A178&amp;B$2:B178=A178&amp;B178))))</f>
        <v>#NUM!</v>
      </c>
      <c r="D178" t="e">
        <f t="shared" ca="1" si="3"/>
        <v>#NUM!</v>
      </c>
    </row>
    <row r="179" spans="1:4" x14ac:dyDescent="0.4">
      <c r="A179" t="e" cm="1">
        <f t="array" aca="1" ref="A179" ca="1">INDEX(fournisseurs,MATCH(SMALL(COUNTIF(fournisseurs,"&lt;"&amp;fournisseurs),ROW($A178)),COUNTIF(fournisseurs,"&lt;"&amp;fournisseurs),0))</f>
        <v>#NUM!</v>
      </c>
      <c r="B179" t="e" cm="1">
        <f t="array" aca="1" ref="B179" ca="1">INDEX(marque,SMALL(IF(fournisseurs=A179,ROW(marque)-1,""),COUNTIF(A$2:A179,A179)))</f>
        <v>#NUM!</v>
      </c>
      <c r="C179" t="e" cm="1">
        <f t="array" aca="1" ref="C179" ca="1">INDEX(desi,SMALL(IF((fournisseurs=$A179)*(marque=B179),ROW(marque)-1,""),SUMPRODUCT(--(A$2:A179&amp;B$2:B179=A179&amp;B179))))</f>
        <v>#NUM!</v>
      </c>
      <c r="D179" t="e">
        <f t="shared" ca="1" si="3"/>
        <v>#NUM!</v>
      </c>
    </row>
    <row r="180" spans="1:4" x14ac:dyDescent="0.4">
      <c r="A180" t="e" cm="1">
        <f t="array" aca="1" ref="A180" ca="1">INDEX(fournisseurs,MATCH(SMALL(COUNTIF(fournisseurs,"&lt;"&amp;fournisseurs),ROW($A179)),COUNTIF(fournisseurs,"&lt;"&amp;fournisseurs),0))</f>
        <v>#NUM!</v>
      </c>
      <c r="B180" t="e" cm="1">
        <f t="array" aca="1" ref="B180" ca="1">INDEX(marque,SMALL(IF(fournisseurs=A180,ROW(marque)-1,""),COUNTIF(A$2:A180,A180)))</f>
        <v>#NUM!</v>
      </c>
      <c r="C180" t="e" cm="1">
        <f t="array" aca="1" ref="C180" ca="1">INDEX(desi,SMALL(IF((fournisseurs=$A180)*(marque=B180),ROW(marque)-1,""),SUMPRODUCT(--(A$2:A180&amp;B$2:B180=A180&amp;B180))))</f>
        <v>#NUM!</v>
      </c>
      <c r="D180" t="e">
        <f t="shared" ca="1" si="3"/>
        <v>#NUM!</v>
      </c>
    </row>
    <row r="181" spans="1:4" x14ac:dyDescent="0.4">
      <c r="A181" t="e" cm="1">
        <f t="array" aca="1" ref="A181" ca="1">INDEX(fournisseurs,MATCH(SMALL(COUNTIF(fournisseurs,"&lt;"&amp;fournisseurs),ROW($A180)),COUNTIF(fournisseurs,"&lt;"&amp;fournisseurs),0))</f>
        <v>#NUM!</v>
      </c>
      <c r="B181" t="e" cm="1">
        <f t="array" aca="1" ref="B181" ca="1">INDEX(marque,SMALL(IF(fournisseurs=A181,ROW(marque)-1,""),COUNTIF(A$2:A181,A181)))</f>
        <v>#NUM!</v>
      </c>
      <c r="C181" t="e" cm="1">
        <f t="array" aca="1" ref="C181" ca="1">INDEX(desi,SMALL(IF((fournisseurs=$A181)*(marque=B181),ROW(marque)-1,""),SUMPRODUCT(--(A$2:A181&amp;B$2:B181=A181&amp;B181))))</f>
        <v>#NUM!</v>
      </c>
      <c r="D181" t="e">
        <f t="shared" ca="1" si="3"/>
        <v>#NUM!</v>
      </c>
    </row>
    <row r="182" spans="1:4" x14ac:dyDescent="0.4">
      <c r="A182" t="e" cm="1">
        <f t="array" aca="1" ref="A182" ca="1">INDEX(fournisseurs,MATCH(SMALL(COUNTIF(fournisseurs,"&lt;"&amp;fournisseurs),ROW($A181)),COUNTIF(fournisseurs,"&lt;"&amp;fournisseurs),0))</f>
        <v>#NUM!</v>
      </c>
      <c r="B182" t="e" cm="1">
        <f t="array" aca="1" ref="B182" ca="1">INDEX(marque,SMALL(IF(fournisseurs=A182,ROW(marque)-1,""),COUNTIF(A$2:A182,A182)))</f>
        <v>#NUM!</v>
      </c>
      <c r="C182" t="e" cm="1">
        <f t="array" aca="1" ref="C182" ca="1">INDEX(desi,SMALL(IF((fournisseurs=$A182)*(marque=B182),ROW(marque)-1,""),SUMPRODUCT(--(A$2:A182&amp;B$2:B182=A182&amp;B182))))</f>
        <v>#NUM!</v>
      </c>
      <c r="D182" t="e">
        <f t="shared" ca="1" si="3"/>
        <v>#NUM!</v>
      </c>
    </row>
    <row r="183" spans="1:4" x14ac:dyDescent="0.4">
      <c r="A183" t="e" cm="1">
        <f t="array" aca="1" ref="A183" ca="1">INDEX(fournisseurs,MATCH(SMALL(COUNTIF(fournisseurs,"&lt;"&amp;fournisseurs),ROW($A182)),COUNTIF(fournisseurs,"&lt;"&amp;fournisseurs),0))</f>
        <v>#NUM!</v>
      </c>
      <c r="B183" t="e" cm="1">
        <f t="array" aca="1" ref="B183" ca="1">INDEX(marque,SMALL(IF(fournisseurs=A183,ROW(marque)-1,""),COUNTIF(A$2:A183,A183)))</f>
        <v>#NUM!</v>
      </c>
      <c r="C183" t="e" cm="1">
        <f t="array" aca="1" ref="C183" ca="1">INDEX(desi,SMALL(IF((fournisseurs=$A183)*(marque=B183),ROW(marque)-1,""),SUMPRODUCT(--(A$2:A183&amp;B$2:B183=A183&amp;B183))))</f>
        <v>#NUM!</v>
      </c>
      <c r="D183" t="e">
        <f t="shared" ca="1" si="3"/>
        <v>#NUM!</v>
      </c>
    </row>
    <row r="184" spans="1:4" x14ac:dyDescent="0.4">
      <c r="A184" t="e" cm="1">
        <f t="array" aca="1" ref="A184" ca="1">INDEX(fournisseurs,MATCH(SMALL(COUNTIF(fournisseurs,"&lt;"&amp;fournisseurs),ROW($A183)),COUNTIF(fournisseurs,"&lt;"&amp;fournisseurs),0))</f>
        <v>#NUM!</v>
      </c>
      <c r="B184" t="e" cm="1">
        <f t="array" aca="1" ref="B184" ca="1">INDEX(marque,SMALL(IF(fournisseurs=A184,ROW(marque)-1,""),COUNTIF(A$2:A184,A184)))</f>
        <v>#NUM!</v>
      </c>
      <c r="C184" t="e" cm="1">
        <f t="array" aca="1" ref="C184" ca="1">INDEX(desi,SMALL(IF((fournisseurs=$A184)*(marque=B184),ROW(marque)-1,""),SUMPRODUCT(--(A$2:A184&amp;B$2:B184=A184&amp;B184))))</f>
        <v>#NUM!</v>
      </c>
      <c r="D184" t="e">
        <f t="shared" ca="1" si="3"/>
        <v>#NUM!</v>
      </c>
    </row>
    <row r="185" spans="1:4" x14ac:dyDescent="0.4">
      <c r="A185" t="e" cm="1">
        <f t="array" aca="1" ref="A185" ca="1">INDEX(fournisseurs,MATCH(SMALL(COUNTIF(fournisseurs,"&lt;"&amp;fournisseurs),ROW($A184)),COUNTIF(fournisseurs,"&lt;"&amp;fournisseurs),0))</f>
        <v>#NUM!</v>
      </c>
      <c r="B185" t="e" cm="1">
        <f t="array" aca="1" ref="B185" ca="1">INDEX(marque,SMALL(IF(fournisseurs=A185,ROW(marque)-1,""),COUNTIF(A$2:A185,A185)))</f>
        <v>#NUM!</v>
      </c>
      <c r="C185" t="e" cm="1">
        <f t="array" aca="1" ref="C185" ca="1">INDEX(desi,SMALL(IF((fournisseurs=$A185)*(marque=B185),ROW(marque)-1,""),SUMPRODUCT(--(A$2:A185&amp;B$2:B185=A185&amp;B185))))</f>
        <v>#NUM!</v>
      </c>
      <c r="D185" t="e">
        <f t="shared" ca="1" si="3"/>
        <v>#NUM!</v>
      </c>
    </row>
    <row r="186" spans="1:4" x14ac:dyDescent="0.4">
      <c r="A186" t="e" cm="1">
        <f t="array" aca="1" ref="A186" ca="1">INDEX(fournisseurs,MATCH(SMALL(COUNTIF(fournisseurs,"&lt;"&amp;fournisseurs),ROW($A185)),COUNTIF(fournisseurs,"&lt;"&amp;fournisseurs),0))</f>
        <v>#NUM!</v>
      </c>
      <c r="B186" t="e" cm="1">
        <f t="array" aca="1" ref="B186" ca="1">INDEX(marque,SMALL(IF(fournisseurs=A186,ROW(marque)-1,""),COUNTIF(A$2:A186,A186)))</f>
        <v>#NUM!</v>
      </c>
      <c r="C186" t="e" cm="1">
        <f t="array" aca="1" ref="C186" ca="1">INDEX(desi,SMALL(IF((fournisseurs=$A186)*(marque=B186),ROW(marque)-1,""),SUMPRODUCT(--(A$2:A186&amp;B$2:B186=A186&amp;B186))))</f>
        <v>#NUM!</v>
      </c>
      <c r="D186" t="e">
        <f t="shared" ca="1" si="3"/>
        <v>#NUM!</v>
      </c>
    </row>
    <row r="187" spans="1:4" x14ac:dyDescent="0.4">
      <c r="A187" t="e" cm="1">
        <f t="array" aca="1" ref="A187" ca="1">INDEX(fournisseurs,MATCH(SMALL(COUNTIF(fournisseurs,"&lt;"&amp;fournisseurs),ROW($A186)),COUNTIF(fournisseurs,"&lt;"&amp;fournisseurs),0))</f>
        <v>#NUM!</v>
      </c>
      <c r="B187" t="e" cm="1">
        <f t="array" aca="1" ref="B187" ca="1">INDEX(marque,SMALL(IF(fournisseurs=A187,ROW(marque)-1,""),COUNTIF(A$2:A187,A187)))</f>
        <v>#NUM!</v>
      </c>
      <c r="C187" t="e" cm="1">
        <f t="array" aca="1" ref="C187" ca="1">INDEX(desi,SMALL(IF((fournisseurs=$A187)*(marque=B187),ROW(marque)-1,""),SUMPRODUCT(--(A$2:A187&amp;B$2:B187=A187&amp;B187))))</f>
        <v>#NUM!</v>
      </c>
      <c r="D187" t="e">
        <f t="shared" ca="1" si="3"/>
        <v>#NUM!</v>
      </c>
    </row>
    <row r="188" spans="1:4" x14ac:dyDescent="0.4">
      <c r="A188" t="e" cm="1">
        <f t="array" aca="1" ref="A188" ca="1">INDEX(fournisseurs,MATCH(SMALL(COUNTIF(fournisseurs,"&lt;"&amp;fournisseurs),ROW($A187)),COUNTIF(fournisseurs,"&lt;"&amp;fournisseurs),0))</f>
        <v>#NUM!</v>
      </c>
      <c r="B188" t="e" cm="1">
        <f t="array" aca="1" ref="B188" ca="1">INDEX(marque,SMALL(IF(fournisseurs=A188,ROW(marque)-1,""),COUNTIF(A$2:A188,A188)))</f>
        <v>#NUM!</v>
      </c>
      <c r="C188" t="e" cm="1">
        <f t="array" aca="1" ref="C188" ca="1">INDEX(desi,SMALL(IF((fournisseurs=$A188)*(marque=B188),ROW(marque)-1,""),SUMPRODUCT(--(A$2:A188&amp;B$2:B188=A188&amp;B188))))</f>
        <v>#NUM!</v>
      </c>
      <c r="D188" t="e">
        <f t="shared" ca="1" si="3"/>
        <v>#NUM!</v>
      </c>
    </row>
    <row r="189" spans="1:4" x14ac:dyDescent="0.4">
      <c r="A189" t="e" cm="1">
        <f t="array" aca="1" ref="A189" ca="1">INDEX(fournisseurs,MATCH(SMALL(COUNTIF(fournisseurs,"&lt;"&amp;fournisseurs),ROW($A188)),COUNTIF(fournisseurs,"&lt;"&amp;fournisseurs),0))</f>
        <v>#NUM!</v>
      </c>
      <c r="B189" t="e" cm="1">
        <f t="array" aca="1" ref="B189" ca="1">INDEX(marque,SMALL(IF(fournisseurs=A189,ROW(marque)-1,""),COUNTIF(A$2:A189,A189)))</f>
        <v>#NUM!</v>
      </c>
      <c r="C189" t="e" cm="1">
        <f t="array" aca="1" ref="C189" ca="1">INDEX(desi,SMALL(IF((fournisseurs=$A189)*(marque=B189),ROW(marque)-1,""),SUMPRODUCT(--(A$2:A189&amp;B$2:B189=A189&amp;B189))))</f>
        <v>#NUM!</v>
      </c>
      <c r="D189" t="e">
        <f t="shared" ca="1" si="3"/>
        <v>#NUM!</v>
      </c>
    </row>
    <row r="190" spans="1:4" x14ac:dyDescent="0.4">
      <c r="A190" t="e" cm="1">
        <f t="array" aca="1" ref="A190" ca="1">INDEX(fournisseurs,MATCH(SMALL(COUNTIF(fournisseurs,"&lt;"&amp;fournisseurs),ROW($A189)),COUNTIF(fournisseurs,"&lt;"&amp;fournisseurs),0))</f>
        <v>#NUM!</v>
      </c>
      <c r="B190" t="e" cm="1">
        <f t="array" aca="1" ref="B190" ca="1">INDEX(marque,SMALL(IF(fournisseurs=A190,ROW(marque)-1,""),COUNTIF(A$2:A190,A190)))</f>
        <v>#NUM!</v>
      </c>
      <c r="C190" t="e" cm="1">
        <f t="array" aca="1" ref="C190" ca="1">INDEX(desi,SMALL(IF((fournisseurs=$A190)*(marque=B190),ROW(marque)-1,""),SUMPRODUCT(--(A$2:A190&amp;B$2:B190=A190&amp;B190))))</f>
        <v>#NUM!</v>
      </c>
      <c r="D190" t="e">
        <f t="shared" ca="1" si="3"/>
        <v>#NUM!</v>
      </c>
    </row>
    <row r="191" spans="1:4" x14ac:dyDescent="0.4">
      <c r="A191" t="e" cm="1">
        <f t="array" aca="1" ref="A191" ca="1">INDEX(fournisseurs,MATCH(SMALL(COUNTIF(fournisseurs,"&lt;"&amp;fournisseurs),ROW($A190)),COUNTIF(fournisseurs,"&lt;"&amp;fournisseurs),0))</f>
        <v>#NUM!</v>
      </c>
      <c r="B191" t="e" cm="1">
        <f t="array" aca="1" ref="B191" ca="1">INDEX(marque,SMALL(IF(fournisseurs=A191,ROW(marque)-1,""),COUNTIF(A$2:A191,A191)))</f>
        <v>#NUM!</v>
      </c>
      <c r="C191" t="e" cm="1">
        <f t="array" aca="1" ref="C191" ca="1">INDEX(desi,SMALL(IF((fournisseurs=$A191)*(marque=B191),ROW(marque)-1,""),SUMPRODUCT(--(A$2:A191&amp;B$2:B191=A191&amp;B191))))</f>
        <v>#NUM!</v>
      </c>
      <c r="D191" t="e">
        <f t="shared" ca="1" si="3"/>
        <v>#NUM!</v>
      </c>
    </row>
    <row r="192" spans="1:4" x14ac:dyDescent="0.4">
      <c r="A192" t="e" cm="1">
        <f t="array" aca="1" ref="A192" ca="1">INDEX(fournisseurs,MATCH(SMALL(COUNTIF(fournisseurs,"&lt;"&amp;fournisseurs),ROW($A191)),COUNTIF(fournisseurs,"&lt;"&amp;fournisseurs),0))</f>
        <v>#NUM!</v>
      </c>
      <c r="B192" t="e" cm="1">
        <f t="array" aca="1" ref="B192" ca="1">INDEX(marque,SMALL(IF(fournisseurs=A192,ROW(marque)-1,""),COUNTIF(A$2:A192,A192)))</f>
        <v>#NUM!</v>
      </c>
      <c r="C192" t="e" cm="1">
        <f t="array" aca="1" ref="C192" ca="1">INDEX(desi,SMALL(IF((fournisseurs=$A192)*(marque=B192),ROW(marque)-1,""),SUMPRODUCT(--(A$2:A192&amp;B$2:B192=A192&amp;B192))))</f>
        <v>#NUM!</v>
      </c>
      <c r="D192" t="e">
        <f t="shared" ca="1" si="3"/>
        <v>#NUM!</v>
      </c>
    </row>
    <row r="193" spans="1:4" x14ac:dyDescent="0.4">
      <c r="A193" t="e" cm="1">
        <f t="array" aca="1" ref="A193" ca="1">INDEX(fournisseurs,MATCH(SMALL(COUNTIF(fournisseurs,"&lt;"&amp;fournisseurs),ROW($A192)),COUNTIF(fournisseurs,"&lt;"&amp;fournisseurs),0))</f>
        <v>#NUM!</v>
      </c>
      <c r="B193" t="e" cm="1">
        <f t="array" aca="1" ref="B193" ca="1">INDEX(marque,SMALL(IF(fournisseurs=A193,ROW(marque)-1,""),COUNTIF(A$2:A193,A193)))</f>
        <v>#NUM!</v>
      </c>
      <c r="C193" t="e" cm="1">
        <f t="array" aca="1" ref="C193" ca="1">INDEX(desi,SMALL(IF((fournisseurs=$A193)*(marque=B193),ROW(marque)-1,""),SUMPRODUCT(--(A$2:A193&amp;B$2:B193=A193&amp;B193))))</f>
        <v>#NUM!</v>
      </c>
      <c r="D193" t="e">
        <f t="shared" ca="1" si="3"/>
        <v>#NUM!</v>
      </c>
    </row>
    <row r="194" spans="1:4" x14ac:dyDescent="0.4">
      <c r="A194" t="e" cm="1">
        <f t="array" aca="1" ref="A194" ca="1">INDEX(fournisseurs,MATCH(SMALL(COUNTIF(fournisseurs,"&lt;"&amp;fournisseurs),ROW($A193)),COUNTIF(fournisseurs,"&lt;"&amp;fournisseurs),0))</f>
        <v>#NUM!</v>
      </c>
      <c r="B194" t="e" cm="1">
        <f t="array" aca="1" ref="B194" ca="1">INDEX(marque,SMALL(IF(fournisseurs=A194,ROW(marque)-1,""),COUNTIF(A$2:A194,A194)))</f>
        <v>#NUM!</v>
      </c>
      <c r="C194" t="e" cm="1">
        <f t="array" aca="1" ref="C194" ca="1">INDEX(desi,SMALL(IF((fournisseurs=$A194)*(marque=B194),ROW(marque)-1,""),SUMPRODUCT(--(A$2:A194&amp;B$2:B194=A194&amp;B194))))</f>
        <v>#NUM!</v>
      </c>
      <c r="D194" t="e">
        <f t="shared" ca="1" si="3"/>
        <v>#NUM!</v>
      </c>
    </row>
    <row r="195" spans="1:4" x14ac:dyDescent="0.4">
      <c r="A195" t="e" cm="1">
        <f t="array" aca="1" ref="A195" ca="1">INDEX(fournisseurs,MATCH(SMALL(COUNTIF(fournisseurs,"&lt;"&amp;fournisseurs),ROW($A194)),COUNTIF(fournisseurs,"&lt;"&amp;fournisseurs),0))</f>
        <v>#NUM!</v>
      </c>
      <c r="B195" t="e" cm="1">
        <f t="array" aca="1" ref="B195" ca="1">INDEX(marque,SMALL(IF(fournisseurs=A195,ROW(marque)-1,""),COUNTIF(A$2:A195,A195)))</f>
        <v>#NUM!</v>
      </c>
      <c r="C195" t="e" cm="1">
        <f t="array" aca="1" ref="C195" ca="1">INDEX(desi,SMALL(IF((fournisseurs=$A195)*(marque=B195),ROW(marque)-1,""),SUMPRODUCT(--(A$2:A195&amp;B$2:B195=A195&amp;B195))))</f>
        <v>#NUM!</v>
      </c>
      <c r="D195" t="e">
        <f t="shared" ca="1" si="3"/>
        <v>#NUM!</v>
      </c>
    </row>
    <row r="196" spans="1:4" x14ac:dyDescent="0.4">
      <c r="A196" t="e" cm="1">
        <f t="array" aca="1" ref="A196" ca="1">INDEX(fournisseurs,MATCH(SMALL(COUNTIF(fournisseurs,"&lt;"&amp;fournisseurs),ROW($A195)),COUNTIF(fournisseurs,"&lt;"&amp;fournisseurs),0))</f>
        <v>#NUM!</v>
      </c>
      <c r="B196" t="e" cm="1">
        <f t="array" aca="1" ref="B196" ca="1">INDEX(marque,SMALL(IF(fournisseurs=A196,ROW(marque)-1,""),COUNTIF(A$2:A196,A196)))</f>
        <v>#NUM!</v>
      </c>
      <c r="C196" t="e" cm="1">
        <f t="array" aca="1" ref="C196" ca="1">INDEX(desi,SMALL(IF((fournisseurs=$A196)*(marque=B196),ROW(marque)-1,""),SUMPRODUCT(--(A$2:A196&amp;B$2:B196=A196&amp;B196))))</f>
        <v>#NUM!</v>
      </c>
      <c r="D196" t="e">
        <f t="shared" ca="1" si="3"/>
        <v>#NUM!</v>
      </c>
    </row>
    <row r="197" spans="1:4" x14ac:dyDescent="0.4">
      <c r="A197" t="e" cm="1">
        <f t="array" aca="1" ref="A197" ca="1">INDEX(fournisseurs,MATCH(SMALL(COUNTIF(fournisseurs,"&lt;"&amp;fournisseurs),ROW($A196)),COUNTIF(fournisseurs,"&lt;"&amp;fournisseurs),0))</f>
        <v>#NUM!</v>
      </c>
      <c r="B197" t="e" cm="1">
        <f t="array" aca="1" ref="B197" ca="1">INDEX(marque,SMALL(IF(fournisseurs=A197,ROW(marque)-1,""),COUNTIF(A$2:A197,A197)))</f>
        <v>#NUM!</v>
      </c>
      <c r="C197" t="e" cm="1">
        <f t="array" aca="1" ref="C197" ca="1">INDEX(desi,SMALL(IF((fournisseurs=$A197)*(marque=B197),ROW(marque)-1,""),SUMPRODUCT(--(A$2:A197&amp;B$2:B197=A197&amp;B197))))</f>
        <v>#NUM!</v>
      </c>
      <c r="D197" t="e">
        <f t="shared" ca="1" si="3"/>
        <v>#NUM!</v>
      </c>
    </row>
    <row r="198" spans="1:4" x14ac:dyDescent="0.4">
      <c r="A198" t="e" cm="1">
        <f t="array" aca="1" ref="A198" ca="1">INDEX(fournisseurs,MATCH(SMALL(COUNTIF(fournisseurs,"&lt;"&amp;fournisseurs),ROW($A197)),COUNTIF(fournisseurs,"&lt;"&amp;fournisseurs),0))</f>
        <v>#NUM!</v>
      </c>
      <c r="B198" t="e" cm="1">
        <f t="array" aca="1" ref="B198" ca="1">INDEX(marque,SMALL(IF(fournisseurs=A198,ROW(marque)-1,""),COUNTIF(A$2:A198,A198)))</f>
        <v>#NUM!</v>
      </c>
      <c r="C198" t="e" cm="1">
        <f t="array" aca="1" ref="C198" ca="1">INDEX(desi,SMALL(IF((fournisseurs=$A198)*(marque=B198),ROW(marque)-1,""),SUMPRODUCT(--(A$2:A198&amp;B$2:B198=A198&amp;B198))))</f>
        <v>#NUM!</v>
      </c>
      <c r="D198" t="e">
        <f t="shared" ca="1" si="3"/>
        <v>#NUM!</v>
      </c>
    </row>
    <row r="199" spans="1:4" x14ac:dyDescent="0.4">
      <c r="A199" t="e" cm="1">
        <f t="array" aca="1" ref="A199" ca="1">INDEX(fournisseurs,MATCH(SMALL(COUNTIF(fournisseurs,"&lt;"&amp;fournisseurs),ROW($A198)),COUNTIF(fournisseurs,"&lt;"&amp;fournisseurs),0))</f>
        <v>#NUM!</v>
      </c>
      <c r="B199" t="e" cm="1">
        <f t="array" aca="1" ref="B199" ca="1">INDEX(marque,SMALL(IF(fournisseurs=A199,ROW(marque)-1,""),COUNTIF(A$2:A199,A199)))</f>
        <v>#NUM!</v>
      </c>
      <c r="C199" t="e" cm="1">
        <f t="array" aca="1" ref="C199" ca="1">INDEX(desi,SMALL(IF((fournisseurs=$A199)*(marque=B199),ROW(marque)-1,""),SUMPRODUCT(--(A$2:A199&amp;B$2:B199=A199&amp;B199))))</f>
        <v>#NUM!</v>
      </c>
      <c r="D199" t="e">
        <f t="shared" ca="1" si="3"/>
        <v>#NUM!</v>
      </c>
    </row>
    <row r="200" spans="1:4" x14ac:dyDescent="0.4">
      <c r="A200" t="e" cm="1">
        <f t="array" aca="1" ref="A200" ca="1">INDEX(fournisseurs,MATCH(SMALL(COUNTIF(fournisseurs,"&lt;"&amp;fournisseurs),ROW($A199)),COUNTIF(fournisseurs,"&lt;"&amp;fournisseurs),0))</f>
        <v>#NUM!</v>
      </c>
      <c r="B200" t="e" cm="1">
        <f t="array" aca="1" ref="B200" ca="1">INDEX(marque,SMALL(IF(fournisseurs=A200,ROW(marque)-1,""),COUNTIF(A$2:A200,A200)))</f>
        <v>#NUM!</v>
      </c>
      <c r="C200" t="e" cm="1">
        <f t="array" aca="1" ref="C200" ca="1">INDEX(desi,SMALL(IF((fournisseurs=$A200)*(marque=B200),ROW(marque)-1,""),SUMPRODUCT(--(A$2:A200&amp;B$2:B200=A200&amp;B200))))</f>
        <v>#NUM!</v>
      </c>
      <c r="D200" t="e">
        <f t="shared" ca="1" si="3"/>
        <v>#NUM!</v>
      </c>
    </row>
    <row r="201" spans="1:4" x14ac:dyDescent="0.4">
      <c r="A201" t="e" cm="1">
        <f t="array" aca="1" ref="A201" ca="1">INDEX(fournisseurs,MATCH(SMALL(COUNTIF(fournisseurs,"&lt;"&amp;fournisseurs),ROW($A200)),COUNTIF(fournisseurs,"&lt;"&amp;fournisseurs),0))</f>
        <v>#NUM!</v>
      </c>
      <c r="B201" t="e" cm="1">
        <f t="array" aca="1" ref="B201" ca="1">INDEX(marque,SMALL(IF(fournisseurs=A201,ROW(marque)-1,""),COUNTIF(A$2:A201,A201)))</f>
        <v>#NUM!</v>
      </c>
      <c r="C201" t="e" cm="1">
        <f t="array" aca="1" ref="C201" ca="1">INDEX(desi,SMALL(IF((fournisseurs=$A201)*(marque=B201),ROW(marque)-1,""),SUMPRODUCT(--(A$2:A201&amp;B$2:B201=A201&amp;B201))))</f>
        <v>#NUM!</v>
      </c>
      <c r="D201" t="e">
        <f t="shared" ca="1" si="3"/>
        <v>#NUM!</v>
      </c>
    </row>
    <row r="202" spans="1:4" x14ac:dyDescent="0.4">
      <c r="A202" t="e" cm="1">
        <f t="array" aca="1" ref="A202" ca="1">INDEX(fournisseurs,MATCH(SMALL(COUNTIF(fournisseurs,"&lt;"&amp;fournisseurs),ROW($A201)),COUNTIF(fournisseurs,"&lt;"&amp;fournisseurs),0))</f>
        <v>#NUM!</v>
      </c>
      <c r="B202" t="e" cm="1">
        <f t="array" aca="1" ref="B202" ca="1">INDEX(marque,SMALL(IF(fournisseurs=A202,ROW(marque)-1,""),COUNTIF(A$2:A202,A202)))</f>
        <v>#NUM!</v>
      </c>
      <c r="C202" t="e" cm="1">
        <f t="array" aca="1" ref="C202" ca="1">INDEX(desi,SMALL(IF((fournisseurs=$A202)*(marque=B202),ROW(marque)-1,""),SUMPRODUCT(--(A$2:A202&amp;B$2:B202=A202&amp;B202))))</f>
        <v>#NUM!</v>
      </c>
      <c r="D202" t="e">
        <f t="shared" ca="1" si="3"/>
        <v>#NUM!</v>
      </c>
    </row>
    <row r="203" spans="1:4" x14ac:dyDescent="0.4">
      <c r="A203" t="e" cm="1">
        <f t="array" aca="1" ref="A203" ca="1">INDEX(fournisseurs,MATCH(SMALL(COUNTIF(fournisseurs,"&lt;"&amp;fournisseurs),ROW($A202)),COUNTIF(fournisseurs,"&lt;"&amp;fournisseurs),0))</f>
        <v>#NUM!</v>
      </c>
      <c r="B203" t="e" cm="1">
        <f t="array" aca="1" ref="B203" ca="1">INDEX(marque,SMALL(IF(fournisseurs=A203,ROW(marque)-1,""),COUNTIF(A$2:A203,A203)))</f>
        <v>#NUM!</v>
      </c>
      <c r="C203" t="e" cm="1">
        <f t="array" aca="1" ref="C203" ca="1">INDEX(desi,SMALL(IF((fournisseurs=$A203)*(marque=B203),ROW(marque)-1,""),SUMPRODUCT(--(A$2:A203&amp;B$2:B203=A203&amp;B203))))</f>
        <v>#NUM!</v>
      </c>
      <c r="D203" t="e">
        <f t="shared" ca="1" si="3"/>
        <v>#NUM!</v>
      </c>
    </row>
    <row r="204" spans="1:4" x14ac:dyDescent="0.4">
      <c r="A204" t="e" cm="1">
        <f t="array" aca="1" ref="A204" ca="1">INDEX(fournisseurs,MATCH(SMALL(COUNTIF(fournisseurs,"&lt;"&amp;fournisseurs),ROW($A203)),COUNTIF(fournisseurs,"&lt;"&amp;fournisseurs),0))</f>
        <v>#NUM!</v>
      </c>
      <c r="B204" t="e" cm="1">
        <f t="array" aca="1" ref="B204" ca="1">INDEX(marque,SMALL(IF(fournisseurs=A204,ROW(marque)-1,""),COUNTIF(A$2:A204,A204)))</f>
        <v>#NUM!</v>
      </c>
      <c r="C204" t="e" cm="1">
        <f t="array" aca="1" ref="C204" ca="1">INDEX(desi,SMALL(IF((fournisseurs=$A204)*(marque=B204),ROW(marque)-1,""),SUMPRODUCT(--(A$2:A204&amp;B$2:B204=A204&amp;B204))))</f>
        <v>#NUM!</v>
      </c>
      <c r="D204" t="e">
        <f t="shared" ca="1" si="3"/>
        <v>#NUM!</v>
      </c>
    </row>
    <row r="205" spans="1:4" x14ac:dyDescent="0.4">
      <c r="A205" t="e" cm="1">
        <f t="array" aca="1" ref="A205" ca="1">INDEX(fournisseurs,MATCH(SMALL(COUNTIF(fournisseurs,"&lt;"&amp;fournisseurs),ROW($A204)),COUNTIF(fournisseurs,"&lt;"&amp;fournisseurs),0))</f>
        <v>#NUM!</v>
      </c>
      <c r="B205" t="e" cm="1">
        <f t="array" aca="1" ref="B205" ca="1">INDEX(marque,SMALL(IF(fournisseurs=A205,ROW(marque)-1,""),COUNTIF(A$2:A205,A205)))</f>
        <v>#NUM!</v>
      </c>
      <c r="C205" t="e" cm="1">
        <f t="array" aca="1" ref="C205" ca="1">INDEX(desi,SMALL(IF((fournisseurs=$A205)*(marque=B205),ROW(marque)-1,""),SUMPRODUCT(--(A$2:A205&amp;B$2:B205=A205&amp;B205))))</f>
        <v>#NUM!</v>
      </c>
      <c r="D205" t="e">
        <f t="shared" ca="1" si="3"/>
        <v>#NUM!</v>
      </c>
    </row>
    <row r="206" spans="1:4" x14ac:dyDescent="0.4">
      <c r="A206" t="e" cm="1">
        <f t="array" aca="1" ref="A206" ca="1">INDEX(fournisseurs,MATCH(SMALL(COUNTIF(fournisseurs,"&lt;"&amp;fournisseurs),ROW($A205)),COUNTIF(fournisseurs,"&lt;"&amp;fournisseurs),0))</f>
        <v>#NUM!</v>
      </c>
      <c r="B206" t="e" cm="1">
        <f t="array" aca="1" ref="B206" ca="1">INDEX(marque,SMALL(IF(fournisseurs=A206,ROW(marque)-1,""),COUNTIF(A$2:A206,A206)))</f>
        <v>#NUM!</v>
      </c>
      <c r="C206" t="e" cm="1">
        <f t="array" aca="1" ref="C206" ca="1">INDEX(desi,SMALL(IF((fournisseurs=$A206)*(marque=B206),ROW(marque)-1,""),SUMPRODUCT(--(A$2:A206&amp;B$2:B206=A206&amp;B206))))</f>
        <v>#NUM!</v>
      </c>
      <c r="D206" t="e">
        <f t="shared" ca="1" si="3"/>
        <v>#NUM!</v>
      </c>
    </row>
    <row r="207" spans="1:4" x14ac:dyDescent="0.4">
      <c r="A207" t="e" cm="1">
        <f t="array" aca="1" ref="A207" ca="1">INDEX(fournisseurs,MATCH(SMALL(COUNTIF(fournisseurs,"&lt;"&amp;fournisseurs),ROW($A206)),COUNTIF(fournisseurs,"&lt;"&amp;fournisseurs),0))</f>
        <v>#NUM!</v>
      </c>
      <c r="B207" t="e" cm="1">
        <f t="array" aca="1" ref="B207" ca="1">INDEX(marque,SMALL(IF(fournisseurs=A207,ROW(marque)-1,""),COUNTIF(A$2:A207,A207)))</f>
        <v>#NUM!</v>
      </c>
      <c r="C207" t="e" cm="1">
        <f t="array" aca="1" ref="C207" ca="1">INDEX(desi,SMALL(IF((fournisseurs=$A207)*(marque=B207),ROW(marque)-1,""),SUMPRODUCT(--(A$2:A207&amp;B$2:B207=A207&amp;B207))))</f>
        <v>#NUM!</v>
      </c>
      <c r="D207" t="e">
        <f t="shared" ca="1" si="3"/>
        <v>#NUM!</v>
      </c>
    </row>
    <row r="208" spans="1:4" x14ac:dyDescent="0.4">
      <c r="A208" t="e" cm="1">
        <f t="array" aca="1" ref="A208" ca="1">INDEX(fournisseurs,MATCH(SMALL(COUNTIF(fournisseurs,"&lt;"&amp;fournisseurs),ROW($A207)),COUNTIF(fournisseurs,"&lt;"&amp;fournisseurs),0))</f>
        <v>#NUM!</v>
      </c>
      <c r="B208" t="e" cm="1">
        <f t="array" aca="1" ref="B208" ca="1">INDEX(marque,SMALL(IF(fournisseurs=A208,ROW(marque)-1,""),COUNTIF(A$2:A208,A208)))</f>
        <v>#NUM!</v>
      </c>
      <c r="C208" t="e" cm="1">
        <f t="array" aca="1" ref="C208" ca="1">INDEX(desi,SMALL(IF((fournisseurs=$A208)*(marque=B208),ROW(marque)-1,""),SUMPRODUCT(--(A$2:A208&amp;B$2:B208=A208&amp;B208))))</f>
        <v>#NUM!</v>
      </c>
      <c r="D208" t="e">
        <f t="shared" ca="1" si="3"/>
        <v>#NUM!</v>
      </c>
    </row>
    <row r="209" spans="1:4" x14ac:dyDescent="0.4">
      <c r="A209" t="e" cm="1">
        <f t="array" aca="1" ref="A209" ca="1">INDEX(fournisseurs,MATCH(SMALL(COUNTIF(fournisseurs,"&lt;"&amp;fournisseurs),ROW($A208)),COUNTIF(fournisseurs,"&lt;"&amp;fournisseurs),0))</f>
        <v>#NUM!</v>
      </c>
      <c r="B209" t="e" cm="1">
        <f t="array" aca="1" ref="B209" ca="1">INDEX(marque,SMALL(IF(fournisseurs=A209,ROW(marque)-1,""),COUNTIF(A$2:A209,A209)))</f>
        <v>#NUM!</v>
      </c>
      <c r="C209" t="e" cm="1">
        <f t="array" aca="1" ref="C209" ca="1">INDEX(desi,SMALL(IF((fournisseurs=$A209)*(marque=B209),ROW(marque)-1,""),SUMPRODUCT(--(A$2:A209&amp;B$2:B209=A209&amp;B209))))</f>
        <v>#NUM!</v>
      </c>
      <c r="D209" t="e">
        <f t="shared" ca="1" si="3"/>
        <v>#NUM!</v>
      </c>
    </row>
    <row r="210" spans="1:4" x14ac:dyDescent="0.4">
      <c r="A210" t="e" cm="1">
        <f t="array" aca="1" ref="A210" ca="1">INDEX(fournisseurs,MATCH(SMALL(COUNTIF(fournisseurs,"&lt;"&amp;fournisseurs),ROW($A209)),COUNTIF(fournisseurs,"&lt;"&amp;fournisseurs),0))</f>
        <v>#NUM!</v>
      </c>
      <c r="B210" t="e" cm="1">
        <f t="array" aca="1" ref="B210" ca="1">INDEX(marque,SMALL(IF(fournisseurs=A210,ROW(marque)-1,""),COUNTIF(A$2:A210,A210)))</f>
        <v>#NUM!</v>
      </c>
      <c r="C210" t="e" cm="1">
        <f t="array" aca="1" ref="C210" ca="1">INDEX(desi,SMALL(IF((fournisseurs=$A210)*(marque=B210),ROW(marque)-1,""),SUMPRODUCT(--(A$2:A210&amp;B$2:B210=A210&amp;B210))))</f>
        <v>#NUM!</v>
      </c>
      <c r="D210" t="e">
        <f t="shared" ca="1" si="3"/>
        <v>#NUM!</v>
      </c>
    </row>
    <row r="211" spans="1:4" x14ac:dyDescent="0.4">
      <c r="A211" t="e" cm="1">
        <f t="array" aca="1" ref="A211" ca="1">INDEX(fournisseurs,MATCH(SMALL(COUNTIF(fournisseurs,"&lt;"&amp;fournisseurs),ROW($A210)),COUNTIF(fournisseurs,"&lt;"&amp;fournisseurs),0))</f>
        <v>#NUM!</v>
      </c>
      <c r="B211" t="e" cm="1">
        <f t="array" aca="1" ref="B211" ca="1">INDEX(marque,SMALL(IF(fournisseurs=A211,ROW(marque)-1,""),COUNTIF(A$2:A211,A211)))</f>
        <v>#NUM!</v>
      </c>
      <c r="C211" t="e" cm="1">
        <f t="array" aca="1" ref="C211" ca="1">INDEX(desi,SMALL(IF((fournisseurs=$A211)*(marque=B211),ROW(marque)-1,""),SUMPRODUCT(--(A$2:A211&amp;B$2:B211=A211&amp;B211))))</f>
        <v>#NUM!</v>
      </c>
      <c r="D211" t="e">
        <f t="shared" ca="1" si="3"/>
        <v>#NUM!</v>
      </c>
    </row>
    <row r="212" spans="1:4" x14ac:dyDescent="0.4">
      <c r="A212" t="e" cm="1">
        <f t="array" aca="1" ref="A212" ca="1">INDEX(fournisseurs,MATCH(SMALL(COUNTIF(fournisseurs,"&lt;"&amp;fournisseurs),ROW($A211)),COUNTIF(fournisseurs,"&lt;"&amp;fournisseurs),0))</f>
        <v>#NUM!</v>
      </c>
      <c r="B212" t="e" cm="1">
        <f t="array" aca="1" ref="B212" ca="1">INDEX(marque,SMALL(IF(fournisseurs=A212,ROW(marque)-1,""),COUNTIF(A$2:A212,A212)))</f>
        <v>#NUM!</v>
      </c>
      <c r="C212" t="e" cm="1">
        <f t="array" aca="1" ref="C212" ca="1">INDEX(desi,SMALL(IF((fournisseurs=$A212)*(marque=B212),ROW(marque)-1,""),SUMPRODUCT(--(A$2:A212&amp;B$2:B212=A212&amp;B212))))</f>
        <v>#NUM!</v>
      </c>
      <c r="D212" t="e">
        <f t="shared" ca="1" si="3"/>
        <v>#NUM!</v>
      </c>
    </row>
    <row r="213" spans="1:4" x14ac:dyDescent="0.4">
      <c r="A213" t="e" cm="1">
        <f t="array" aca="1" ref="A213" ca="1">INDEX(fournisseurs,MATCH(SMALL(COUNTIF(fournisseurs,"&lt;"&amp;fournisseurs),ROW($A212)),COUNTIF(fournisseurs,"&lt;"&amp;fournisseurs),0))</f>
        <v>#NUM!</v>
      </c>
      <c r="B213" t="e" cm="1">
        <f t="array" aca="1" ref="B213" ca="1">INDEX(marque,SMALL(IF(fournisseurs=A213,ROW(marque)-1,""),COUNTIF(A$2:A213,A213)))</f>
        <v>#NUM!</v>
      </c>
      <c r="C213" t="e" cm="1">
        <f t="array" aca="1" ref="C213" ca="1">INDEX(desi,SMALL(IF((fournisseurs=$A213)*(marque=B213),ROW(marque)-1,""),SUMPRODUCT(--(A$2:A213&amp;B$2:B213=A213&amp;B213))))</f>
        <v>#NUM!</v>
      </c>
      <c r="D213" t="e">
        <f t="shared" ref="D213:D276" ca="1" si="4">A213&amp;B213</f>
        <v>#NUM!</v>
      </c>
    </row>
    <row r="214" spans="1:4" x14ac:dyDescent="0.4">
      <c r="A214" t="e" cm="1">
        <f t="array" aca="1" ref="A214" ca="1">INDEX(fournisseurs,MATCH(SMALL(COUNTIF(fournisseurs,"&lt;"&amp;fournisseurs),ROW($A213)),COUNTIF(fournisseurs,"&lt;"&amp;fournisseurs),0))</f>
        <v>#NUM!</v>
      </c>
      <c r="B214" t="e" cm="1">
        <f t="array" aca="1" ref="B214" ca="1">INDEX(marque,SMALL(IF(fournisseurs=A214,ROW(marque)-1,""),COUNTIF(A$2:A214,A214)))</f>
        <v>#NUM!</v>
      </c>
      <c r="C214" t="e" cm="1">
        <f t="array" aca="1" ref="C214" ca="1">INDEX(desi,SMALL(IF((fournisseurs=$A214)*(marque=B214),ROW(marque)-1,""),SUMPRODUCT(--(A$2:A214&amp;B$2:B214=A214&amp;B214))))</f>
        <v>#NUM!</v>
      </c>
      <c r="D214" t="e">
        <f t="shared" ca="1" si="4"/>
        <v>#NUM!</v>
      </c>
    </row>
    <row r="215" spans="1:4" x14ac:dyDescent="0.4">
      <c r="A215" t="e" cm="1">
        <f t="array" aca="1" ref="A215" ca="1">INDEX(fournisseurs,MATCH(SMALL(COUNTIF(fournisseurs,"&lt;"&amp;fournisseurs),ROW($A214)),COUNTIF(fournisseurs,"&lt;"&amp;fournisseurs),0))</f>
        <v>#NUM!</v>
      </c>
      <c r="B215" t="e" cm="1">
        <f t="array" aca="1" ref="B215" ca="1">INDEX(marque,SMALL(IF(fournisseurs=A215,ROW(marque)-1,""),COUNTIF(A$2:A215,A215)))</f>
        <v>#NUM!</v>
      </c>
      <c r="C215" t="e" cm="1">
        <f t="array" aca="1" ref="C215" ca="1">INDEX(desi,SMALL(IF((fournisseurs=$A215)*(marque=B215),ROW(marque)-1,""),SUMPRODUCT(--(A$2:A215&amp;B$2:B215=A215&amp;B215))))</f>
        <v>#NUM!</v>
      </c>
      <c r="D215" t="e">
        <f t="shared" ca="1" si="4"/>
        <v>#NUM!</v>
      </c>
    </row>
    <row r="216" spans="1:4" x14ac:dyDescent="0.4">
      <c r="A216" t="e" cm="1">
        <f t="array" aca="1" ref="A216" ca="1">INDEX(fournisseurs,MATCH(SMALL(COUNTIF(fournisseurs,"&lt;"&amp;fournisseurs),ROW($A215)),COUNTIF(fournisseurs,"&lt;"&amp;fournisseurs),0))</f>
        <v>#NUM!</v>
      </c>
      <c r="B216" t="e" cm="1">
        <f t="array" aca="1" ref="B216" ca="1">INDEX(marque,SMALL(IF(fournisseurs=A216,ROW(marque)-1,""),COUNTIF(A$2:A216,A216)))</f>
        <v>#NUM!</v>
      </c>
      <c r="C216" t="e" cm="1">
        <f t="array" aca="1" ref="C216" ca="1">INDEX(desi,SMALL(IF((fournisseurs=$A216)*(marque=B216),ROW(marque)-1,""),SUMPRODUCT(--(A$2:A216&amp;B$2:B216=A216&amp;B216))))</f>
        <v>#NUM!</v>
      </c>
      <c r="D216" t="e">
        <f t="shared" ca="1" si="4"/>
        <v>#NUM!</v>
      </c>
    </row>
    <row r="217" spans="1:4" x14ac:dyDescent="0.4">
      <c r="A217" t="e" cm="1">
        <f t="array" aca="1" ref="A217" ca="1">INDEX(fournisseurs,MATCH(SMALL(COUNTIF(fournisseurs,"&lt;"&amp;fournisseurs),ROW($A216)),COUNTIF(fournisseurs,"&lt;"&amp;fournisseurs),0))</f>
        <v>#NUM!</v>
      </c>
      <c r="B217" t="e" cm="1">
        <f t="array" aca="1" ref="B217" ca="1">INDEX(marque,SMALL(IF(fournisseurs=A217,ROW(marque)-1,""),COUNTIF(A$2:A217,A217)))</f>
        <v>#NUM!</v>
      </c>
      <c r="C217" t="e" cm="1">
        <f t="array" aca="1" ref="C217" ca="1">INDEX(desi,SMALL(IF((fournisseurs=$A217)*(marque=B217),ROW(marque)-1,""),SUMPRODUCT(--(A$2:A217&amp;B$2:B217=A217&amp;B217))))</f>
        <v>#NUM!</v>
      </c>
      <c r="D217" t="e">
        <f t="shared" ca="1" si="4"/>
        <v>#NUM!</v>
      </c>
    </row>
    <row r="218" spans="1:4" x14ac:dyDescent="0.4">
      <c r="A218" t="e" cm="1">
        <f t="array" aca="1" ref="A218" ca="1">INDEX(fournisseurs,MATCH(SMALL(COUNTIF(fournisseurs,"&lt;"&amp;fournisseurs),ROW($A217)),COUNTIF(fournisseurs,"&lt;"&amp;fournisseurs),0))</f>
        <v>#NUM!</v>
      </c>
      <c r="B218" t="e" cm="1">
        <f t="array" aca="1" ref="B218" ca="1">INDEX(marque,SMALL(IF(fournisseurs=A218,ROW(marque)-1,""),COUNTIF(A$2:A218,A218)))</f>
        <v>#NUM!</v>
      </c>
      <c r="C218" t="e" cm="1">
        <f t="array" aca="1" ref="C218" ca="1">INDEX(desi,SMALL(IF((fournisseurs=$A218)*(marque=B218),ROW(marque)-1,""),SUMPRODUCT(--(A$2:A218&amp;B$2:B218=A218&amp;B218))))</f>
        <v>#NUM!</v>
      </c>
      <c r="D218" t="e">
        <f t="shared" ca="1" si="4"/>
        <v>#NUM!</v>
      </c>
    </row>
    <row r="219" spans="1:4" x14ac:dyDescent="0.4">
      <c r="A219" t="e" cm="1">
        <f t="array" aca="1" ref="A219" ca="1">INDEX(fournisseurs,MATCH(SMALL(COUNTIF(fournisseurs,"&lt;"&amp;fournisseurs),ROW($A218)),COUNTIF(fournisseurs,"&lt;"&amp;fournisseurs),0))</f>
        <v>#NUM!</v>
      </c>
      <c r="B219" t="e" cm="1">
        <f t="array" aca="1" ref="B219" ca="1">INDEX(marque,SMALL(IF(fournisseurs=A219,ROW(marque)-1,""),COUNTIF(A$2:A219,A219)))</f>
        <v>#NUM!</v>
      </c>
      <c r="C219" t="e" cm="1">
        <f t="array" aca="1" ref="C219" ca="1">INDEX(desi,SMALL(IF((fournisseurs=$A219)*(marque=B219),ROW(marque)-1,""),SUMPRODUCT(--(A$2:A219&amp;B$2:B219=A219&amp;B219))))</f>
        <v>#NUM!</v>
      </c>
      <c r="D219" t="e">
        <f t="shared" ca="1" si="4"/>
        <v>#NUM!</v>
      </c>
    </row>
    <row r="220" spans="1:4" x14ac:dyDescent="0.4">
      <c r="A220" t="e" cm="1">
        <f t="array" aca="1" ref="A220" ca="1">INDEX(fournisseurs,MATCH(SMALL(COUNTIF(fournisseurs,"&lt;"&amp;fournisseurs),ROW($A219)),COUNTIF(fournisseurs,"&lt;"&amp;fournisseurs),0))</f>
        <v>#NUM!</v>
      </c>
      <c r="B220" t="e" cm="1">
        <f t="array" aca="1" ref="B220" ca="1">INDEX(marque,SMALL(IF(fournisseurs=A220,ROW(marque)-1,""),COUNTIF(A$2:A220,A220)))</f>
        <v>#NUM!</v>
      </c>
      <c r="C220" t="e" cm="1">
        <f t="array" aca="1" ref="C220" ca="1">INDEX(desi,SMALL(IF((fournisseurs=$A220)*(marque=B220),ROW(marque)-1,""),SUMPRODUCT(--(A$2:A220&amp;B$2:B220=A220&amp;B220))))</f>
        <v>#NUM!</v>
      </c>
      <c r="D220" t="e">
        <f t="shared" ca="1" si="4"/>
        <v>#NUM!</v>
      </c>
    </row>
    <row r="221" spans="1:4" x14ac:dyDescent="0.4">
      <c r="A221" t="e" cm="1">
        <f t="array" aca="1" ref="A221" ca="1">INDEX(fournisseurs,MATCH(SMALL(COUNTIF(fournisseurs,"&lt;"&amp;fournisseurs),ROW($A220)),COUNTIF(fournisseurs,"&lt;"&amp;fournisseurs),0))</f>
        <v>#NUM!</v>
      </c>
      <c r="B221" t="e" cm="1">
        <f t="array" aca="1" ref="B221" ca="1">INDEX(marque,SMALL(IF(fournisseurs=A221,ROW(marque)-1,""),COUNTIF(A$2:A221,A221)))</f>
        <v>#NUM!</v>
      </c>
      <c r="C221" t="e" cm="1">
        <f t="array" aca="1" ref="C221" ca="1">INDEX(desi,SMALL(IF((fournisseurs=$A221)*(marque=B221),ROW(marque)-1,""),SUMPRODUCT(--(A$2:A221&amp;B$2:B221=A221&amp;B221))))</f>
        <v>#NUM!</v>
      </c>
      <c r="D221" t="e">
        <f t="shared" ca="1" si="4"/>
        <v>#NUM!</v>
      </c>
    </row>
    <row r="222" spans="1:4" x14ac:dyDescent="0.4">
      <c r="A222" t="e" cm="1">
        <f t="array" aca="1" ref="A222" ca="1">INDEX(fournisseurs,MATCH(SMALL(COUNTIF(fournisseurs,"&lt;"&amp;fournisseurs),ROW($A221)),COUNTIF(fournisseurs,"&lt;"&amp;fournisseurs),0))</f>
        <v>#NUM!</v>
      </c>
      <c r="B222" t="e" cm="1">
        <f t="array" aca="1" ref="B222" ca="1">INDEX(marque,SMALL(IF(fournisseurs=A222,ROW(marque)-1,""),COUNTIF(A$2:A222,A222)))</f>
        <v>#NUM!</v>
      </c>
      <c r="C222" t="e" cm="1">
        <f t="array" aca="1" ref="C222" ca="1">INDEX(desi,SMALL(IF((fournisseurs=$A222)*(marque=B222),ROW(marque)-1,""),SUMPRODUCT(--(A$2:A222&amp;B$2:B222=A222&amp;B222))))</f>
        <v>#NUM!</v>
      </c>
      <c r="D222" t="e">
        <f t="shared" ca="1" si="4"/>
        <v>#NUM!</v>
      </c>
    </row>
    <row r="223" spans="1:4" x14ac:dyDescent="0.4">
      <c r="A223" t="e" cm="1">
        <f t="array" aca="1" ref="A223" ca="1">INDEX(fournisseurs,MATCH(SMALL(COUNTIF(fournisseurs,"&lt;"&amp;fournisseurs),ROW($A222)),COUNTIF(fournisseurs,"&lt;"&amp;fournisseurs),0))</f>
        <v>#NUM!</v>
      </c>
      <c r="B223" t="e" cm="1">
        <f t="array" aca="1" ref="B223" ca="1">INDEX(marque,SMALL(IF(fournisseurs=A223,ROW(marque)-1,""),COUNTIF(A$2:A223,A223)))</f>
        <v>#NUM!</v>
      </c>
      <c r="C223" t="e" cm="1">
        <f t="array" aca="1" ref="C223" ca="1">INDEX(desi,SMALL(IF((fournisseurs=$A223)*(marque=B223),ROW(marque)-1,""),SUMPRODUCT(--(A$2:A223&amp;B$2:B223=A223&amp;B223))))</f>
        <v>#NUM!</v>
      </c>
      <c r="D223" t="e">
        <f t="shared" ca="1" si="4"/>
        <v>#NUM!</v>
      </c>
    </row>
    <row r="224" spans="1:4" x14ac:dyDescent="0.4">
      <c r="A224" t="e" cm="1">
        <f t="array" aca="1" ref="A224" ca="1">INDEX(fournisseurs,MATCH(SMALL(COUNTIF(fournisseurs,"&lt;"&amp;fournisseurs),ROW($A223)),COUNTIF(fournisseurs,"&lt;"&amp;fournisseurs),0))</f>
        <v>#NUM!</v>
      </c>
      <c r="B224" t="e" cm="1">
        <f t="array" aca="1" ref="B224" ca="1">INDEX(marque,SMALL(IF(fournisseurs=A224,ROW(marque)-1,""),COUNTIF(A$2:A224,A224)))</f>
        <v>#NUM!</v>
      </c>
      <c r="C224" t="e" cm="1">
        <f t="array" aca="1" ref="C224" ca="1">INDEX(desi,SMALL(IF((fournisseurs=$A224)*(marque=B224),ROW(marque)-1,""),SUMPRODUCT(--(A$2:A224&amp;B$2:B224=A224&amp;B224))))</f>
        <v>#NUM!</v>
      </c>
      <c r="D224" t="e">
        <f t="shared" ca="1" si="4"/>
        <v>#NUM!</v>
      </c>
    </row>
    <row r="225" spans="1:4" x14ac:dyDescent="0.4">
      <c r="A225" t="e" cm="1">
        <f t="array" aca="1" ref="A225" ca="1">INDEX(fournisseurs,MATCH(SMALL(COUNTIF(fournisseurs,"&lt;"&amp;fournisseurs),ROW($A224)),COUNTIF(fournisseurs,"&lt;"&amp;fournisseurs),0))</f>
        <v>#NUM!</v>
      </c>
      <c r="B225" t="e" cm="1">
        <f t="array" aca="1" ref="B225" ca="1">INDEX(marque,SMALL(IF(fournisseurs=A225,ROW(marque)-1,""),COUNTIF(A$2:A225,A225)))</f>
        <v>#NUM!</v>
      </c>
      <c r="C225" t="e" cm="1">
        <f t="array" aca="1" ref="C225" ca="1">INDEX(desi,SMALL(IF((fournisseurs=$A225)*(marque=B225),ROW(marque)-1,""),SUMPRODUCT(--(A$2:A225&amp;B$2:B225=A225&amp;B225))))</f>
        <v>#NUM!</v>
      </c>
      <c r="D225" t="e">
        <f t="shared" ca="1" si="4"/>
        <v>#NUM!</v>
      </c>
    </row>
    <row r="226" spans="1:4" x14ac:dyDescent="0.4">
      <c r="A226" t="e" cm="1">
        <f t="array" aca="1" ref="A226" ca="1">INDEX(fournisseurs,MATCH(SMALL(COUNTIF(fournisseurs,"&lt;"&amp;fournisseurs),ROW($A225)),COUNTIF(fournisseurs,"&lt;"&amp;fournisseurs),0))</f>
        <v>#NUM!</v>
      </c>
      <c r="B226" t="e" cm="1">
        <f t="array" aca="1" ref="B226" ca="1">INDEX(marque,SMALL(IF(fournisseurs=A226,ROW(marque)-1,""),COUNTIF(A$2:A226,A226)))</f>
        <v>#NUM!</v>
      </c>
      <c r="C226" t="e" cm="1">
        <f t="array" aca="1" ref="C226" ca="1">INDEX(desi,SMALL(IF((fournisseurs=$A226)*(marque=B226),ROW(marque)-1,""),SUMPRODUCT(--(A$2:A226&amp;B$2:B226=A226&amp;B226))))</f>
        <v>#NUM!</v>
      </c>
      <c r="D226" t="e">
        <f t="shared" ca="1" si="4"/>
        <v>#NUM!</v>
      </c>
    </row>
    <row r="227" spans="1:4" x14ac:dyDescent="0.4">
      <c r="A227" t="e" cm="1">
        <f t="array" aca="1" ref="A227" ca="1">INDEX(fournisseurs,MATCH(SMALL(COUNTIF(fournisseurs,"&lt;"&amp;fournisseurs),ROW($A226)),COUNTIF(fournisseurs,"&lt;"&amp;fournisseurs),0))</f>
        <v>#NUM!</v>
      </c>
      <c r="B227" t="e" cm="1">
        <f t="array" aca="1" ref="B227" ca="1">INDEX(marque,SMALL(IF(fournisseurs=A227,ROW(marque)-1,""),COUNTIF(A$2:A227,A227)))</f>
        <v>#NUM!</v>
      </c>
      <c r="C227" t="e" cm="1">
        <f t="array" aca="1" ref="C227" ca="1">INDEX(desi,SMALL(IF((fournisseurs=$A227)*(marque=B227),ROW(marque)-1,""),SUMPRODUCT(--(A$2:A227&amp;B$2:B227=A227&amp;B227))))</f>
        <v>#NUM!</v>
      </c>
      <c r="D227" t="e">
        <f t="shared" ca="1" si="4"/>
        <v>#NUM!</v>
      </c>
    </row>
    <row r="228" spans="1:4" x14ac:dyDescent="0.4">
      <c r="A228" t="e" cm="1">
        <f t="array" aca="1" ref="A228" ca="1">INDEX(fournisseurs,MATCH(SMALL(COUNTIF(fournisseurs,"&lt;"&amp;fournisseurs),ROW($A227)),COUNTIF(fournisseurs,"&lt;"&amp;fournisseurs),0))</f>
        <v>#NUM!</v>
      </c>
      <c r="B228" t="e" cm="1">
        <f t="array" aca="1" ref="B228" ca="1">INDEX(marque,SMALL(IF(fournisseurs=A228,ROW(marque)-1,""),COUNTIF(A$2:A228,A228)))</f>
        <v>#NUM!</v>
      </c>
      <c r="C228" t="e" cm="1">
        <f t="array" aca="1" ref="C228" ca="1">INDEX(desi,SMALL(IF((fournisseurs=$A228)*(marque=B228),ROW(marque)-1,""),SUMPRODUCT(--(A$2:A228&amp;B$2:B228=A228&amp;B228))))</f>
        <v>#NUM!</v>
      </c>
      <c r="D228" t="e">
        <f t="shared" ca="1" si="4"/>
        <v>#NUM!</v>
      </c>
    </row>
    <row r="229" spans="1:4" x14ac:dyDescent="0.4">
      <c r="A229" t="e" cm="1">
        <f t="array" aca="1" ref="A229" ca="1">INDEX(fournisseurs,MATCH(SMALL(COUNTIF(fournisseurs,"&lt;"&amp;fournisseurs),ROW($A228)),COUNTIF(fournisseurs,"&lt;"&amp;fournisseurs),0))</f>
        <v>#NUM!</v>
      </c>
      <c r="B229" t="e" cm="1">
        <f t="array" aca="1" ref="B229" ca="1">INDEX(marque,SMALL(IF(fournisseurs=A229,ROW(marque)-1,""),COUNTIF(A$2:A229,A229)))</f>
        <v>#NUM!</v>
      </c>
      <c r="C229" t="e" cm="1">
        <f t="array" aca="1" ref="C229" ca="1">INDEX(desi,SMALL(IF((fournisseurs=$A229)*(marque=B229),ROW(marque)-1,""),SUMPRODUCT(--(A$2:A229&amp;B$2:B229=A229&amp;B229))))</f>
        <v>#NUM!</v>
      </c>
      <c r="D229" t="e">
        <f t="shared" ca="1" si="4"/>
        <v>#NUM!</v>
      </c>
    </row>
    <row r="230" spans="1:4" x14ac:dyDescent="0.4">
      <c r="A230" t="e" cm="1">
        <f t="array" aca="1" ref="A230" ca="1">INDEX(fournisseurs,MATCH(SMALL(COUNTIF(fournisseurs,"&lt;"&amp;fournisseurs),ROW($A229)),COUNTIF(fournisseurs,"&lt;"&amp;fournisseurs),0))</f>
        <v>#NUM!</v>
      </c>
      <c r="B230" t="e" cm="1">
        <f t="array" aca="1" ref="B230" ca="1">INDEX(marque,SMALL(IF(fournisseurs=A230,ROW(marque)-1,""),COUNTIF(A$2:A230,A230)))</f>
        <v>#NUM!</v>
      </c>
      <c r="C230" t="e" cm="1">
        <f t="array" aca="1" ref="C230" ca="1">INDEX(desi,SMALL(IF((fournisseurs=$A230)*(marque=B230),ROW(marque)-1,""),SUMPRODUCT(--(A$2:A230&amp;B$2:B230=A230&amp;B230))))</f>
        <v>#NUM!</v>
      </c>
      <c r="D230" t="e">
        <f t="shared" ca="1" si="4"/>
        <v>#NUM!</v>
      </c>
    </row>
    <row r="231" spans="1:4" x14ac:dyDescent="0.4">
      <c r="A231" t="e" cm="1">
        <f t="array" aca="1" ref="A231" ca="1">INDEX(fournisseurs,MATCH(SMALL(COUNTIF(fournisseurs,"&lt;"&amp;fournisseurs),ROW($A230)),COUNTIF(fournisseurs,"&lt;"&amp;fournisseurs),0))</f>
        <v>#NUM!</v>
      </c>
      <c r="B231" t="e" cm="1">
        <f t="array" aca="1" ref="B231" ca="1">INDEX(marque,SMALL(IF(fournisseurs=A231,ROW(marque)-1,""),COUNTIF(A$2:A231,A231)))</f>
        <v>#NUM!</v>
      </c>
      <c r="C231" t="e" cm="1">
        <f t="array" aca="1" ref="C231" ca="1">INDEX(desi,SMALL(IF((fournisseurs=$A231)*(marque=B231),ROW(marque)-1,""),SUMPRODUCT(--(A$2:A231&amp;B$2:B231=A231&amp;B231))))</f>
        <v>#NUM!</v>
      </c>
      <c r="D231" t="e">
        <f t="shared" ca="1" si="4"/>
        <v>#NUM!</v>
      </c>
    </row>
    <row r="232" spans="1:4" x14ac:dyDescent="0.4">
      <c r="A232" t="e" cm="1">
        <f t="array" aca="1" ref="A232" ca="1">INDEX(fournisseurs,MATCH(SMALL(COUNTIF(fournisseurs,"&lt;"&amp;fournisseurs),ROW($A231)),COUNTIF(fournisseurs,"&lt;"&amp;fournisseurs),0))</f>
        <v>#NUM!</v>
      </c>
      <c r="B232" t="e" cm="1">
        <f t="array" aca="1" ref="B232" ca="1">INDEX(marque,SMALL(IF(fournisseurs=A232,ROW(marque)-1,""),COUNTIF(A$2:A232,A232)))</f>
        <v>#NUM!</v>
      </c>
      <c r="C232" t="e" cm="1">
        <f t="array" aca="1" ref="C232" ca="1">INDEX(desi,SMALL(IF((fournisseurs=$A232)*(marque=B232),ROW(marque)-1,""),SUMPRODUCT(--(A$2:A232&amp;B$2:B232=A232&amp;B232))))</f>
        <v>#NUM!</v>
      </c>
      <c r="D232" t="e">
        <f t="shared" ca="1" si="4"/>
        <v>#NUM!</v>
      </c>
    </row>
    <row r="233" spans="1:4" x14ac:dyDescent="0.4">
      <c r="A233" t="e" cm="1">
        <f t="array" aca="1" ref="A233" ca="1">INDEX(fournisseurs,MATCH(SMALL(COUNTIF(fournisseurs,"&lt;"&amp;fournisseurs),ROW($A232)),COUNTIF(fournisseurs,"&lt;"&amp;fournisseurs),0))</f>
        <v>#NUM!</v>
      </c>
      <c r="B233" t="e" cm="1">
        <f t="array" aca="1" ref="B233" ca="1">INDEX(marque,SMALL(IF(fournisseurs=A233,ROW(marque)-1,""),COUNTIF(A$2:A233,A233)))</f>
        <v>#NUM!</v>
      </c>
      <c r="C233" t="e" cm="1">
        <f t="array" aca="1" ref="C233" ca="1">INDEX(desi,SMALL(IF((fournisseurs=$A233)*(marque=B233),ROW(marque)-1,""),SUMPRODUCT(--(A$2:A233&amp;B$2:B233=A233&amp;B233))))</f>
        <v>#NUM!</v>
      </c>
      <c r="D233" t="e">
        <f t="shared" ca="1" si="4"/>
        <v>#NUM!</v>
      </c>
    </row>
    <row r="234" spans="1:4" x14ac:dyDescent="0.4">
      <c r="A234" t="e" cm="1">
        <f t="array" aca="1" ref="A234" ca="1">INDEX(fournisseurs,MATCH(SMALL(COUNTIF(fournisseurs,"&lt;"&amp;fournisseurs),ROW($A233)),COUNTIF(fournisseurs,"&lt;"&amp;fournisseurs),0))</f>
        <v>#NUM!</v>
      </c>
      <c r="B234" t="e" cm="1">
        <f t="array" aca="1" ref="B234" ca="1">INDEX(marque,SMALL(IF(fournisseurs=A234,ROW(marque)-1,""),COUNTIF(A$2:A234,A234)))</f>
        <v>#NUM!</v>
      </c>
      <c r="C234" t="e" cm="1">
        <f t="array" aca="1" ref="C234" ca="1">INDEX(desi,SMALL(IF((fournisseurs=$A234)*(marque=B234),ROW(marque)-1,""),SUMPRODUCT(--(A$2:A234&amp;B$2:B234=A234&amp;B234))))</f>
        <v>#NUM!</v>
      </c>
      <c r="D234" t="e">
        <f t="shared" ca="1" si="4"/>
        <v>#NUM!</v>
      </c>
    </row>
    <row r="235" spans="1:4" x14ac:dyDescent="0.4">
      <c r="A235" t="e" cm="1">
        <f t="array" aca="1" ref="A235" ca="1">INDEX(fournisseurs,MATCH(SMALL(COUNTIF(fournisseurs,"&lt;"&amp;fournisseurs),ROW($A234)),COUNTIF(fournisseurs,"&lt;"&amp;fournisseurs),0))</f>
        <v>#NUM!</v>
      </c>
      <c r="B235" t="e" cm="1">
        <f t="array" aca="1" ref="B235" ca="1">INDEX(marque,SMALL(IF(fournisseurs=A235,ROW(marque)-1,""),COUNTIF(A$2:A235,A235)))</f>
        <v>#NUM!</v>
      </c>
      <c r="C235" t="e" cm="1">
        <f t="array" aca="1" ref="C235" ca="1">INDEX(desi,SMALL(IF((fournisseurs=$A235)*(marque=B235),ROW(marque)-1,""),SUMPRODUCT(--(A$2:A235&amp;B$2:B235=A235&amp;B235))))</f>
        <v>#NUM!</v>
      </c>
      <c r="D235" t="e">
        <f t="shared" ca="1" si="4"/>
        <v>#NUM!</v>
      </c>
    </row>
    <row r="236" spans="1:4" x14ac:dyDescent="0.4">
      <c r="A236" t="e" cm="1">
        <f t="array" aca="1" ref="A236" ca="1">INDEX(fournisseurs,MATCH(SMALL(COUNTIF(fournisseurs,"&lt;"&amp;fournisseurs),ROW($A235)),COUNTIF(fournisseurs,"&lt;"&amp;fournisseurs),0))</f>
        <v>#NUM!</v>
      </c>
      <c r="B236" t="e" cm="1">
        <f t="array" aca="1" ref="B236" ca="1">INDEX(marque,SMALL(IF(fournisseurs=A236,ROW(marque)-1,""),COUNTIF(A$2:A236,A236)))</f>
        <v>#NUM!</v>
      </c>
      <c r="C236" t="e" cm="1">
        <f t="array" aca="1" ref="C236" ca="1">INDEX(desi,SMALL(IF((fournisseurs=$A236)*(marque=B236),ROW(marque)-1,""),SUMPRODUCT(--(A$2:A236&amp;B$2:B236=A236&amp;B236))))</f>
        <v>#NUM!</v>
      </c>
      <c r="D236" t="e">
        <f t="shared" ca="1" si="4"/>
        <v>#NUM!</v>
      </c>
    </row>
    <row r="237" spans="1:4" x14ac:dyDescent="0.4">
      <c r="A237" t="e" cm="1">
        <f t="array" aca="1" ref="A237" ca="1">INDEX(fournisseurs,MATCH(SMALL(COUNTIF(fournisseurs,"&lt;"&amp;fournisseurs),ROW($A236)),COUNTIF(fournisseurs,"&lt;"&amp;fournisseurs),0))</f>
        <v>#NUM!</v>
      </c>
      <c r="B237" t="e" cm="1">
        <f t="array" aca="1" ref="B237" ca="1">INDEX(marque,SMALL(IF(fournisseurs=A237,ROW(marque)-1,""),COUNTIF(A$2:A237,A237)))</f>
        <v>#NUM!</v>
      </c>
      <c r="C237" t="e" cm="1">
        <f t="array" aca="1" ref="C237" ca="1">INDEX(desi,SMALL(IF((fournisseurs=$A237)*(marque=B237),ROW(marque)-1,""),SUMPRODUCT(--(A$2:A237&amp;B$2:B237=A237&amp;B237))))</f>
        <v>#NUM!</v>
      </c>
      <c r="D237" t="e">
        <f t="shared" ca="1" si="4"/>
        <v>#NUM!</v>
      </c>
    </row>
    <row r="238" spans="1:4" x14ac:dyDescent="0.4">
      <c r="A238" t="e" cm="1">
        <f t="array" aca="1" ref="A238" ca="1">INDEX(fournisseurs,MATCH(SMALL(COUNTIF(fournisseurs,"&lt;"&amp;fournisseurs),ROW($A237)),COUNTIF(fournisseurs,"&lt;"&amp;fournisseurs),0))</f>
        <v>#NUM!</v>
      </c>
      <c r="B238" t="e" cm="1">
        <f t="array" aca="1" ref="B238" ca="1">INDEX(marque,SMALL(IF(fournisseurs=A238,ROW(marque)-1,""),COUNTIF(A$2:A238,A238)))</f>
        <v>#NUM!</v>
      </c>
      <c r="C238" t="e" cm="1">
        <f t="array" aca="1" ref="C238" ca="1">INDEX(desi,SMALL(IF((fournisseurs=$A238)*(marque=B238),ROW(marque)-1,""),SUMPRODUCT(--(A$2:A238&amp;B$2:B238=A238&amp;B238))))</f>
        <v>#NUM!</v>
      </c>
      <c r="D238" t="e">
        <f t="shared" ca="1" si="4"/>
        <v>#NUM!</v>
      </c>
    </row>
    <row r="239" spans="1:4" x14ac:dyDescent="0.4">
      <c r="A239" t="e" cm="1">
        <f t="array" aca="1" ref="A239" ca="1">INDEX(fournisseurs,MATCH(SMALL(COUNTIF(fournisseurs,"&lt;"&amp;fournisseurs),ROW($A238)),COUNTIF(fournisseurs,"&lt;"&amp;fournisseurs),0))</f>
        <v>#NUM!</v>
      </c>
      <c r="B239" t="e" cm="1">
        <f t="array" aca="1" ref="B239" ca="1">INDEX(marque,SMALL(IF(fournisseurs=A239,ROW(marque)-1,""),COUNTIF(A$2:A239,A239)))</f>
        <v>#NUM!</v>
      </c>
      <c r="C239" t="e" cm="1">
        <f t="array" aca="1" ref="C239" ca="1">INDEX(desi,SMALL(IF((fournisseurs=$A239)*(marque=B239),ROW(marque)-1,""),SUMPRODUCT(--(A$2:A239&amp;B$2:B239=A239&amp;B239))))</f>
        <v>#NUM!</v>
      </c>
      <c r="D239" t="e">
        <f t="shared" ca="1" si="4"/>
        <v>#NUM!</v>
      </c>
    </row>
    <row r="240" spans="1:4" x14ac:dyDescent="0.4">
      <c r="A240" t="e" cm="1">
        <f t="array" aca="1" ref="A240" ca="1">INDEX(fournisseurs,MATCH(SMALL(COUNTIF(fournisseurs,"&lt;"&amp;fournisseurs),ROW($A239)),COUNTIF(fournisseurs,"&lt;"&amp;fournisseurs),0))</f>
        <v>#NUM!</v>
      </c>
      <c r="B240" t="e" cm="1">
        <f t="array" aca="1" ref="B240" ca="1">INDEX(marque,SMALL(IF(fournisseurs=A240,ROW(marque)-1,""),COUNTIF(A$2:A240,A240)))</f>
        <v>#NUM!</v>
      </c>
      <c r="C240" t="e" cm="1">
        <f t="array" aca="1" ref="C240" ca="1">INDEX(desi,SMALL(IF((fournisseurs=$A240)*(marque=B240),ROW(marque)-1,""),SUMPRODUCT(--(A$2:A240&amp;B$2:B240=A240&amp;B240))))</f>
        <v>#NUM!</v>
      </c>
      <c r="D240" t="e">
        <f t="shared" ca="1" si="4"/>
        <v>#NUM!</v>
      </c>
    </row>
    <row r="241" spans="1:4" x14ac:dyDescent="0.4">
      <c r="A241" t="e" cm="1">
        <f t="array" aca="1" ref="A241" ca="1">INDEX(fournisseurs,MATCH(SMALL(COUNTIF(fournisseurs,"&lt;"&amp;fournisseurs),ROW($A240)),COUNTIF(fournisseurs,"&lt;"&amp;fournisseurs),0))</f>
        <v>#NUM!</v>
      </c>
      <c r="B241" t="e" cm="1">
        <f t="array" aca="1" ref="B241" ca="1">INDEX(marque,SMALL(IF(fournisseurs=A241,ROW(marque)-1,""),COUNTIF(A$2:A241,A241)))</f>
        <v>#NUM!</v>
      </c>
      <c r="C241" t="e" cm="1">
        <f t="array" aca="1" ref="C241" ca="1">INDEX(desi,SMALL(IF((fournisseurs=$A241)*(marque=B241),ROW(marque)-1,""),SUMPRODUCT(--(A$2:A241&amp;B$2:B241=A241&amp;B241))))</f>
        <v>#NUM!</v>
      </c>
      <c r="D241" t="e">
        <f t="shared" ca="1" si="4"/>
        <v>#NUM!</v>
      </c>
    </row>
    <row r="242" spans="1:4" x14ac:dyDescent="0.4">
      <c r="A242" t="e" cm="1">
        <f t="array" aca="1" ref="A242" ca="1">INDEX(fournisseurs,MATCH(SMALL(COUNTIF(fournisseurs,"&lt;"&amp;fournisseurs),ROW($A241)),COUNTIF(fournisseurs,"&lt;"&amp;fournisseurs),0))</f>
        <v>#NUM!</v>
      </c>
      <c r="B242" t="e" cm="1">
        <f t="array" aca="1" ref="B242" ca="1">INDEX(marque,SMALL(IF(fournisseurs=A242,ROW(marque)-1,""),COUNTIF(A$2:A242,A242)))</f>
        <v>#NUM!</v>
      </c>
      <c r="C242" t="e" cm="1">
        <f t="array" aca="1" ref="C242" ca="1">INDEX(desi,SMALL(IF((fournisseurs=$A242)*(marque=B242),ROW(marque)-1,""),SUMPRODUCT(--(A$2:A242&amp;B$2:B242=A242&amp;B242))))</f>
        <v>#NUM!</v>
      </c>
      <c r="D242" t="e">
        <f t="shared" ca="1" si="4"/>
        <v>#NUM!</v>
      </c>
    </row>
    <row r="243" spans="1:4" x14ac:dyDescent="0.4">
      <c r="A243" t="e" cm="1">
        <f t="array" aca="1" ref="A243" ca="1">INDEX(fournisseurs,MATCH(SMALL(COUNTIF(fournisseurs,"&lt;"&amp;fournisseurs),ROW($A242)),COUNTIF(fournisseurs,"&lt;"&amp;fournisseurs),0))</f>
        <v>#NUM!</v>
      </c>
      <c r="B243" t="e" cm="1">
        <f t="array" aca="1" ref="B243" ca="1">INDEX(marque,SMALL(IF(fournisseurs=A243,ROW(marque)-1,""),COUNTIF(A$2:A243,A243)))</f>
        <v>#NUM!</v>
      </c>
      <c r="C243" t="e" cm="1">
        <f t="array" aca="1" ref="C243" ca="1">INDEX(desi,SMALL(IF((fournisseurs=$A243)*(marque=B243),ROW(marque)-1,""),SUMPRODUCT(--(A$2:A243&amp;B$2:B243=A243&amp;B243))))</f>
        <v>#NUM!</v>
      </c>
      <c r="D243" t="e">
        <f t="shared" ca="1" si="4"/>
        <v>#NUM!</v>
      </c>
    </row>
    <row r="244" spans="1:4" x14ac:dyDescent="0.4">
      <c r="A244" t="e" cm="1">
        <f t="array" aca="1" ref="A244" ca="1">INDEX(fournisseurs,MATCH(SMALL(COUNTIF(fournisseurs,"&lt;"&amp;fournisseurs),ROW($A243)),COUNTIF(fournisseurs,"&lt;"&amp;fournisseurs),0))</f>
        <v>#NUM!</v>
      </c>
      <c r="B244" t="e" cm="1">
        <f t="array" aca="1" ref="B244" ca="1">INDEX(marque,SMALL(IF(fournisseurs=A244,ROW(marque)-1,""),COUNTIF(A$2:A244,A244)))</f>
        <v>#NUM!</v>
      </c>
      <c r="C244" t="e" cm="1">
        <f t="array" aca="1" ref="C244" ca="1">INDEX(desi,SMALL(IF((fournisseurs=$A244)*(marque=B244),ROW(marque)-1,""),SUMPRODUCT(--(A$2:A244&amp;B$2:B244=A244&amp;B244))))</f>
        <v>#NUM!</v>
      </c>
      <c r="D244" t="e">
        <f t="shared" ca="1" si="4"/>
        <v>#NUM!</v>
      </c>
    </row>
    <row r="245" spans="1:4" x14ac:dyDescent="0.4">
      <c r="A245" t="e" cm="1">
        <f t="array" aca="1" ref="A245" ca="1">INDEX(fournisseurs,MATCH(SMALL(COUNTIF(fournisseurs,"&lt;"&amp;fournisseurs),ROW($A244)),COUNTIF(fournisseurs,"&lt;"&amp;fournisseurs),0))</f>
        <v>#NUM!</v>
      </c>
      <c r="B245" t="e" cm="1">
        <f t="array" aca="1" ref="B245" ca="1">INDEX(marque,SMALL(IF(fournisseurs=A245,ROW(marque)-1,""),COUNTIF(A$2:A245,A245)))</f>
        <v>#NUM!</v>
      </c>
      <c r="C245" t="e" cm="1">
        <f t="array" aca="1" ref="C245" ca="1">INDEX(desi,SMALL(IF((fournisseurs=$A245)*(marque=B245),ROW(marque)-1,""),SUMPRODUCT(--(A$2:A245&amp;B$2:B245=A245&amp;B245))))</f>
        <v>#NUM!</v>
      </c>
      <c r="D245" t="e">
        <f t="shared" ca="1" si="4"/>
        <v>#NUM!</v>
      </c>
    </row>
    <row r="246" spans="1:4" x14ac:dyDescent="0.4">
      <c r="A246" t="e" cm="1">
        <f t="array" aca="1" ref="A246" ca="1">INDEX(fournisseurs,MATCH(SMALL(COUNTIF(fournisseurs,"&lt;"&amp;fournisseurs),ROW($A245)),COUNTIF(fournisseurs,"&lt;"&amp;fournisseurs),0))</f>
        <v>#NUM!</v>
      </c>
      <c r="B246" t="e" cm="1">
        <f t="array" aca="1" ref="B246" ca="1">INDEX(marque,SMALL(IF(fournisseurs=A246,ROW(marque)-1,""),COUNTIF(A$2:A246,A246)))</f>
        <v>#NUM!</v>
      </c>
      <c r="C246" t="e" cm="1">
        <f t="array" aca="1" ref="C246" ca="1">INDEX(desi,SMALL(IF((fournisseurs=$A246)*(marque=B246),ROW(marque)-1,""),SUMPRODUCT(--(A$2:A246&amp;B$2:B246=A246&amp;B246))))</f>
        <v>#NUM!</v>
      </c>
      <c r="D246" t="e">
        <f t="shared" ca="1" si="4"/>
        <v>#NUM!</v>
      </c>
    </row>
    <row r="247" spans="1:4" x14ac:dyDescent="0.4">
      <c r="A247" t="e" cm="1">
        <f t="array" aca="1" ref="A247" ca="1">INDEX(fournisseurs,MATCH(SMALL(COUNTIF(fournisseurs,"&lt;"&amp;fournisseurs),ROW($A246)),COUNTIF(fournisseurs,"&lt;"&amp;fournisseurs),0))</f>
        <v>#NUM!</v>
      </c>
      <c r="B247" t="e" cm="1">
        <f t="array" aca="1" ref="B247" ca="1">INDEX(marque,SMALL(IF(fournisseurs=A247,ROW(marque)-1,""),COUNTIF(A$2:A247,A247)))</f>
        <v>#NUM!</v>
      </c>
      <c r="C247" t="e" cm="1">
        <f t="array" aca="1" ref="C247" ca="1">INDEX(desi,SMALL(IF((fournisseurs=$A247)*(marque=B247),ROW(marque)-1,""),SUMPRODUCT(--(A$2:A247&amp;B$2:B247=A247&amp;B247))))</f>
        <v>#NUM!</v>
      </c>
      <c r="D247" t="e">
        <f t="shared" ca="1" si="4"/>
        <v>#NUM!</v>
      </c>
    </row>
    <row r="248" spans="1:4" x14ac:dyDescent="0.4">
      <c r="A248" t="e" cm="1">
        <f t="array" aca="1" ref="A248" ca="1">INDEX(fournisseurs,MATCH(SMALL(COUNTIF(fournisseurs,"&lt;"&amp;fournisseurs),ROW($A247)),COUNTIF(fournisseurs,"&lt;"&amp;fournisseurs),0))</f>
        <v>#NUM!</v>
      </c>
      <c r="B248" t="e" cm="1">
        <f t="array" aca="1" ref="B248" ca="1">INDEX(marque,SMALL(IF(fournisseurs=A248,ROW(marque)-1,""),COUNTIF(A$2:A248,A248)))</f>
        <v>#NUM!</v>
      </c>
      <c r="C248" t="e" cm="1">
        <f t="array" aca="1" ref="C248" ca="1">INDEX(desi,SMALL(IF((fournisseurs=$A248)*(marque=B248),ROW(marque)-1,""),SUMPRODUCT(--(A$2:A248&amp;B$2:B248=A248&amp;B248))))</f>
        <v>#NUM!</v>
      </c>
      <c r="D248" t="e">
        <f t="shared" ca="1" si="4"/>
        <v>#NUM!</v>
      </c>
    </row>
    <row r="249" spans="1:4" x14ac:dyDescent="0.4">
      <c r="A249" t="e" cm="1">
        <f t="array" aca="1" ref="A249" ca="1">INDEX(fournisseurs,MATCH(SMALL(COUNTIF(fournisseurs,"&lt;"&amp;fournisseurs),ROW($A248)),COUNTIF(fournisseurs,"&lt;"&amp;fournisseurs),0))</f>
        <v>#NUM!</v>
      </c>
      <c r="B249" t="e" cm="1">
        <f t="array" aca="1" ref="B249" ca="1">INDEX(marque,SMALL(IF(fournisseurs=A249,ROW(marque)-1,""),COUNTIF(A$2:A249,A249)))</f>
        <v>#NUM!</v>
      </c>
      <c r="C249" t="e" cm="1">
        <f t="array" aca="1" ref="C249" ca="1">INDEX(desi,SMALL(IF((fournisseurs=$A249)*(marque=B249),ROW(marque)-1,""),SUMPRODUCT(--(A$2:A249&amp;B$2:B249=A249&amp;B249))))</f>
        <v>#NUM!</v>
      </c>
      <c r="D249" t="e">
        <f t="shared" ca="1" si="4"/>
        <v>#NUM!</v>
      </c>
    </row>
    <row r="250" spans="1:4" x14ac:dyDescent="0.4">
      <c r="A250" t="e" cm="1">
        <f t="array" aca="1" ref="A250" ca="1">INDEX(fournisseurs,MATCH(SMALL(COUNTIF(fournisseurs,"&lt;"&amp;fournisseurs),ROW($A249)),COUNTIF(fournisseurs,"&lt;"&amp;fournisseurs),0))</f>
        <v>#NUM!</v>
      </c>
      <c r="B250" t="e" cm="1">
        <f t="array" aca="1" ref="B250" ca="1">INDEX(marque,SMALL(IF(fournisseurs=A250,ROW(marque)-1,""),COUNTIF(A$2:A250,A250)))</f>
        <v>#NUM!</v>
      </c>
      <c r="C250" t="e" cm="1">
        <f t="array" aca="1" ref="C250" ca="1">INDEX(desi,SMALL(IF((fournisseurs=$A250)*(marque=B250),ROW(marque)-1,""),SUMPRODUCT(--(A$2:A250&amp;B$2:B250=A250&amp;B250))))</f>
        <v>#NUM!</v>
      </c>
      <c r="D250" t="e">
        <f t="shared" ca="1" si="4"/>
        <v>#NUM!</v>
      </c>
    </row>
    <row r="251" spans="1:4" x14ac:dyDescent="0.4">
      <c r="A251" t="e" cm="1">
        <f t="array" aca="1" ref="A251" ca="1">INDEX(fournisseurs,MATCH(SMALL(COUNTIF(fournisseurs,"&lt;"&amp;fournisseurs),ROW($A250)),COUNTIF(fournisseurs,"&lt;"&amp;fournisseurs),0))</f>
        <v>#NUM!</v>
      </c>
      <c r="B251" t="e" cm="1">
        <f t="array" aca="1" ref="B251" ca="1">INDEX(marque,SMALL(IF(fournisseurs=A251,ROW(marque)-1,""),COUNTIF(A$2:A251,A251)))</f>
        <v>#NUM!</v>
      </c>
      <c r="C251" t="e" cm="1">
        <f t="array" aca="1" ref="C251" ca="1">INDEX(desi,SMALL(IF((fournisseurs=$A251)*(marque=B251),ROW(marque)-1,""),SUMPRODUCT(--(A$2:A251&amp;B$2:B251=A251&amp;B251))))</f>
        <v>#NUM!</v>
      </c>
      <c r="D251" t="e">
        <f t="shared" ca="1" si="4"/>
        <v>#NUM!</v>
      </c>
    </row>
    <row r="252" spans="1:4" x14ac:dyDescent="0.4">
      <c r="A252" t="e" cm="1">
        <f t="array" aca="1" ref="A252" ca="1">INDEX(fournisseurs,MATCH(SMALL(COUNTIF(fournisseurs,"&lt;"&amp;fournisseurs),ROW($A251)),COUNTIF(fournisseurs,"&lt;"&amp;fournisseurs),0))</f>
        <v>#NUM!</v>
      </c>
      <c r="B252" t="e" cm="1">
        <f t="array" aca="1" ref="B252" ca="1">INDEX(marque,SMALL(IF(fournisseurs=A252,ROW(marque)-1,""),COUNTIF(A$2:A252,A252)))</f>
        <v>#NUM!</v>
      </c>
      <c r="C252" t="e" cm="1">
        <f t="array" aca="1" ref="C252" ca="1">INDEX(desi,SMALL(IF((fournisseurs=$A252)*(marque=B252),ROW(marque)-1,""),SUMPRODUCT(--(A$2:A252&amp;B$2:B252=A252&amp;B252))))</f>
        <v>#NUM!</v>
      </c>
      <c r="D252" t="e">
        <f t="shared" ca="1" si="4"/>
        <v>#NUM!</v>
      </c>
    </row>
    <row r="253" spans="1:4" x14ac:dyDescent="0.4">
      <c r="A253" t="e" cm="1">
        <f t="array" aca="1" ref="A253" ca="1">INDEX(fournisseurs,MATCH(SMALL(COUNTIF(fournisseurs,"&lt;"&amp;fournisseurs),ROW($A252)),COUNTIF(fournisseurs,"&lt;"&amp;fournisseurs),0))</f>
        <v>#NUM!</v>
      </c>
      <c r="B253" t="e" cm="1">
        <f t="array" aca="1" ref="B253" ca="1">INDEX(marque,SMALL(IF(fournisseurs=A253,ROW(marque)-1,""),COUNTIF(A$2:A253,A253)))</f>
        <v>#NUM!</v>
      </c>
      <c r="C253" t="e" cm="1">
        <f t="array" aca="1" ref="C253" ca="1">INDEX(desi,SMALL(IF((fournisseurs=$A253)*(marque=B253),ROW(marque)-1,""),SUMPRODUCT(--(A$2:A253&amp;B$2:B253=A253&amp;B253))))</f>
        <v>#NUM!</v>
      </c>
      <c r="D253" t="e">
        <f t="shared" ca="1" si="4"/>
        <v>#NUM!</v>
      </c>
    </row>
    <row r="254" spans="1:4" x14ac:dyDescent="0.4">
      <c r="A254" t="e" cm="1">
        <f t="array" aca="1" ref="A254" ca="1">INDEX(fournisseurs,MATCH(SMALL(COUNTIF(fournisseurs,"&lt;"&amp;fournisseurs),ROW($A253)),COUNTIF(fournisseurs,"&lt;"&amp;fournisseurs),0))</f>
        <v>#NUM!</v>
      </c>
      <c r="B254" t="e" cm="1">
        <f t="array" aca="1" ref="B254" ca="1">INDEX(marque,SMALL(IF(fournisseurs=A254,ROW(marque)-1,""),COUNTIF(A$2:A254,A254)))</f>
        <v>#NUM!</v>
      </c>
      <c r="C254" t="e" cm="1">
        <f t="array" aca="1" ref="C254" ca="1">INDEX(desi,SMALL(IF((fournisseurs=$A254)*(marque=B254),ROW(marque)-1,""),SUMPRODUCT(--(A$2:A254&amp;B$2:B254=A254&amp;B254))))</f>
        <v>#NUM!</v>
      </c>
      <c r="D254" t="e">
        <f t="shared" ca="1" si="4"/>
        <v>#NUM!</v>
      </c>
    </row>
    <row r="255" spans="1:4" x14ac:dyDescent="0.4">
      <c r="A255" t="e" cm="1">
        <f t="array" aca="1" ref="A255" ca="1">INDEX(fournisseurs,MATCH(SMALL(COUNTIF(fournisseurs,"&lt;"&amp;fournisseurs),ROW($A254)),COUNTIF(fournisseurs,"&lt;"&amp;fournisseurs),0))</f>
        <v>#NUM!</v>
      </c>
      <c r="B255" t="e" cm="1">
        <f t="array" aca="1" ref="B255" ca="1">INDEX(marque,SMALL(IF(fournisseurs=A255,ROW(marque)-1,""),COUNTIF(A$2:A255,A255)))</f>
        <v>#NUM!</v>
      </c>
      <c r="C255" t="e" cm="1">
        <f t="array" aca="1" ref="C255" ca="1">INDEX(desi,SMALL(IF((fournisseurs=$A255)*(marque=B255),ROW(marque)-1,""),SUMPRODUCT(--(A$2:A255&amp;B$2:B255=A255&amp;B255))))</f>
        <v>#NUM!</v>
      </c>
      <c r="D255" t="e">
        <f t="shared" ca="1" si="4"/>
        <v>#NUM!</v>
      </c>
    </row>
    <row r="256" spans="1:4" x14ac:dyDescent="0.4">
      <c r="A256" t="e" cm="1">
        <f t="array" aca="1" ref="A256" ca="1">INDEX(fournisseurs,MATCH(SMALL(COUNTIF(fournisseurs,"&lt;"&amp;fournisseurs),ROW($A255)),COUNTIF(fournisseurs,"&lt;"&amp;fournisseurs),0))</f>
        <v>#NUM!</v>
      </c>
      <c r="B256" t="e" cm="1">
        <f t="array" aca="1" ref="B256" ca="1">INDEX(marque,SMALL(IF(fournisseurs=A256,ROW(marque)-1,""),COUNTIF(A$2:A256,A256)))</f>
        <v>#NUM!</v>
      </c>
      <c r="C256" t="e" cm="1">
        <f t="array" aca="1" ref="C256" ca="1">INDEX(desi,SMALL(IF((fournisseurs=$A256)*(marque=B256),ROW(marque)-1,""),SUMPRODUCT(--(A$2:A256&amp;B$2:B256=A256&amp;B256))))</f>
        <v>#NUM!</v>
      </c>
      <c r="D256" t="e">
        <f t="shared" ca="1" si="4"/>
        <v>#NUM!</v>
      </c>
    </row>
    <row r="257" spans="1:4" x14ac:dyDescent="0.4">
      <c r="A257" t="e" cm="1">
        <f t="array" aca="1" ref="A257" ca="1">INDEX(fournisseurs,MATCH(SMALL(COUNTIF(fournisseurs,"&lt;"&amp;fournisseurs),ROW($A256)),COUNTIF(fournisseurs,"&lt;"&amp;fournisseurs),0))</f>
        <v>#NUM!</v>
      </c>
      <c r="B257" t="e" cm="1">
        <f t="array" aca="1" ref="B257" ca="1">INDEX(marque,SMALL(IF(fournisseurs=A257,ROW(marque)-1,""),COUNTIF(A$2:A257,A257)))</f>
        <v>#NUM!</v>
      </c>
      <c r="C257" t="e" cm="1">
        <f t="array" aca="1" ref="C257" ca="1">INDEX(desi,SMALL(IF((fournisseurs=$A257)*(marque=B257),ROW(marque)-1,""),SUMPRODUCT(--(A$2:A257&amp;B$2:B257=A257&amp;B257))))</f>
        <v>#NUM!</v>
      </c>
      <c r="D257" t="e">
        <f t="shared" ca="1" si="4"/>
        <v>#NUM!</v>
      </c>
    </row>
    <row r="258" spans="1:4" x14ac:dyDescent="0.4">
      <c r="A258" t="e" cm="1">
        <f t="array" aca="1" ref="A258" ca="1">INDEX(fournisseurs,MATCH(SMALL(COUNTIF(fournisseurs,"&lt;"&amp;fournisseurs),ROW($A257)),COUNTIF(fournisseurs,"&lt;"&amp;fournisseurs),0))</f>
        <v>#NUM!</v>
      </c>
      <c r="B258" t="e" cm="1">
        <f t="array" aca="1" ref="B258" ca="1">INDEX(marque,SMALL(IF(fournisseurs=A258,ROW(marque)-1,""),COUNTIF(A$2:A258,A258)))</f>
        <v>#NUM!</v>
      </c>
      <c r="C258" t="e" cm="1">
        <f t="array" aca="1" ref="C258" ca="1">INDEX(desi,SMALL(IF((fournisseurs=$A258)*(marque=B258),ROW(marque)-1,""),SUMPRODUCT(--(A$2:A258&amp;B$2:B258=A258&amp;B258))))</f>
        <v>#NUM!</v>
      </c>
      <c r="D258" t="e">
        <f t="shared" ca="1" si="4"/>
        <v>#NUM!</v>
      </c>
    </row>
    <row r="259" spans="1:4" x14ac:dyDescent="0.4">
      <c r="A259" t="e" cm="1">
        <f t="array" aca="1" ref="A259" ca="1">INDEX(fournisseurs,MATCH(SMALL(COUNTIF(fournisseurs,"&lt;"&amp;fournisseurs),ROW($A258)),COUNTIF(fournisseurs,"&lt;"&amp;fournisseurs),0))</f>
        <v>#NUM!</v>
      </c>
      <c r="B259" t="e" cm="1">
        <f t="array" aca="1" ref="B259" ca="1">INDEX(marque,SMALL(IF(fournisseurs=A259,ROW(marque)-1,""),COUNTIF(A$2:A259,A259)))</f>
        <v>#NUM!</v>
      </c>
      <c r="C259" t="e" cm="1">
        <f t="array" aca="1" ref="C259" ca="1">INDEX(desi,SMALL(IF((fournisseurs=$A259)*(marque=B259),ROW(marque)-1,""),SUMPRODUCT(--(A$2:A259&amp;B$2:B259=A259&amp;B259))))</f>
        <v>#NUM!</v>
      </c>
      <c r="D259" t="e">
        <f t="shared" ca="1" si="4"/>
        <v>#NUM!</v>
      </c>
    </row>
    <row r="260" spans="1:4" x14ac:dyDescent="0.4">
      <c r="A260" t="e" cm="1">
        <f t="array" aca="1" ref="A260" ca="1">INDEX(fournisseurs,MATCH(SMALL(COUNTIF(fournisseurs,"&lt;"&amp;fournisseurs),ROW($A259)),COUNTIF(fournisseurs,"&lt;"&amp;fournisseurs),0))</f>
        <v>#NUM!</v>
      </c>
      <c r="B260" t="e" cm="1">
        <f t="array" aca="1" ref="B260" ca="1">INDEX(marque,SMALL(IF(fournisseurs=A260,ROW(marque)-1,""),COUNTIF(A$2:A260,A260)))</f>
        <v>#NUM!</v>
      </c>
      <c r="C260" t="e" cm="1">
        <f t="array" aca="1" ref="C260" ca="1">INDEX(desi,SMALL(IF((fournisseurs=$A260)*(marque=B260),ROW(marque)-1,""),SUMPRODUCT(--(A$2:A260&amp;B$2:B260=A260&amp;B260))))</f>
        <v>#NUM!</v>
      </c>
      <c r="D260" t="e">
        <f t="shared" ca="1" si="4"/>
        <v>#NUM!</v>
      </c>
    </row>
    <row r="261" spans="1:4" x14ac:dyDescent="0.4">
      <c r="A261" t="e" cm="1">
        <f t="array" aca="1" ref="A261" ca="1">INDEX(fournisseurs,MATCH(SMALL(COUNTIF(fournisseurs,"&lt;"&amp;fournisseurs),ROW($A260)),COUNTIF(fournisseurs,"&lt;"&amp;fournisseurs),0))</f>
        <v>#NUM!</v>
      </c>
      <c r="B261" t="e" cm="1">
        <f t="array" aca="1" ref="B261" ca="1">INDEX(marque,SMALL(IF(fournisseurs=A261,ROW(marque)-1,""),COUNTIF(A$2:A261,A261)))</f>
        <v>#NUM!</v>
      </c>
      <c r="C261" t="e" cm="1">
        <f t="array" aca="1" ref="C261" ca="1">INDEX(desi,SMALL(IF((fournisseurs=$A261)*(marque=B261),ROW(marque)-1,""),SUMPRODUCT(--(A$2:A261&amp;B$2:B261=A261&amp;B261))))</f>
        <v>#NUM!</v>
      </c>
      <c r="D261" t="e">
        <f t="shared" ca="1" si="4"/>
        <v>#NUM!</v>
      </c>
    </row>
    <row r="262" spans="1:4" x14ac:dyDescent="0.4">
      <c r="A262" t="e" cm="1">
        <f t="array" aca="1" ref="A262" ca="1">INDEX(fournisseurs,MATCH(SMALL(COUNTIF(fournisseurs,"&lt;"&amp;fournisseurs),ROW($A261)),COUNTIF(fournisseurs,"&lt;"&amp;fournisseurs),0))</f>
        <v>#NUM!</v>
      </c>
      <c r="B262" t="e" cm="1">
        <f t="array" aca="1" ref="B262" ca="1">INDEX(marque,SMALL(IF(fournisseurs=A262,ROW(marque)-1,""),COUNTIF(A$2:A262,A262)))</f>
        <v>#NUM!</v>
      </c>
      <c r="C262" t="e" cm="1">
        <f t="array" aca="1" ref="C262" ca="1">INDEX(desi,SMALL(IF((fournisseurs=$A262)*(marque=B262),ROW(marque)-1,""),SUMPRODUCT(--(A$2:A262&amp;B$2:B262=A262&amp;B262))))</f>
        <v>#NUM!</v>
      </c>
      <c r="D262" t="e">
        <f t="shared" ca="1" si="4"/>
        <v>#NUM!</v>
      </c>
    </row>
    <row r="263" spans="1:4" x14ac:dyDescent="0.4">
      <c r="A263" t="e" cm="1">
        <f t="array" aca="1" ref="A263" ca="1">INDEX(fournisseurs,MATCH(SMALL(COUNTIF(fournisseurs,"&lt;"&amp;fournisseurs),ROW($A262)),COUNTIF(fournisseurs,"&lt;"&amp;fournisseurs),0))</f>
        <v>#NUM!</v>
      </c>
      <c r="B263" t="e" cm="1">
        <f t="array" aca="1" ref="B263" ca="1">INDEX(marque,SMALL(IF(fournisseurs=A263,ROW(marque)-1,""),COUNTIF(A$2:A263,A263)))</f>
        <v>#NUM!</v>
      </c>
      <c r="C263" t="e" cm="1">
        <f t="array" aca="1" ref="C263" ca="1">INDEX(desi,SMALL(IF((fournisseurs=$A263)*(marque=B263),ROW(marque)-1,""),SUMPRODUCT(--(A$2:A263&amp;B$2:B263=A263&amp;B263))))</f>
        <v>#NUM!</v>
      </c>
      <c r="D263" t="e">
        <f t="shared" ca="1" si="4"/>
        <v>#NUM!</v>
      </c>
    </row>
    <row r="264" spans="1:4" x14ac:dyDescent="0.4">
      <c r="A264" t="e" cm="1">
        <f t="array" aca="1" ref="A264" ca="1">INDEX(fournisseurs,MATCH(SMALL(COUNTIF(fournisseurs,"&lt;"&amp;fournisseurs),ROW($A263)),COUNTIF(fournisseurs,"&lt;"&amp;fournisseurs),0))</f>
        <v>#NUM!</v>
      </c>
      <c r="B264" t="e" cm="1">
        <f t="array" aca="1" ref="B264" ca="1">INDEX(marque,SMALL(IF(fournisseurs=A264,ROW(marque)-1,""),COUNTIF(A$2:A264,A264)))</f>
        <v>#NUM!</v>
      </c>
      <c r="C264" t="e" cm="1">
        <f t="array" aca="1" ref="C264" ca="1">INDEX(desi,SMALL(IF((fournisseurs=$A264)*(marque=B264),ROW(marque)-1,""),SUMPRODUCT(--(A$2:A264&amp;B$2:B264=A264&amp;B264))))</f>
        <v>#NUM!</v>
      </c>
      <c r="D264" t="e">
        <f t="shared" ca="1" si="4"/>
        <v>#NUM!</v>
      </c>
    </row>
    <row r="265" spans="1:4" x14ac:dyDescent="0.4">
      <c r="A265" t="e" cm="1">
        <f t="array" aca="1" ref="A265" ca="1">INDEX(fournisseurs,MATCH(SMALL(COUNTIF(fournisseurs,"&lt;"&amp;fournisseurs),ROW($A264)),COUNTIF(fournisseurs,"&lt;"&amp;fournisseurs),0))</f>
        <v>#NUM!</v>
      </c>
      <c r="B265" t="e" cm="1">
        <f t="array" aca="1" ref="B265" ca="1">INDEX(marque,SMALL(IF(fournisseurs=A265,ROW(marque)-1,""),COUNTIF(A$2:A265,A265)))</f>
        <v>#NUM!</v>
      </c>
      <c r="C265" t="e" cm="1">
        <f t="array" aca="1" ref="C265" ca="1">INDEX(desi,SMALL(IF((fournisseurs=$A265)*(marque=B265),ROW(marque)-1,""),SUMPRODUCT(--(A$2:A265&amp;B$2:B265=A265&amp;B265))))</f>
        <v>#NUM!</v>
      </c>
      <c r="D265" t="e">
        <f t="shared" ca="1" si="4"/>
        <v>#NUM!</v>
      </c>
    </row>
    <row r="266" spans="1:4" x14ac:dyDescent="0.4">
      <c r="A266" t="e" cm="1">
        <f t="array" aca="1" ref="A266" ca="1">INDEX(fournisseurs,MATCH(SMALL(COUNTIF(fournisseurs,"&lt;"&amp;fournisseurs),ROW($A265)),COUNTIF(fournisseurs,"&lt;"&amp;fournisseurs),0))</f>
        <v>#NUM!</v>
      </c>
      <c r="B266" t="e" cm="1">
        <f t="array" aca="1" ref="B266" ca="1">INDEX(marque,SMALL(IF(fournisseurs=A266,ROW(marque)-1,""),COUNTIF(A$2:A266,A266)))</f>
        <v>#NUM!</v>
      </c>
      <c r="C266" t="e" cm="1">
        <f t="array" aca="1" ref="C266" ca="1">INDEX(desi,SMALL(IF((fournisseurs=$A266)*(marque=B266),ROW(marque)-1,""),SUMPRODUCT(--(A$2:A266&amp;B$2:B266=A266&amp;B266))))</f>
        <v>#NUM!</v>
      </c>
      <c r="D266" t="e">
        <f t="shared" ca="1" si="4"/>
        <v>#NUM!</v>
      </c>
    </row>
    <row r="267" spans="1:4" x14ac:dyDescent="0.4">
      <c r="A267" t="e" cm="1">
        <f t="array" aca="1" ref="A267" ca="1">INDEX(fournisseurs,MATCH(SMALL(COUNTIF(fournisseurs,"&lt;"&amp;fournisseurs),ROW($A266)),COUNTIF(fournisseurs,"&lt;"&amp;fournisseurs),0))</f>
        <v>#NUM!</v>
      </c>
      <c r="B267" t="e" cm="1">
        <f t="array" aca="1" ref="B267" ca="1">INDEX(marque,SMALL(IF(fournisseurs=A267,ROW(marque)-1,""),COUNTIF(A$2:A267,A267)))</f>
        <v>#NUM!</v>
      </c>
      <c r="C267" t="e" cm="1">
        <f t="array" aca="1" ref="C267" ca="1">INDEX(desi,SMALL(IF((fournisseurs=$A267)*(marque=B267),ROW(marque)-1,""),SUMPRODUCT(--(A$2:A267&amp;B$2:B267=A267&amp;B267))))</f>
        <v>#NUM!</v>
      </c>
      <c r="D267" t="e">
        <f t="shared" ca="1" si="4"/>
        <v>#NUM!</v>
      </c>
    </row>
    <row r="268" spans="1:4" x14ac:dyDescent="0.4">
      <c r="A268" t="e" cm="1">
        <f t="array" aca="1" ref="A268" ca="1">INDEX(fournisseurs,MATCH(SMALL(COUNTIF(fournisseurs,"&lt;"&amp;fournisseurs),ROW($A267)),COUNTIF(fournisseurs,"&lt;"&amp;fournisseurs),0))</f>
        <v>#NUM!</v>
      </c>
      <c r="B268" t="e" cm="1">
        <f t="array" aca="1" ref="B268" ca="1">INDEX(marque,SMALL(IF(fournisseurs=A268,ROW(marque)-1,""),COUNTIF(A$2:A268,A268)))</f>
        <v>#NUM!</v>
      </c>
      <c r="C268" t="e" cm="1">
        <f t="array" aca="1" ref="C268" ca="1">INDEX(desi,SMALL(IF((fournisseurs=$A268)*(marque=B268),ROW(marque)-1,""),SUMPRODUCT(--(A$2:A268&amp;B$2:B268=A268&amp;B268))))</f>
        <v>#NUM!</v>
      </c>
      <c r="D268" t="e">
        <f t="shared" ca="1" si="4"/>
        <v>#NUM!</v>
      </c>
    </row>
    <row r="269" spans="1:4" x14ac:dyDescent="0.4">
      <c r="A269" t="e" cm="1">
        <f t="array" aca="1" ref="A269" ca="1">INDEX(fournisseurs,MATCH(SMALL(COUNTIF(fournisseurs,"&lt;"&amp;fournisseurs),ROW($A268)),COUNTIF(fournisseurs,"&lt;"&amp;fournisseurs),0))</f>
        <v>#NUM!</v>
      </c>
      <c r="B269" t="e" cm="1">
        <f t="array" aca="1" ref="B269" ca="1">INDEX(marque,SMALL(IF(fournisseurs=A269,ROW(marque)-1,""),COUNTIF(A$2:A269,A269)))</f>
        <v>#NUM!</v>
      </c>
      <c r="C269" t="e" cm="1">
        <f t="array" aca="1" ref="C269" ca="1">INDEX(desi,SMALL(IF((fournisseurs=$A269)*(marque=B269),ROW(marque)-1,""),SUMPRODUCT(--(A$2:A269&amp;B$2:B269=A269&amp;B269))))</f>
        <v>#NUM!</v>
      </c>
      <c r="D269" t="e">
        <f t="shared" ca="1" si="4"/>
        <v>#NUM!</v>
      </c>
    </row>
    <row r="270" spans="1:4" x14ac:dyDescent="0.4">
      <c r="A270" t="e" cm="1">
        <f t="array" aca="1" ref="A270" ca="1">INDEX(fournisseurs,MATCH(SMALL(COUNTIF(fournisseurs,"&lt;"&amp;fournisseurs),ROW($A269)),COUNTIF(fournisseurs,"&lt;"&amp;fournisseurs),0))</f>
        <v>#NUM!</v>
      </c>
      <c r="B270" t="e" cm="1">
        <f t="array" aca="1" ref="B270" ca="1">INDEX(marque,SMALL(IF(fournisseurs=A270,ROW(marque)-1,""),COUNTIF(A$2:A270,A270)))</f>
        <v>#NUM!</v>
      </c>
      <c r="C270" t="e" cm="1">
        <f t="array" aca="1" ref="C270" ca="1">INDEX(desi,SMALL(IF((fournisseurs=$A270)*(marque=B270),ROW(marque)-1,""),SUMPRODUCT(--(A$2:A270&amp;B$2:B270=A270&amp;B270))))</f>
        <v>#NUM!</v>
      </c>
      <c r="D270" t="e">
        <f t="shared" ca="1" si="4"/>
        <v>#NUM!</v>
      </c>
    </row>
    <row r="271" spans="1:4" x14ac:dyDescent="0.4">
      <c r="A271" t="e" cm="1">
        <f t="array" aca="1" ref="A271" ca="1">INDEX(fournisseurs,MATCH(SMALL(COUNTIF(fournisseurs,"&lt;"&amp;fournisseurs),ROW($A270)),COUNTIF(fournisseurs,"&lt;"&amp;fournisseurs),0))</f>
        <v>#NUM!</v>
      </c>
      <c r="B271" t="e" cm="1">
        <f t="array" aca="1" ref="B271" ca="1">INDEX(marque,SMALL(IF(fournisseurs=A271,ROW(marque)-1,""),COUNTIF(A$2:A271,A271)))</f>
        <v>#NUM!</v>
      </c>
      <c r="C271" t="e" cm="1">
        <f t="array" aca="1" ref="C271" ca="1">INDEX(desi,SMALL(IF((fournisseurs=$A271)*(marque=B271),ROW(marque)-1,""),SUMPRODUCT(--(A$2:A271&amp;B$2:B271=A271&amp;B271))))</f>
        <v>#NUM!</v>
      </c>
      <c r="D271" t="e">
        <f t="shared" ca="1" si="4"/>
        <v>#NUM!</v>
      </c>
    </row>
    <row r="272" spans="1:4" x14ac:dyDescent="0.4">
      <c r="A272" t="e" cm="1">
        <f t="array" aca="1" ref="A272" ca="1">INDEX(fournisseurs,MATCH(SMALL(COUNTIF(fournisseurs,"&lt;"&amp;fournisseurs),ROW($A271)),COUNTIF(fournisseurs,"&lt;"&amp;fournisseurs),0))</f>
        <v>#NUM!</v>
      </c>
      <c r="B272" t="e" cm="1">
        <f t="array" aca="1" ref="B272" ca="1">INDEX(marque,SMALL(IF(fournisseurs=A272,ROW(marque)-1,""),COUNTIF(A$2:A272,A272)))</f>
        <v>#NUM!</v>
      </c>
      <c r="C272" t="e" cm="1">
        <f t="array" aca="1" ref="C272" ca="1">INDEX(desi,SMALL(IF((fournisseurs=$A272)*(marque=B272),ROW(marque)-1,""),SUMPRODUCT(--(A$2:A272&amp;B$2:B272=A272&amp;B272))))</f>
        <v>#NUM!</v>
      </c>
      <c r="D272" t="e">
        <f t="shared" ca="1" si="4"/>
        <v>#NUM!</v>
      </c>
    </row>
    <row r="273" spans="1:4" x14ac:dyDescent="0.4">
      <c r="A273" t="e" cm="1">
        <f t="array" aca="1" ref="A273" ca="1">INDEX(fournisseurs,MATCH(SMALL(COUNTIF(fournisseurs,"&lt;"&amp;fournisseurs),ROW($A272)),COUNTIF(fournisseurs,"&lt;"&amp;fournisseurs),0))</f>
        <v>#NUM!</v>
      </c>
      <c r="B273" t="e" cm="1">
        <f t="array" aca="1" ref="B273" ca="1">INDEX(marque,SMALL(IF(fournisseurs=A273,ROW(marque)-1,""),COUNTIF(A$2:A273,A273)))</f>
        <v>#NUM!</v>
      </c>
      <c r="C273" t="e" cm="1">
        <f t="array" aca="1" ref="C273" ca="1">INDEX(desi,SMALL(IF((fournisseurs=$A273)*(marque=B273),ROW(marque)-1,""),SUMPRODUCT(--(A$2:A273&amp;B$2:B273=A273&amp;B273))))</f>
        <v>#NUM!</v>
      </c>
      <c r="D273" t="e">
        <f t="shared" ca="1" si="4"/>
        <v>#NUM!</v>
      </c>
    </row>
    <row r="274" spans="1:4" x14ac:dyDescent="0.4">
      <c r="A274" t="e" cm="1">
        <f t="array" aca="1" ref="A274" ca="1">INDEX(fournisseurs,MATCH(SMALL(COUNTIF(fournisseurs,"&lt;"&amp;fournisseurs),ROW($A273)),COUNTIF(fournisseurs,"&lt;"&amp;fournisseurs),0))</f>
        <v>#NUM!</v>
      </c>
      <c r="B274" t="e" cm="1">
        <f t="array" aca="1" ref="B274" ca="1">INDEX(marque,SMALL(IF(fournisseurs=A274,ROW(marque)-1,""),COUNTIF(A$2:A274,A274)))</f>
        <v>#NUM!</v>
      </c>
      <c r="C274" t="e" cm="1">
        <f t="array" aca="1" ref="C274" ca="1">INDEX(desi,SMALL(IF((fournisseurs=$A274)*(marque=B274),ROW(marque)-1,""),SUMPRODUCT(--(A$2:A274&amp;B$2:B274=A274&amp;B274))))</f>
        <v>#NUM!</v>
      </c>
      <c r="D274" t="e">
        <f t="shared" ca="1" si="4"/>
        <v>#NUM!</v>
      </c>
    </row>
    <row r="275" spans="1:4" x14ac:dyDescent="0.4">
      <c r="A275" t="e" cm="1">
        <f t="array" aca="1" ref="A275" ca="1">INDEX(fournisseurs,MATCH(SMALL(COUNTIF(fournisseurs,"&lt;"&amp;fournisseurs),ROW($A274)),COUNTIF(fournisseurs,"&lt;"&amp;fournisseurs),0))</f>
        <v>#NUM!</v>
      </c>
      <c r="B275" t="e" cm="1">
        <f t="array" aca="1" ref="B275" ca="1">INDEX(marque,SMALL(IF(fournisseurs=A275,ROW(marque)-1,""),COUNTIF(A$2:A275,A275)))</f>
        <v>#NUM!</v>
      </c>
      <c r="C275" t="e" cm="1">
        <f t="array" aca="1" ref="C275" ca="1">INDEX(desi,SMALL(IF((fournisseurs=$A275)*(marque=B275),ROW(marque)-1,""),SUMPRODUCT(--(A$2:A275&amp;B$2:B275=A275&amp;B275))))</f>
        <v>#NUM!</v>
      </c>
      <c r="D275" t="e">
        <f t="shared" ca="1" si="4"/>
        <v>#NUM!</v>
      </c>
    </row>
    <row r="276" spans="1:4" x14ac:dyDescent="0.4">
      <c r="A276" t="e" cm="1">
        <f t="array" aca="1" ref="A276" ca="1">INDEX(fournisseurs,MATCH(SMALL(COUNTIF(fournisseurs,"&lt;"&amp;fournisseurs),ROW($A275)),COUNTIF(fournisseurs,"&lt;"&amp;fournisseurs),0))</f>
        <v>#NUM!</v>
      </c>
      <c r="B276" t="e" cm="1">
        <f t="array" aca="1" ref="B276" ca="1">INDEX(marque,SMALL(IF(fournisseurs=A276,ROW(marque)-1,""),COUNTIF(A$2:A276,A276)))</f>
        <v>#NUM!</v>
      </c>
      <c r="C276" t="e" cm="1">
        <f t="array" aca="1" ref="C276" ca="1">INDEX(desi,SMALL(IF((fournisseurs=$A276)*(marque=B276),ROW(marque)-1,""),SUMPRODUCT(--(A$2:A276&amp;B$2:B276=A276&amp;B276))))</f>
        <v>#NUM!</v>
      </c>
      <c r="D276" t="e">
        <f t="shared" ca="1" si="4"/>
        <v>#NUM!</v>
      </c>
    </row>
    <row r="277" spans="1:4" x14ac:dyDescent="0.4">
      <c r="A277" t="e" cm="1">
        <f t="array" aca="1" ref="A277" ca="1">INDEX(fournisseurs,MATCH(SMALL(COUNTIF(fournisseurs,"&lt;"&amp;fournisseurs),ROW($A276)),COUNTIF(fournisseurs,"&lt;"&amp;fournisseurs),0))</f>
        <v>#NUM!</v>
      </c>
      <c r="B277" t="e" cm="1">
        <f t="array" aca="1" ref="B277" ca="1">INDEX(marque,SMALL(IF(fournisseurs=A277,ROW(marque)-1,""),COUNTIF(A$2:A277,A277)))</f>
        <v>#NUM!</v>
      </c>
      <c r="C277" t="e" cm="1">
        <f t="array" aca="1" ref="C277" ca="1">INDEX(desi,SMALL(IF((fournisseurs=$A277)*(marque=B277),ROW(marque)-1,""),SUMPRODUCT(--(A$2:A277&amp;B$2:B277=A277&amp;B277))))</f>
        <v>#NUM!</v>
      </c>
      <c r="D277" t="e">
        <f t="shared" ref="D277:D340" ca="1" si="5">A277&amp;B277</f>
        <v>#NUM!</v>
      </c>
    </row>
    <row r="278" spans="1:4" x14ac:dyDescent="0.4">
      <c r="A278" t="e" cm="1">
        <f t="array" aca="1" ref="A278" ca="1">INDEX(fournisseurs,MATCH(SMALL(COUNTIF(fournisseurs,"&lt;"&amp;fournisseurs),ROW($A277)),COUNTIF(fournisseurs,"&lt;"&amp;fournisseurs),0))</f>
        <v>#NUM!</v>
      </c>
      <c r="B278" t="e" cm="1">
        <f t="array" aca="1" ref="B278" ca="1">INDEX(marque,SMALL(IF(fournisseurs=A278,ROW(marque)-1,""),COUNTIF(A$2:A278,A278)))</f>
        <v>#NUM!</v>
      </c>
      <c r="C278" t="e" cm="1">
        <f t="array" aca="1" ref="C278" ca="1">INDEX(desi,SMALL(IF((fournisseurs=$A278)*(marque=B278),ROW(marque)-1,""),SUMPRODUCT(--(A$2:A278&amp;B$2:B278=A278&amp;B278))))</f>
        <v>#NUM!</v>
      </c>
      <c r="D278" t="e">
        <f t="shared" ca="1" si="5"/>
        <v>#NUM!</v>
      </c>
    </row>
    <row r="279" spans="1:4" x14ac:dyDescent="0.4">
      <c r="A279" t="e" cm="1">
        <f t="array" aca="1" ref="A279" ca="1">INDEX(fournisseurs,MATCH(SMALL(COUNTIF(fournisseurs,"&lt;"&amp;fournisseurs),ROW($A278)),COUNTIF(fournisseurs,"&lt;"&amp;fournisseurs),0))</f>
        <v>#NUM!</v>
      </c>
      <c r="B279" t="e" cm="1">
        <f t="array" aca="1" ref="B279" ca="1">INDEX(marque,SMALL(IF(fournisseurs=A279,ROW(marque)-1,""),COUNTIF(A$2:A279,A279)))</f>
        <v>#NUM!</v>
      </c>
      <c r="C279" t="e" cm="1">
        <f t="array" aca="1" ref="C279" ca="1">INDEX(desi,SMALL(IF((fournisseurs=$A279)*(marque=B279),ROW(marque)-1,""),SUMPRODUCT(--(A$2:A279&amp;B$2:B279=A279&amp;B279))))</f>
        <v>#NUM!</v>
      </c>
      <c r="D279" t="e">
        <f t="shared" ca="1" si="5"/>
        <v>#NUM!</v>
      </c>
    </row>
    <row r="280" spans="1:4" x14ac:dyDescent="0.4">
      <c r="A280" t="e" cm="1">
        <f t="array" aca="1" ref="A280" ca="1">INDEX(fournisseurs,MATCH(SMALL(COUNTIF(fournisseurs,"&lt;"&amp;fournisseurs),ROW($A279)),COUNTIF(fournisseurs,"&lt;"&amp;fournisseurs),0))</f>
        <v>#NUM!</v>
      </c>
      <c r="B280" t="e" cm="1">
        <f t="array" aca="1" ref="B280" ca="1">INDEX(marque,SMALL(IF(fournisseurs=A280,ROW(marque)-1,""),COUNTIF(A$2:A280,A280)))</f>
        <v>#NUM!</v>
      </c>
      <c r="C280" t="e" cm="1">
        <f t="array" aca="1" ref="C280" ca="1">INDEX(desi,SMALL(IF((fournisseurs=$A280)*(marque=B280),ROW(marque)-1,""),SUMPRODUCT(--(A$2:A280&amp;B$2:B280=A280&amp;B280))))</f>
        <v>#NUM!</v>
      </c>
      <c r="D280" t="e">
        <f t="shared" ca="1" si="5"/>
        <v>#NUM!</v>
      </c>
    </row>
    <row r="281" spans="1:4" x14ac:dyDescent="0.4">
      <c r="A281" t="e" cm="1">
        <f t="array" aca="1" ref="A281" ca="1">INDEX(fournisseurs,MATCH(SMALL(COUNTIF(fournisseurs,"&lt;"&amp;fournisseurs),ROW($A280)),COUNTIF(fournisseurs,"&lt;"&amp;fournisseurs),0))</f>
        <v>#NUM!</v>
      </c>
      <c r="B281" t="e" cm="1">
        <f t="array" aca="1" ref="B281" ca="1">INDEX(marque,SMALL(IF(fournisseurs=A281,ROW(marque)-1,""),COUNTIF(A$2:A281,A281)))</f>
        <v>#NUM!</v>
      </c>
      <c r="C281" t="e" cm="1">
        <f t="array" aca="1" ref="C281" ca="1">INDEX(desi,SMALL(IF((fournisseurs=$A281)*(marque=B281),ROW(marque)-1,""),SUMPRODUCT(--(A$2:A281&amp;B$2:B281=A281&amp;B281))))</f>
        <v>#NUM!</v>
      </c>
      <c r="D281" t="e">
        <f t="shared" ca="1" si="5"/>
        <v>#NUM!</v>
      </c>
    </row>
    <row r="282" spans="1:4" x14ac:dyDescent="0.4">
      <c r="A282" t="e" cm="1">
        <f t="array" aca="1" ref="A282" ca="1">INDEX(fournisseurs,MATCH(SMALL(COUNTIF(fournisseurs,"&lt;"&amp;fournisseurs),ROW($A281)),COUNTIF(fournisseurs,"&lt;"&amp;fournisseurs),0))</f>
        <v>#NUM!</v>
      </c>
      <c r="B282" t="e" cm="1">
        <f t="array" aca="1" ref="B282" ca="1">INDEX(marque,SMALL(IF(fournisseurs=A282,ROW(marque)-1,""),COUNTIF(A$2:A282,A282)))</f>
        <v>#NUM!</v>
      </c>
      <c r="C282" t="e" cm="1">
        <f t="array" aca="1" ref="C282" ca="1">INDEX(desi,SMALL(IF((fournisseurs=$A282)*(marque=B282),ROW(marque)-1,""),SUMPRODUCT(--(A$2:A282&amp;B$2:B282=A282&amp;B282))))</f>
        <v>#NUM!</v>
      </c>
      <c r="D282" t="e">
        <f t="shared" ca="1" si="5"/>
        <v>#NUM!</v>
      </c>
    </row>
    <row r="283" spans="1:4" x14ac:dyDescent="0.4">
      <c r="A283" t="e" cm="1">
        <f t="array" aca="1" ref="A283" ca="1">INDEX(fournisseurs,MATCH(SMALL(COUNTIF(fournisseurs,"&lt;"&amp;fournisseurs),ROW($A282)),COUNTIF(fournisseurs,"&lt;"&amp;fournisseurs),0))</f>
        <v>#NUM!</v>
      </c>
      <c r="B283" t="e" cm="1">
        <f t="array" aca="1" ref="B283" ca="1">INDEX(marque,SMALL(IF(fournisseurs=A283,ROW(marque)-1,""),COUNTIF(A$2:A283,A283)))</f>
        <v>#NUM!</v>
      </c>
      <c r="C283" t="e" cm="1">
        <f t="array" aca="1" ref="C283" ca="1">INDEX(desi,SMALL(IF((fournisseurs=$A283)*(marque=B283),ROW(marque)-1,""),SUMPRODUCT(--(A$2:A283&amp;B$2:B283=A283&amp;B283))))</f>
        <v>#NUM!</v>
      </c>
      <c r="D283" t="e">
        <f t="shared" ca="1" si="5"/>
        <v>#NUM!</v>
      </c>
    </row>
    <row r="284" spans="1:4" x14ac:dyDescent="0.4">
      <c r="A284" t="e" cm="1">
        <f t="array" aca="1" ref="A284" ca="1">INDEX(fournisseurs,MATCH(SMALL(COUNTIF(fournisseurs,"&lt;"&amp;fournisseurs),ROW($A283)),COUNTIF(fournisseurs,"&lt;"&amp;fournisseurs),0))</f>
        <v>#NUM!</v>
      </c>
      <c r="B284" t="e" cm="1">
        <f t="array" aca="1" ref="B284" ca="1">INDEX(marque,SMALL(IF(fournisseurs=A284,ROW(marque)-1,""),COUNTIF(A$2:A284,A284)))</f>
        <v>#NUM!</v>
      </c>
      <c r="C284" t="e" cm="1">
        <f t="array" aca="1" ref="C284" ca="1">INDEX(desi,SMALL(IF((fournisseurs=$A284)*(marque=B284),ROW(marque)-1,""),SUMPRODUCT(--(A$2:A284&amp;B$2:B284=A284&amp;B284))))</f>
        <v>#NUM!</v>
      </c>
      <c r="D284" t="e">
        <f t="shared" ca="1" si="5"/>
        <v>#NUM!</v>
      </c>
    </row>
    <row r="285" spans="1:4" x14ac:dyDescent="0.4">
      <c r="A285" t="e" cm="1">
        <f t="array" aca="1" ref="A285" ca="1">INDEX(fournisseurs,MATCH(SMALL(COUNTIF(fournisseurs,"&lt;"&amp;fournisseurs),ROW($A284)),COUNTIF(fournisseurs,"&lt;"&amp;fournisseurs),0))</f>
        <v>#NUM!</v>
      </c>
      <c r="B285" t="e" cm="1">
        <f t="array" aca="1" ref="B285" ca="1">INDEX(marque,SMALL(IF(fournisseurs=A285,ROW(marque)-1,""),COUNTIF(A$2:A285,A285)))</f>
        <v>#NUM!</v>
      </c>
      <c r="C285" t="e" cm="1">
        <f t="array" aca="1" ref="C285" ca="1">INDEX(desi,SMALL(IF((fournisseurs=$A285)*(marque=B285),ROW(marque)-1,""),SUMPRODUCT(--(A$2:A285&amp;B$2:B285=A285&amp;B285))))</f>
        <v>#NUM!</v>
      </c>
      <c r="D285" t="e">
        <f t="shared" ca="1" si="5"/>
        <v>#NUM!</v>
      </c>
    </row>
    <row r="286" spans="1:4" x14ac:dyDescent="0.4">
      <c r="A286" t="e" cm="1">
        <f t="array" aca="1" ref="A286" ca="1">INDEX(fournisseurs,MATCH(SMALL(COUNTIF(fournisseurs,"&lt;"&amp;fournisseurs),ROW($A285)),COUNTIF(fournisseurs,"&lt;"&amp;fournisseurs),0))</f>
        <v>#NUM!</v>
      </c>
      <c r="B286" t="e" cm="1">
        <f t="array" aca="1" ref="B286" ca="1">INDEX(marque,SMALL(IF(fournisseurs=A286,ROW(marque)-1,""),COUNTIF(A$2:A286,A286)))</f>
        <v>#NUM!</v>
      </c>
      <c r="C286" t="e" cm="1">
        <f t="array" aca="1" ref="C286" ca="1">INDEX(desi,SMALL(IF((fournisseurs=$A286)*(marque=B286),ROW(marque)-1,""),SUMPRODUCT(--(A$2:A286&amp;B$2:B286=A286&amp;B286))))</f>
        <v>#NUM!</v>
      </c>
      <c r="D286" t="e">
        <f t="shared" ca="1" si="5"/>
        <v>#NUM!</v>
      </c>
    </row>
    <row r="287" spans="1:4" x14ac:dyDescent="0.4">
      <c r="A287" t="e" cm="1">
        <f t="array" aca="1" ref="A287" ca="1">INDEX(fournisseurs,MATCH(SMALL(COUNTIF(fournisseurs,"&lt;"&amp;fournisseurs),ROW($A286)),COUNTIF(fournisseurs,"&lt;"&amp;fournisseurs),0))</f>
        <v>#NUM!</v>
      </c>
      <c r="B287" t="e" cm="1">
        <f t="array" aca="1" ref="B287" ca="1">INDEX(marque,SMALL(IF(fournisseurs=A287,ROW(marque)-1,""),COUNTIF(A$2:A287,A287)))</f>
        <v>#NUM!</v>
      </c>
      <c r="C287" t="e" cm="1">
        <f t="array" aca="1" ref="C287" ca="1">INDEX(desi,SMALL(IF((fournisseurs=$A287)*(marque=B287),ROW(marque)-1,""),SUMPRODUCT(--(A$2:A287&amp;B$2:B287=A287&amp;B287))))</f>
        <v>#NUM!</v>
      </c>
      <c r="D287" t="e">
        <f t="shared" ca="1" si="5"/>
        <v>#NUM!</v>
      </c>
    </row>
    <row r="288" spans="1:4" x14ac:dyDescent="0.4">
      <c r="A288" t="e" cm="1">
        <f t="array" aca="1" ref="A288" ca="1">INDEX(fournisseurs,MATCH(SMALL(COUNTIF(fournisseurs,"&lt;"&amp;fournisseurs),ROW($A287)),COUNTIF(fournisseurs,"&lt;"&amp;fournisseurs),0))</f>
        <v>#NUM!</v>
      </c>
      <c r="B288" t="e" cm="1">
        <f t="array" aca="1" ref="B288" ca="1">INDEX(marque,SMALL(IF(fournisseurs=A288,ROW(marque)-1,""),COUNTIF(A$2:A288,A288)))</f>
        <v>#NUM!</v>
      </c>
      <c r="C288" t="e" cm="1">
        <f t="array" aca="1" ref="C288" ca="1">INDEX(desi,SMALL(IF((fournisseurs=$A288)*(marque=B288),ROW(marque)-1,""),SUMPRODUCT(--(A$2:A288&amp;B$2:B288=A288&amp;B288))))</f>
        <v>#NUM!</v>
      </c>
      <c r="D288" t="e">
        <f t="shared" ca="1" si="5"/>
        <v>#NUM!</v>
      </c>
    </row>
    <row r="289" spans="1:4" x14ac:dyDescent="0.4">
      <c r="A289" t="e" cm="1">
        <f t="array" aca="1" ref="A289" ca="1">INDEX(fournisseurs,MATCH(SMALL(COUNTIF(fournisseurs,"&lt;"&amp;fournisseurs),ROW($A288)),COUNTIF(fournisseurs,"&lt;"&amp;fournisseurs),0))</f>
        <v>#NUM!</v>
      </c>
      <c r="B289" t="e" cm="1">
        <f t="array" aca="1" ref="B289" ca="1">INDEX(marque,SMALL(IF(fournisseurs=A289,ROW(marque)-1,""),COUNTIF(A$2:A289,A289)))</f>
        <v>#NUM!</v>
      </c>
      <c r="C289" t="e" cm="1">
        <f t="array" aca="1" ref="C289" ca="1">INDEX(desi,SMALL(IF((fournisseurs=$A289)*(marque=B289),ROW(marque)-1,""),SUMPRODUCT(--(A$2:A289&amp;B$2:B289=A289&amp;B289))))</f>
        <v>#NUM!</v>
      </c>
      <c r="D289" t="e">
        <f t="shared" ca="1" si="5"/>
        <v>#NUM!</v>
      </c>
    </row>
    <row r="290" spans="1:4" x14ac:dyDescent="0.4">
      <c r="A290" t="e" cm="1">
        <f t="array" aca="1" ref="A290" ca="1">INDEX(fournisseurs,MATCH(SMALL(COUNTIF(fournisseurs,"&lt;"&amp;fournisseurs),ROW($A289)),COUNTIF(fournisseurs,"&lt;"&amp;fournisseurs),0))</f>
        <v>#NUM!</v>
      </c>
      <c r="B290" t="e" cm="1">
        <f t="array" aca="1" ref="B290" ca="1">INDEX(marque,SMALL(IF(fournisseurs=A290,ROW(marque)-1,""),COUNTIF(A$2:A290,A290)))</f>
        <v>#NUM!</v>
      </c>
      <c r="C290" t="e" cm="1">
        <f t="array" aca="1" ref="C290" ca="1">INDEX(desi,SMALL(IF((fournisseurs=$A290)*(marque=B290),ROW(marque)-1,""),SUMPRODUCT(--(A$2:A290&amp;B$2:B290=A290&amp;B290))))</f>
        <v>#NUM!</v>
      </c>
      <c r="D290" t="e">
        <f t="shared" ca="1" si="5"/>
        <v>#NUM!</v>
      </c>
    </row>
    <row r="291" spans="1:4" x14ac:dyDescent="0.4">
      <c r="A291" t="e" cm="1">
        <f t="array" aca="1" ref="A291" ca="1">INDEX(fournisseurs,MATCH(SMALL(COUNTIF(fournisseurs,"&lt;"&amp;fournisseurs),ROW($A290)),COUNTIF(fournisseurs,"&lt;"&amp;fournisseurs),0))</f>
        <v>#NUM!</v>
      </c>
      <c r="B291" t="e" cm="1">
        <f t="array" aca="1" ref="B291" ca="1">INDEX(marque,SMALL(IF(fournisseurs=A291,ROW(marque)-1,""),COUNTIF(A$2:A291,A291)))</f>
        <v>#NUM!</v>
      </c>
      <c r="C291" t="e" cm="1">
        <f t="array" aca="1" ref="C291" ca="1">INDEX(desi,SMALL(IF((fournisseurs=$A291)*(marque=B291),ROW(marque)-1,""),SUMPRODUCT(--(A$2:A291&amp;B$2:B291=A291&amp;B291))))</f>
        <v>#NUM!</v>
      </c>
      <c r="D291" t="e">
        <f t="shared" ca="1" si="5"/>
        <v>#NUM!</v>
      </c>
    </row>
    <row r="292" spans="1:4" x14ac:dyDescent="0.4">
      <c r="A292" t="e" cm="1">
        <f t="array" aca="1" ref="A292" ca="1">INDEX(fournisseurs,MATCH(SMALL(COUNTIF(fournisseurs,"&lt;"&amp;fournisseurs),ROW($A291)),COUNTIF(fournisseurs,"&lt;"&amp;fournisseurs),0))</f>
        <v>#NUM!</v>
      </c>
      <c r="B292" t="e" cm="1">
        <f t="array" aca="1" ref="B292" ca="1">INDEX(marque,SMALL(IF(fournisseurs=A292,ROW(marque)-1,""),COUNTIF(A$2:A292,A292)))</f>
        <v>#NUM!</v>
      </c>
      <c r="C292" t="e" cm="1">
        <f t="array" aca="1" ref="C292" ca="1">INDEX(desi,SMALL(IF((fournisseurs=$A292)*(marque=B292),ROW(marque)-1,""),SUMPRODUCT(--(A$2:A292&amp;B$2:B292=A292&amp;B292))))</f>
        <v>#NUM!</v>
      </c>
      <c r="D292" t="e">
        <f t="shared" ca="1" si="5"/>
        <v>#NUM!</v>
      </c>
    </row>
    <row r="293" spans="1:4" x14ac:dyDescent="0.4">
      <c r="A293" t="e" cm="1">
        <f t="array" aca="1" ref="A293" ca="1">INDEX(fournisseurs,MATCH(SMALL(COUNTIF(fournisseurs,"&lt;"&amp;fournisseurs),ROW($A292)),COUNTIF(fournisseurs,"&lt;"&amp;fournisseurs),0))</f>
        <v>#NUM!</v>
      </c>
      <c r="B293" t="e" cm="1">
        <f t="array" aca="1" ref="B293" ca="1">INDEX(marque,SMALL(IF(fournisseurs=A293,ROW(marque)-1,""),COUNTIF(A$2:A293,A293)))</f>
        <v>#NUM!</v>
      </c>
      <c r="C293" t="e" cm="1">
        <f t="array" aca="1" ref="C293" ca="1">INDEX(desi,SMALL(IF((fournisseurs=$A293)*(marque=B293),ROW(marque)-1,""),SUMPRODUCT(--(A$2:A293&amp;B$2:B293=A293&amp;B293))))</f>
        <v>#NUM!</v>
      </c>
      <c r="D293" t="e">
        <f t="shared" ca="1" si="5"/>
        <v>#NUM!</v>
      </c>
    </row>
    <row r="294" spans="1:4" x14ac:dyDescent="0.4">
      <c r="A294" t="e" cm="1">
        <f t="array" aca="1" ref="A294" ca="1">INDEX(fournisseurs,MATCH(SMALL(COUNTIF(fournisseurs,"&lt;"&amp;fournisseurs),ROW($A293)),COUNTIF(fournisseurs,"&lt;"&amp;fournisseurs),0))</f>
        <v>#NUM!</v>
      </c>
      <c r="B294" t="e" cm="1">
        <f t="array" aca="1" ref="B294" ca="1">INDEX(marque,SMALL(IF(fournisseurs=A294,ROW(marque)-1,""),COUNTIF(A$2:A294,A294)))</f>
        <v>#NUM!</v>
      </c>
      <c r="C294" t="e" cm="1">
        <f t="array" aca="1" ref="C294" ca="1">INDEX(desi,SMALL(IF((fournisseurs=$A294)*(marque=B294),ROW(marque)-1,""),SUMPRODUCT(--(A$2:A294&amp;B$2:B294=A294&amp;B294))))</f>
        <v>#NUM!</v>
      </c>
      <c r="D294" t="e">
        <f t="shared" ca="1" si="5"/>
        <v>#NUM!</v>
      </c>
    </row>
    <row r="295" spans="1:4" x14ac:dyDescent="0.4">
      <c r="A295" t="e" cm="1">
        <f t="array" aca="1" ref="A295" ca="1">INDEX(fournisseurs,MATCH(SMALL(COUNTIF(fournisseurs,"&lt;"&amp;fournisseurs),ROW($A294)),COUNTIF(fournisseurs,"&lt;"&amp;fournisseurs),0))</f>
        <v>#NUM!</v>
      </c>
      <c r="B295" t="e" cm="1">
        <f t="array" aca="1" ref="B295" ca="1">INDEX(marque,SMALL(IF(fournisseurs=A295,ROW(marque)-1,""),COUNTIF(A$2:A295,A295)))</f>
        <v>#NUM!</v>
      </c>
      <c r="C295" t="e" cm="1">
        <f t="array" aca="1" ref="C295" ca="1">INDEX(desi,SMALL(IF((fournisseurs=$A295)*(marque=B295),ROW(marque)-1,""),SUMPRODUCT(--(A$2:A295&amp;B$2:B295=A295&amp;B295))))</f>
        <v>#NUM!</v>
      </c>
      <c r="D295" t="e">
        <f t="shared" ca="1" si="5"/>
        <v>#NUM!</v>
      </c>
    </row>
    <row r="296" spans="1:4" x14ac:dyDescent="0.4">
      <c r="A296" t="e" cm="1">
        <f t="array" aca="1" ref="A296" ca="1">INDEX(fournisseurs,MATCH(SMALL(COUNTIF(fournisseurs,"&lt;"&amp;fournisseurs),ROW($A295)),COUNTIF(fournisseurs,"&lt;"&amp;fournisseurs),0))</f>
        <v>#NUM!</v>
      </c>
      <c r="B296" t="e" cm="1">
        <f t="array" aca="1" ref="B296" ca="1">INDEX(marque,SMALL(IF(fournisseurs=A296,ROW(marque)-1,""),COUNTIF(A$2:A296,A296)))</f>
        <v>#NUM!</v>
      </c>
      <c r="C296" t="e" cm="1">
        <f t="array" aca="1" ref="C296" ca="1">INDEX(desi,SMALL(IF((fournisseurs=$A296)*(marque=B296),ROW(marque)-1,""),SUMPRODUCT(--(A$2:A296&amp;B$2:B296=A296&amp;B296))))</f>
        <v>#NUM!</v>
      </c>
      <c r="D296" t="e">
        <f t="shared" ca="1" si="5"/>
        <v>#NUM!</v>
      </c>
    </row>
    <row r="297" spans="1:4" x14ac:dyDescent="0.4">
      <c r="A297" t="e" cm="1">
        <f t="array" aca="1" ref="A297" ca="1">INDEX(fournisseurs,MATCH(SMALL(COUNTIF(fournisseurs,"&lt;"&amp;fournisseurs),ROW($A296)),COUNTIF(fournisseurs,"&lt;"&amp;fournisseurs),0))</f>
        <v>#NUM!</v>
      </c>
      <c r="B297" t="e" cm="1">
        <f t="array" aca="1" ref="B297" ca="1">INDEX(marque,SMALL(IF(fournisseurs=A297,ROW(marque)-1,""),COUNTIF(A$2:A297,A297)))</f>
        <v>#NUM!</v>
      </c>
      <c r="C297" t="e" cm="1">
        <f t="array" aca="1" ref="C297" ca="1">INDEX(desi,SMALL(IF((fournisseurs=$A297)*(marque=B297),ROW(marque)-1,""),SUMPRODUCT(--(A$2:A297&amp;B$2:B297=A297&amp;B297))))</f>
        <v>#NUM!</v>
      </c>
      <c r="D297" t="e">
        <f t="shared" ca="1" si="5"/>
        <v>#NUM!</v>
      </c>
    </row>
    <row r="298" spans="1:4" x14ac:dyDescent="0.4">
      <c r="A298" t="e" cm="1">
        <f t="array" aca="1" ref="A298" ca="1">INDEX(fournisseurs,MATCH(SMALL(COUNTIF(fournisseurs,"&lt;"&amp;fournisseurs),ROW($A297)),COUNTIF(fournisseurs,"&lt;"&amp;fournisseurs),0))</f>
        <v>#NUM!</v>
      </c>
      <c r="B298" t="e" cm="1">
        <f t="array" aca="1" ref="B298" ca="1">INDEX(marque,SMALL(IF(fournisseurs=A298,ROW(marque)-1,""),COUNTIF(A$2:A298,A298)))</f>
        <v>#NUM!</v>
      </c>
      <c r="C298" t="e" cm="1">
        <f t="array" aca="1" ref="C298" ca="1">INDEX(desi,SMALL(IF((fournisseurs=$A298)*(marque=B298),ROW(marque)-1,""),SUMPRODUCT(--(A$2:A298&amp;B$2:B298=A298&amp;B298))))</f>
        <v>#NUM!</v>
      </c>
      <c r="D298" t="e">
        <f t="shared" ca="1" si="5"/>
        <v>#NUM!</v>
      </c>
    </row>
    <row r="299" spans="1:4" x14ac:dyDescent="0.4">
      <c r="A299" t="e" cm="1">
        <f t="array" aca="1" ref="A299" ca="1">INDEX(fournisseurs,MATCH(SMALL(COUNTIF(fournisseurs,"&lt;"&amp;fournisseurs),ROW($A298)),COUNTIF(fournisseurs,"&lt;"&amp;fournisseurs),0))</f>
        <v>#NUM!</v>
      </c>
      <c r="B299" t="e" cm="1">
        <f t="array" aca="1" ref="B299" ca="1">INDEX(marque,SMALL(IF(fournisseurs=A299,ROW(marque)-1,""),COUNTIF(A$2:A299,A299)))</f>
        <v>#NUM!</v>
      </c>
      <c r="C299" t="e" cm="1">
        <f t="array" aca="1" ref="C299" ca="1">INDEX(desi,SMALL(IF((fournisseurs=$A299)*(marque=B299),ROW(marque)-1,""),SUMPRODUCT(--(A$2:A299&amp;B$2:B299=A299&amp;B299))))</f>
        <v>#NUM!</v>
      </c>
      <c r="D299" t="e">
        <f t="shared" ca="1" si="5"/>
        <v>#NUM!</v>
      </c>
    </row>
    <row r="300" spans="1:4" x14ac:dyDescent="0.4">
      <c r="A300" t="e" cm="1">
        <f t="array" aca="1" ref="A300" ca="1">INDEX(fournisseurs,MATCH(SMALL(COUNTIF(fournisseurs,"&lt;"&amp;fournisseurs),ROW($A299)),COUNTIF(fournisseurs,"&lt;"&amp;fournisseurs),0))</f>
        <v>#NUM!</v>
      </c>
      <c r="B300" t="e" cm="1">
        <f t="array" aca="1" ref="B300" ca="1">INDEX(marque,SMALL(IF(fournisseurs=A300,ROW(marque)-1,""),COUNTIF(A$2:A300,A300)))</f>
        <v>#NUM!</v>
      </c>
      <c r="C300" t="e" cm="1">
        <f t="array" aca="1" ref="C300" ca="1">INDEX(desi,SMALL(IF((fournisseurs=$A300)*(marque=B300),ROW(marque)-1,""),SUMPRODUCT(--(A$2:A300&amp;B$2:B300=A300&amp;B300))))</f>
        <v>#NUM!</v>
      </c>
      <c r="D300" t="e">
        <f t="shared" ca="1" si="5"/>
        <v>#NUM!</v>
      </c>
    </row>
    <row r="301" spans="1:4" x14ac:dyDescent="0.4">
      <c r="A301" t="e" cm="1">
        <f t="array" aca="1" ref="A301" ca="1">INDEX(fournisseurs,MATCH(SMALL(COUNTIF(fournisseurs,"&lt;"&amp;fournisseurs),ROW($A300)),COUNTIF(fournisseurs,"&lt;"&amp;fournisseurs),0))</f>
        <v>#NUM!</v>
      </c>
      <c r="B301" t="e" cm="1">
        <f t="array" aca="1" ref="B301" ca="1">INDEX(marque,SMALL(IF(fournisseurs=A301,ROW(marque)-1,""),COUNTIF(A$2:A301,A301)))</f>
        <v>#NUM!</v>
      </c>
      <c r="C301" t="e" cm="1">
        <f t="array" aca="1" ref="C301" ca="1">INDEX(desi,SMALL(IF((fournisseurs=$A301)*(marque=B301),ROW(marque)-1,""),SUMPRODUCT(--(A$2:A301&amp;B$2:B301=A301&amp;B301))))</f>
        <v>#NUM!</v>
      </c>
      <c r="D301" t="e">
        <f t="shared" ca="1" si="5"/>
        <v>#NUM!</v>
      </c>
    </row>
    <row r="302" spans="1:4" x14ac:dyDescent="0.4">
      <c r="A302" t="e" cm="1">
        <f t="array" aca="1" ref="A302" ca="1">INDEX(fournisseurs,MATCH(SMALL(COUNTIF(fournisseurs,"&lt;"&amp;fournisseurs),ROW($A301)),COUNTIF(fournisseurs,"&lt;"&amp;fournisseurs),0))</f>
        <v>#NUM!</v>
      </c>
      <c r="B302" t="e" cm="1">
        <f t="array" aca="1" ref="B302" ca="1">INDEX(marque,SMALL(IF(fournisseurs=A302,ROW(marque)-1,""),COUNTIF(A$2:A302,A302)))</f>
        <v>#NUM!</v>
      </c>
      <c r="C302" t="e" cm="1">
        <f t="array" aca="1" ref="C302" ca="1">INDEX(desi,SMALL(IF((fournisseurs=$A302)*(marque=B302),ROW(marque)-1,""),SUMPRODUCT(--(A$2:A302&amp;B$2:B302=A302&amp;B302))))</f>
        <v>#NUM!</v>
      </c>
      <c r="D302" t="e">
        <f t="shared" ca="1" si="5"/>
        <v>#NUM!</v>
      </c>
    </row>
    <row r="303" spans="1:4" x14ac:dyDescent="0.4">
      <c r="A303" t="e" cm="1">
        <f t="array" aca="1" ref="A303" ca="1">INDEX(fournisseurs,MATCH(SMALL(COUNTIF(fournisseurs,"&lt;"&amp;fournisseurs),ROW($A302)),COUNTIF(fournisseurs,"&lt;"&amp;fournisseurs),0))</f>
        <v>#NUM!</v>
      </c>
      <c r="B303" t="e" cm="1">
        <f t="array" aca="1" ref="B303" ca="1">INDEX(marque,SMALL(IF(fournisseurs=A303,ROW(marque)-1,""),COUNTIF(A$2:A303,A303)))</f>
        <v>#NUM!</v>
      </c>
      <c r="C303" t="e" cm="1">
        <f t="array" aca="1" ref="C303" ca="1">INDEX(desi,SMALL(IF((fournisseurs=$A303)*(marque=B303),ROW(marque)-1,""),SUMPRODUCT(--(A$2:A303&amp;B$2:B303=A303&amp;B303))))</f>
        <v>#NUM!</v>
      </c>
      <c r="D303" t="e">
        <f t="shared" ca="1" si="5"/>
        <v>#NUM!</v>
      </c>
    </row>
    <row r="304" spans="1:4" x14ac:dyDescent="0.4">
      <c r="A304" t="e" cm="1">
        <f t="array" aca="1" ref="A304" ca="1">INDEX(fournisseurs,MATCH(SMALL(COUNTIF(fournisseurs,"&lt;"&amp;fournisseurs),ROW($A303)),COUNTIF(fournisseurs,"&lt;"&amp;fournisseurs),0))</f>
        <v>#NUM!</v>
      </c>
      <c r="B304" t="e" cm="1">
        <f t="array" aca="1" ref="B304" ca="1">INDEX(marque,SMALL(IF(fournisseurs=A304,ROW(marque)-1,""),COUNTIF(A$2:A304,A304)))</f>
        <v>#NUM!</v>
      </c>
      <c r="C304" t="e" cm="1">
        <f t="array" aca="1" ref="C304" ca="1">INDEX(desi,SMALL(IF((fournisseurs=$A304)*(marque=B304),ROW(marque)-1,""),SUMPRODUCT(--(A$2:A304&amp;B$2:B304=A304&amp;B304))))</f>
        <v>#NUM!</v>
      </c>
      <c r="D304" t="e">
        <f t="shared" ca="1" si="5"/>
        <v>#NUM!</v>
      </c>
    </row>
    <row r="305" spans="1:4" x14ac:dyDescent="0.4">
      <c r="A305" t="e" cm="1">
        <f t="array" aca="1" ref="A305" ca="1">INDEX(fournisseurs,MATCH(SMALL(COUNTIF(fournisseurs,"&lt;"&amp;fournisseurs),ROW($A304)),COUNTIF(fournisseurs,"&lt;"&amp;fournisseurs),0))</f>
        <v>#NUM!</v>
      </c>
      <c r="B305" t="e" cm="1">
        <f t="array" aca="1" ref="B305" ca="1">INDEX(marque,SMALL(IF(fournisseurs=A305,ROW(marque)-1,""),COUNTIF(A$2:A305,A305)))</f>
        <v>#NUM!</v>
      </c>
      <c r="C305" t="e" cm="1">
        <f t="array" aca="1" ref="C305" ca="1">INDEX(desi,SMALL(IF((fournisseurs=$A305)*(marque=B305),ROW(marque)-1,""),SUMPRODUCT(--(A$2:A305&amp;B$2:B305=A305&amp;B305))))</f>
        <v>#NUM!</v>
      </c>
      <c r="D305" t="e">
        <f t="shared" ca="1" si="5"/>
        <v>#NUM!</v>
      </c>
    </row>
    <row r="306" spans="1:4" x14ac:dyDescent="0.4">
      <c r="A306" t="e" cm="1">
        <f t="array" aca="1" ref="A306" ca="1">INDEX(fournisseurs,MATCH(SMALL(COUNTIF(fournisseurs,"&lt;"&amp;fournisseurs),ROW($A305)),COUNTIF(fournisseurs,"&lt;"&amp;fournisseurs),0))</f>
        <v>#NUM!</v>
      </c>
      <c r="B306" t="e" cm="1">
        <f t="array" aca="1" ref="B306" ca="1">INDEX(marque,SMALL(IF(fournisseurs=A306,ROW(marque)-1,""),COUNTIF(A$2:A306,A306)))</f>
        <v>#NUM!</v>
      </c>
      <c r="C306" t="e" cm="1">
        <f t="array" aca="1" ref="C306" ca="1">INDEX(desi,SMALL(IF((fournisseurs=$A306)*(marque=B306),ROW(marque)-1,""),SUMPRODUCT(--(A$2:A306&amp;B$2:B306=A306&amp;B306))))</f>
        <v>#NUM!</v>
      </c>
      <c r="D306" t="e">
        <f t="shared" ca="1" si="5"/>
        <v>#NUM!</v>
      </c>
    </row>
    <row r="307" spans="1:4" x14ac:dyDescent="0.4">
      <c r="A307" t="e" cm="1">
        <f t="array" aca="1" ref="A307" ca="1">INDEX(fournisseurs,MATCH(SMALL(COUNTIF(fournisseurs,"&lt;"&amp;fournisseurs),ROW($A306)),COUNTIF(fournisseurs,"&lt;"&amp;fournisseurs),0))</f>
        <v>#NUM!</v>
      </c>
      <c r="B307" t="e" cm="1">
        <f t="array" aca="1" ref="B307" ca="1">INDEX(marque,SMALL(IF(fournisseurs=A307,ROW(marque)-1,""),COUNTIF(A$2:A307,A307)))</f>
        <v>#NUM!</v>
      </c>
      <c r="C307" t="e" cm="1">
        <f t="array" aca="1" ref="C307" ca="1">INDEX(desi,SMALL(IF((fournisseurs=$A307)*(marque=B307),ROW(marque)-1,""),SUMPRODUCT(--(A$2:A307&amp;B$2:B307=A307&amp;B307))))</f>
        <v>#NUM!</v>
      </c>
      <c r="D307" t="e">
        <f t="shared" ca="1" si="5"/>
        <v>#NUM!</v>
      </c>
    </row>
    <row r="308" spans="1:4" x14ac:dyDescent="0.4">
      <c r="A308" t="e" cm="1">
        <f t="array" aca="1" ref="A308" ca="1">INDEX(fournisseurs,MATCH(SMALL(COUNTIF(fournisseurs,"&lt;"&amp;fournisseurs),ROW($A307)),COUNTIF(fournisseurs,"&lt;"&amp;fournisseurs),0))</f>
        <v>#NUM!</v>
      </c>
      <c r="B308" t="e" cm="1">
        <f t="array" aca="1" ref="B308" ca="1">INDEX(marque,SMALL(IF(fournisseurs=A308,ROW(marque)-1,""),COUNTIF(A$2:A308,A308)))</f>
        <v>#NUM!</v>
      </c>
      <c r="C308" t="e" cm="1">
        <f t="array" aca="1" ref="C308" ca="1">INDEX(desi,SMALL(IF((fournisseurs=$A308)*(marque=B308),ROW(marque)-1,""),SUMPRODUCT(--(A$2:A308&amp;B$2:B308=A308&amp;B308))))</f>
        <v>#NUM!</v>
      </c>
      <c r="D308" t="e">
        <f t="shared" ca="1" si="5"/>
        <v>#NUM!</v>
      </c>
    </row>
    <row r="309" spans="1:4" x14ac:dyDescent="0.4">
      <c r="A309" t="e" cm="1">
        <f t="array" aca="1" ref="A309" ca="1">INDEX(fournisseurs,MATCH(SMALL(COUNTIF(fournisseurs,"&lt;"&amp;fournisseurs),ROW($A308)),COUNTIF(fournisseurs,"&lt;"&amp;fournisseurs),0))</f>
        <v>#NUM!</v>
      </c>
      <c r="B309" t="e" cm="1">
        <f t="array" aca="1" ref="B309" ca="1">INDEX(marque,SMALL(IF(fournisseurs=A309,ROW(marque)-1,""),COUNTIF(A$2:A309,A309)))</f>
        <v>#NUM!</v>
      </c>
      <c r="C309" t="e" cm="1">
        <f t="array" aca="1" ref="C309" ca="1">INDEX(desi,SMALL(IF((fournisseurs=$A309)*(marque=B309),ROW(marque)-1,""),SUMPRODUCT(--(A$2:A309&amp;B$2:B309=A309&amp;B309))))</f>
        <v>#NUM!</v>
      </c>
      <c r="D309" t="e">
        <f t="shared" ca="1" si="5"/>
        <v>#NUM!</v>
      </c>
    </row>
    <row r="310" spans="1:4" x14ac:dyDescent="0.4">
      <c r="A310" t="e" cm="1">
        <f t="array" aca="1" ref="A310" ca="1">INDEX(fournisseurs,MATCH(SMALL(COUNTIF(fournisseurs,"&lt;"&amp;fournisseurs),ROW($A309)),COUNTIF(fournisseurs,"&lt;"&amp;fournisseurs),0))</f>
        <v>#NUM!</v>
      </c>
      <c r="B310" t="e" cm="1">
        <f t="array" aca="1" ref="B310" ca="1">INDEX(marque,SMALL(IF(fournisseurs=A310,ROW(marque)-1,""),COUNTIF(A$2:A310,A310)))</f>
        <v>#NUM!</v>
      </c>
      <c r="C310" t="e" cm="1">
        <f t="array" aca="1" ref="C310" ca="1">INDEX(desi,SMALL(IF((fournisseurs=$A310)*(marque=B310),ROW(marque)-1,""),SUMPRODUCT(--(A$2:A310&amp;B$2:B310=A310&amp;B310))))</f>
        <v>#NUM!</v>
      </c>
      <c r="D310" t="e">
        <f t="shared" ca="1" si="5"/>
        <v>#NUM!</v>
      </c>
    </row>
    <row r="311" spans="1:4" x14ac:dyDescent="0.4">
      <c r="A311" t="e" cm="1">
        <f t="array" aca="1" ref="A311" ca="1">INDEX(fournisseurs,MATCH(SMALL(COUNTIF(fournisseurs,"&lt;"&amp;fournisseurs),ROW($A310)),COUNTIF(fournisseurs,"&lt;"&amp;fournisseurs),0))</f>
        <v>#NUM!</v>
      </c>
      <c r="B311" t="e" cm="1">
        <f t="array" aca="1" ref="B311" ca="1">INDEX(marque,SMALL(IF(fournisseurs=A311,ROW(marque)-1,""),COUNTIF(A$2:A311,A311)))</f>
        <v>#NUM!</v>
      </c>
      <c r="C311" t="e" cm="1">
        <f t="array" aca="1" ref="C311" ca="1">INDEX(desi,SMALL(IF((fournisseurs=$A311)*(marque=B311),ROW(marque)-1,""),SUMPRODUCT(--(A$2:A311&amp;B$2:B311=A311&amp;B311))))</f>
        <v>#NUM!</v>
      </c>
      <c r="D311" t="e">
        <f t="shared" ca="1" si="5"/>
        <v>#NUM!</v>
      </c>
    </row>
    <row r="312" spans="1:4" x14ac:dyDescent="0.4">
      <c r="A312" t="e" cm="1">
        <f t="array" aca="1" ref="A312" ca="1">INDEX(fournisseurs,MATCH(SMALL(COUNTIF(fournisseurs,"&lt;"&amp;fournisseurs),ROW($A311)),COUNTIF(fournisseurs,"&lt;"&amp;fournisseurs),0))</f>
        <v>#NUM!</v>
      </c>
      <c r="B312" t="e" cm="1">
        <f t="array" aca="1" ref="B312" ca="1">INDEX(marque,SMALL(IF(fournisseurs=A312,ROW(marque)-1,""),COUNTIF(A$2:A312,A312)))</f>
        <v>#NUM!</v>
      </c>
      <c r="C312" t="e" cm="1">
        <f t="array" aca="1" ref="C312" ca="1">INDEX(desi,SMALL(IF((fournisseurs=$A312)*(marque=B312),ROW(marque)-1,""),SUMPRODUCT(--(A$2:A312&amp;B$2:B312=A312&amp;B312))))</f>
        <v>#NUM!</v>
      </c>
      <c r="D312" t="e">
        <f t="shared" ca="1" si="5"/>
        <v>#NUM!</v>
      </c>
    </row>
    <row r="313" spans="1:4" x14ac:dyDescent="0.4">
      <c r="A313" t="e" cm="1">
        <f t="array" aca="1" ref="A313" ca="1">INDEX(fournisseurs,MATCH(SMALL(COUNTIF(fournisseurs,"&lt;"&amp;fournisseurs),ROW($A312)),COUNTIF(fournisseurs,"&lt;"&amp;fournisseurs),0))</f>
        <v>#NUM!</v>
      </c>
      <c r="B313" t="e" cm="1">
        <f t="array" aca="1" ref="B313" ca="1">INDEX(marque,SMALL(IF(fournisseurs=A313,ROW(marque)-1,""),COUNTIF(A$2:A313,A313)))</f>
        <v>#NUM!</v>
      </c>
      <c r="C313" t="e" cm="1">
        <f t="array" aca="1" ref="C313" ca="1">INDEX(desi,SMALL(IF((fournisseurs=$A313)*(marque=B313),ROW(marque)-1,""),SUMPRODUCT(--(A$2:A313&amp;B$2:B313=A313&amp;B313))))</f>
        <v>#NUM!</v>
      </c>
      <c r="D313" t="e">
        <f t="shared" ca="1" si="5"/>
        <v>#NUM!</v>
      </c>
    </row>
    <row r="314" spans="1:4" x14ac:dyDescent="0.4">
      <c r="A314" t="e" cm="1">
        <f t="array" aca="1" ref="A314" ca="1">INDEX(fournisseurs,MATCH(SMALL(COUNTIF(fournisseurs,"&lt;"&amp;fournisseurs),ROW($A313)),COUNTIF(fournisseurs,"&lt;"&amp;fournisseurs),0))</f>
        <v>#NUM!</v>
      </c>
      <c r="B314" t="e" cm="1">
        <f t="array" aca="1" ref="B314" ca="1">INDEX(marque,SMALL(IF(fournisseurs=A314,ROW(marque)-1,""),COUNTIF(A$2:A314,A314)))</f>
        <v>#NUM!</v>
      </c>
      <c r="C314" t="e" cm="1">
        <f t="array" aca="1" ref="C314" ca="1">INDEX(desi,SMALL(IF((fournisseurs=$A314)*(marque=B314),ROW(marque)-1,""),SUMPRODUCT(--(A$2:A314&amp;B$2:B314=A314&amp;B314))))</f>
        <v>#NUM!</v>
      </c>
      <c r="D314" t="e">
        <f t="shared" ca="1" si="5"/>
        <v>#NUM!</v>
      </c>
    </row>
    <row r="315" spans="1:4" x14ac:dyDescent="0.4">
      <c r="A315" t="e" cm="1">
        <f t="array" aca="1" ref="A315" ca="1">INDEX(fournisseurs,MATCH(SMALL(COUNTIF(fournisseurs,"&lt;"&amp;fournisseurs),ROW($A314)),COUNTIF(fournisseurs,"&lt;"&amp;fournisseurs),0))</f>
        <v>#NUM!</v>
      </c>
      <c r="B315" t="e" cm="1">
        <f t="array" aca="1" ref="B315" ca="1">INDEX(marque,SMALL(IF(fournisseurs=A315,ROW(marque)-1,""),COUNTIF(A$2:A315,A315)))</f>
        <v>#NUM!</v>
      </c>
      <c r="C315" t="e" cm="1">
        <f t="array" aca="1" ref="C315" ca="1">INDEX(desi,SMALL(IF((fournisseurs=$A315)*(marque=B315),ROW(marque)-1,""),SUMPRODUCT(--(A$2:A315&amp;B$2:B315=A315&amp;B315))))</f>
        <v>#NUM!</v>
      </c>
      <c r="D315" t="e">
        <f t="shared" ca="1" si="5"/>
        <v>#NUM!</v>
      </c>
    </row>
    <row r="316" spans="1:4" x14ac:dyDescent="0.4">
      <c r="A316" t="e" cm="1">
        <f t="array" aca="1" ref="A316" ca="1">INDEX(fournisseurs,MATCH(SMALL(COUNTIF(fournisseurs,"&lt;"&amp;fournisseurs),ROW($A315)),COUNTIF(fournisseurs,"&lt;"&amp;fournisseurs),0))</f>
        <v>#NUM!</v>
      </c>
      <c r="B316" t="e" cm="1">
        <f t="array" aca="1" ref="B316" ca="1">INDEX(marque,SMALL(IF(fournisseurs=A316,ROW(marque)-1,""),COUNTIF(A$2:A316,A316)))</f>
        <v>#NUM!</v>
      </c>
      <c r="C316" t="e" cm="1">
        <f t="array" aca="1" ref="C316" ca="1">INDEX(desi,SMALL(IF((fournisseurs=$A316)*(marque=B316),ROW(marque)-1,""),SUMPRODUCT(--(A$2:A316&amp;B$2:B316=A316&amp;B316))))</f>
        <v>#NUM!</v>
      </c>
      <c r="D316" t="e">
        <f t="shared" ca="1" si="5"/>
        <v>#NUM!</v>
      </c>
    </row>
    <row r="317" spans="1:4" x14ac:dyDescent="0.4">
      <c r="A317" t="e" cm="1">
        <f t="array" aca="1" ref="A317" ca="1">INDEX(fournisseurs,MATCH(SMALL(COUNTIF(fournisseurs,"&lt;"&amp;fournisseurs),ROW($A316)),COUNTIF(fournisseurs,"&lt;"&amp;fournisseurs),0))</f>
        <v>#NUM!</v>
      </c>
      <c r="B317" t="e" cm="1">
        <f t="array" aca="1" ref="B317" ca="1">INDEX(marque,SMALL(IF(fournisseurs=A317,ROW(marque)-1,""),COUNTIF(A$2:A317,A317)))</f>
        <v>#NUM!</v>
      </c>
      <c r="C317" t="e" cm="1">
        <f t="array" aca="1" ref="C317" ca="1">INDEX(desi,SMALL(IF((fournisseurs=$A317)*(marque=B317),ROW(marque)-1,""),SUMPRODUCT(--(A$2:A317&amp;B$2:B317=A317&amp;B317))))</f>
        <v>#NUM!</v>
      </c>
      <c r="D317" t="e">
        <f t="shared" ca="1" si="5"/>
        <v>#NUM!</v>
      </c>
    </row>
    <row r="318" spans="1:4" x14ac:dyDescent="0.4">
      <c r="A318" t="e" cm="1">
        <f t="array" aca="1" ref="A318" ca="1">INDEX(fournisseurs,MATCH(SMALL(COUNTIF(fournisseurs,"&lt;"&amp;fournisseurs),ROW($A317)),COUNTIF(fournisseurs,"&lt;"&amp;fournisseurs),0))</f>
        <v>#NUM!</v>
      </c>
      <c r="B318" t="e" cm="1">
        <f t="array" aca="1" ref="B318" ca="1">INDEX(marque,SMALL(IF(fournisseurs=A318,ROW(marque)-1,""),COUNTIF(A$2:A318,A318)))</f>
        <v>#NUM!</v>
      </c>
      <c r="C318" t="e" cm="1">
        <f t="array" aca="1" ref="C318" ca="1">INDEX(desi,SMALL(IF((fournisseurs=$A318)*(marque=B318),ROW(marque)-1,""),SUMPRODUCT(--(A$2:A318&amp;B$2:B318=A318&amp;B318))))</f>
        <v>#NUM!</v>
      </c>
      <c r="D318" t="e">
        <f t="shared" ca="1" si="5"/>
        <v>#NUM!</v>
      </c>
    </row>
    <row r="319" spans="1:4" x14ac:dyDescent="0.4">
      <c r="A319" t="e" cm="1">
        <f t="array" aca="1" ref="A319" ca="1">INDEX(fournisseurs,MATCH(SMALL(COUNTIF(fournisseurs,"&lt;"&amp;fournisseurs),ROW($A318)),COUNTIF(fournisseurs,"&lt;"&amp;fournisseurs),0))</f>
        <v>#NUM!</v>
      </c>
      <c r="B319" t="e" cm="1">
        <f t="array" aca="1" ref="B319" ca="1">INDEX(marque,SMALL(IF(fournisseurs=A319,ROW(marque)-1,""),COUNTIF(A$2:A319,A319)))</f>
        <v>#NUM!</v>
      </c>
      <c r="C319" t="e" cm="1">
        <f t="array" aca="1" ref="C319" ca="1">INDEX(desi,SMALL(IF((fournisseurs=$A319)*(marque=B319),ROW(marque)-1,""),SUMPRODUCT(--(A$2:A319&amp;B$2:B319=A319&amp;B319))))</f>
        <v>#NUM!</v>
      </c>
      <c r="D319" t="e">
        <f t="shared" ca="1" si="5"/>
        <v>#NUM!</v>
      </c>
    </row>
    <row r="320" spans="1:4" x14ac:dyDescent="0.4">
      <c r="A320" t="e" cm="1">
        <f t="array" aca="1" ref="A320" ca="1">INDEX(fournisseurs,MATCH(SMALL(COUNTIF(fournisseurs,"&lt;"&amp;fournisseurs),ROW($A319)),COUNTIF(fournisseurs,"&lt;"&amp;fournisseurs),0))</f>
        <v>#NUM!</v>
      </c>
      <c r="B320" t="e" cm="1">
        <f t="array" aca="1" ref="B320" ca="1">INDEX(marque,SMALL(IF(fournisseurs=A320,ROW(marque)-1,""),COUNTIF(A$2:A320,A320)))</f>
        <v>#NUM!</v>
      </c>
      <c r="C320" t="e" cm="1">
        <f t="array" aca="1" ref="C320" ca="1">INDEX(desi,SMALL(IF((fournisseurs=$A320)*(marque=B320),ROW(marque)-1,""),SUMPRODUCT(--(A$2:A320&amp;B$2:B320=A320&amp;B320))))</f>
        <v>#NUM!</v>
      </c>
      <c r="D320" t="e">
        <f t="shared" ca="1" si="5"/>
        <v>#NUM!</v>
      </c>
    </row>
    <row r="321" spans="1:4" x14ac:dyDescent="0.4">
      <c r="A321" t="e" cm="1">
        <f t="array" aca="1" ref="A321" ca="1">INDEX(fournisseurs,MATCH(SMALL(COUNTIF(fournisseurs,"&lt;"&amp;fournisseurs),ROW($A320)),COUNTIF(fournisseurs,"&lt;"&amp;fournisseurs),0))</f>
        <v>#NUM!</v>
      </c>
      <c r="B321" t="e" cm="1">
        <f t="array" aca="1" ref="B321" ca="1">INDEX(marque,SMALL(IF(fournisseurs=A321,ROW(marque)-1,""),COUNTIF(A$2:A321,A321)))</f>
        <v>#NUM!</v>
      </c>
      <c r="C321" t="e" cm="1">
        <f t="array" aca="1" ref="C321" ca="1">INDEX(desi,SMALL(IF((fournisseurs=$A321)*(marque=B321),ROW(marque)-1,""),SUMPRODUCT(--(A$2:A321&amp;B$2:B321=A321&amp;B321))))</f>
        <v>#NUM!</v>
      </c>
      <c r="D321" t="e">
        <f t="shared" ca="1" si="5"/>
        <v>#NUM!</v>
      </c>
    </row>
    <row r="322" spans="1:4" x14ac:dyDescent="0.4">
      <c r="A322" t="e" cm="1">
        <f t="array" aca="1" ref="A322" ca="1">INDEX(fournisseurs,MATCH(SMALL(COUNTIF(fournisseurs,"&lt;"&amp;fournisseurs),ROW($A321)),COUNTIF(fournisseurs,"&lt;"&amp;fournisseurs),0))</f>
        <v>#NUM!</v>
      </c>
      <c r="B322" t="e" cm="1">
        <f t="array" aca="1" ref="B322" ca="1">INDEX(marque,SMALL(IF(fournisseurs=A322,ROW(marque)-1,""),COUNTIF(A$2:A322,A322)))</f>
        <v>#NUM!</v>
      </c>
      <c r="C322" t="e" cm="1">
        <f t="array" aca="1" ref="C322" ca="1">INDEX(desi,SMALL(IF((fournisseurs=$A322)*(marque=B322),ROW(marque)-1,""),SUMPRODUCT(--(A$2:A322&amp;B$2:B322=A322&amp;B322))))</f>
        <v>#NUM!</v>
      </c>
      <c r="D322" t="e">
        <f t="shared" ca="1" si="5"/>
        <v>#NUM!</v>
      </c>
    </row>
    <row r="323" spans="1:4" x14ac:dyDescent="0.4">
      <c r="A323" t="e" cm="1">
        <f t="array" aca="1" ref="A323" ca="1">INDEX(fournisseurs,MATCH(SMALL(COUNTIF(fournisseurs,"&lt;"&amp;fournisseurs),ROW($A322)),COUNTIF(fournisseurs,"&lt;"&amp;fournisseurs),0))</f>
        <v>#NUM!</v>
      </c>
      <c r="B323" t="e" cm="1">
        <f t="array" aca="1" ref="B323" ca="1">INDEX(marque,SMALL(IF(fournisseurs=A323,ROW(marque)-1,""),COUNTIF(A$2:A323,A323)))</f>
        <v>#NUM!</v>
      </c>
      <c r="C323" t="e" cm="1">
        <f t="array" aca="1" ref="C323" ca="1">INDEX(desi,SMALL(IF((fournisseurs=$A323)*(marque=B323),ROW(marque)-1,""),SUMPRODUCT(--(A$2:A323&amp;B$2:B323=A323&amp;B323))))</f>
        <v>#NUM!</v>
      </c>
      <c r="D323" t="e">
        <f t="shared" ca="1" si="5"/>
        <v>#NUM!</v>
      </c>
    </row>
    <row r="324" spans="1:4" x14ac:dyDescent="0.4">
      <c r="A324" t="e" cm="1">
        <f t="array" aca="1" ref="A324" ca="1">INDEX(fournisseurs,MATCH(SMALL(COUNTIF(fournisseurs,"&lt;"&amp;fournisseurs),ROW($A323)),COUNTIF(fournisseurs,"&lt;"&amp;fournisseurs),0))</f>
        <v>#NUM!</v>
      </c>
      <c r="B324" t="e" cm="1">
        <f t="array" aca="1" ref="B324" ca="1">INDEX(marque,SMALL(IF(fournisseurs=A324,ROW(marque)-1,""),COUNTIF(A$2:A324,A324)))</f>
        <v>#NUM!</v>
      </c>
      <c r="C324" t="e" cm="1">
        <f t="array" aca="1" ref="C324" ca="1">INDEX(desi,SMALL(IF((fournisseurs=$A324)*(marque=B324),ROW(marque)-1,""),SUMPRODUCT(--(A$2:A324&amp;B$2:B324=A324&amp;B324))))</f>
        <v>#NUM!</v>
      </c>
      <c r="D324" t="e">
        <f t="shared" ca="1" si="5"/>
        <v>#NUM!</v>
      </c>
    </row>
    <row r="325" spans="1:4" x14ac:dyDescent="0.4">
      <c r="A325" t="e" cm="1">
        <f t="array" aca="1" ref="A325" ca="1">INDEX(fournisseurs,MATCH(SMALL(COUNTIF(fournisseurs,"&lt;"&amp;fournisseurs),ROW($A324)),COUNTIF(fournisseurs,"&lt;"&amp;fournisseurs),0))</f>
        <v>#NUM!</v>
      </c>
      <c r="B325" t="e" cm="1">
        <f t="array" aca="1" ref="B325" ca="1">INDEX(marque,SMALL(IF(fournisseurs=A325,ROW(marque)-1,""),COUNTIF(A$2:A325,A325)))</f>
        <v>#NUM!</v>
      </c>
      <c r="C325" t="e" cm="1">
        <f t="array" aca="1" ref="C325" ca="1">INDEX(desi,SMALL(IF((fournisseurs=$A325)*(marque=B325),ROW(marque)-1,""),SUMPRODUCT(--(A$2:A325&amp;B$2:B325=A325&amp;B325))))</f>
        <v>#NUM!</v>
      </c>
      <c r="D325" t="e">
        <f t="shared" ca="1" si="5"/>
        <v>#NUM!</v>
      </c>
    </row>
    <row r="326" spans="1:4" x14ac:dyDescent="0.4">
      <c r="A326" t="e" cm="1">
        <f t="array" aca="1" ref="A326" ca="1">INDEX(fournisseurs,MATCH(SMALL(COUNTIF(fournisseurs,"&lt;"&amp;fournisseurs),ROW($A325)),COUNTIF(fournisseurs,"&lt;"&amp;fournisseurs),0))</f>
        <v>#NUM!</v>
      </c>
      <c r="B326" t="e" cm="1">
        <f t="array" aca="1" ref="B326" ca="1">INDEX(marque,SMALL(IF(fournisseurs=A326,ROW(marque)-1,""),COUNTIF(A$2:A326,A326)))</f>
        <v>#NUM!</v>
      </c>
      <c r="C326" t="e" cm="1">
        <f t="array" aca="1" ref="C326" ca="1">INDEX(desi,SMALL(IF((fournisseurs=$A326)*(marque=B326),ROW(marque)-1,""),SUMPRODUCT(--(A$2:A326&amp;B$2:B326=A326&amp;B326))))</f>
        <v>#NUM!</v>
      </c>
      <c r="D326" t="e">
        <f t="shared" ca="1" si="5"/>
        <v>#NUM!</v>
      </c>
    </row>
    <row r="327" spans="1:4" x14ac:dyDescent="0.4">
      <c r="A327" t="e" cm="1">
        <f t="array" aca="1" ref="A327" ca="1">INDEX(fournisseurs,MATCH(SMALL(COUNTIF(fournisseurs,"&lt;"&amp;fournisseurs),ROW($A326)),COUNTIF(fournisseurs,"&lt;"&amp;fournisseurs),0))</f>
        <v>#NUM!</v>
      </c>
      <c r="B327" t="e" cm="1">
        <f t="array" aca="1" ref="B327" ca="1">INDEX(marque,SMALL(IF(fournisseurs=A327,ROW(marque)-1,""),COUNTIF(A$2:A327,A327)))</f>
        <v>#NUM!</v>
      </c>
      <c r="C327" t="e" cm="1">
        <f t="array" aca="1" ref="C327" ca="1">INDEX(desi,SMALL(IF((fournisseurs=$A327)*(marque=B327),ROW(marque)-1,""),SUMPRODUCT(--(A$2:A327&amp;B$2:B327=A327&amp;B327))))</f>
        <v>#NUM!</v>
      </c>
      <c r="D327" t="e">
        <f t="shared" ca="1" si="5"/>
        <v>#NUM!</v>
      </c>
    </row>
    <row r="328" spans="1:4" x14ac:dyDescent="0.4">
      <c r="A328" t="e" cm="1">
        <f t="array" aca="1" ref="A328" ca="1">INDEX(fournisseurs,MATCH(SMALL(COUNTIF(fournisseurs,"&lt;"&amp;fournisseurs),ROW($A327)),COUNTIF(fournisseurs,"&lt;"&amp;fournisseurs),0))</f>
        <v>#NUM!</v>
      </c>
      <c r="B328" t="e" cm="1">
        <f t="array" aca="1" ref="B328" ca="1">INDEX(marque,SMALL(IF(fournisseurs=A328,ROW(marque)-1,""),COUNTIF(A$2:A328,A328)))</f>
        <v>#NUM!</v>
      </c>
      <c r="C328" t="e" cm="1">
        <f t="array" aca="1" ref="C328" ca="1">INDEX(desi,SMALL(IF((fournisseurs=$A328)*(marque=B328),ROW(marque)-1,""),SUMPRODUCT(--(A$2:A328&amp;B$2:B328=A328&amp;B328))))</f>
        <v>#NUM!</v>
      </c>
      <c r="D328" t="e">
        <f t="shared" ca="1" si="5"/>
        <v>#NUM!</v>
      </c>
    </row>
    <row r="329" spans="1:4" x14ac:dyDescent="0.4">
      <c r="A329" t="e" cm="1">
        <f t="array" aca="1" ref="A329" ca="1">INDEX(fournisseurs,MATCH(SMALL(COUNTIF(fournisseurs,"&lt;"&amp;fournisseurs),ROW($A328)),COUNTIF(fournisseurs,"&lt;"&amp;fournisseurs),0))</f>
        <v>#NUM!</v>
      </c>
      <c r="B329" t="e" cm="1">
        <f t="array" aca="1" ref="B329" ca="1">INDEX(marque,SMALL(IF(fournisseurs=A329,ROW(marque)-1,""),COUNTIF(A$2:A329,A329)))</f>
        <v>#NUM!</v>
      </c>
      <c r="C329" t="e" cm="1">
        <f t="array" aca="1" ref="C329" ca="1">INDEX(desi,SMALL(IF((fournisseurs=$A329)*(marque=B329),ROW(marque)-1,""),SUMPRODUCT(--(A$2:A329&amp;B$2:B329=A329&amp;B329))))</f>
        <v>#NUM!</v>
      </c>
      <c r="D329" t="e">
        <f t="shared" ca="1" si="5"/>
        <v>#NUM!</v>
      </c>
    </row>
    <row r="330" spans="1:4" x14ac:dyDescent="0.4">
      <c r="A330" t="e" cm="1">
        <f t="array" aca="1" ref="A330" ca="1">INDEX(fournisseurs,MATCH(SMALL(COUNTIF(fournisseurs,"&lt;"&amp;fournisseurs),ROW($A329)),COUNTIF(fournisseurs,"&lt;"&amp;fournisseurs),0))</f>
        <v>#NUM!</v>
      </c>
      <c r="B330" t="e" cm="1">
        <f t="array" aca="1" ref="B330" ca="1">INDEX(marque,SMALL(IF(fournisseurs=A330,ROW(marque)-1,""),COUNTIF(A$2:A330,A330)))</f>
        <v>#NUM!</v>
      </c>
      <c r="C330" t="e" cm="1">
        <f t="array" aca="1" ref="C330" ca="1">INDEX(desi,SMALL(IF((fournisseurs=$A330)*(marque=B330),ROW(marque)-1,""),SUMPRODUCT(--(A$2:A330&amp;B$2:B330=A330&amp;B330))))</f>
        <v>#NUM!</v>
      </c>
      <c r="D330" t="e">
        <f t="shared" ca="1" si="5"/>
        <v>#NUM!</v>
      </c>
    </row>
    <row r="331" spans="1:4" x14ac:dyDescent="0.4">
      <c r="A331" t="e" cm="1">
        <f t="array" aca="1" ref="A331" ca="1">INDEX(fournisseurs,MATCH(SMALL(COUNTIF(fournisseurs,"&lt;"&amp;fournisseurs),ROW($A330)),COUNTIF(fournisseurs,"&lt;"&amp;fournisseurs),0))</f>
        <v>#NUM!</v>
      </c>
      <c r="B331" t="e" cm="1">
        <f t="array" aca="1" ref="B331" ca="1">INDEX(marque,SMALL(IF(fournisseurs=A331,ROW(marque)-1,""),COUNTIF(A$2:A331,A331)))</f>
        <v>#NUM!</v>
      </c>
      <c r="C331" t="e" cm="1">
        <f t="array" aca="1" ref="C331" ca="1">INDEX(desi,SMALL(IF((fournisseurs=$A331)*(marque=B331),ROW(marque)-1,""),SUMPRODUCT(--(A$2:A331&amp;B$2:B331=A331&amp;B331))))</f>
        <v>#NUM!</v>
      </c>
      <c r="D331" t="e">
        <f t="shared" ca="1" si="5"/>
        <v>#NUM!</v>
      </c>
    </row>
    <row r="332" spans="1:4" x14ac:dyDescent="0.4">
      <c r="A332" t="e" cm="1">
        <f t="array" aca="1" ref="A332" ca="1">INDEX(fournisseurs,MATCH(SMALL(COUNTIF(fournisseurs,"&lt;"&amp;fournisseurs),ROW($A331)),COUNTIF(fournisseurs,"&lt;"&amp;fournisseurs),0))</f>
        <v>#NUM!</v>
      </c>
      <c r="B332" t="e" cm="1">
        <f t="array" aca="1" ref="B332" ca="1">INDEX(marque,SMALL(IF(fournisseurs=A332,ROW(marque)-1,""),COUNTIF(A$2:A332,A332)))</f>
        <v>#NUM!</v>
      </c>
      <c r="C332" t="e" cm="1">
        <f t="array" aca="1" ref="C332" ca="1">INDEX(desi,SMALL(IF((fournisseurs=$A332)*(marque=B332),ROW(marque)-1,""),SUMPRODUCT(--(A$2:A332&amp;B$2:B332=A332&amp;B332))))</f>
        <v>#NUM!</v>
      </c>
      <c r="D332" t="e">
        <f t="shared" ca="1" si="5"/>
        <v>#NUM!</v>
      </c>
    </row>
    <row r="333" spans="1:4" x14ac:dyDescent="0.4">
      <c r="A333" t="e" cm="1">
        <f t="array" aca="1" ref="A333" ca="1">INDEX(fournisseurs,MATCH(SMALL(COUNTIF(fournisseurs,"&lt;"&amp;fournisseurs),ROW($A332)),COUNTIF(fournisseurs,"&lt;"&amp;fournisseurs),0))</f>
        <v>#NUM!</v>
      </c>
      <c r="B333" t="e" cm="1">
        <f t="array" aca="1" ref="B333" ca="1">INDEX(marque,SMALL(IF(fournisseurs=A333,ROW(marque)-1,""),COUNTIF(A$2:A333,A333)))</f>
        <v>#NUM!</v>
      </c>
      <c r="C333" t="e" cm="1">
        <f t="array" aca="1" ref="C333" ca="1">INDEX(desi,SMALL(IF((fournisseurs=$A333)*(marque=B333),ROW(marque)-1,""),SUMPRODUCT(--(A$2:A333&amp;B$2:B333=A333&amp;B333))))</f>
        <v>#NUM!</v>
      </c>
      <c r="D333" t="e">
        <f t="shared" ca="1" si="5"/>
        <v>#NUM!</v>
      </c>
    </row>
    <row r="334" spans="1:4" x14ac:dyDescent="0.4">
      <c r="A334" t="e" cm="1">
        <f t="array" aca="1" ref="A334" ca="1">INDEX(fournisseurs,MATCH(SMALL(COUNTIF(fournisseurs,"&lt;"&amp;fournisseurs),ROW($A333)),COUNTIF(fournisseurs,"&lt;"&amp;fournisseurs),0))</f>
        <v>#NUM!</v>
      </c>
      <c r="B334" t="e" cm="1">
        <f t="array" aca="1" ref="B334" ca="1">INDEX(marque,SMALL(IF(fournisseurs=A334,ROW(marque)-1,""),COUNTIF(A$2:A334,A334)))</f>
        <v>#NUM!</v>
      </c>
      <c r="C334" t="e" cm="1">
        <f t="array" aca="1" ref="C334" ca="1">INDEX(desi,SMALL(IF((fournisseurs=$A334)*(marque=B334),ROW(marque)-1,""),SUMPRODUCT(--(A$2:A334&amp;B$2:B334=A334&amp;B334))))</f>
        <v>#NUM!</v>
      </c>
      <c r="D334" t="e">
        <f t="shared" ca="1" si="5"/>
        <v>#NUM!</v>
      </c>
    </row>
    <row r="335" spans="1:4" x14ac:dyDescent="0.4">
      <c r="A335" t="e" cm="1">
        <f t="array" aca="1" ref="A335" ca="1">INDEX(fournisseurs,MATCH(SMALL(COUNTIF(fournisseurs,"&lt;"&amp;fournisseurs),ROW($A334)),COUNTIF(fournisseurs,"&lt;"&amp;fournisseurs),0))</f>
        <v>#NUM!</v>
      </c>
      <c r="B335" t="e" cm="1">
        <f t="array" aca="1" ref="B335" ca="1">INDEX(marque,SMALL(IF(fournisseurs=A335,ROW(marque)-1,""),COUNTIF(A$2:A335,A335)))</f>
        <v>#NUM!</v>
      </c>
      <c r="C335" t="e" cm="1">
        <f t="array" aca="1" ref="C335" ca="1">INDEX(desi,SMALL(IF((fournisseurs=$A335)*(marque=B335),ROW(marque)-1,""),SUMPRODUCT(--(A$2:A335&amp;B$2:B335=A335&amp;B335))))</f>
        <v>#NUM!</v>
      </c>
      <c r="D335" t="e">
        <f t="shared" ca="1" si="5"/>
        <v>#NUM!</v>
      </c>
    </row>
    <row r="336" spans="1:4" x14ac:dyDescent="0.4">
      <c r="A336" t="e" cm="1">
        <f t="array" aca="1" ref="A336" ca="1">INDEX(fournisseurs,MATCH(SMALL(COUNTIF(fournisseurs,"&lt;"&amp;fournisseurs),ROW($A335)),COUNTIF(fournisseurs,"&lt;"&amp;fournisseurs),0))</f>
        <v>#NUM!</v>
      </c>
      <c r="B336" t="e" cm="1">
        <f t="array" aca="1" ref="B336" ca="1">INDEX(marque,SMALL(IF(fournisseurs=A336,ROW(marque)-1,""),COUNTIF(A$2:A336,A336)))</f>
        <v>#NUM!</v>
      </c>
      <c r="C336" t="e" cm="1">
        <f t="array" aca="1" ref="C336" ca="1">INDEX(desi,SMALL(IF((fournisseurs=$A336)*(marque=B336),ROW(marque)-1,""),SUMPRODUCT(--(A$2:A336&amp;B$2:B336=A336&amp;B336))))</f>
        <v>#NUM!</v>
      </c>
      <c r="D336" t="e">
        <f t="shared" ca="1" si="5"/>
        <v>#NUM!</v>
      </c>
    </row>
    <row r="337" spans="1:4" x14ac:dyDescent="0.4">
      <c r="A337" t="e" cm="1">
        <f t="array" aca="1" ref="A337" ca="1">INDEX(fournisseurs,MATCH(SMALL(COUNTIF(fournisseurs,"&lt;"&amp;fournisseurs),ROW($A336)),COUNTIF(fournisseurs,"&lt;"&amp;fournisseurs),0))</f>
        <v>#NUM!</v>
      </c>
      <c r="B337" t="e" cm="1">
        <f t="array" aca="1" ref="B337" ca="1">INDEX(marque,SMALL(IF(fournisseurs=A337,ROW(marque)-1,""),COUNTIF(A$2:A337,A337)))</f>
        <v>#NUM!</v>
      </c>
      <c r="C337" t="e" cm="1">
        <f t="array" aca="1" ref="C337" ca="1">INDEX(desi,SMALL(IF((fournisseurs=$A337)*(marque=B337),ROW(marque)-1,""),SUMPRODUCT(--(A$2:A337&amp;B$2:B337=A337&amp;B337))))</f>
        <v>#NUM!</v>
      </c>
      <c r="D337" t="e">
        <f t="shared" ca="1" si="5"/>
        <v>#NUM!</v>
      </c>
    </row>
    <row r="338" spans="1:4" x14ac:dyDescent="0.4">
      <c r="A338" t="e" cm="1">
        <f t="array" aca="1" ref="A338" ca="1">INDEX(fournisseurs,MATCH(SMALL(COUNTIF(fournisseurs,"&lt;"&amp;fournisseurs),ROW($A337)),COUNTIF(fournisseurs,"&lt;"&amp;fournisseurs),0))</f>
        <v>#NUM!</v>
      </c>
      <c r="B338" t="e" cm="1">
        <f t="array" aca="1" ref="B338" ca="1">INDEX(marque,SMALL(IF(fournisseurs=A338,ROW(marque)-1,""),COUNTIF(A$2:A338,A338)))</f>
        <v>#NUM!</v>
      </c>
      <c r="C338" t="e" cm="1">
        <f t="array" aca="1" ref="C338" ca="1">INDEX(desi,SMALL(IF((fournisseurs=$A338)*(marque=B338),ROW(marque)-1,""),SUMPRODUCT(--(A$2:A338&amp;B$2:B338=A338&amp;B338))))</f>
        <v>#NUM!</v>
      </c>
      <c r="D338" t="e">
        <f t="shared" ca="1" si="5"/>
        <v>#NUM!</v>
      </c>
    </row>
    <row r="339" spans="1:4" x14ac:dyDescent="0.4">
      <c r="A339" t="e" cm="1">
        <f t="array" aca="1" ref="A339" ca="1">INDEX(fournisseurs,MATCH(SMALL(COUNTIF(fournisseurs,"&lt;"&amp;fournisseurs),ROW($A338)),COUNTIF(fournisseurs,"&lt;"&amp;fournisseurs),0))</f>
        <v>#NUM!</v>
      </c>
      <c r="B339" t="e" cm="1">
        <f t="array" aca="1" ref="B339" ca="1">INDEX(marque,SMALL(IF(fournisseurs=A339,ROW(marque)-1,""),COUNTIF(A$2:A339,A339)))</f>
        <v>#NUM!</v>
      </c>
      <c r="C339" t="e" cm="1">
        <f t="array" aca="1" ref="C339" ca="1">INDEX(desi,SMALL(IF((fournisseurs=$A339)*(marque=B339),ROW(marque)-1,""),SUMPRODUCT(--(A$2:A339&amp;B$2:B339=A339&amp;B339))))</f>
        <v>#NUM!</v>
      </c>
      <c r="D339" t="e">
        <f t="shared" ca="1" si="5"/>
        <v>#NUM!</v>
      </c>
    </row>
    <row r="340" spans="1:4" x14ac:dyDescent="0.4">
      <c r="A340" t="e" cm="1">
        <f t="array" aca="1" ref="A340" ca="1">INDEX(fournisseurs,MATCH(SMALL(COUNTIF(fournisseurs,"&lt;"&amp;fournisseurs),ROW($A339)),COUNTIF(fournisseurs,"&lt;"&amp;fournisseurs),0))</f>
        <v>#NUM!</v>
      </c>
      <c r="B340" t="e" cm="1">
        <f t="array" aca="1" ref="B340" ca="1">INDEX(marque,SMALL(IF(fournisseurs=A340,ROW(marque)-1,""),COUNTIF(A$2:A340,A340)))</f>
        <v>#NUM!</v>
      </c>
      <c r="C340" t="e" cm="1">
        <f t="array" aca="1" ref="C340" ca="1">INDEX(desi,SMALL(IF((fournisseurs=$A340)*(marque=B340),ROW(marque)-1,""),SUMPRODUCT(--(A$2:A340&amp;B$2:B340=A340&amp;B340))))</f>
        <v>#NUM!</v>
      </c>
      <c r="D340" t="e">
        <f t="shared" ca="1" si="5"/>
        <v>#NUM!</v>
      </c>
    </row>
    <row r="341" spans="1:4" x14ac:dyDescent="0.4">
      <c r="A341" t="e" cm="1">
        <f t="array" aca="1" ref="A341" ca="1">INDEX(fournisseurs,MATCH(SMALL(COUNTIF(fournisseurs,"&lt;"&amp;fournisseurs),ROW($A340)),COUNTIF(fournisseurs,"&lt;"&amp;fournisseurs),0))</f>
        <v>#NUM!</v>
      </c>
      <c r="B341" t="e" cm="1">
        <f t="array" aca="1" ref="B341" ca="1">INDEX(marque,SMALL(IF(fournisseurs=A341,ROW(marque)-1,""),COUNTIF(A$2:A341,A341)))</f>
        <v>#NUM!</v>
      </c>
      <c r="C341" t="e" cm="1">
        <f t="array" aca="1" ref="C341" ca="1">INDEX(desi,SMALL(IF((fournisseurs=$A341)*(marque=B341),ROW(marque)-1,""),SUMPRODUCT(--(A$2:A341&amp;B$2:B341=A341&amp;B341))))</f>
        <v>#NUM!</v>
      </c>
      <c r="D341" t="e">
        <f t="shared" ref="D341:D404" ca="1" si="6">A341&amp;B341</f>
        <v>#NUM!</v>
      </c>
    </row>
    <row r="342" spans="1:4" x14ac:dyDescent="0.4">
      <c r="A342" t="e" cm="1">
        <f t="array" aca="1" ref="A342" ca="1">INDEX(fournisseurs,MATCH(SMALL(COUNTIF(fournisseurs,"&lt;"&amp;fournisseurs),ROW($A341)),COUNTIF(fournisseurs,"&lt;"&amp;fournisseurs),0))</f>
        <v>#NUM!</v>
      </c>
      <c r="B342" t="e" cm="1">
        <f t="array" aca="1" ref="B342" ca="1">INDEX(marque,SMALL(IF(fournisseurs=A342,ROW(marque)-1,""),COUNTIF(A$2:A342,A342)))</f>
        <v>#NUM!</v>
      </c>
      <c r="C342" t="e" cm="1">
        <f t="array" aca="1" ref="C342" ca="1">INDEX(desi,SMALL(IF((fournisseurs=$A342)*(marque=B342),ROW(marque)-1,""),SUMPRODUCT(--(A$2:A342&amp;B$2:B342=A342&amp;B342))))</f>
        <v>#NUM!</v>
      </c>
      <c r="D342" t="e">
        <f t="shared" ca="1" si="6"/>
        <v>#NUM!</v>
      </c>
    </row>
    <row r="343" spans="1:4" x14ac:dyDescent="0.4">
      <c r="A343" t="e" cm="1">
        <f t="array" aca="1" ref="A343" ca="1">INDEX(fournisseurs,MATCH(SMALL(COUNTIF(fournisseurs,"&lt;"&amp;fournisseurs),ROW($A342)),COUNTIF(fournisseurs,"&lt;"&amp;fournisseurs),0))</f>
        <v>#NUM!</v>
      </c>
      <c r="B343" t="e" cm="1">
        <f t="array" aca="1" ref="B343" ca="1">INDEX(marque,SMALL(IF(fournisseurs=A343,ROW(marque)-1,""),COUNTIF(A$2:A343,A343)))</f>
        <v>#NUM!</v>
      </c>
      <c r="C343" t="e" cm="1">
        <f t="array" aca="1" ref="C343" ca="1">INDEX(desi,SMALL(IF((fournisseurs=$A343)*(marque=B343),ROW(marque)-1,""),SUMPRODUCT(--(A$2:A343&amp;B$2:B343=A343&amp;B343))))</f>
        <v>#NUM!</v>
      </c>
      <c r="D343" t="e">
        <f t="shared" ca="1" si="6"/>
        <v>#NUM!</v>
      </c>
    </row>
    <row r="344" spans="1:4" x14ac:dyDescent="0.4">
      <c r="A344" t="e" cm="1">
        <f t="array" aca="1" ref="A344" ca="1">INDEX(fournisseurs,MATCH(SMALL(COUNTIF(fournisseurs,"&lt;"&amp;fournisseurs),ROW($A343)),COUNTIF(fournisseurs,"&lt;"&amp;fournisseurs),0))</f>
        <v>#NUM!</v>
      </c>
      <c r="B344" t="e" cm="1">
        <f t="array" aca="1" ref="B344" ca="1">INDEX(marque,SMALL(IF(fournisseurs=A344,ROW(marque)-1,""),COUNTIF(A$2:A344,A344)))</f>
        <v>#NUM!</v>
      </c>
      <c r="C344" t="e" cm="1">
        <f t="array" aca="1" ref="C344" ca="1">INDEX(desi,SMALL(IF((fournisseurs=$A344)*(marque=B344),ROW(marque)-1,""),SUMPRODUCT(--(A$2:A344&amp;B$2:B344=A344&amp;B344))))</f>
        <v>#NUM!</v>
      </c>
      <c r="D344" t="e">
        <f t="shared" ca="1" si="6"/>
        <v>#NUM!</v>
      </c>
    </row>
    <row r="345" spans="1:4" x14ac:dyDescent="0.4">
      <c r="A345" t="e" cm="1">
        <f t="array" aca="1" ref="A345" ca="1">INDEX(fournisseurs,MATCH(SMALL(COUNTIF(fournisseurs,"&lt;"&amp;fournisseurs),ROW($A344)),COUNTIF(fournisseurs,"&lt;"&amp;fournisseurs),0))</f>
        <v>#NUM!</v>
      </c>
      <c r="B345" t="e" cm="1">
        <f t="array" aca="1" ref="B345" ca="1">INDEX(marque,SMALL(IF(fournisseurs=A345,ROW(marque)-1,""),COUNTIF(A$2:A345,A345)))</f>
        <v>#NUM!</v>
      </c>
      <c r="C345" t="e" cm="1">
        <f t="array" aca="1" ref="C345" ca="1">INDEX(desi,SMALL(IF((fournisseurs=$A345)*(marque=B345),ROW(marque)-1,""),SUMPRODUCT(--(A$2:A345&amp;B$2:B345=A345&amp;B345))))</f>
        <v>#NUM!</v>
      </c>
      <c r="D345" t="e">
        <f t="shared" ca="1" si="6"/>
        <v>#NUM!</v>
      </c>
    </row>
    <row r="346" spans="1:4" x14ac:dyDescent="0.4">
      <c r="A346" t="e" cm="1">
        <f t="array" aca="1" ref="A346" ca="1">INDEX(fournisseurs,MATCH(SMALL(COUNTIF(fournisseurs,"&lt;"&amp;fournisseurs),ROW($A345)),COUNTIF(fournisseurs,"&lt;"&amp;fournisseurs),0))</f>
        <v>#NUM!</v>
      </c>
      <c r="B346" t="e" cm="1">
        <f t="array" aca="1" ref="B346" ca="1">INDEX(marque,SMALL(IF(fournisseurs=A346,ROW(marque)-1,""),COUNTIF(A$2:A346,A346)))</f>
        <v>#NUM!</v>
      </c>
      <c r="C346" t="e" cm="1">
        <f t="array" aca="1" ref="C346" ca="1">INDEX(desi,SMALL(IF((fournisseurs=$A346)*(marque=B346),ROW(marque)-1,""),SUMPRODUCT(--(A$2:A346&amp;B$2:B346=A346&amp;B346))))</f>
        <v>#NUM!</v>
      </c>
      <c r="D346" t="e">
        <f t="shared" ca="1" si="6"/>
        <v>#NUM!</v>
      </c>
    </row>
    <row r="347" spans="1:4" x14ac:dyDescent="0.4">
      <c r="A347" t="e" cm="1">
        <f t="array" aca="1" ref="A347" ca="1">INDEX(fournisseurs,MATCH(SMALL(COUNTIF(fournisseurs,"&lt;"&amp;fournisseurs),ROW($A346)),COUNTIF(fournisseurs,"&lt;"&amp;fournisseurs),0))</f>
        <v>#NUM!</v>
      </c>
      <c r="B347" t="e" cm="1">
        <f t="array" aca="1" ref="B347" ca="1">INDEX(marque,SMALL(IF(fournisseurs=A347,ROW(marque)-1,""),COUNTIF(A$2:A347,A347)))</f>
        <v>#NUM!</v>
      </c>
      <c r="C347" t="e" cm="1">
        <f t="array" aca="1" ref="C347" ca="1">INDEX(desi,SMALL(IF((fournisseurs=$A347)*(marque=B347),ROW(marque)-1,""),SUMPRODUCT(--(A$2:A347&amp;B$2:B347=A347&amp;B347))))</f>
        <v>#NUM!</v>
      </c>
      <c r="D347" t="e">
        <f t="shared" ca="1" si="6"/>
        <v>#NUM!</v>
      </c>
    </row>
    <row r="348" spans="1:4" x14ac:dyDescent="0.4">
      <c r="A348" t="e" cm="1">
        <f t="array" aca="1" ref="A348" ca="1">INDEX(fournisseurs,MATCH(SMALL(COUNTIF(fournisseurs,"&lt;"&amp;fournisseurs),ROW($A347)),COUNTIF(fournisseurs,"&lt;"&amp;fournisseurs),0))</f>
        <v>#NUM!</v>
      </c>
      <c r="B348" t="e" cm="1">
        <f t="array" aca="1" ref="B348" ca="1">INDEX(marque,SMALL(IF(fournisseurs=A348,ROW(marque)-1,""),COUNTIF(A$2:A348,A348)))</f>
        <v>#NUM!</v>
      </c>
      <c r="C348" t="e" cm="1">
        <f t="array" aca="1" ref="C348" ca="1">INDEX(desi,SMALL(IF((fournisseurs=$A348)*(marque=B348),ROW(marque)-1,""),SUMPRODUCT(--(A$2:A348&amp;B$2:B348=A348&amp;B348))))</f>
        <v>#NUM!</v>
      </c>
      <c r="D348" t="e">
        <f t="shared" ca="1" si="6"/>
        <v>#NUM!</v>
      </c>
    </row>
    <row r="349" spans="1:4" x14ac:dyDescent="0.4">
      <c r="A349" t="e" cm="1">
        <f t="array" aca="1" ref="A349" ca="1">INDEX(fournisseurs,MATCH(SMALL(COUNTIF(fournisseurs,"&lt;"&amp;fournisseurs),ROW($A348)),COUNTIF(fournisseurs,"&lt;"&amp;fournisseurs),0))</f>
        <v>#NUM!</v>
      </c>
      <c r="B349" t="e" cm="1">
        <f t="array" aca="1" ref="B349" ca="1">INDEX(marque,SMALL(IF(fournisseurs=A349,ROW(marque)-1,""),COUNTIF(A$2:A349,A349)))</f>
        <v>#NUM!</v>
      </c>
      <c r="C349" t="e" cm="1">
        <f t="array" aca="1" ref="C349" ca="1">INDEX(desi,SMALL(IF((fournisseurs=$A349)*(marque=B349),ROW(marque)-1,""),SUMPRODUCT(--(A$2:A349&amp;B$2:B349=A349&amp;B349))))</f>
        <v>#NUM!</v>
      </c>
      <c r="D349" t="e">
        <f t="shared" ca="1" si="6"/>
        <v>#NUM!</v>
      </c>
    </row>
    <row r="350" spans="1:4" x14ac:dyDescent="0.4">
      <c r="A350" t="e" cm="1">
        <f t="array" aca="1" ref="A350" ca="1">INDEX(fournisseurs,MATCH(SMALL(COUNTIF(fournisseurs,"&lt;"&amp;fournisseurs),ROW($A349)),COUNTIF(fournisseurs,"&lt;"&amp;fournisseurs),0))</f>
        <v>#NUM!</v>
      </c>
      <c r="B350" t="e" cm="1">
        <f t="array" aca="1" ref="B350" ca="1">INDEX(marque,SMALL(IF(fournisseurs=A350,ROW(marque)-1,""),COUNTIF(A$2:A350,A350)))</f>
        <v>#NUM!</v>
      </c>
      <c r="C350" t="e" cm="1">
        <f t="array" aca="1" ref="C350" ca="1">INDEX(desi,SMALL(IF((fournisseurs=$A350)*(marque=B350),ROW(marque)-1,""),SUMPRODUCT(--(A$2:A350&amp;B$2:B350=A350&amp;B350))))</f>
        <v>#NUM!</v>
      </c>
      <c r="D350" t="e">
        <f t="shared" ca="1" si="6"/>
        <v>#NUM!</v>
      </c>
    </row>
    <row r="351" spans="1:4" x14ac:dyDescent="0.4">
      <c r="A351" t="e" cm="1">
        <f t="array" aca="1" ref="A351" ca="1">INDEX(fournisseurs,MATCH(SMALL(COUNTIF(fournisseurs,"&lt;"&amp;fournisseurs),ROW($A350)),COUNTIF(fournisseurs,"&lt;"&amp;fournisseurs),0))</f>
        <v>#NUM!</v>
      </c>
      <c r="B351" t="e" cm="1">
        <f t="array" aca="1" ref="B351" ca="1">INDEX(marque,SMALL(IF(fournisseurs=A351,ROW(marque)-1,""),COUNTIF(A$2:A351,A351)))</f>
        <v>#NUM!</v>
      </c>
      <c r="C351" t="e" cm="1">
        <f t="array" aca="1" ref="C351" ca="1">INDEX(desi,SMALL(IF((fournisseurs=$A351)*(marque=B351),ROW(marque)-1,""),SUMPRODUCT(--(A$2:A351&amp;B$2:B351=A351&amp;B351))))</f>
        <v>#NUM!</v>
      </c>
      <c r="D351" t="e">
        <f t="shared" ca="1" si="6"/>
        <v>#NUM!</v>
      </c>
    </row>
    <row r="352" spans="1:4" x14ac:dyDescent="0.4">
      <c r="A352" t="e" cm="1">
        <f t="array" aca="1" ref="A352" ca="1">INDEX(fournisseurs,MATCH(SMALL(COUNTIF(fournisseurs,"&lt;"&amp;fournisseurs),ROW($A351)),COUNTIF(fournisseurs,"&lt;"&amp;fournisseurs),0))</f>
        <v>#NUM!</v>
      </c>
      <c r="B352" t="e" cm="1">
        <f t="array" aca="1" ref="B352" ca="1">INDEX(marque,SMALL(IF(fournisseurs=A352,ROW(marque)-1,""),COUNTIF(A$2:A352,A352)))</f>
        <v>#NUM!</v>
      </c>
      <c r="C352" t="e" cm="1">
        <f t="array" aca="1" ref="C352" ca="1">INDEX(desi,SMALL(IF((fournisseurs=$A352)*(marque=B352),ROW(marque)-1,""),SUMPRODUCT(--(A$2:A352&amp;B$2:B352=A352&amp;B352))))</f>
        <v>#NUM!</v>
      </c>
      <c r="D352" t="e">
        <f t="shared" ca="1" si="6"/>
        <v>#NUM!</v>
      </c>
    </row>
    <row r="353" spans="1:4" x14ac:dyDescent="0.4">
      <c r="A353" t="e" cm="1">
        <f t="array" aca="1" ref="A353" ca="1">INDEX(fournisseurs,MATCH(SMALL(COUNTIF(fournisseurs,"&lt;"&amp;fournisseurs),ROW($A352)),COUNTIF(fournisseurs,"&lt;"&amp;fournisseurs),0))</f>
        <v>#NUM!</v>
      </c>
      <c r="B353" t="e" cm="1">
        <f t="array" aca="1" ref="B353" ca="1">INDEX(marque,SMALL(IF(fournisseurs=A353,ROW(marque)-1,""),COUNTIF(A$2:A353,A353)))</f>
        <v>#NUM!</v>
      </c>
      <c r="C353" t="e" cm="1">
        <f t="array" aca="1" ref="C353" ca="1">INDEX(desi,SMALL(IF((fournisseurs=$A353)*(marque=B353),ROW(marque)-1,""),SUMPRODUCT(--(A$2:A353&amp;B$2:B353=A353&amp;B353))))</f>
        <v>#NUM!</v>
      </c>
      <c r="D353" t="e">
        <f t="shared" ca="1" si="6"/>
        <v>#NUM!</v>
      </c>
    </row>
    <row r="354" spans="1:4" x14ac:dyDescent="0.4">
      <c r="A354" t="e" cm="1">
        <f t="array" aca="1" ref="A354" ca="1">INDEX(fournisseurs,MATCH(SMALL(COUNTIF(fournisseurs,"&lt;"&amp;fournisseurs),ROW($A353)),COUNTIF(fournisseurs,"&lt;"&amp;fournisseurs),0))</f>
        <v>#NUM!</v>
      </c>
      <c r="B354" t="e" cm="1">
        <f t="array" aca="1" ref="B354" ca="1">INDEX(marque,SMALL(IF(fournisseurs=A354,ROW(marque)-1,""),COUNTIF(A$2:A354,A354)))</f>
        <v>#NUM!</v>
      </c>
      <c r="C354" t="e" cm="1">
        <f t="array" aca="1" ref="C354" ca="1">INDEX(desi,SMALL(IF((fournisseurs=$A354)*(marque=B354),ROW(marque)-1,""),SUMPRODUCT(--(A$2:A354&amp;B$2:B354=A354&amp;B354))))</f>
        <v>#NUM!</v>
      </c>
      <c r="D354" t="e">
        <f t="shared" ca="1" si="6"/>
        <v>#NUM!</v>
      </c>
    </row>
    <row r="355" spans="1:4" x14ac:dyDescent="0.4">
      <c r="A355" t="e" cm="1">
        <f t="array" aca="1" ref="A355" ca="1">INDEX(fournisseurs,MATCH(SMALL(COUNTIF(fournisseurs,"&lt;"&amp;fournisseurs),ROW($A354)),COUNTIF(fournisseurs,"&lt;"&amp;fournisseurs),0))</f>
        <v>#NUM!</v>
      </c>
      <c r="B355" t="e" cm="1">
        <f t="array" aca="1" ref="B355" ca="1">INDEX(marque,SMALL(IF(fournisseurs=A355,ROW(marque)-1,""),COUNTIF(A$2:A355,A355)))</f>
        <v>#NUM!</v>
      </c>
      <c r="C355" t="e" cm="1">
        <f t="array" aca="1" ref="C355" ca="1">INDEX(desi,SMALL(IF((fournisseurs=$A355)*(marque=B355),ROW(marque)-1,""),SUMPRODUCT(--(A$2:A355&amp;B$2:B355=A355&amp;B355))))</f>
        <v>#NUM!</v>
      </c>
      <c r="D355" t="e">
        <f t="shared" ca="1" si="6"/>
        <v>#NUM!</v>
      </c>
    </row>
    <row r="356" spans="1:4" x14ac:dyDescent="0.4">
      <c r="A356" t="e" cm="1">
        <f t="array" aca="1" ref="A356" ca="1">INDEX(fournisseurs,MATCH(SMALL(COUNTIF(fournisseurs,"&lt;"&amp;fournisseurs),ROW($A355)),COUNTIF(fournisseurs,"&lt;"&amp;fournisseurs),0))</f>
        <v>#NUM!</v>
      </c>
      <c r="B356" t="e" cm="1">
        <f t="array" aca="1" ref="B356" ca="1">INDEX(marque,SMALL(IF(fournisseurs=A356,ROW(marque)-1,""),COUNTIF(A$2:A356,A356)))</f>
        <v>#NUM!</v>
      </c>
      <c r="C356" t="e" cm="1">
        <f t="array" aca="1" ref="C356" ca="1">INDEX(desi,SMALL(IF((fournisseurs=$A356)*(marque=B356),ROW(marque)-1,""),SUMPRODUCT(--(A$2:A356&amp;B$2:B356=A356&amp;B356))))</f>
        <v>#NUM!</v>
      </c>
      <c r="D356" t="e">
        <f t="shared" ca="1" si="6"/>
        <v>#NUM!</v>
      </c>
    </row>
    <row r="357" spans="1:4" x14ac:dyDescent="0.4">
      <c r="A357" t="e" cm="1">
        <f t="array" aca="1" ref="A357" ca="1">INDEX(fournisseurs,MATCH(SMALL(COUNTIF(fournisseurs,"&lt;"&amp;fournisseurs),ROW($A356)),COUNTIF(fournisseurs,"&lt;"&amp;fournisseurs),0))</f>
        <v>#NUM!</v>
      </c>
      <c r="B357" t="e" cm="1">
        <f t="array" aca="1" ref="B357" ca="1">INDEX(marque,SMALL(IF(fournisseurs=A357,ROW(marque)-1,""),COUNTIF(A$2:A357,A357)))</f>
        <v>#NUM!</v>
      </c>
      <c r="C357" t="e" cm="1">
        <f t="array" aca="1" ref="C357" ca="1">INDEX(desi,SMALL(IF((fournisseurs=$A357)*(marque=B357),ROW(marque)-1,""),SUMPRODUCT(--(A$2:A357&amp;B$2:B357=A357&amp;B357))))</f>
        <v>#NUM!</v>
      </c>
      <c r="D357" t="e">
        <f t="shared" ca="1" si="6"/>
        <v>#NUM!</v>
      </c>
    </row>
    <row r="358" spans="1:4" x14ac:dyDescent="0.4">
      <c r="A358" t="e" cm="1">
        <f t="array" aca="1" ref="A358" ca="1">INDEX(fournisseurs,MATCH(SMALL(COUNTIF(fournisseurs,"&lt;"&amp;fournisseurs),ROW($A357)),COUNTIF(fournisseurs,"&lt;"&amp;fournisseurs),0))</f>
        <v>#NUM!</v>
      </c>
      <c r="B358" t="e" cm="1">
        <f t="array" aca="1" ref="B358" ca="1">INDEX(marque,SMALL(IF(fournisseurs=A358,ROW(marque)-1,""),COUNTIF(A$2:A358,A358)))</f>
        <v>#NUM!</v>
      </c>
      <c r="C358" t="e" cm="1">
        <f t="array" aca="1" ref="C358" ca="1">INDEX(desi,SMALL(IF((fournisseurs=$A358)*(marque=B358),ROW(marque)-1,""),SUMPRODUCT(--(A$2:A358&amp;B$2:B358=A358&amp;B358))))</f>
        <v>#NUM!</v>
      </c>
      <c r="D358" t="e">
        <f t="shared" ca="1" si="6"/>
        <v>#NUM!</v>
      </c>
    </row>
    <row r="359" spans="1:4" x14ac:dyDescent="0.4">
      <c r="A359" t="e" cm="1">
        <f t="array" aca="1" ref="A359" ca="1">INDEX(fournisseurs,MATCH(SMALL(COUNTIF(fournisseurs,"&lt;"&amp;fournisseurs),ROW($A358)),COUNTIF(fournisseurs,"&lt;"&amp;fournisseurs),0))</f>
        <v>#NUM!</v>
      </c>
      <c r="B359" t="e" cm="1">
        <f t="array" aca="1" ref="B359" ca="1">INDEX(marque,SMALL(IF(fournisseurs=A359,ROW(marque)-1,""),COUNTIF(A$2:A359,A359)))</f>
        <v>#NUM!</v>
      </c>
      <c r="C359" t="e" cm="1">
        <f t="array" aca="1" ref="C359" ca="1">INDEX(desi,SMALL(IF((fournisseurs=$A359)*(marque=B359),ROW(marque)-1,""),SUMPRODUCT(--(A$2:A359&amp;B$2:B359=A359&amp;B359))))</f>
        <v>#NUM!</v>
      </c>
      <c r="D359" t="e">
        <f t="shared" ca="1" si="6"/>
        <v>#NUM!</v>
      </c>
    </row>
    <row r="360" spans="1:4" x14ac:dyDescent="0.4">
      <c r="A360" t="e" cm="1">
        <f t="array" aca="1" ref="A360" ca="1">INDEX(fournisseurs,MATCH(SMALL(COUNTIF(fournisseurs,"&lt;"&amp;fournisseurs),ROW($A359)),COUNTIF(fournisseurs,"&lt;"&amp;fournisseurs),0))</f>
        <v>#NUM!</v>
      </c>
      <c r="B360" t="e" cm="1">
        <f t="array" aca="1" ref="B360" ca="1">INDEX(marque,SMALL(IF(fournisseurs=A360,ROW(marque)-1,""),COUNTIF(A$2:A360,A360)))</f>
        <v>#NUM!</v>
      </c>
      <c r="C360" t="e" cm="1">
        <f t="array" aca="1" ref="C360" ca="1">INDEX(desi,SMALL(IF((fournisseurs=$A360)*(marque=B360),ROW(marque)-1,""),SUMPRODUCT(--(A$2:A360&amp;B$2:B360=A360&amp;B360))))</f>
        <v>#NUM!</v>
      </c>
      <c r="D360" t="e">
        <f t="shared" ca="1" si="6"/>
        <v>#NUM!</v>
      </c>
    </row>
    <row r="361" spans="1:4" x14ac:dyDescent="0.4">
      <c r="A361" t="e" cm="1">
        <f t="array" aca="1" ref="A361" ca="1">INDEX(fournisseurs,MATCH(SMALL(COUNTIF(fournisseurs,"&lt;"&amp;fournisseurs),ROW($A360)),COUNTIF(fournisseurs,"&lt;"&amp;fournisseurs),0))</f>
        <v>#NUM!</v>
      </c>
      <c r="B361" t="e" cm="1">
        <f t="array" aca="1" ref="B361" ca="1">INDEX(marque,SMALL(IF(fournisseurs=A361,ROW(marque)-1,""),COUNTIF(A$2:A361,A361)))</f>
        <v>#NUM!</v>
      </c>
      <c r="C361" t="e" cm="1">
        <f t="array" aca="1" ref="C361" ca="1">INDEX(desi,SMALL(IF((fournisseurs=$A361)*(marque=B361),ROW(marque)-1,""),SUMPRODUCT(--(A$2:A361&amp;B$2:B361=A361&amp;B361))))</f>
        <v>#NUM!</v>
      </c>
      <c r="D361" t="e">
        <f t="shared" ca="1" si="6"/>
        <v>#NUM!</v>
      </c>
    </row>
    <row r="362" spans="1:4" x14ac:dyDescent="0.4">
      <c r="A362" t="e" cm="1">
        <f t="array" aca="1" ref="A362" ca="1">INDEX(fournisseurs,MATCH(SMALL(COUNTIF(fournisseurs,"&lt;"&amp;fournisseurs),ROW($A361)),COUNTIF(fournisseurs,"&lt;"&amp;fournisseurs),0))</f>
        <v>#NUM!</v>
      </c>
      <c r="B362" t="e" cm="1">
        <f t="array" aca="1" ref="B362" ca="1">INDEX(marque,SMALL(IF(fournisseurs=A362,ROW(marque)-1,""),COUNTIF(A$2:A362,A362)))</f>
        <v>#NUM!</v>
      </c>
      <c r="C362" t="e" cm="1">
        <f t="array" aca="1" ref="C362" ca="1">INDEX(desi,SMALL(IF((fournisseurs=$A362)*(marque=B362),ROW(marque)-1,""),SUMPRODUCT(--(A$2:A362&amp;B$2:B362=A362&amp;B362))))</f>
        <v>#NUM!</v>
      </c>
      <c r="D362" t="e">
        <f t="shared" ca="1" si="6"/>
        <v>#NUM!</v>
      </c>
    </row>
    <row r="363" spans="1:4" x14ac:dyDescent="0.4">
      <c r="A363" t="e" cm="1">
        <f t="array" aca="1" ref="A363" ca="1">INDEX(fournisseurs,MATCH(SMALL(COUNTIF(fournisseurs,"&lt;"&amp;fournisseurs),ROW($A362)),COUNTIF(fournisseurs,"&lt;"&amp;fournisseurs),0))</f>
        <v>#NUM!</v>
      </c>
      <c r="B363" t="e" cm="1">
        <f t="array" aca="1" ref="B363" ca="1">INDEX(marque,SMALL(IF(fournisseurs=A363,ROW(marque)-1,""),COUNTIF(A$2:A363,A363)))</f>
        <v>#NUM!</v>
      </c>
      <c r="C363" t="e" cm="1">
        <f t="array" aca="1" ref="C363" ca="1">INDEX(desi,SMALL(IF((fournisseurs=$A363)*(marque=B363),ROW(marque)-1,""),SUMPRODUCT(--(A$2:A363&amp;B$2:B363=A363&amp;B363))))</f>
        <v>#NUM!</v>
      </c>
      <c r="D363" t="e">
        <f t="shared" ca="1" si="6"/>
        <v>#NUM!</v>
      </c>
    </row>
    <row r="364" spans="1:4" x14ac:dyDescent="0.4">
      <c r="A364" t="e" cm="1">
        <f t="array" aca="1" ref="A364" ca="1">INDEX(fournisseurs,MATCH(SMALL(COUNTIF(fournisseurs,"&lt;"&amp;fournisseurs),ROW($A363)),COUNTIF(fournisseurs,"&lt;"&amp;fournisseurs),0))</f>
        <v>#NUM!</v>
      </c>
      <c r="B364" t="e" cm="1">
        <f t="array" aca="1" ref="B364" ca="1">INDEX(marque,SMALL(IF(fournisseurs=A364,ROW(marque)-1,""),COUNTIF(A$2:A364,A364)))</f>
        <v>#NUM!</v>
      </c>
      <c r="C364" t="e" cm="1">
        <f t="array" aca="1" ref="C364" ca="1">INDEX(desi,SMALL(IF((fournisseurs=$A364)*(marque=B364),ROW(marque)-1,""),SUMPRODUCT(--(A$2:A364&amp;B$2:B364=A364&amp;B364))))</f>
        <v>#NUM!</v>
      </c>
      <c r="D364" t="e">
        <f t="shared" ca="1" si="6"/>
        <v>#NUM!</v>
      </c>
    </row>
    <row r="365" spans="1:4" x14ac:dyDescent="0.4">
      <c r="A365" t="e" cm="1">
        <f t="array" aca="1" ref="A365" ca="1">INDEX(fournisseurs,MATCH(SMALL(COUNTIF(fournisseurs,"&lt;"&amp;fournisseurs),ROW($A364)),COUNTIF(fournisseurs,"&lt;"&amp;fournisseurs),0))</f>
        <v>#NUM!</v>
      </c>
      <c r="B365" t="e" cm="1">
        <f t="array" aca="1" ref="B365" ca="1">INDEX(marque,SMALL(IF(fournisseurs=A365,ROW(marque)-1,""),COUNTIF(A$2:A365,A365)))</f>
        <v>#NUM!</v>
      </c>
      <c r="C365" t="e" cm="1">
        <f t="array" aca="1" ref="C365" ca="1">INDEX(desi,SMALL(IF((fournisseurs=$A365)*(marque=B365),ROW(marque)-1,""),SUMPRODUCT(--(A$2:A365&amp;B$2:B365=A365&amp;B365))))</f>
        <v>#NUM!</v>
      </c>
      <c r="D365" t="e">
        <f t="shared" ca="1" si="6"/>
        <v>#NUM!</v>
      </c>
    </row>
    <row r="366" spans="1:4" x14ac:dyDescent="0.4">
      <c r="A366" t="e" cm="1">
        <f t="array" aca="1" ref="A366" ca="1">INDEX(fournisseurs,MATCH(SMALL(COUNTIF(fournisseurs,"&lt;"&amp;fournisseurs),ROW($A365)),COUNTIF(fournisseurs,"&lt;"&amp;fournisseurs),0))</f>
        <v>#NUM!</v>
      </c>
      <c r="B366" t="e" cm="1">
        <f t="array" aca="1" ref="B366" ca="1">INDEX(marque,SMALL(IF(fournisseurs=A366,ROW(marque)-1,""),COUNTIF(A$2:A366,A366)))</f>
        <v>#NUM!</v>
      </c>
      <c r="C366" t="e" cm="1">
        <f t="array" aca="1" ref="C366" ca="1">INDEX(desi,SMALL(IF((fournisseurs=$A366)*(marque=B366),ROW(marque)-1,""),SUMPRODUCT(--(A$2:A366&amp;B$2:B366=A366&amp;B366))))</f>
        <v>#NUM!</v>
      </c>
      <c r="D366" t="e">
        <f t="shared" ca="1" si="6"/>
        <v>#NUM!</v>
      </c>
    </row>
    <row r="367" spans="1:4" x14ac:dyDescent="0.4">
      <c r="A367" t="e" cm="1">
        <f t="array" aca="1" ref="A367" ca="1">INDEX(fournisseurs,MATCH(SMALL(COUNTIF(fournisseurs,"&lt;"&amp;fournisseurs),ROW($A366)),COUNTIF(fournisseurs,"&lt;"&amp;fournisseurs),0))</f>
        <v>#NUM!</v>
      </c>
      <c r="B367" t="e" cm="1">
        <f t="array" aca="1" ref="B367" ca="1">INDEX(marque,SMALL(IF(fournisseurs=A367,ROW(marque)-1,""),COUNTIF(A$2:A367,A367)))</f>
        <v>#NUM!</v>
      </c>
      <c r="C367" t="e" cm="1">
        <f t="array" aca="1" ref="C367" ca="1">INDEX(desi,SMALL(IF((fournisseurs=$A367)*(marque=B367),ROW(marque)-1,""),SUMPRODUCT(--(A$2:A367&amp;B$2:B367=A367&amp;B367))))</f>
        <v>#NUM!</v>
      </c>
      <c r="D367" t="e">
        <f t="shared" ca="1" si="6"/>
        <v>#NUM!</v>
      </c>
    </row>
    <row r="368" spans="1:4" x14ac:dyDescent="0.4">
      <c r="A368" t="e" cm="1">
        <f t="array" aca="1" ref="A368" ca="1">INDEX(fournisseurs,MATCH(SMALL(COUNTIF(fournisseurs,"&lt;"&amp;fournisseurs),ROW($A367)),COUNTIF(fournisseurs,"&lt;"&amp;fournisseurs),0))</f>
        <v>#NUM!</v>
      </c>
      <c r="B368" t="e" cm="1">
        <f t="array" aca="1" ref="B368" ca="1">INDEX(marque,SMALL(IF(fournisseurs=A368,ROW(marque)-1,""),COUNTIF(A$2:A368,A368)))</f>
        <v>#NUM!</v>
      </c>
      <c r="C368" t="e" cm="1">
        <f t="array" aca="1" ref="C368" ca="1">INDEX(desi,SMALL(IF((fournisseurs=$A368)*(marque=B368),ROW(marque)-1,""),SUMPRODUCT(--(A$2:A368&amp;B$2:B368=A368&amp;B368))))</f>
        <v>#NUM!</v>
      </c>
      <c r="D368" t="e">
        <f t="shared" ca="1" si="6"/>
        <v>#NUM!</v>
      </c>
    </row>
    <row r="369" spans="1:4" x14ac:dyDescent="0.4">
      <c r="A369" t="e" cm="1">
        <f t="array" aca="1" ref="A369" ca="1">INDEX(fournisseurs,MATCH(SMALL(COUNTIF(fournisseurs,"&lt;"&amp;fournisseurs),ROW($A368)),COUNTIF(fournisseurs,"&lt;"&amp;fournisseurs),0))</f>
        <v>#NUM!</v>
      </c>
      <c r="B369" t="e" cm="1">
        <f t="array" aca="1" ref="B369" ca="1">INDEX(marque,SMALL(IF(fournisseurs=A369,ROW(marque)-1,""),COUNTIF(A$2:A369,A369)))</f>
        <v>#NUM!</v>
      </c>
      <c r="C369" t="e" cm="1">
        <f t="array" aca="1" ref="C369" ca="1">INDEX(desi,SMALL(IF((fournisseurs=$A369)*(marque=B369),ROW(marque)-1,""),SUMPRODUCT(--(A$2:A369&amp;B$2:B369=A369&amp;B369))))</f>
        <v>#NUM!</v>
      </c>
      <c r="D369" t="e">
        <f t="shared" ca="1" si="6"/>
        <v>#NUM!</v>
      </c>
    </row>
    <row r="370" spans="1:4" x14ac:dyDescent="0.4">
      <c r="A370" t="e" cm="1">
        <f t="array" aca="1" ref="A370" ca="1">INDEX(fournisseurs,MATCH(SMALL(COUNTIF(fournisseurs,"&lt;"&amp;fournisseurs),ROW($A369)),COUNTIF(fournisseurs,"&lt;"&amp;fournisseurs),0))</f>
        <v>#NUM!</v>
      </c>
      <c r="B370" t="e" cm="1">
        <f t="array" aca="1" ref="B370" ca="1">INDEX(marque,SMALL(IF(fournisseurs=A370,ROW(marque)-1,""),COUNTIF(A$2:A370,A370)))</f>
        <v>#NUM!</v>
      </c>
      <c r="C370" t="e" cm="1">
        <f t="array" aca="1" ref="C370" ca="1">INDEX(desi,SMALL(IF((fournisseurs=$A370)*(marque=B370),ROW(marque)-1,""),SUMPRODUCT(--(A$2:A370&amp;B$2:B370=A370&amp;B370))))</f>
        <v>#NUM!</v>
      </c>
      <c r="D370" t="e">
        <f t="shared" ca="1" si="6"/>
        <v>#NUM!</v>
      </c>
    </row>
    <row r="371" spans="1:4" x14ac:dyDescent="0.4">
      <c r="A371" t="e" cm="1">
        <f t="array" aca="1" ref="A371" ca="1">INDEX(fournisseurs,MATCH(SMALL(COUNTIF(fournisseurs,"&lt;"&amp;fournisseurs),ROW($A370)),COUNTIF(fournisseurs,"&lt;"&amp;fournisseurs),0))</f>
        <v>#NUM!</v>
      </c>
      <c r="B371" t="e" cm="1">
        <f t="array" aca="1" ref="B371" ca="1">INDEX(marque,SMALL(IF(fournisseurs=A371,ROW(marque)-1,""),COUNTIF(A$2:A371,A371)))</f>
        <v>#NUM!</v>
      </c>
      <c r="C371" t="e" cm="1">
        <f t="array" aca="1" ref="C371" ca="1">INDEX(desi,SMALL(IF((fournisseurs=$A371)*(marque=B371),ROW(marque)-1,""),SUMPRODUCT(--(A$2:A371&amp;B$2:B371=A371&amp;B371))))</f>
        <v>#NUM!</v>
      </c>
      <c r="D371" t="e">
        <f t="shared" ca="1" si="6"/>
        <v>#NUM!</v>
      </c>
    </row>
    <row r="372" spans="1:4" x14ac:dyDescent="0.4">
      <c r="A372" t="e" cm="1">
        <f t="array" aca="1" ref="A372" ca="1">INDEX(fournisseurs,MATCH(SMALL(COUNTIF(fournisseurs,"&lt;"&amp;fournisseurs),ROW($A371)),COUNTIF(fournisseurs,"&lt;"&amp;fournisseurs),0))</f>
        <v>#NUM!</v>
      </c>
      <c r="B372" t="e" cm="1">
        <f t="array" aca="1" ref="B372" ca="1">INDEX(marque,SMALL(IF(fournisseurs=A372,ROW(marque)-1,""),COUNTIF(A$2:A372,A372)))</f>
        <v>#NUM!</v>
      </c>
      <c r="C372" t="e" cm="1">
        <f t="array" aca="1" ref="C372" ca="1">INDEX(desi,SMALL(IF((fournisseurs=$A372)*(marque=B372),ROW(marque)-1,""),SUMPRODUCT(--(A$2:A372&amp;B$2:B372=A372&amp;B372))))</f>
        <v>#NUM!</v>
      </c>
      <c r="D372" t="e">
        <f t="shared" ca="1" si="6"/>
        <v>#NUM!</v>
      </c>
    </row>
    <row r="373" spans="1:4" x14ac:dyDescent="0.4">
      <c r="A373" t="e" cm="1">
        <f t="array" aca="1" ref="A373" ca="1">INDEX(fournisseurs,MATCH(SMALL(COUNTIF(fournisseurs,"&lt;"&amp;fournisseurs),ROW($A372)),COUNTIF(fournisseurs,"&lt;"&amp;fournisseurs),0))</f>
        <v>#NUM!</v>
      </c>
      <c r="B373" t="e" cm="1">
        <f t="array" aca="1" ref="B373" ca="1">INDEX(marque,SMALL(IF(fournisseurs=A373,ROW(marque)-1,""),COUNTIF(A$2:A373,A373)))</f>
        <v>#NUM!</v>
      </c>
      <c r="C373" t="e" cm="1">
        <f t="array" aca="1" ref="C373" ca="1">INDEX(desi,SMALL(IF((fournisseurs=$A373)*(marque=B373),ROW(marque)-1,""),SUMPRODUCT(--(A$2:A373&amp;B$2:B373=A373&amp;B373))))</f>
        <v>#NUM!</v>
      </c>
      <c r="D373" t="e">
        <f t="shared" ca="1" si="6"/>
        <v>#NUM!</v>
      </c>
    </row>
    <row r="374" spans="1:4" x14ac:dyDescent="0.4">
      <c r="A374" t="e" cm="1">
        <f t="array" aca="1" ref="A374" ca="1">INDEX(fournisseurs,MATCH(SMALL(COUNTIF(fournisseurs,"&lt;"&amp;fournisseurs),ROW($A373)),COUNTIF(fournisseurs,"&lt;"&amp;fournisseurs),0))</f>
        <v>#NUM!</v>
      </c>
      <c r="B374" t="e" cm="1">
        <f t="array" aca="1" ref="B374" ca="1">INDEX(marque,SMALL(IF(fournisseurs=A374,ROW(marque)-1,""),COUNTIF(A$2:A374,A374)))</f>
        <v>#NUM!</v>
      </c>
      <c r="C374" t="e" cm="1">
        <f t="array" aca="1" ref="C374" ca="1">INDEX(desi,SMALL(IF((fournisseurs=$A374)*(marque=B374),ROW(marque)-1,""),SUMPRODUCT(--(A$2:A374&amp;B$2:B374=A374&amp;B374))))</f>
        <v>#NUM!</v>
      </c>
      <c r="D374" t="e">
        <f t="shared" ca="1" si="6"/>
        <v>#NUM!</v>
      </c>
    </row>
    <row r="375" spans="1:4" x14ac:dyDescent="0.4">
      <c r="A375" t="e" cm="1">
        <f t="array" aca="1" ref="A375" ca="1">INDEX(fournisseurs,MATCH(SMALL(COUNTIF(fournisseurs,"&lt;"&amp;fournisseurs),ROW($A374)),COUNTIF(fournisseurs,"&lt;"&amp;fournisseurs),0))</f>
        <v>#NUM!</v>
      </c>
      <c r="B375" t="e" cm="1">
        <f t="array" aca="1" ref="B375" ca="1">INDEX(marque,SMALL(IF(fournisseurs=A375,ROW(marque)-1,""),COUNTIF(A$2:A375,A375)))</f>
        <v>#NUM!</v>
      </c>
      <c r="C375" t="e" cm="1">
        <f t="array" aca="1" ref="C375" ca="1">INDEX(desi,SMALL(IF((fournisseurs=$A375)*(marque=B375),ROW(marque)-1,""),SUMPRODUCT(--(A$2:A375&amp;B$2:B375=A375&amp;B375))))</f>
        <v>#NUM!</v>
      </c>
      <c r="D375" t="e">
        <f t="shared" ca="1" si="6"/>
        <v>#NUM!</v>
      </c>
    </row>
    <row r="376" spans="1:4" x14ac:dyDescent="0.4">
      <c r="A376" t="e" cm="1">
        <f t="array" aca="1" ref="A376" ca="1">INDEX(fournisseurs,MATCH(SMALL(COUNTIF(fournisseurs,"&lt;"&amp;fournisseurs),ROW($A375)),COUNTIF(fournisseurs,"&lt;"&amp;fournisseurs),0))</f>
        <v>#NUM!</v>
      </c>
      <c r="B376" t="e" cm="1">
        <f t="array" aca="1" ref="B376" ca="1">INDEX(marque,SMALL(IF(fournisseurs=A376,ROW(marque)-1,""),COUNTIF(A$2:A376,A376)))</f>
        <v>#NUM!</v>
      </c>
      <c r="C376" t="e" cm="1">
        <f t="array" aca="1" ref="C376" ca="1">INDEX(desi,SMALL(IF((fournisseurs=$A376)*(marque=B376),ROW(marque)-1,""),SUMPRODUCT(--(A$2:A376&amp;B$2:B376=A376&amp;B376))))</f>
        <v>#NUM!</v>
      </c>
      <c r="D376" t="e">
        <f t="shared" ca="1" si="6"/>
        <v>#NUM!</v>
      </c>
    </row>
    <row r="377" spans="1:4" x14ac:dyDescent="0.4">
      <c r="A377" t="e" cm="1">
        <f t="array" aca="1" ref="A377" ca="1">INDEX(fournisseurs,MATCH(SMALL(COUNTIF(fournisseurs,"&lt;"&amp;fournisseurs),ROW($A376)),COUNTIF(fournisseurs,"&lt;"&amp;fournisseurs),0))</f>
        <v>#NUM!</v>
      </c>
      <c r="B377" t="e" cm="1">
        <f t="array" aca="1" ref="B377" ca="1">INDEX(marque,SMALL(IF(fournisseurs=A377,ROW(marque)-1,""),COUNTIF(A$2:A377,A377)))</f>
        <v>#NUM!</v>
      </c>
      <c r="C377" t="e" cm="1">
        <f t="array" aca="1" ref="C377" ca="1">INDEX(desi,SMALL(IF((fournisseurs=$A377)*(marque=B377),ROW(marque)-1,""),SUMPRODUCT(--(A$2:A377&amp;B$2:B377=A377&amp;B377))))</f>
        <v>#NUM!</v>
      </c>
      <c r="D377" t="e">
        <f t="shared" ca="1" si="6"/>
        <v>#NUM!</v>
      </c>
    </row>
    <row r="378" spans="1:4" x14ac:dyDescent="0.4">
      <c r="A378" t="e" cm="1">
        <f t="array" aca="1" ref="A378" ca="1">INDEX(fournisseurs,MATCH(SMALL(COUNTIF(fournisseurs,"&lt;"&amp;fournisseurs),ROW($A377)),COUNTIF(fournisseurs,"&lt;"&amp;fournisseurs),0))</f>
        <v>#NUM!</v>
      </c>
      <c r="B378" t="e" cm="1">
        <f t="array" aca="1" ref="B378" ca="1">INDEX(marque,SMALL(IF(fournisseurs=A378,ROW(marque)-1,""),COUNTIF(A$2:A378,A378)))</f>
        <v>#NUM!</v>
      </c>
      <c r="C378" t="e" cm="1">
        <f t="array" aca="1" ref="C378" ca="1">INDEX(desi,SMALL(IF((fournisseurs=$A378)*(marque=B378),ROW(marque)-1,""),SUMPRODUCT(--(A$2:A378&amp;B$2:B378=A378&amp;B378))))</f>
        <v>#NUM!</v>
      </c>
      <c r="D378" t="e">
        <f t="shared" ca="1" si="6"/>
        <v>#NUM!</v>
      </c>
    </row>
    <row r="379" spans="1:4" x14ac:dyDescent="0.4">
      <c r="A379" t="e" cm="1">
        <f t="array" aca="1" ref="A379" ca="1">INDEX(fournisseurs,MATCH(SMALL(COUNTIF(fournisseurs,"&lt;"&amp;fournisseurs),ROW($A378)),COUNTIF(fournisseurs,"&lt;"&amp;fournisseurs),0))</f>
        <v>#NUM!</v>
      </c>
      <c r="B379" t="e" cm="1">
        <f t="array" aca="1" ref="B379" ca="1">INDEX(marque,SMALL(IF(fournisseurs=A379,ROW(marque)-1,""),COUNTIF(A$2:A379,A379)))</f>
        <v>#NUM!</v>
      </c>
      <c r="C379" t="e" cm="1">
        <f t="array" aca="1" ref="C379" ca="1">INDEX(desi,SMALL(IF((fournisseurs=$A379)*(marque=B379),ROW(marque)-1,""),SUMPRODUCT(--(A$2:A379&amp;B$2:B379=A379&amp;B379))))</f>
        <v>#NUM!</v>
      </c>
      <c r="D379" t="e">
        <f t="shared" ca="1" si="6"/>
        <v>#NUM!</v>
      </c>
    </row>
    <row r="380" spans="1:4" x14ac:dyDescent="0.4">
      <c r="A380" t="e" cm="1">
        <f t="array" aca="1" ref="A380" ca="1">INDEX(fournisseurs,MATCH(SMALL(COUNTIF(fournisseurs,"&lt;"&amp;fournisseurs),ROW($A379)),COUNTIF(fournisseurs,"&lt;"&amp;fournisseurs),0))</f>
        <v>#NUM!</v>
      </c>
      <c r="B380" t="e" cm="1">
        <f t="array" aca="1" ref="B380" ca="1">INDEX(marque,SMALL(IF(fournisseurs=A380,ROW(marque)-1,""),COUNTIF(A$2:A380,A380)))</f>
        <v>#NUM!</v>
      </c>
      <c r="C380" t="e" cm="1">
        <f t="array" aca="1" ref="C380" ca="1">INDEX(desi,SMALL(IF((fournisseurs=$A380)*(marque=B380),ROW(marque)-1,""),SUMPRODUCT(--(A$2:A380&amp;B$2:B380=A380&amp;B380))))</f>
        <v>#NUM!</v>
      </c>
      <c r="D380" t="e">
        <f t="shared" ca="1" si="6"/>
        <v>#NUM!</v>
      </c>
    </row>
    <row r="381" spans="1:4" x14ac:dyDescent="0.4">
      <c r="A381" t="e" cm="1">
        <f t="array" aca="1" ref="A381" ca="1">INDEX(fournisseurs,MATCH(SMALL(COUNTIF(fournisseurs,"&lt;"&amp;fournisseurs),ROW($A380)),COUNTIF(fournisseurs,"&lt;"&amp;fournisseurs),0))</f>
        <v>#NUM!</v>
      </c>
      <c r="B381" t="e" cm="1">
        <f t="array" aca="1" ref="B381" ca="1">INDEX(marque,SMALL(IF(fournisseurs=A381,ROW(marque)-1,""),COUNTIF(A$2:A381,A381)))</f>
        <v>#NUM!</v>
      </c>
      <c r="C381" t="e" cm="1">
        <f t="array" aca="1" ref="C381" ca="1">INDEX(desi,SMALL(IF((fournisseurs=$A381)*(marque=B381),ROW(marque)-1,""),SUMPRODUCT(--(A$2:A381&amp;B$2:B381=A381&amp;B381))))</f>
        <v>#NUM!</v>
      </c>
      <c r="D381" t="e">
        <f t="shared" ca="1" si="6"/>
        <v>#NUM!</v>
      </c>
    </row>
    <row r="382" spans="1:4" x14ac:dyDescent="0.4">
      <c r="A382" t="e" cm="1">
        <f t="array" aca="1" ref="A382" ca="1">INDEX(fournisseurs,MATCH(SMALL(COUNTIF(fournisseurs,"&lt;"&amp;fournisseurs),ROW($A381)),COUNTIF(fournisseurs,"&lt;"&amp;fournisseurs),0))</f>
        <v>#NUM!</v>
      </c>
      <c r="B382" t="e" cm="1">
        <f t="array" aca="1" ref="B382" ca="1">INDEX(marque,SMALL(IF(fournisseurs=A382,ROW(marque)-1,""),COUNTIF(A$2:A382,A382)))</f>
        <v>#NUM!</v>
      </c>
      <c r="C382" t="e" cm="1">
        <f t="array" aca="1" ref="C382" ca="1">INDEX(desi,SMALL(IF((fournisseurs=$A382)*(marque=B382),ROW(marque)-1,""),SUMPRODUCT(--(A$2:A382&amp;B$2:B382=A382&amp;B382))))</f>
        <v>#NUM!</v>
      </c>
      <c r="D382" t="e">
        <f t="shared" ca="1" si="6"/>
        <v>#NUM!</v>
      </c>
    </row>
    <row r="383" spans="1:4" x14ac:dyDescent="0.4">
      <c r="A383" t="e" cm="1">
        <f t="array" aca="1" ref="A383" ca="1">INDEX(fournisseurs,MATCH(SMALL(COUNTIF(fournisseurs,"&lt;"&amp;fournisseurs),ROW($A382)),COUNTIF(fournisseurs,"&lt;"&amp;fournisseurs),0))</f>
        <v>#NUM!</v>
      </c>
      <c r="B383" t="e" cm="1">
        <f t="array" aca="1" ref="B383" ca="1">INDEX(marque,SMALL(IF(fournisseurs=A383,ROW(marque)-1,""),COUNTIF(A$2:A383,A383)))</f>
        <v>#NUM!</v>
      </c>
      <c r="C383" t="e" cm="1">
        <f t="array" aca="1" ref="C383" ca="1">INDEX(desi,SMALL(IF((fournisseurs=$A383)*(marque=B383),ROW(marque)-1,""),SUMPRODUCT(--(A$2:A383&amp;B$2:B383=A383&amp;B383))))</f>
        <v>#NUM!</v>
      </c>
      <c r="D383" t="e">
        <f t="shared" ca="1" si="6"/>
        <v>#NUM!</v>
      </c>
    </row>
    <row r="384" spans="1:4" x14ac:dyDescent="0.4">
      <c r="A384" t="e" cm="1">
        <f t="array" aca="1" ref="A384" ca="1">INDEX(fournisseurs,MATCH(SMALL(COUNTIF(fournisseurs,"&lt;"&amp;fournisseurs),ROW($A383)),COUNTIF(fournisseurs,"&lt;"&amp;fournisseurs),0))</f>
        <v>#NUM!</v>
      </c>
      <c r="B384" t="e" cm="1">
        <f t="array" aca="1" ref="B384" ca="1">INDEX(marque,SMALL(IF(fournisseurs=A384,ROW(marque)-1,""),COUNTIF(A$2:A384,A384)))</f>
        <v>#NUM!</v>
      </c>
      <c r="C384" t="e" cm="1">
        <f t="array" aca="1" ref="C384" ca="1">INDEX(desi,SMALL(IF((fournisseurs=$A384)*(marque=B384),ROW(marque)-1,""),SUMPRODUCT(--(A$2:A384&amp;B$2:B384=A384&amp;B384))))</f>
        <v>#NUM!</v>
      </c>
      <c r="D384" t="e">
        <f t="shared" ca="1" si="6"/>
        <v>#NUM!</v>
      </c>
    </row>
    <row r="385" spans="1:4" x14ac:dyDescent="0.4">
      <c r="A385" t="e" cm="1">
        <f t="array" aca="1" ref="A385" ca="1">INDEX(fournisseurs,MATCH(SMALL(COUNTIF(fournisseurs,"&lt;"&amp;fournisseurs),ROW($A384)),COUNTIF(fournisseurs,"&lt;"&amp;fournisseurs),0))</f>
        <v>#NUM!</v>
      </c>
      <c r="B385" t="e" cm="1">
        <f t="array" aca="1" ref="B385" ca="1">INDEX(marque,SMALL(IF(fournisseurs=A385,ROW(marque)-1,""),COUNTIF(A$2:A385,A385)))</f>
        <v>#NUM!</v>
      </c>
      <c r="C385" t="e" cm="1">
        <f t="array" aca="1" ref="C385" ca="1">INDEX(desi,SMALL(IF((fournisseurs=$A385)*(marque=B385),ROW(marque)-1,""),SUMPRODUCT(--(A$2:A385&amp;B$2:B385=A385&amp;B385))))</f>
        <v>#NUM!</v>
      </c>
      <c r="D385" t="e">
        <f t="shared" ca="1" si="6"/>
        <v>#NUM!</v>
      </c>
    </row>
    <row r="386" spans="1:4" x14ac:dyDescent="0.4">
      <c r="A386" t="e" cm="1">
        <f t="array" aca="1" ref="A386" ca="1">INDEX(fournisseurs,MATCH(SMALL(COUNTIF(fournisseurs,"&lt;"&amp;fournisseurs),ROW($A385)),COUNTIF(fournisseurs,"&lt;"&amp;fournisseurs),0))</f>
        <v>#NUM!</v>
      </c>
      <c r="B386" t="e" cm="1">
        <f t="array" aca="1" ref="B386" ca="1">INDEX(marque,SMALL(IF(fournisseurs=A386,ROW(marque)-1,""),COUNTIF(A$2:A386,A386)))</f>
        <v>#NUM!</v>
      </c>
      <c r="C386" t="e" cm="1">
        <f t="array" aca="1" ref="C386" ca="1">INDEX(desi,SMALL(IF((fournisseurs=$A386)*(marque=B386),ROW(marque)-1,""),SUMPRODUCT(--(A$2:A386&amp;B$2:B386=A386&amp;B386))))</f>
        <v>#NUM!</v>
      </c>
      <c r="D386" t="e">
        <f t="shared" ca="1" si="6"/>
        <v>#NUM!</v>
      </c>
    </row>
    <row r="387" spans="1:4" x14ac:dyDescent="0.4">
      <c r="A387" t="e" cm="1">
        <f t="array" aca="1" ref="A387" ca="1">INDEX(fournisseurs,MATCH(SMALL(COUNTIF(fournisseurs,"&lt;"&amp;fournisseurs),ROW($A386)),COUNTIF(fournisseurs,"&lt;"&amp;fournisseurs),0))</f>
        <v>#NUM!</v>
      </c>
      <c r="B387" t="e" cm="1">
        <f t="array" aca="1" ref="B387" ca="1">INDEX(marque,SMALL(IF(fournisseurs=A387,ROW(marque)-1,""),COUNTIF(A$2:A387,A387)))</f>
        <v>#NUM!</v>
      </c>
      <c r="C387" t="e" cm="1">
        <f t="array" aca="1" ref="C387" ca="1">INDEX(desi,SMALL(IF((fournisseurs=$A387)*(marque=B387),ROW(marque)-1,""),SUMPRODUCT(--(A$2:A387&amp;B$2:B387=A387&amp;B387))))</f>
        <v>#NUM!</v>
      </c>
      <c r="D387" t="e">
        <f t="shared" ca="1" si="6"/>
        <v>#NUM!</v>
      </c>
    </row>
    <row r="388" spans="1:4" x14ac:dyDescent="0.4">
      <c r="A388" t="e" cm="1">
        <f t="array" aca="1" ref="A388" ca="1">INDEX(fournisseurs,MATCH(SMALL(COUNTIF(fournisseurs,"&lt;"&amp;fournisseurs),ROW($A387)),COUNTIF(fournisseurs,"&lt;"&amp;fournisseurs),0))</f>
        <v>#NUM!</v>
      </c>
      <c r="B388" t="e" cm="1">
        <f t="array" aca="1" ref="B388" ca="1">INDEX(marque,SMALL(IF(fournisseurs=A388,ROW(marque)-1,""),COUNTIF(A$2:A388,A388)))</f>
        <v>#NUM!</v>
      </c>
      <c r="C388" t="e" cm="1">
        <f t="array" aca="1" ref="C388" ca="1">INDEX(desi,SMALL(IF((fournisseurs=$A388)*(marque=B388),ROW(marque)-1,""),SUMPRODUCT(--(A$2:A388&amp;B$2:B388=A388&amp;B388))))</f>
        <v>#NUM!</v>
      </c>
      <c r="D388" t="e">
        <f t="shared" ca="1" si="6"/>
        <v>#NUM!</v>
      </c>
    </row>
    <row r="389" spans="1:4" x14ac:dyDescent="0.4">
      <c r="A389" t="e" cm="1">
        <f t="array" aca="1" ref="A389" ca="1">INDEX(fournisseurs,MATCH(SMALL(COUNTIF(fournisseurs,"&lt;"&amp;fournisseurs),ROW($A388)),COUNTIF(fournisseurs,"&lt;"&amp;fournisseurs),0))</f>
        <v>#NUM!</v>
      </c>
      <c r="B389" t="e" cm="1">
        <f t="array" aca="1" ref="B389" ca="1">INDEX(marque,SMALL(IF(fournisseurs=A389,ROW(marque)-1,""),COUNTIF(A$2:A389,A389)))</f>
        <v>#NUM!</v>
      </c>
      <c r="C389" t="e" cm="1">
        <f t="array" aca="1" ref="C389" ca="1">INDEX(desi,SMALL(IF((fournisseurs=$A389)*(marque=B389),ROW(marque)-1,""),SUMPRODUCT(--(A$2:A389&amp;B$2:B389=A389&amp;B389))))</f>
        <v>#NUM!</v>
      </c>
      <c r="D389" t="e">
        <f t="shared" ca="1" si="6"/>
        <v>#NUM!</v>
      </c>
    </row>
    <row r="390" spans="1:4" x14ac:dyDescent="0.4">
      <c r="A390" t="e" cm="1">
        <f t="array" aca="1" ref="A390" ca="1">INDEX(fournisseurs,MATCH(SMALL(COUNTIF(fournisseurs,"&lt;"&amp;fournisseurs),ROW($A389)),COUNTIF(fournisseurs,"&lt;"&amp;fournisseurs),0))</f>
        <v>#NUM!</v>
      </c>
      <c r="B390" t="e" cm="1">
        <f t="array" aca="1" ref="B390" ca="1">INDEX(marque,SMALL(IF(fournisseurs=A390,ROW(marque)-1,""),COUNTIF(A$2:A390,A390)))</f>
        <v>#NUM!</v>
      </c>
      <c r="C390" t="e" cm="1">
        <f t="array" aca="1" ref="C390" ca="1">INDEX(desi,SMALL(IF((fournisseurs=$A390)*(marque=B390),ROW(marque)-1,""),SUMPRODUCT(--(A$2:A390&amp;B$2:B390=A390&amp;B390))))</f>
        <v>#NUM!</v>
      </c>
      <c r="D390" t="e">
        <f t="shared" ca="1" si="6"/>
        <v>#NUM!</v>
      </c>
    </row>
    <row r="391" spans="1:4" x14ac:dyDescent="0.4">
      <c r="A391" t="e" cm="1">
        <f t="array" aca="1" ref="A391" ca="1">INDEX(fournisseurs,MATCH(SMALL(COUNTIF(fournisseurs,"&lt;"&amp;fournisseurs),ROW($A390)),COUNTIF(fournisseurs,"&lt;"&amp;fournisseurs),0))</f>
        <v>#NUM!</v>
      </c>
      <c r="B391" t="e" cm="1">
        <f t="array" aca="1" ref="B391" ca="1">INDEX(marque,SMALL(IF(fournisseurs=A391,ROW(marque)-1,""),COUNTIF(A$2:A391,A391)))</f>
        <v>#NUM!</v>
      </c>
      <c r="C391" t="e" cm="1">
        <f t="array" aca="1" ref="C391" ca="1">INDEX(desi,SMALL(IF((fournisseurs=$A391)*(marque=B391),ROW(marque)-1,""),SUMPRODUCT(--(A$2:A391&amp;B$2:B391=A391&amp;B391))))</f>
        <v>#NUM!</v>
      </c>
      <c r="D391" t="e">
        <f t="shared" ca="1" si="6"/>
        <v>#NUM!</v>
      </c>
    </row>
    <row r="392" spans="1:4" x14ac:dyDescent="0.4">
      <c r="A392" t="e" cm="1">
        <f t="array" aca="1" ref="A392" ca="1">INDEX(fournisseurs,MATCH(SMALL(COUNTIF(fournisseurs,"&lt;"&amp;fournisseurs),ROW($A391)),COUNTIF(fournisseurs,"&lt;"&amp;fournisseurs),0))</f>
        <v>#NUM!</v>
      </c>
      <c r="B392" t="e" cm="1">
        <f t="array" aca="1" ref="B392" ca="1">INDEX(marque,SMALL(IF(fournisseurs=A392,ROW(marque)-1,""),COUNTIF(A$2:A392,A392)))</f>
        <v>#NUM!</v>
      </c>
      <c r="C392" t="e" cm="1">
        <f t="array" aca="1" ref="C392" ca="1">INDEX(desi,SMALL(IF((fournisseurs=$A392)*(marque=B392),ROW(marque)-1,""),SUMPRODUCT(--(A$2:A392&amp;B$2:B392=A392&amp;B392))))</f>
        <v>#NUM!</v>
      </c>
      <c r="D392" t="e">
        <f t="shared" ca="1" si="6"/>
        <v>#NUM!</v>
      </c>
    </row>
    <row r="393" spans="1:4" x14ac:dyDescent="0.4">
      <c r="A393" t="e" cm="1">
        <f t="array" aca="1" ref="A393" ca="1">INDEX(fournisseurs,MATCH(SMALL(COUNTIF(fournisseurs,"&lt;"&amp;fournisseurs),ROW($A392)),COUNTIF(fournisseurs,"&lt;"&amp;fournisseurs),0))</f>
        <v>#NUM!</v>
      </c>
      <c r="B393" t="e" cm="1">
        <f t="array" aca="1" ref="B393" ca="1">INDEX(marque,SMALL(IF(fournisseurs=A393,ROW(marque)-1,""),COUNTIF(A$2:A393,A393)))</f>
        <v>#NUM!</v>
      </c>
      <c r="C393" t="e" cm="1">
        <f t="array" aca="1" ref="C393" ca="1">INDEX(desi,SMALL(IF((fournisseurs=$A393)*(marque=B393),ROW(marque)-1,""),SUMPRODUCT(--(A$2:A393&amp;B$2:B393=A393&amp;B393))))</f>
        <v>#NUM!</v>
      </c>
      <c r="D393" t="e">
        <f t="shared" ca="1" si="6"/>
        <v>#NUM!</v>
      </c>
    </row>
    <row r="394" spans="1:4" x14ac:dyDescent="0.4">
      <c r="A394" t="e" cm="1">
        <f t="array" aca="1" ref="A394" ca="1">INDEX(fournisseurs,MATCH(SMALL(COUNTIF(fournisseurs,"&lt;"&amp;fournisseurs),ROW($A393)),COUNTIF(fournisseurs,"&lt;"&amp;fournisseurs),0))</f>
        <v>#NUM!</v>
      </c>
      <c r="B394" t="e" cm="1">
        <f t="array" aca="1" ref="B394" ca="1">INDEX(marque,SMALL(IF(fournisseurs=A394,ROW(marque)-1,""),COUNTIF(A$2:A394,A394)))</f>
        <v>#NUM!</v>
      </c>
      <c r="C394" t="e" cm="1">
        <f t="array" aca="1" ref="C394" ca="1">INDEX(desi,SMALL(IF((fournisseurs=$A394)*(marque=B394),ROW(marque)-1,""),SUMPRODUCT(--(A$2:A394&amp;B$2:B394=A394&amp;B394))))</f>
        <v>#NUM!</v>
      </c>
      <c r="D394" t="e">
        <f t="shared" ca="1" si="6"/>
        <v>#NUM!</v>
      </c>
    </row>
    <row r="395" spans="1:4" x14ac:dyDescent="0.4">
      <c r="A395" t="e" cm="1">
        <f t="array" aca="1" ref="A395" ca="1">INDEX(fournisseurs,MATCH(SMALL(COUNTIF(fournisseurs,"&lt;"&amp;fournisseurs),ROW($A394)),COUNTIF(fournisseurs,"&lt;"&amp;fournisseurs),0))</f>
        <v>#NUM!</v>
      </c>
      <c r="B395" t="e" cm="1">
        <f t="array" aca="1" ref="B395" ca="1">INDEX(marque,SMALL(IF(fournisseurs=A395,ROW(marque)-1,""),COUNTIF(A$2:A395,A395)))</f>
        <v>#NUM!</v>
      </c>
      <c r="C395" t="e" cm="1">
        <f t="array" aca="1" ref="C395" ca="1">INDEX(desi,SMALL(IF((fournisseurs=$A395)*(marque=B395),ROW(marque)-1,""),SUMPRODUCT(--(A$2:A395&amp;B$2:B395=A395&amp;B395))))</f>
        <v>#NUM!</v>
      </c>
      <c r="D395" t="e">
        <f t="shared" ca="1" si="6"/>
        <v>#NUM!</v>
      </c>
    </row>
    <row r="396" spans="1:4" x14ac:dyDescent="0.4">
      <c r="A396" t="e" cm="1">
        <f t="array" aca="1" ref="A396" ca="1">INDEX(fournisseurs,MATCH(SMALL(COUNTIF(fournisseurs,"&lt;"&amp;fournisseurs),ROW($A395)),COUNTIF(fournisseurs,"&lt;"&amp;fournisseurs),0))</f>
        <v>#NUM!</v>
      </c>
      <c r="B396" t="e" cm="1">
        <f t="array" aca="1" ref="B396" ca="1">INDEX(marque,SMALL(IF(fournisseurs=A396,ROW(marque)-1,""),COUNTIF(A$2:A396,A396)))</f>
        <v>#NUM!</v>
      </c>
      <c r="C396" t="e" cm="1">
        <f t="array" aca="1" ref="C396" ca="1">INDEX(desi,SMALL(IF((fournisseurs=$A396)*(marque=B396),ROW(marque)-1,""),SUMPRODUCT(--(A$2:A396&amp;B$2:B396=A396&amp;B396))))</f>
        <v>#NUM!</v>
      </c>
      <c r="D396" t="e">
        <f t="shared" ca="1" si="6"/>
        <v>#NUM!</v>
      </c>
    </row>
    <row r="397" spans="1:4" x14ac:dyDescent="0.4">
      <c r="A397" t="e" cm="1">
        <f t="array" aca="1" ref="A397" ca="1">INDEX(fournisseurs,MATCH(SMALL(COUNTIF(fournisseurs,"&lt;"&amp;fournisseurs),ROW($A396)),COUNTIF(fournisseurs,"&lt;"&amp;fournisseurs),0))</f>
        <v>#NUM!</v>
      </c>
      <c r="B397" t="e" cm="1">
        <f t="array" aca="1" ref="B397" ca="1">INDEX(marque,SMALL(IF(fournisseurs=A397,ROW(marque)-1,""),COUNTIF(A$2:A397,A397)))</f>
        <v>#NUM!</v>
      </c>
      <c r="C397" t="e" cm="1">
        <f t="array" aca="1" ref="C397" ca="1">INDEX(desi,SMALL(IF((fournisseurs=$A397)*(marque=B397),ROW(marque)-1,""),SUMPRODUCT(--(A$2:A397&amp;B$2:B397=A397&amp;B397))))</f>
        <v>#NUM!</v>
      </c>
      <c r="D397" t="e">
        <f t="shared" ca="1" si="6"/>
        <v>#NUM!</v>
      </c>
    </row>
    <row r="398" spans="1:4" x14ac:dyDescent="0.4">
      <c r="A398" t="e" cm="1">
        <f t="array" aca="1" ref="A398" ca="1">INDEX(fournisseurs,MATCH(SMALL(COUNTIF(fournisseurs,"&lt;"&amp;fournisseurs),ROW($A397)),COUNTIF(fournisseurs,"&lt;"&amp;fournisseurs),0))</f>
        <v>#NUM!</v>
      </c>
      <c r="B398" t="e" cm="1">
        <f t="array" aca="1" ref="B398" ca="1">INDEX(marque,SMALL(IF(fournisseurs=A398,ROW(marque)-1,""),COUNTIF(A$2:A398,A398)))</f>
        <v>#NUM!</v>
      </c>
      <c r="C398" t="e" cm="1">
        <f t="array" aca="1" ref="C398" ca="1">INDEX(desi,SMALL(IF((fournisseurs=$A398)*(marque=B398),ROW(marque)-1,""),SUMPRODUCT(--(A$2:A398&amp;B$2:B398=A398&amp;B398))))</f>
        <v>#NUM!</v>
      </c>
      <c r="D398" t="e">
        <f t="shared" ca="1" si="6"/>
        <v>#NUM!</v>
      </c>
    </row>
    <row r="399" spans="1:4" x14ac:dyDescent="0.4">
      <c r="A399" t="e" cm="1">
        <f t="array" aca="1" ref="A399" ca="1">INDEX(fournisseurs,MATCH(SMALL(COUNTIF(fournisseurs,"&lt;"&amp;fournisseurs),ROW($A398)),COUNTIF(fournisseurs,"&lt;"&amp;fournisseurs),0))</f>
        <v>#NUM!</v>
      </c>
      <c r="B399" t="e" cm="1">
        <f t="array" aca="1" ref="B399" ca="1">INDEX(marque,SMALL(IF(fournisseurs=A399,ROW(marque)-1,""),COUNTIF(A$2:A399,A399)))</f>
        <v>#NUM!</v>
      </c>
      <c r="C399" t="e" cm="1">
        <f t="array" aca="1" ref="C399" ca="1">INDEX(desi,SMALL(IF((fournisseurs=$A399)*(marque=B399),ROW(marque)-1,""),SUMPRODUCT(--(A$2:A399&amp;B$2:B399=A399&amp;B399))))</f>
        <v>#NUM!</v>
      </c>
      <c r="D399" t="e">
        <f t="shared" ca="1" si="6"/>
        <v>#NUM!</v>
      </c>
    </row>
    <row r="400" spans="1:4" x14ac:dyDescent="0.4">
      <c r="A400" t="e" cm="1">
        <f t="array" aca="1" ref="A400" ca="1">INDEX(fournisseurs,MATCH(SMALL(COUNTIF(fournisseurs,"&lt;"&amp;fournisseurs),ROW($A399)),COUNTIF(fournisseurs,"&lt;"&amp;fournisseurs),0))</f>
        <v>#NUM!</v>
      </c>
      <c r="B400" t="e" cm="1">
        <f t="array" aca="1" ref="B400" ca="1">INDEX(marque,SMALL(IF(fournisseurs=A400,ROW(marque)-1,""),COUNTIF(A$2:A400,A400)))</f>
        <v>#NUM!</v>
      </c>
      <c r="C400" t="e" cm="1">
        <f t="array" aca="1" ref="C400" ca="1">INDEX(desi,SMALL(IF((fournisseurs=$A400)*(marque=B400),ROW(marque)-1,""),SUMPRODUCT(--(A$2:A400&amp;B$2:B400=A400&amp;B400))))</f>
        <v>#NUM!</v>
      </c>
      <c r="D400" t="e">
        <f t="shared" ca="1" si="6"/>
        <v>#NUM!</v>
      </c>
    </row>
    <row r="401" spans="1:4" x14ac:dyDescent="0.4">
      <c r="A401" t="e" cm="1">
        <f t="array" aca="1" ref="A401" ca="1">INDEX(fournisseurs,MATCH(SMALL(COUNTIF(fournisseurs,"&lt;"&amp;fournisseurs),ROW($A400)),COUNTIF(fournisseurs,"&lt;"&amp;fournisseurs),0))</f>
        <v>#NUM!</v>
      </c>
      <c r="B401" t="e" cm="1">
        <f t="array" aca="1" ref="B401" ca="1">INDEX(marque,SMALL(IF(fournisseurs=A401,ROW(marque)-1,""),COUNTIF(A$2:A401,A401)))</f>
        <v>#NUM!</v>
      </c>
      <c r="C401" t="e" cm="1">
        <f t="array" aca="1" ref="C401" ca="1">INDEX(desi,SMALL(IF((fournisseurs=$A401)*(marque=B401),ROW(marque)-1,""),SUMPRODUCT(--(A$2:A401&amp;B$2:B401=A401&amp;B401))))</f>
        <v>#NUM!</v>
      </c>
      <c r="D401" t="e">
        <f t="shared" ca="1" si="6"/>
        <v>#NUM!</v>
      </c>
    </row>
    <row r="402" spans="1:4" x14ac:dyDescent="0.4">
      <c r="A402" t="e" cm="1">
        <f t="array" aca="1" ref="A402" ca="1">INDEX(fournisseurs,MATCH(SMALL(COUNTIF(fournisseurs,"&lt;"&amp;fournisseurs),ROW($A401)),COUNTIF(fournisseurs,"&lt;"&amp;fournisseurs),0))</f>
        <v>#NUM!</v>
      </c>
      <c r="B402" t="e" cm="1">
        <f t="array" aca="1" ref="B402" ca="1">INDEX(marque,SMALL(IF(fournisseurs=A402,ROW(marque)-1,""),COUNTIF(A$2:A402,A402)))</f>
        <v>#NUM!</v>
      </c>
      <c r="C402" t="e" cm="1">
        <f t="array" aca="1" ref="C402" ca="1">INDEX(desi,SMALL(IF((fournisseurs=$A402)*(marque=B402),ROW(marque)-1,""),SUMPRODUCT(--(A$2:A402&amp;B$2:B402=A402&amp;B402))))</f>
        <v>#NUM!</v>
      </c>
      <c r="D402" t="e">
        <f t="shared" ca="1" si="6"/>
        <v>#NUM!</v>
      </c>
    </row>
    <row r="403" spans="1:4" x14ac:dyDescent="0.4">
      <c r="A403" t="e" cm="1">
        <f t="array" aca="1" ref="A403" ca="1">INDEX(fournisseurs,MATCH(SMALL(COUNTIF(fournisseurs,"&lt;"&amp;fournisseurs),ROW($A402)),COUNTIF(fournisseurs,"&lt;"&amp;fournisseurs),0))</f>
        <v>#NUM!</v>
      </c>
      <c r="B403" t="e" cm="1">
        <f t="array" aca="1" ref="B403" ca="1">INDEX(marque,SMALL(IF(fournisseurs=A403,ROW(marque)-1,""),COUNTIF(A$2:A403,A403)))</f>
        <v>#NUM!</v>
      </c>
      <c r="C403" t="e" cm="1">
        <f t="array" aca="1" ref="C403" ca="1">INDEX(desi,SMALL(IF((fournisseurs=$A403)*(marque=B403),ROW(marque)-1,""),SUMPRODUCT(--(A$2:A403&amp;B$2:B403=A403&amp;B403))))</f>
        <v>#NUM!</v>
      </c>
      <c r="D403" t="e">
        <f t="shared" ca="1" si="6"/>
        <v>#NUM!</v>
      </c>
    </row>
    <row r="404" spans="1:4" x14ac:dyDescent="0.4">
      <c r="A404" t="e" cm="1">
        <f t="array" aca="1" ref="A404" ca="1">INDEX(fournisseurs,MATCH(SMALL(COUNTIF(fournisseurs,"&lt;"&amp;fournisseurs),ROW($A403)),COUNTIF(fournisseurs,"&lt;"&amp;fournisseurs),0))</f>
        <v>#NUM!</v>
      </c>
      <c r="B404" t="e" cm="1">
        <f t="array" aca="1" ref="B404" ca="1">INDEX(marque,SMALL(IF(fournisseurs=A404,ROW(marque)-1,""),COUNTIF(A$2:A404,A404)))</f>
        <v>#NUM!</v>
      </c>
      <c r="C404" t="e" cm="1">
        <f t="array" aca="1" ref="C404" ca="1">INDEX(desi,SMALL(IF((fournisseurs=$A404)*(marque=B404),ROW(marque)-1,""),SUMPRODUCT(--(A$2:A404&amp;B$2:B404=A404&amp;B404))))</f>
        <v>#NUM!</v>
      </c>
      <c r="D404" t="e">
        <f t="shared" ca="1" si="6"/>
        <v>#NUM!</v>
      </c>
    </row>
    <row r="405" spans="1:4" x14ac:dyDescent="0.4">
      <c r="A405" t="e" cm="1">
        <f t="array" aca="1" ref="A405" ca="1">INDEX(fournisseurs,MATCH(SMALL(COUNTIF(fournisseurs,"&lt;"&amp;fournisseurs),ROW($A404)),COUNTIF(fournisseurs,"&lt;"&amp;fournisseurs),0))</f>
        <v>#NUM!</v>
      </c>
      <c r="B405" t="e" cm="1">
        <f t="array" aca="1" ref="B405" ca="1">INDEX(marque,SMALL(IF(fournisseurs=A405,ROW(marque)-1,""),COUNTIF(A$2:A405,A405)))</f>
        <v>#NUM!</v>
      </c>
      <c r="C405" t="e" cm="1">
        <f t="array" aca="1" ref="C405" ca="1">INDEX(desi,SMALL(IF((fournisseurs=$A405)*(marque=B405),ROW(marque)-1,""),SUMPRODUCT(--(A$2:A405&amp;B$2:B405=A405&amp;B405))))</f>
        <v>#NUM!</v>
      </c>
      <c r="D405" t="e">
        <f t="shared" ref="D405:D445" ca="1" si="7">A405&amp;B405</f>
        <v>#NUM!</v>
      </c>
    </row>
    <row r="406" spans="1:4" x14ac:dyDescent="0.4">
      <c r="A406" t="e" cm="1">
        <f t="array" aca="1" ref="A406" ca="1">INDEX(fournisseurs,MATCH(SMALL(COUNTIF(fournisseurs,"&lt;"&amp;fournisseurs),ROW($A405)),COUNTIF(fournisseurs,"&lt;"&amp;fournisseurs),0))</f>
        <v>#NUM!</v>
      </c>
      <c r="B406" t="e" cm="1">
        <f t="array" aca="1" ref="B406" ca="1">INDEX(marque,SMALL(IF(fournisseurs=A406,ROW(marque)-1,""),COUNTIF(A$2:A406,A406)))</f>
        <v>#NUM!</v>
      </c>
      <c r="C406" t="e" cm="1">
        <f t="array" aca="1" ref="C406" ca="1">INDEX(desi,SMALL(IF((fournisseurs=$A406)*(marque=B406),ROW(marque)-1,""),SUMPRODUCT(--(A$2:A406&amp;B$2:B406=A406&amp;B406))))</f>
        <v>#NUM!</v>
      </c>
      <c r="D406" t="e">
        <f t="shared" ca="1" si="7"/>
        <v>#NUM!</v>
      </c>
    </row>
    <row r="407" spans="1:4" x14ac:dyDescent="0.4">
      <c r="A407" t="e" cm="1">
        <f t="array" aca="1" ref="A407" ca="1">INDEX(fournisseurs,MATCH(SMALL(COUNTIF(fournisseurs,"&lt;"&amp;fournisseurs),ROW($A406)),COUNTIF(fournisseurs,"&lt;"&amp;fournisseurs),0))</f>
        <v>#NUM!</v>
      </c>
      <c r="B407" t="e" cm="1">
        <f t="array" aca="1" ref="B407" ca="1">INDEX(marque,SMALL(IF(fournisseurs=A407,ROW(marque)-1,""),COUNTIF(A$2:A407,A407)))</f>
        <v>#NUM!</v>
      </c>
      <c r="C407" t="e" cm="1">
        <f t="array" aca="1" ref="C407" ca="1">INDEX(desi,SMALL(IF((fournisseurs=$A407)*(marque=B407),ROW(marque)-1,""),SUMPRODUCT(--(A$2:A407&amp;B$2:B407=A407&amp;B407))))</f>
        <v>#NUM!</v>
      </c>
      <c r="D407" t="e">
        <f t="shared" ca="1" si="7"/>
        <v>#NUM!</v>
      </c>
    </row>
    <row r="408" spans="1:4" x14ac:dyDescent="0.4">
      <c r="A408" t="e" cm="1">
        <f t="array" aca="1" ref="A408" ca="1">INDEX(fournisseurs,MATCH(SMALL(COUNTIF(fournisseurs,"&lt;"&amp;fournisseurs),ROW($A407)),COUNTIF(fournisseurs,"&lt;"&amp;fournisseurs),0))</f>
        <v>#NUM!</v>
      </c>
      <c r="B408" t="e" cm="1">
        <f t="array" aca="1" ref="B408" ca="1">INDEX(marque,SMALL(IF(fournisseurs=A408,ROW(marque)-1,""),COUNTIF(A$2:A408,A408)))</f>
        <v>#NUM!</v>
      </c>
      <c r="C408" t="e" cm="1">
        <f t="array" aca="1" ref="C408" ca="1">INDEX(desi,SMALL(IF((fournisseurs=$A408)*(marque=B408),ROW(marque)-1,""),SUMPRODUCT(--(A$2:A408&amp;B$2:B408=A408&amp;B408))))</f>
        <v>#NUM!</v>
      </c>
      <c r="D408" t="e">
        <f t="shared" ca="1" si="7"/>
        <v>#NUM!</v>
      </c>
    </row>
    <row r="409" spans="1:4" x14ac:dyDescent="0.4">
      <c r="A409" t="e" cm="1">
        <f t="array" aca="1" ref="A409" ca="1">INDEX(fournisseurs,MATCH(SMALL(COUNTIF(fournisseurs,"&lt;"&amp;fournisseurs),ROW($A408)),COUNTIF(fournisseurs,"&lt;"&amp;fournisseurs),0))</f>
        <v>#NUM!</v>
      </c>
      <c r="B409" t="e" cm="1">
        <f t="array" aca="1" ref="B409" ca="1">INDEX(marque,SMALL(IF(fournisseurs=A409,ROW(marque)-1,""),COUNTIF(A$2:A409,A409)))</f>
        <v>#NUM!</v>
      </c>
      <c r="C409" t="e" cm="1">
        <f t="array" aca="1" ref="C409" ca="1">INDEX(desi,SMALL(IF((fournisseurs=$A409)*(marque=B409),ROW(marque)-1,""),SUMPRODUCT(--(A$2:A409&amp;B$2:B409=A409&amp;B409))))</f>
        <v>#NUM!</v>
      </c>
      <c r="D409" t="e">
        <f t="shared" ca="1" si="7"/>
        <v>#NUM!</v>
      </c>
    </row>
    <row r="410" spans="1:4" x14ac:dyDescent="0.4">
      <c r="A410" t="e" cm="1">
        <f t="array" aca="1" ref="A410" ca="1">INDEX(fournisseurs,MATCH(SMALL(COUNTIF(fournisseurs,"&lt;"&amp;fournisseurs),ROW($A409)),COUNTIF(fournisseurs,"&lt;"&amp;fournisseurs),0))</f>
        <v>#NUM!</v>
      </c>
      <c r="B410" t="e" cm="1">
        <f t="array" aca="1" ref="B410" ca="1">INDEX(marque,SMALL(IF(fournisseurs=A410,ROW(marque)-1,""),COUNTIF(A$2:A410,A410)))</f>
        <v>#NUM!</v>
      </c>
      <c r="C410" t="e" cm="1">
        <f t="array" aca="1" ref="C410" ca="1">INDEX(desi,SMALL(IF((fournisseurs=$A410)*(marque=B410),ROW(marque)-1,""),SUMPRODUCT(--(A$2:A410&amp;B$2:B410=A410&amp;B410))))</f>
        <v>#NUM!</v>
      </c>
      <c r="D410" t="e">
        <f t="shared" ca="1" si="7"/>
        <v>#NUM!</v>
      </c>
    </row>
    <row r="411" spans="1:4" x14ac:dyDescent="0.4">
      <c r="A411" t="e" cm="1">
        <f t="array" aca="1" ref="A411" ca="1">INDEX(fournisseurs,MATCH(SMALL(COUNTIF(fournisseurs,"&lt;"&amp;fournisseurs),ROW($A410)),COUNTIF(fournisseurs,"&lt;"&amp;fournisseurs),0))</f>
        <v>#NUM!</v>
      </c>
      <c r="B411" t="e" cm="1">
        <f t="array" aca="1" ref="B411" ca="1">INDEX(marque,SMALL(IF(fournisseurs=A411,ROW(marque)-1,""),COUNTIF(A$2:A411,A411)))</f>
        <v>#NUM!</v>
      </c>
      <c r="C411" t="e" cm="1">
        <f t="array" aca="1" ref="C411" ca="1">INDEX(desi,SMALL(IF((fournisseurs=$A411)*(marque=B411),ROW(marque)-1,""),SUMPRODUCT(--(A$2:A411&amp;B$2:B411=A411&amp;B411))))</f>
        <v>#NUM!</v>
      </c>
      <c r="D411" t="e">
        <f t="shared" ca="1" si="7"/>
        <v>#NUM!</v>
      </c>
    </row>
    <row r="412" spans="1:4" x14ac:dyDescent="0.4">
      <c r="A412" t="e" cm="1">
        <f t="array" aca="1" ref="A412" ca="1">INDEX(fournisseurs,MATCH(SMALL(COUNTIF(fournisseurs,"&lt;"&amp;fournisseurs),ROW($A411)),COUNTIF(fournisseurs,"&lt;"&amp;fournisseurs),0))</f>
        <v>#NUM!</v>
      </c>
      <c r="B412" t="e" cm="1">
        <f t="array" aca="1" ref="B412" ca="1">INDEX(marque,SMALL(IF(fournisseurs=A412,ROW(marque)-1,""),COUNTIF(A$2:A412,A412)))</f>
        <v>#NUM!</v>
      </c>
      <c r="C412" t="e" cm="1">
        <f t="array" aca="1" ref="C412" ca="1">INDEX(desi,SMALL(IF((fournisseurs=$A412)*(marque=B412),ROW(marque)-1,""),SUMPRODUCT(--(A$2:A412&amp;B$2:B412=A412&amp;B412))))</f>
        <v>#NUM!</v>
      </c>
      <c r="D412" t="e">
        <f t="shared" ca="1" si="7"/>
        <v>#NUM!</v>
      </c>
    </row>
    <row r="413" spans="1:4" x14ac:dyDescent="0.4">
      <c r="A413" t="e" cm="1">
        <f t="array" aca="1" ref="A413" ca="1">INDEX(fournisseurs,MATCH(SMALL(COUNTIF(fournisseurs,"&lt;"&amp;fournisseurs),ROW($A412)),COUNTIF(fournisseurs,"&lt;"&amp;fournisseurs),0))</f>
        <v>#NUM!</v>
      </c>
      <c r="B413" t="e" cm="1">
        <f t="array" aca="1" ref="B413" ca="1">INDEX(marque,SMALL(IF(fournisseurs=A413,ROW(marque)-1,""),COUNTIF(A$2:A413,A413)))</f>
        <v>#NUM!</v>
      </c>
      <c r="C413" t="e" cm="1">
        <f t="array" aca="1" ref="C413" ca="1">INDEX(desi,SMALL(IF((fournisseurs=$A413)*(marque=B413),ROW(marque)-1,""),SUMPRODUCT(--(A$2:A413&amp;B$2:B413=A413&amp;B413))))</f>
        <v>#NUM!</v>
      </c>
      <c r="D413" t="e">
        <f t="shared" ca="1" si="7"/>
        <v>#NUM!</v>
      </c>
    </row>
    <row r="414" spans="1:4" x14ac:dyDescent="0.4">
      <c r="A414" t="e" cm="1">
        <f t="array" aca="1" ref="A414" ca="1">INDEX(fournisseurs,MATCH(SMALL(COUNTIF(fournisseurs,"&lt;"&amp;fournisseurs),ROW($A413)),COUNTIF(fournisseurs,"&lt;"&amp;fournisseurs),0))</f>
        <v>#NUM!</v>
      </c>
      <c r="B414" t="e" cm="1">
        <f t="array" aca="1" ref="B414" ca="1">INDEX(marque,SMALL(IF(fournisseurs=A414,ROW(marque)-1,""),COUNTIF(A$2:A414,A414)))</f>
        <v>#NUM!</v>
      </c>
      <c r="C414" t="e" cm="1">
        <f t="array" aca="1" ref="C414" ca="1">INDEX(desi,SMALL(IF((fournisseurs=$A414)*(marque=B414),ROW(marque)-1,""),SUMPRODUCT(--(A$2:A414&amp;B$2:B414=A414&amp;B414))))</f>
        <v>#NUM!</v>
      </c>
      <c r="D414" t="e">
        <f t="shared" ca="1" si="7"/>
        <v>#NUM!</v>
      </c>
    </row>
    <row r="415" spans="1:4" x14ac:dyDescent="0.4">
      <c r="A415" t="e" cm="1">
        <f t="array" aca="1" ref="A415" ca="1">INDEX(fournisseurs,MATCH(SMALL(COUNTIF(fournisseurs,"&lt;"&amp;fournisseurs),ROW($A414)),COUNTIF(fournisseurs,"&lt;"&amp;fournisseurs),0))</f>
        <v>#NUM!</v>
      </c>
      <c r="B415" t="e" cm="1">
        <f t="array" aca="1" ref="B415" ca="1">INDEX(marque,SMALL(IF(fournisseurs=A415,ROW(marque)-1,""),COUNTIF(A$2:A415,A415)))</f>
        <v>#NUM!</v>
      </c>
      <c r="C415" t="e" cm="1">
        <f t="array" aca="1" ref="C415" ca="1">INDEX(desi,SMALL(IF((fournisseurs=$A415)*(marque=B415),ROW(marque)-1,""),SUMPRODUCT(--(A$2:A415&amp;B$2:B415=A415&amp;B415))))</f>
        <v>#NUM!</v>
      </c>
      <c r="D415" t="e">
        <f t="shared" ca="1" si="7"/>
        <v>#NUM!</v>
      </c>
    </row>
    <row r="416" spans="1:4" x14ac:dyDescent="0.4">
      <c r="A416" t="e" cm="1">
        <f t="array" aca="1" ref="A416" ca="1">INDEX(fournisseurs,MATCH(SMALL(COUNTIF(fournisseurs,"&lt;"&amp;fournisseurs),ROW($A415)),COUNTIF(fournisseurs,"&lt;"&amp;fournisseurs),0))</f>
        <v>#NUM!</v>
      </c>
      <c r="B416" t="e" cm="1">
        <f t="array" aca="1" ref="B416" ca="1">INDEX(marque,SMALL(IF(fournisseurs=A416,ROW(marque)-1,""),COUNTIF(A$2:A416,A416)))</f>
        <v>#NUM!</v>
      </c>
      <c r="C416" t="e" cm="1">
        <f t="array" aca="1" ref="C416" ca="1">INDEX(desi,SMALL(IF((fournisseurs=$A416)*(marque=B416),ROW(marque)-1,""),SUMPRODUCT(--(A$2:A416&amp;B$2:B416=A416&amp;B416))))</f>
        <v>#NUM!</v>
      </c>
      <c r="D416" t="e">
        <f t="shared" ca="1" si="7"/>
        <v>#NUM!</v>
      </c>
    </row>
    <row r="417" spans="1:4" x14ac:dyDescent="0.4">
      <c r="A417" t="e" cm="1">
        <f t="array" aca="1" ref="A417" ca="1">INDEX(fournisseurs,MATCH(SMALL(COUNTIF(fournisseurs,"&lt;"&amp;fournisseurs),ROW($A416)),COUNTIF(fournisseurs,"&lt;"&amp;fournisseurs),0))</f>
        <v>#NUM!</v>
      </c>
      <c r="B417" t="e" cm="1">
        <f t="array" aca="1" ref="B417" ca="1">INDEX(marque,SMALL(IF(fournisseurs=A417,ROW(marque)-1,""),COUNTIF(A$2:A417,A417)))</f>
        <v>#NUM!</v>
      </c>
      <c r="C417" t="e" cm="1">
        <f t="array" aca="1" ref="C417" ca="1">INDEX(desi,SMALL(IF((fournisseurs=$A417)*(marque=B417),ROW(marque)-1,""),SUMPRODUCT(--(A$2:A417&amp;B$2:B417=A417&amp;B417))))</f>
        <v>#NUM!</v>
      </c>
      <c r="D417" t="e">
        <f t="shared" ca="1" si="7"/>
        <v>#NUM!</v>
      </c>
    </row>
    <row r="418" spans="1:4" x14ac:dyDescent="0.4">
      <c r="A418" t="e" cm="1">
        <f t="array" aca="1" ref="A418" ca="1">INDEX(fournisseurs,MATCH(SMALL(COUNTIF(fournisseurs,"&lt;"&amp;fournisseurs),ROW($A417)),COUNTIF(fournisseurs,"&lt;"&amp;fournisseurs),0))</f>
        <v>#NUM!</v>
      </c>
      <c r="B418" t="e" cm="1">
        <f t="array" aca="1" ref="B418" ca="1">INDEX(marque,SMALL(IF(fournisseurs=A418,ROW(marque)-1,""),COUNTIF(A$2:A418,A418)))</f>
        <v>#NUM!</v>
      </c>
      <c r="C418" t="e" cm="1">
        <f t="array" aca="1" ref="C418" ca="1">INDEX(desi,SMALL(IF((fournisseurs=$A418)*(marque=B418),ROW(marque)-1,""),SUMPRODUCT(--(A$2:A418&amp;B$2:B418=A418&amp;B418))))</f>
        <v>#NUM!</v>
      </c>
      <c r="D418" t="e">
        <f t="shared" ca="1" si="7"/>
        <v>#NUM!</v>
      </c>
    </row>
    <row r="419" spans="1:4" x14ac:dyDescent="0.4">
      <c r="A419" t="e" cm="1">
        <f t="array" aca="1" ref="A419" ca="1">INDEX(fournisseurs,MATCH(SMALL(COUNTIF(fournisseurs,"&lt;"&amp;fournisseurs),ROW($A418)),COUNTIF(fournisseurs,"&lt;"&amp;fournisseurs),0))</f>
        <v>#NUM!</v>
      </c>
      <c r="B419" t="e" cm="1">
        <f t="array" aca="1" ref="B419" ca="1">INDEX(marque,SMALL(IF(fournisseurs=A419,ROW(marque)-1,""),COUNTIF(A$2:A419,A419)))</f>
        <v>#NUM!</v>
      </c>
      <c r="C419" t="e" cm="1">
        <f t="array" aca="1" ref="C419" ca="1">INDEX(desi,SMALL(IF((fournisseurs=$A419)*(marque=B419),ROW(marque)-1,""),SUMPRODUCT(--(A$2:A419&amp;B$2:B419=A419&amp;B419))))</f>
        <v>#NUM!</v>
      </c>
      <c r="D419" t="e">
        <f t="shared" ca="1" si="7"/>
        <v>#NUM!</v>
      </c>
    </row>
    <row r="420" spans="1:4" x14ac:dyDescent="0.4">
      <c r="A420" t="e" cm="1">
        <f t="array" aca="1" ref="A420" ca="1">INDEX(fournisseurs,MATCH(SMALL(COUNTIF(fournisseurs,"&lt;"&amp;fournisseurs),ROW($A419)),COUNTIF(fournisseurs,"&lt;"&amp;fournisseurs),0))</f>
        <v>#NUM!</v>
      </c>
      <c r="B420" t="e" cm="1">
        <f t="array" aca="1" ref="B420" ca="1">INDEX(marque,SMALL(IF(fournisseurs=A420,ROW(marque)-1,""),COUNTIF(A$2:A420,A420)))</f>
        <v>#NUM!</v>
      </c>
      <c r="C420" t="e" cm="1">
        <f t="array" aca="1" ref="C420" ca="1">INDEX(desi,SMALL(IF((fournisseurs=$A420)*(marque=B420),ROW(marque)-1,""),SUMPRODUCT(--(A$2:A420&amp;B$2:B420=A420&amp;B420))))</f>
        <v>#NUM!</v>
      </c>
      <c r="D420" t="e">
        <f t="shared" ca="1" si="7"/>
        <v>#NUM!</v>
      </c>
    </row>
    <row r="421" spans="1:4" x14ac:dyDescent="0.4">
      <c r="A421" t="e" cm="1">
        <f t="array" aca="1" ref="A421" ca="1">INDEX(fournisseurs,MATCH(SMALL(COUNTIF(fournisseurs,"&lt;"&amp;fournisseurs),ROW($A420)),COUNTIF(fournisseurs,"&lt;"&amp;fournisseurs),0))</f>
        <v>#NUM!</v>
      </c>
      <c r="B421" t="e" cm="1">
        <f t="array" aca="1" ref="B421" ca="1">INDEX(marque,SMALL(IF(fournisseurs=A421,ROW(marque)-1,""),COUNTIF(A$2:A421,A421)))</f>
        <v>#NUM!</v>
      </c>
      <c r="C421" t="e" cm="1">
        <f t="array" aca="1" ref="C421" ca="1">INDEX(desi,SMALL(IF((fournisseurs=$A421)*(marque=B421),ROW(marque)-1,""),SUMPRODUCT(--(A$2:A421&amp;B$2:B421=A421&amp;B421))))</f>
        <v>#NUM!</v>
      </c>
      <c r="D421" t="e">
        <f t="shared" ca="1" si="7"/>
        <v>#NUM!</v>
      </c>
    </row>
    <row r="422" spans="1:4" x14ac:dyDescent="0.4">
      <c r="A422" t="e" cm="1">
        <f t="array" aca="1" ref="A422" ca="1">INDEX(fournisseurs,MATCH(SMALL(COUNTIF(fournisseurs,"&lt;"&amp;fournisseurs),ROW($A421)),COUNTIF(fournisseurs,"&lt;"&amp;fournisseurs),0))</f>
        <v>#NUM!</v>
      </c>
      <c r="B422" t="e" cm="1">
        <f t="array" aca="1" ref="B422" ca="1">INDEX(marque,SMALL(IF(fournisseurs=A422,ROW(marque)-1,""),COUNTIF(A$2:A422,A422)))</f>
        <v>#NUM!</v>
      </c>
      <c r="C422" t="e" cm="1">
        <f t="array" aca="1" ref="C422" ca="1">INDEX(desi,SMALL(IF((fournisseurs=$A422)*(marque=B422),ROW(marque)-1,""),SUMPRODUCT(--(A$2:A422&amp;B$2:B422=A422&amp;B422))))</f>
        <v>#NUM!</v>
      </c>
      <c r="D422" t="e">
        <f t="shared" ca="1" si="7"/>
        <v>#NUM!</v>
      </c>
    </row>
    <row r="423" spans="1:4" x14ac:dyDescent="0.4">
      <c r="A423" t="e" cm="1">
        <f t="array" aca="1" ref="A423" ca="1">INDEX(fournisseurs,MATCH(SMALL(COUNTIF(fournisseurs,"&lt;"&amp;fournisseurs),ROW($A422)),COUNTIF(fournisseurs,"&lt;"&amp;fournisseurs),0))</f>
        <v>#NUM!</v>
      </c>
      <c r="B423" t="e" cm="1">
        <f t="array" aca="1" ref="B423" ca="1">INDEX(marque,SMALL(IF(fournisseurs=A423,ROW(marque)-1,""),COUNTIF(A$2:A423,A423)))</f>
        <v>#NUM!</v>
      </c>
      <c r="C423" t="e" cm="1">
        <f t="array" aca="1" ref="C423" ca="1">INDEX(desi,SMALL(IF((fournisseurs=$A423)*(marque=B423),ROW(marque)-1,""),SUMPRODUCT(--(A$2:A423&amp;B$2:B423=A423&amp;B423))))</f>
        <v>#NUM!</v>
      </c>
      <c r="D423" t="e">
        <f t="shared" ca="1" si="7"/>
        <v>#NUM!</v>
      </c>
    </row>
    <row r="424" spans="1:4" x14ac:dyDescent="0.4">
      <c r="A424" t="e" cm="1">
        <f t="array" aca="1" ref="A424" ca="1">INDEX(fournisseurs,MATCH(SMALL(COUNTIF(fournisseurs,"&lt;"&amp;fournisseurs),ROW($A423)),COUNTIF(fournisseurs,"&lt;"&amp;fournisseurs),0))</f>
        <v>#NUM!</v>
      </c>
      <c r="B424" t="e" cm="1">
        <f t="array" aca="1" ref="B424" ca="1">INDEX(marque,SMALL(IF(fournisseurs=A424,ROW(marque)-1,""),COUNTIF(A$2:A424,A424)))</f>
        <v>#NUM!</v>
      </c>
      <c r="C424" t="e" cm="1">
        <f t="array" aca="1" ref="C424" ca="1">INDEX(desi,SMALL(IF((fournisseurs=$A424)*(marque=B424),ROW(marque)-1,""),SUMPRODUCT(--(A$2:A424&amp;B$2:B424=A424&amp;B424))))</f>
        <v>#NUM!</v>
      </c>
      <c r="D424" t="e">
        <f t="shared" ca="1" si="7"/>
        <v>#NUM!</v>
      </c>
    </row>
    <row r="425" spans="1:4" x14ac:dyDescent="0.4">
      <c r="A425" t="e" cm="1">
        <f t="array" aca="1" ref="A425" ca="1">INDEX(fournisseurs,MATCH(SMALL(COUNTIF(fournisseurs,"&lt;"&amp;fournisseurs),ROW($A424)),COUNTIF(fournisseurs,"&lt;"&amp;fournisseurs),0))</f>
        <v>#NUM!</v>
      </c>
      <c r="B425" t="e" cm="1">
        <f t="array" aca="1" ref="B425" ca="1">INDEX(marque,SMALL(IF(fournisseurs=A425,ROW(marque)-1,""),COUNTIF(A$2:A425,A425)))</f>
        <v>#NUM!</v>
      </c>
      <c r="C425" t="e" cm="1">
        <f t="array" aca="1" ref="C425" ca="1">INDEX(desi,SMALL(IF((fournisseurs=$A425)*(marque=B425),ROW(marque)-1,""),SUMPRODUCT(--(A$2:A425&amp;B$2:B425=A425&amp;B425))))</f>
        <v>#NUM!</v>
      </c>
      <c r="D425" t="e">
        <f t="shared" ca="1" si="7"/>
        <v>#NUM!</v>
      </c>
    </row>
    <row r="426" spans="1:4" x14ac:dyDescent="0.4">
      <c r="A426" t="e" cm="1">
        <f t="array" aca="1" ref="A426" ca="1">INDEX(fournisseurs,MATCH(SMALL(COUNTIF(fournisseurs,"&lt;"&amp;fournisseurs),ROW($A425)),COUNTIF(fournisseurs,"&lt;"&amp;fournisseurs),0))</f>
        <v>#NUM!</v>
      </c>
      <c r="B426" t="e" cm="1">
        <f t="array" aca="1" ref="B426" ca="1">INDEX(marque,SMALL(IF(fournisseurs=A426,ROW(marque)-1,""),COUNTIF(A$2:A426,A426)))</f>
        <v>#NUM!</v>
      </c>
      <c r="C426" t="e" cm="1">
        <f t="array" aca="1" ref="C426" ca="1">INDEX(desi,SMALL(IF((fournisseurs=$A426)*(marque=B426),ROW(marque)-1,""),SUMPRODUCT(--(A$2:A426&amp;B$2:B426=A426&amp;B426))))</f>
        <v>#NUM!</v>
      </c>
      <c r="D426" t="e">
        <f t="shared" ca="1" si="7"/>
        <v>#NUM!</v>
      </c>
    </row>
    <row r="427" spans="1:4" x14ac:dyDescent="0.4">
      <c r="A427" t="e" cm="1">
        <f t="array" aca="1" ref="A427" ca="1">INDEX(fournisseurs,MATCH(SMALL(COUNTIF(fournisseurs,"&lt;"&amp;fournisseurs),ROW($A426)),COUNTIF(fournisseurs,"&lt;"&amp;fournisseurs),0))</f>
        <v>#NUM!</v>
      </c>
      <c r="B427" t="e" cm="1">
        <f t="array" aca="1" ref="B427" ca="1">INDEX(marque,SMALL(IF(fournisseurs=A427,ROW(marque)-1,""),COUNTIF(A$2:A427,A427)))</f>
        <v>#NUM!</v>
      </c>
      <c r="C427" t="e" cm="1">
        <f t="array" aca="1" ref="C427" ca="1">INDEX(desi,SMALL(IF((fournisseurs=$A427)*(marque=B427),ROW(marque)-1,""),SUMPRODUCT(--(A$2:A427&amp;B$2:B427=A427&amp;B427))))</f>
        <v>#NUM!</v>
      </c>
      <c r="D427" t="e">
        <f t="shared" ca="1" si="7"/>
        <v>#NUM!</v>
      </c>
    </row>
    <row r="428" spans="1:4" x14ac:dyDescent="0.4">
      <c r="A428" t="e" cm="1">
        <f t="array" aca="1" ref="A428" ca="1">INDEX(fournisseurs,MATCH(SMALL(COUNTIF(fournisseurs,"&lt;"&amp;fournisseurs),ROW($A427)),COUNTIF(fournisseurs,"&lt;"&amp;fournisseurs),0))</f>
        <v>#NUM!</v>
      </c>
      <c r="B428" t="e" cm="1">
        <f t="array" aca="1" ref="B428" ca="1">INDEX(marque,SMALL(IF(fournisseurs=A428,ROW(marque)-1,""),COUNTIF(A$2:A428,A428)))</f>
        <v>#NUM!</v>
      </c>
      <c r="C428" t="e" cm="1">
        <f t="array" aca="1" ref="C428" ca="1">INDEX(desi,SMALL(IF((fournisseurs=$A428)*(marque=B428),ROW(marque)-1,""),SUMPRODUCT(--(A$2:A428&amp;B$2:B428=A428&amp;B428))))</f>
        <v>#NUM!</v>
      </c>
      <c r="D428" t="e">
        <f t="shared" ca="1" si="7"/>
        <v>#NUM!</v>
      </c>
    </row>
    <row r="429" spans="1:4" x14ac:dyDescent="0.4">
      <c r="A429" t="e" cm="1">
        <f t="array" aca="1" ref="A429" ca="1">INDEX(fournisseurs,MATCH(SMALL(COUNTIF(fournisseurs,"&lt;"&amp;fournisseurs),ROW($A428)),COUNTIF(fournisseurs,"&lt;"&amp;fournisseurs),0))</f>
        <v>#NUM!</v>
      </c>
      <c r="B429" t="e" cm="1">
        <f t="array" aca="1" ref="B429" ca="1">INDEX(marque,SMALL(IF(fournisseurs=A429,ROW(marque)-1,""),COUNTIF(A$2:A429,A429)))</f>
        <v>#NUM!</v>
      </c>
      <c r="C429" t="e" cm="1">
        <f t="array" aca="1" ref="C429" ca="1">INDEX(desi,SMALL(IF((fournisseurs=$A429)*(marque=B429),ROW(marque)-1,""),SUMPRODUCT(--(A$2:A429&amp;B$2:B429=A429&amp;B429))))</f>
        <v>#NUM!</v>
      </c>
      <c r="D429" t="e">
        <f t="shared" ca="1" si="7"/>
        <v>#NUM!</v>
      </c>
    </row>
    <row r="430" spans="1:4" x14ac:dyDescent="0.4">
      <c r="A430" t="e" cm="1">
        <f t="array" aca="1" ref="A430" ca="1">INDEX(fournisseurs,MATCH(SMALL(COUNTIF(fournisseurs,"&lt;"&amp;fournisseurs),ROW($A429)),COUNTIF(fournisseurs,"&lt;"&amp;fournisseurs),0))</f>
        <v>#NUM!</v>
      </c>
      <c r="B430" t="e" cm="1">
        <f t="array" aca="1" ref="B430" ca="1">INDEX(marque,SMALL(IF(fournisseurs=A430,ROW(marque)-1,""),COUNTIF(A$2:A430,A430)))</f>
        <v>#NUM!</v>
      </c>
      <c r="C430" t="e" cm="1">
        <f t="array" aca="1" ref="C430" ca="1">INDEX(desi,SMALL(IF((fournisseurs=$A430)*(marque=B430),ROW(marque)-1,""),SUMPRODUCT(--(A$2:A430&amp;B$2:B430=A430&amp;B430))))</f>
        <v>#NUM!</v>
      </c>
      <c r="D430" t="e">
        <f t="shared" ca="1" si="7"/>
        <v>#NUM!</v>
      </c>
    </row>
    <row r="431" spans="1:4" x14ac:dyDescent="0.4">
      <c r="A431" t="e" cm="1">
        <f t="array" aca="1" ref="A431" ca="1">INDEX(fournisseurs,MATCH(SMALL(COUNTIF(fournisseurs,"&lt;"&amp;fournisseurs),ROW($A430)),COUNTIF(fournisseurs,"&lt;"&amp;fournisseurs),0))</f>
        <v>#NUM!</v>
      </c>
      <c r="B431" t="e" cm="1">
        <f t="array" aca="1" ref="B431" ca="1">INDEX(marque,SMALL(IF(fournisseurs=A431,ROW(marque)-1,""),COUNTIF(A$2:A431,A431)))</f>
        <v>#NUM!</v>
      </c>
      <c r="C431" t="e" cm="1">
        <f t="array" aca="1" ref="C431" ca="1">INDEX(desi,SMALL(IF((fournisseurs=$A431)*(marque=B431),ROW(marque)-1,""),SUMPRODUCT(--(A$2:A431&amp;B$2:B431=A431&amp;B431))))</f>
        <v>#NUM!</v>
      </c>
      <c r="D431" t="e">
        <f t="shared" ca="1" si="7"/>
        <v>#NUM!</v>
      </c>
    </row>
    <row r="432" spans="1:4" x14ac:dyDescent="0.4">
      <c r="A432" t="e" cm="1">
        <f t="array" aca="1" ref="A432" ca="1">INDEX(fournisseurs,MATCH(SMALL(COUNTIF(fournisseurs,"&lt;"&amp;fournisseurs),ROW($A431)),COUNTIF(fournisseurs,"&lt;"&amp;fournisseurs),0))</f>
        <v>#NUM!</v>
      </c>
      <c r="B432" t="e" cm="1">
        <f t="array" aca="1" ref="B432" ca="1">INDEX(marque,SMALL(IF(fournisseurs=A432,ROW(marque)-1,""),COUNTIF(A$2:A432,A432)))</f>
        <v>#NUM!</v>
      </c>
      <c r="C432" t="e" cm="1">
        <f t="array" aca="1" ref="C432" ca="1">INDEX(desi,SMALL(IF((fournisseurs=$A432)*(marque=B432),ROW(marque)-1,""),SUMPRODUCT(--(A$2:A432&amp;B$2:B432=A432&amp;B432))))</f>
        <v>#NUM!</v>
      </c>
      <c r="D432" t="e">
        <f t="shared" ca="1" si="7"/>
        <v>#NUM!</v>
      </c>
    </row>
    <row r="433" spans="1:4" x14ac:dyDescent="0.4">
      <c r="A433" t="e" cm="1">
        <f t="array" aca="1" ref="A433" ca="1">INDEX(fournisseurs,MATCH(SMALL(COUNTIF(fournisseurs,"&lt;"&amp;fournisseurs),ROW($A432)),COUNTIF(fournisseurs,"&lt;"&amp;fournisseurs),0))</f>
        <v>#NUM!</v>
      </c>
      <c r="B433" t="e" cm="1">
        <f t="array" aca="1" ref="B433" ca="1">INDEX(marque,SMALL(IF(fournisseurs=A433,ROW(marque)-1,""),COUNTIF(A$2:A433,A433)))</f>
        <v>#NUM!</v>
      </c>
      <c r="C433" t="e" cm="1">
        <f t="array" aca="1" ref="C433" ca="1">INDEX(desi,SMALL(IF((fournisseurs=$A433)*(marque=B433),ROW(marque)-1,""),SUMPRODUCT(--(A$2:A433&amp;B$2:B433=A433&amp;B433))))</f>
        <v>#NUM!</v>
      </c>
      <c r="D433" t="e">
        <f t="shared" ca="1" si="7"/>
        <v>#NUM!</v>
      </c>
    </row>
    <row r="434" spans="1:4" x14ac:dyDescent="0.4">
      <c r="A434" t="e" cm="1">
        <f t="array" aca="1" ref="A434" ca="1">INDEX(fournisseurs,MATCH(SMALL(COUNTIF(fournisseurs,"&lt;"&amp;fournisseurs),ROW($A433)),COUNTIF(fournisseurs,"&lt;"&amp;fournisseurs),0))</f>
        <v>#NUM!</v>
      </c>
      <c r="B434" t="e" cm="1">
        <f t="array" aca="1" ref="B434" ca="1">INDEX(marque,SMALL(IF(fournisseurs=A434,ROW(marque)-1,""),COUNTIF(A$2:A434,A434)))</f>
        <v>#NUM!</v>
      </c>
      <c r="C434" t="e" cm="1">
        <f t="array" aca="1" ref="C434" ca="1">INDEX(desi,SMALL(IF((fournisseurs=$A434)*(marque=B434),ROW(marque)-1,""),SUMPRODUCT(--(A$2:A434&amp;B$2:B434=A434&amp;B434))))</f>
        <v>#NUM!</v>
      </c>
      <c r="D434" t="e">
        <f t="shared" ca="1" si="7"/>
        <v>#NUM!</v>
      </c>
    </row>
    <row r="435" spans="1:4" x14ac:dyDescent="0.4">
      <c r="A435" t="e" cm="1">
        <f t="array" aca="1" ref="A435" ca="1">INDEX(fournisseurs,MATCH(SMALL(COUNTIF(fournisseurs,"&lt;"&amp;fournisseurs),ROW($A434)),COUNTIF(fournisseurs,"&lt;"&amp;fournisseurs),0))</f>
        <v>#NUM!</v>
      </c>
      <c r="B435" t="e" cm="1">
        <f t="array" aca="1" ref="B435" ca="1">INDEX(marque,SMALL(IF(fournisseurs=A435,ROW(marque)-1,""),COUNTIF(A$2:A435,A435)))</f>
        <v>#NUM!</v>
      </c>
      <c r="C435" t="e" cm="1">
        <f t="array" aca="1" ref="C435" ca="1">INDEX(desi,SMALL(IF((fournisseurs=$A435)*(marque=B435),ROW(marque)-1,""),SUMPRODUCT(--(A$2:A435&amp;B$2:B435=A435&amp;B435))))</f>
        <v>#NUM!</v>
      </c>
      <c r="D435" t="e">
        <f t="shared" ca="1" si="7"/>
        <v>#NUM!</v>
      </c>
    </row>
    <row r="436" spans="1:4" x14ac:dyDescent="0.4">
      <c r="A436" t="e" cm="1">
        <f t="array" aca="1" ref="A436" ca="1">INDEX(fournisseurs,MATCH(SMALL(COUNTIF(fournisseurs,"&lt;"&amp;fournisseurs),ROW($A435)),COUNTIF(fournisseurs,"&lt;"&amp;fournisseurs),0))</f>
        <v>#NUM!</v>
      </c>
      <c r="B436" t="e" cm="1">
        <f t="array" aca="1" ref="B436" ca="1">INDEX(marque,SMALL(IF(fournisseurs=A436,ROW(marque)-1,""),COUNTIF(A$2:A436,A436)))</f>
        <v>#NUM!</v>
      </c>
      <c r="C436" t="e" cm="1">
        <f t="array" aca="1" ref="C436" ca="1">INDEX(desi,SMALL(IF((fournisseurs=$A436)*(marque=B436),ROW(marque)-1,""),SUMPRODUCT(--(A$2:A436&amp;B$2:B436=A436&amp;B436))))</f>
        <v>#NUM!</v>
      </c>
      <c r="D436" t="e">
        <f t="shared" ca="1" si="7"/>
        <v>#NUM!</v>
      </c>
    </row>
    <row r="437" spans="1:4" x14ac:dyDescent="0.4">
      <c r="A437" t="e" cm="1">
        <f t="array" aca="1" ref="A437" ca="1">INDEX(fournisseurs,MATCH(SMALL(COUNTIF(fournisseurs,"&lt;"&amp;fournisseurs),ROW($A436)),COUNTIF(fournisseurs,"&lt;"&amp;fournisseurs),0))</f>
        <v>#NUM!</v>
      </c>
      <c r="B437" t="e" cm="1">
        <f t="array" aca="1" ref="B437" ca="1">INDEX(marque,SMALL(IF(fournisseurs=A437,ROW(marque)-1,""),COUNTIF(A$2:A437,A437)))</f>
        <v>#NUM!</v>
      </c>
      <c r="C437" t="e" cm="1">
        <f t="array" aca="1" ref="C437" ca="1">INDEX(desi,SMALL(IF((fournisseurs=$A437)*(marque=B437),ROW(marque)-1,""),SUMPRODUCT(--(A$2:A437&amp;B$2:B437=A437&amp;B437))))</f>
        <v>#NUM!</v>
      </c>
      <c r="D437" t="e">
        <f t="shared" ca="1" si="7"/>
        <v>#NUM!</v>
      </c>
    </row>
    <row r="438" spans="1:4" x14ac:dyDescent="0.4">
      <c r="A438" t="e" cm="1">
        <f t="array" aca="1" ref="A438" ca="1">INDEX(fournisseurs,MATCH(SMALL(COUNTIF(fournisseurs,"&lt;"&amp;fournisseurs),ROW($A437)),COUNTIF(fournisseurs,"&lt;"&amp;fournisseurs),0))</f>
        <v>#NUM!</v>
      </c>
      <c r="B438" t="e" cm="1">
        <f t="array" aca="1" ref="B438" ca="1">INDEX(marque,SMALL(IF(fournisseurs=A438,ROW(marque)-1,""),COUNTIF(A$2:A438,A438)))</f>
        <v>#NUM!</v>
      </c>
      <c r="C438" t="e" cm="1">
        <f t="array" aca="1" ref="C438" ca="1">INDEX(desi,SMALL(IF((fournisseurs=$A438)*(marque=B438),ROW(marque)-1,""),SUMPRODUCT(--(A$2:A438&amp;B$2:B438=A438&amp;B438))))</f>
        <v>#NUM!</v>
      </c>
      <c r="D438" t="e">
        <f t="shared" ca="1" si="7"/>
        <v>#NUM!</v>
      </c>
    </row>
    <row r="439" spans="1:4" x14ac:dyDescent="0.4">
      <c r="A439" t="e" cm="1">
        <f t="array" aca="1" ref="A439" ca="1">INDEX(fournisseurs,MATCH(SMALL(COUNTIF(fournisseurs,"&lt;"&amp;fournisseurs),ROW($A438)),COUNTIF(fournisseurs,"&lt;"&amp;fournisseurs),0))</f>
        <v>#NUM!</v>
      </c>
      <c r="B439" t="e" cm="1">
        <f t="array" aca="1" ref="B439" ca="1">INDEX(marque,SMALL(IF(fournisseurs=A439,ROW(marque)-1,""),COUNTIF(A$2:A439,A439)))</f>
        <v>#NUM!</v>
      </c>
      <c r="C439" t="e" cm="1">
        <f t="array" aca="1" ref="C439" ca="1">INDEX(desi,SMALL(IF((fournisseurs=$A439)*(marque=B439),ROW(marque)-1,""),SUMPRODUCT(--(A$2:A439&amp;B$2:B439=A439&amp;B439))))</f>
        <v>#NUM!</v>
      </c>
      <c r="D439" t="e">
        <f t="shared" ca="1" si="7"/>
        <v>#NUM!</v>
      </c>
    </row>
    <row r="440" spans="1:4" x14ac:dyDescent="0.4">
      <c r="A440" t="e" cm="1">
        <f t="array" aca="1" ref="A440" ca="1">INDEX(fournisseurs,MATCH(SMALL(COUNTIF(fournisseurs,"&lt;"&amp;fournisseurs),ROW($A439)),COUNTIF(fournisseurs,"&lt;"&amp;fournisseurs),0))</f>
        <v>#NUM!</v>
      </c>
      <c r="B440" t="e" cm="1">
        <f t="array" aca="1" ref="B440" ca="1">INDEX(marque,SMALL(IF(fournisseurs=A440,ROW(marque)-1,""),COUNTIF(A$2:A440,A440)))</f>
        <v>#NUM!</v>
      </c>
      <c r="C440" t="e" cm="1">
        <f t="array" aca="1" ref="C440" ca="1">INDEX(desi,SMALL(IF((fournisseurs=$A440)*(marque=B440),ROW(marque)-1,""),SUMPRODUCT(--(A$2:A440&amp;B$2:B440=A440&amp;B440))))</f>
        <v>#NUM!</v>
      </c>
      <c r="D440" t="e">
        <f t="shared" ca="1" si="7"/>
        <v>#NUM!</v>
      </c>
    </row>
    <row r="441" spans="1:4" x14ac:dyDescent="0.4">
      <c r="A441" t="e" cm="1">
        <f t="array" aca="1" ref="A441" ca="1">INDEX(fournisseurs,MATCH(SMALL(COUNTIF(fournisseurs,"&lt;"&amp;fournisseurs),ROW($A440)),COUNTIF(fournisseurs,"&lt;"&amp;fournisseurs),0))</f>
        <v>#NUM!</v>
      </c>
      <c r="B441" t="e" cm="1">
        <f t="array" aca="1" ref="B441" ca="1">INDEX(marque,SMALL(IF(fournisseurs=A441,ROW(marque)-1,""),COUNTIF(A$2:A441,A441)))</f>
        <v>#NUM!</v>
      </c>
      <c r="C441" t="e" cm="1">
        <f t="array" aca="1" ref="C441" ca="1">INDEX(desi,SMALL(IF((fournisseurs=$A441)*(marque=B441),ROW(marque)-1,""),SUMPRODUCT(--(A$2:A441&amp;B$2:B441=A441&amp;B441))))</f>
        <v>#NUM!</v>
      </c>
      <c r="D441" t="e">
        <f t="shared" ca="1" si="7"/>
        <v>#NUM!</v>
      </c>
    </row>
    <row r="442" spans="1:4" x14ac:dyDescent="0.4">
      <c r="A442" t="e" cm="1">
        <f t="array" aca="1" ref="A442" ca="1">INDEX(fournisseurs,MATCH(SMALL(COUNTIF(fournisseurs,"&lt;"&amp;fournisseurs),ROW($A441)),COUNTIF(fournisseurs,"&lt;"&amp;fournisseurs),0))</f>
        <v>#NUM!</v>
      </c>
      <c r="B442" t="e" cm="1">
        <f t="array" aca="1" ref="B442" ca="1">INDEX(marque,SMALL(IF(fournisseurs=A442,ROW(marque)-1,""),COUNTIF(A$2:A442,A442)))</f>
        <v>#NUM!</v>
      </c>
      <c r="C442" t="e" cm="1">
        <f t="array" aca="1" ref="C442" ca="1">INDEX(desi,SMALL(IF((fournisseurs=$A442)*(marque=B442),ROW(marque)-1,""),SUMPRODUCT(--(A$2:A442&amp;B$2:B442=A442&amp;B442))))</f>
        <v>#NUM!</v>
      </c>
      <c r="D442" t="e">
        <f t="shared" ca="1" si="7"/>
        <v>#NUM!</v>
      </c>
    </row>
    <row r="443" spans="1:4" x14ac:dyDescent="0.4">
      <c r="A443" t="e" cm="1">
        <f t="array" aca="1" ref="A443" ca="1">INDEX(fournisseurs,MATCH(SMALL(COUNTIF(fournisseurs,"&lt;"&amp;fournisseurs),ROW($A442)),COUNTIF(fournisseurs,"&lt;"&amp;fournisseurs),0))</f>
        <v>#NUM!</v>
      </c>
      <c r="B443" t="e" cm="1">
        <f t="array" aca="1" ref="B443" ca="1">INDEX(marque,SMALL(IF(fournisseurs=A443,ROW(marque)-1,""),COUNTIF(A$2:A443,A443)))</f>
        <v>#NUM!</v>
      </c>
      <c r="C443" t="e" cm="1">
        <f t="array" aca="1" ref="C443" ca="1">INDEX(desi,SMALL(IF((fournisseurs=$A443)*(marque=B443),ROW(marque)-1,""),SUMPRODUCT(--(A$2:A443&amp;B$2:B443=A443&amp;B443))))</f>
        <v>#NUM!</v>
      </c>
      <c r="D443" t="e">
        <f t="shared" ca="1" si="7"/>
        <v>#NUM!</v>
      </c>
    </row>
    <row r="444" spans="1:4" x14ac:dyDescent="0.4">
      <c r="A444" t="e" cm="1">
        <f t="array" aca="1" ref="A444" ca="1">INDEX(fournisseurs,MATCH(SMALL(COUNTIF(fournisseurs,"&lt;"&amp;fournisseurs),ROW($A443)),COUNTIF(fournisseurs,"&lt;"&amp;fournisseurs),0))</f>
        <v>#NUM!</v>
      </c>
      <c r="B444" t="e" cm="1">
        <f t="array" aca="1" ref="B444" ca="1">INDEX(marque,SMALL(IF(fournisseurs=A444,ROW(marque)-1,""),COUNTIF(A$2:A444,A444)))</f>
        <v>#NUM!</v>
      </c>
      <c r="C444" t="e" cm="1">
        <f t="array" aca="1" ref="C444" ca="1">INDEX(desi,SMALL(IF((fournisseurs=$A444)*(marque=B444),ROW(marque)-1,""),SUMPRODUCT(--(A$2:A444&amp;B$2:B444=A444&amp;B444))))</f>
        <v>#NUM!</v>
      </c>
      <c r="D444" t="e">
        <f t="shared" ca="1" si="7"/>
        <v>#NUM!</v>
      </c>
    </row>
    <row r="445" spans="1:4" x14ac:dyDescent="0.4">
      <c r="A445" t="e" cm="1">
        <f t="array" aca="1" ref="A445" ca="1">INDEX(fournisseurs,MATCH(SMALL(COUNTIF(fournisseurs,"&lt;"&amp;fournisseurs),ROW($A444)),COUNTIF(fournisseurs,"&lt;"&amp;fournisseurs),0))</f>
        <v>#NUM!</v>
      </c>
      <c r="B445" t="e" cm="1">
        <f t="array" aca="1" ref="B445" ca="1">INDEX(marque,SMALL(IF(fournisseurs=A445,ROW(marque)-1,""),COUNTIF(A$2:A445,A445)))</f>
        <v>#NUM!</v>
      </c>
      <c r="C445" t="e" cm="1">
        <f t="array" aca="1" ref="C445" ca="1">INDEX(desi,SMALL(IF((fournisseurs=$A445)*(marque=B445),ROW(marque)-1,""),SUMPRODUCT(--(A$2:A445&amp;B$2:B445=A445&amp;B445))))</f>
        <v>#NUM!</v>
      </c>
      <c r="D445" t="e">
        <f t="shared" ca="1" si="7"/>
        <v>#NUM!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8667F-2869-404B-9B86-323BF1712FDA}">
  <dimension ref="A1:S100"/>
  <sheetViews>
    <sheetView workbookViewId="0">
      <selection activeCell="F18" sqref="F18"/>
    </sheetView>
  </sheetViews>
  <sheetFormatPr baseColWidth="10" defaultRowHeight="16.8" x14ac:dyDescent="0.4"/>
  <cols>
    <col min="1" max="1" width="33.796875" customWidth="1"/>
    <col min="4" max="4" width="17.3984375" customWidth="1"/>
    <col min="5" max="5" width="18.3984375" customWidth="1"/>
    <col min="6" max="6" width="13.59765625" customWidth="1"/>
    <col min="7" max="7" width="17.19921875" customWidth="1"/>
    <col min="19" max="19" width="2.69921875" style="54" customWidth="1"/>
  </cols>
  <sheetData>
    <row r="1" spans="1:18" x14ac:dyDescent="0.4">
      <c r="C1" t="s">
        <v>41</v>
      </c>
    </row>
    <row r="2" spans="1:18" x14ac:dyDescent="0.4">
      <c r="A2" t="str" cm="1">
        <f t="array" aca="1" ref="A2" ca="1">INDEX(fournisseurs,MATCH(0,COUNTIF(fournisseurs,"&lt;"&amp;fournisseurs)-SUM(COUNTIF(A$1:A1,fournisseurs)),0))</f>
        <v>CABELEC</v>
      </c>
      <c r="B2">
        <f ca="1">COUNTIF(C2:R2,"&gt;&lt;")</f>
        <v>1</v>
      </c>
      <c r="C2" s="53" t="str" cm="1">
        <f t="array" aca="1" ref="C2" ca="1">INDEX(marque,SMALL(IF(IF(fournisseurs=$A2,MATCH(fournisseurs&amp;marque,fournisseurs&amp;marque,0),"")=ROW(marque)-1,ROW(marque)-1,""),COLUMN(A:A)))</f>
        <v>LEGRAND</v>
      </c>
      <c r="D2" s="53" t="e" cm="1">
        <f t="array" aca="1" ref="D2" ca="1">INDEX(marque,SMALL(IF(IF(fournisseurs=$A2,MATCH(fournisseurs&amp;marque,fournisseurs&amp;marque,0),"")=ROW(marque)-1,ROW(marque)-1,""),COLUMN(B:B)))</f>
        <v>#NUM!</v>
      </c>
      <c r="E2" s="53" t="e" cm="1">
        <f t="array" aca="1" ref="E2" ca="1">INDEX(marque,SMALL(IF(IF(fournisseurs=$A2,MATCH(fournisseurs&amp;marque,fournisseurs&amp;marque,0),"")=ROW(marque)-1,ROW(marque)-1,""),COLUMN(C:C)))</f>
        <v>#NUM!</v>
      </c>
      <c r="F2" s="53" t="e" cm="1">
        <f t="array" aca="1" ref="F2" ca="1">INDEX(marque,SMALL(IF(IF(fournisseurs=$A2,MATCH(fournisseurs&amp;marque,fournisseurs&amp;marque,0),"")=ROW(marque)-1,ROW(marque)-1,""),COLUMN(D:D)))</f>
        <v>#NUM!</v>
      </c>
      <c r="G2" s="53" t="e" cm="1">
        <f t="array" aca="1" ref="G2" ca="1">INDEX(marque,SMALL(IF(IF(fournisseurs=$A2,MATCH(fournisseurs&amp;marque,fournisseurs&amp;marque,0),"")=ROW(marque)-1,ROW(marque)-1,""),COLUMN(E:E)))</f>
        <v>#NUM!</v>
      </c>
      <c r="H2" s="53" t="e" cm="1">
        <f t="array" aca="1" ref="H2" ca="1">INDEX(marque,SMALL(IF(IF(fournisseurs=$A2,MATCH(fournisseurs&amp;marque,fournisseurs&amp;marque,0),"")=ROW(marque)-1,ROW(marque)-1,""),COLUMN(F:F)))</f>
        <v>#NUM!</v>
      </c>
      <c r="I2" s="53" t="e" cm="1">
        <f t="array" aca="1" ref="I2" ca="1">INDEX(marque,SMALL(IF(IF(fournisseurs=$A2,MATCH(fournisseurs&amp;marque,fournisseurs&amp;marque,0),"")=ROW(marque)-1,ROW(marque)-1,""),COLUMN(G:G)))</f>
        <v>#NUM!</v>
      </c>
      <c r="J2" s="53" t="e" cm="1">
        <f t="array" aca="1" ref="J2" ca="1">INDEX(marque,SMALL(IF(IF(fournisseurs=$A2,MATCH(fournisseurs&amp;marque,fournisseurs&amp;marque,0),"")=ROW(marque)-1,ROW(marque)-1,""),COLUMN(H:H)))</f>
        <v>#NUM!</v>
      </c>
      <c r="K2" s="53" t="e" cm="1">
        <f t="array" aca="1" ref="K2" ca="1">INDEX(marque,SMALL(IF(IF(fournisseurs=$A2,MATCH(fournisseurs&amp;marque,fournisseurs&amp;marque,0),"")=ROW(marque)-1,ROW(marque)-1,""),COLUMN(I:I)))</f>
        <v>#NUM!</v>
      </c>
      <c r="L2" s="53" t="e" cm="1">
        <f t="array" aca="1" ref="L2" ca="1">INDEX(marque,SMALL(IF(IF(fournisseurs=$A2,MATCH(fournisseurs&amp;marque,fournisseurs&amp;marque,0),"")=ROW(marque)-1,ROW(marque)-1,""),COLUMN(J:J)))</f>
        <v>#NUM!</v>
      </c>
      <c r="M2" s="53" t="e" cm="1">
        <f t="array" aca="1" ref="M2" ca="1">INDEX(marque,SMALL(IF(IF(fournisseurs=$A2,MATCH(fournisseurs&amp;marque,fournisseurs&amp;marque,0),"")=ROW(marque)-1,ROW(marque)-1,""),COLUMN(K:K)))</f>
        <v>#NUM!</v>
      </c>
      <c r="N2" s="53" t="e" cm="1">
        <f t="array" aca="1" ref="N2" ca="1">INDEX(marque,SMALL(IF(IF(fournisseurs=$A2,MATCH(fournisseurs&amp;marque,fournisseurs&amp;marque,0),"")=ROW(marque)-1,ROW(marque)-1,""),COLUMN(L:L)))</f>
        <v>#NUM!</v>
      </c>
      <c r="O2" s="53" t="e" cm="1">
        <f t="array" aca="1" ref="O2" ca="1">INDEX(marque,SMALL(IF(IF(fournisseurs=$A2,MATCH(fournisseurs&amp;marque,fournisseurs&amp;marque,0),"")=ROW(marque)-1,ROW(marque)-1,""),COLUMN(M:M)))</f>
        <v>#NUM!</v>
      </c>
      <c r="P2" s="53" t="e" cm="1">
        <f t="array" aca="1" ref="P2" ca="1">INDEX(marque,SMALL(IF(IF(fournisseurs=$A2,MATCH(fournisseurs&amp;marque,fournisseurs&amp;marque,0),"")=ROW(marque)-1,ROW(marque)-1,""),COLUMN(N:N)))</f>
        <v>#NUM!</v>
      </c>
      <c r="Q2" s="53" t="e" cm="1">
        <f t="array" aca="1" ref="Q2" ca="1">INDEX(marque,SMALL(IF(IF(fournisseurs=$A2,MATCH(fournisseurs&amp;marque,fournisseurs&amp;marque,0),"")=ROW(marque)-1,ROW(marque)-1,""),COLUMN(O:O)))</f>
        <v>#NUM!</v>
      </c>
      <c r="R2" s="53" t="e" cm="1">
        <f t="array" aca="1" ref="R2" ca="1">INDEX(marque,SMALL(IF(IF(fournisseurs=$A2,MATCH(fournisseurs&amp;marque,fournisseurs&amp;marque,0),"")=ROW(marque)-1,ROW(marque)-1,""),COLUMN(P:P)))</f>
        <v>#NUM!</v>
      </c>
    </row>
    <row r="3" spans="1:18" x14ac:dyDescent="0.4">
      <c r="A3" t="str" cm="1">
        <f t="array" aca="1" ref="A3" ca="1">INDEX(fournisseurs,MATCH(0,COUNTIF(fournisseurs,"&lt;"&amp;fournisseurs)-SUM(COUNTIF(A$1:A2,fournisseurs)),0))</f>
        <v>DUCOS QUINCAILLERIE</v>
      </c>
      <c r="B3">
        <f t="shared" ref="B3:B16" ca="1" si="0">COUNTIF(C3:R3,"&gt;&lt;")</f>
        <v>2</v>
      </c>
      <c r="C3" s="53" t="str" cm="1">
        <f t="array" aca="1" ref="C3" ca="1">INDEX(marque,SMALL(IF(IF(fournisseurs=$A3,MATCH(fournisseurs&amp;marque,fournisseurs&amp;marque,0),"")=ROW(marque)-1,ROW(marque)-1,""),COLUMN(A:A)))</f>
        <v>HAGER</v>
      </c>
      <c r="D3" s="53" t="str" cm="1">
        <f t="array" aca="1" ref="D3" ca="1">INDEX(marque,SMALL(IF(IF(fournisseurs=$A3,MATCH(fournisseurs&amp;marque,fournisseurs&amp;marque,0),"")=ROW(marque)-1,ROW(marque)-1,""),COLUMN(B:B)))</f>
        <v>SCHNEIDER ELECTRIC</v>
      </c>
      <c r="E3" s="53" t="e" cm="1">
        <f t="array" aca="1" ref="E3" ca="1">INDEX(marque,SMALL(IF(IF(fournisseurs=$A3,MATCH(fournisseurs&amp;marque,fournisseurs&amp;marque,0),"")=ROW(marque)-1,ROW(marque)-1,""),COLUMN(C:C)))</f>
        <v>#NUM!</v>
      </c>
      <c r="F3" s="53" t="e" cm="1">
        <f t="array" aca="1" ref="F3" ca="1">INDEX(marque,SMALL(IF(IF(fournisseurs=$A3,MATCH(fournisseurs&amp;marque,fournisseurs&amp;marque,0),"")=ROW(marque)-1,ROW(marque)-1,""),COLUMN(D:D)))</f>
        <v>#NUM!</v>
      </c>
      <c r="G3" s="53" t="e" cm="1">
        <f t="array" aca="1" ref="G3" ca="1">INDEX(marque,SMALL(IF(IF(fournisseurs=$A3,MATCH(fournisseurs&amp;marque,fournisseurs&amp;marque,0),"")=ROW(marque)-1,ROW(marque)-1,""),COLUMN(E:E)))</f>
        <v>#NUM!</v>
      </c>
      <c r="H3" s="53" t="e" cm="1">
        <f t="array" aca="1" ref="H3" ca="1">INDEX(marque,SMALL(IF(IF(fournisseurs=$A3,MATCH(fournisseurs&amp;marque,fournisseurs&amp;marque,0),"")=ROW(marque)-1,ROW(marque)-1,""),COLUMN(F:F)))</f>
        <v>#NUM!</v>
      </c>
      <c r="I3" s="53" t="e" cm="1">
        <f t="array" aca="1" ref="I3" ca="1">INDEX(marque,SMALL(IF(IF(fournisseurs=$A3,MATCH(fournisseurs&amp;marque,fournisseurs&amp;marque,0),"")=ROW(marque)-1,ROW(marque)-1,""),COLUMN(G:G)))</f>
        <v>#NUM!</v>
      </c>
      <c r="J3" s="53" t="e" cm="1">
        <f t="array" aca="1" ref="J3" ca="1">INDEX(marque,SMALL(IF(IF(fournisseurs=$A3,MATCH(fournisseurs&amp;marque,fournisseurs&amp;marque,0),"")=ROW(marque)-1,ROW(marque)-1,""),COLUMN(H:H)))</f>
        <v>#NUM!</v>
      </c>
      <c r="K3" s="53" t="e" cm="1">
        <f t="array" aca="1" ref="K3" ca="1">INDEX(marque,SMALL(IF(IF(fournisseurs=$A3,MATCH(fournisseurs&amp;marque,fournisseurs&amp;marque,0),"")=ROW(marque)-1,ROW(marque)-1,""),COLUMN(I:I)))</f>
        <v>#NUM!</v>
      </c>
      <c r="L3" s="53" t="e" cm="1">
        <f t="array" aca="1" ref="L3" ca="1">INDEX(marque,SMALL(IF(IF(fournisseurs=$A3,MATCH(fournisseurs&amp;marque,fournisseurs&amp;marque,0),"")=ROW(marque)-1,ROW(marque)-1,""),COLUMN(J:J)))</f>
        <v>#NUM!</v>
      </c>
      <c r="M3" s="53" t="e" cm="1">
        <f t="array" aca="1" ref="M3" ca="1">INDEX(marque,SMALL(IF(IF(fournisseurs=$A3,MATCH(fournisseurs&amp;marque,fournisseurs&amp;marque,0),"")=ROW(marque)-1,ROW(marque)-1,""),COLUMN(K:K)))</f>
        <v>#NUM!</v>
      </c>
      <c r="N3" s="53" t="e" cm="1">
        <f t="array" aca="1" ref="N3" ca="1">INDEX(marque,SMALL(IF(IF(fournisseurs=$A3,MATCH(fournisseurs&amp;marque,fournisseurs&amp;marque,0),"")=ROW(marque)-1,ROW(marque)-1,""),COLUMN(L:L)))</f>
        <v>#NUM!</v>
      </c>
      <c r="O3" s="53" t="e" cm="1">
        <f t="array" aca="1" ref="O3" ca="1">INDEX(marque,SMALL(IF(IF(fournisseurs=$A3,MATCH(fournisseurs&amp;marque,fournisseurs&amp;marque,0),"")=ROW(marque)-1,ROW(marque)-1,""),COLUMN(M:M)))</f>
        <v>#NUM!</v>
      </c>
      <c r="P3" s="53" t="e" cm="1">
        <f t="array" aca="1" ref="P3" ca="1">INDEX(marque,SMALL(IF(IF(fournisseurs=$A3,MATCH(fournisseurs&amp;marque,fournisseurs&amp;marque,0),"")=ROW(marque)-1,ROW(marque)-1,""),COLUMN(N:N)))</f>
        <v>#NUM!</v>
      </c>
      <c r="Q3" s="53" t="e" cm="1">
        <f t="array" aca="1" ref="Q3" ca="1">INDEX(marque,SMALL(IF(IF(fournisseurs=$A3,MATCH(fournisseurs&amp;marque,fournisseurs&amp;marque,0),"")=ROW(marque)-1,ROW(marque)-1,""),COLUMN(O:O)))</f>
        <v>#NUM!</v>
      </c>
      <c r="R3" s="53" t="e" cm="1">
        <f t="array" aca="1" ref="R3" ca="1">INDEX(marque,SMALL(IF(IF(fournisseurs=$A3,MATCH(fournisseurs&amp;marque,fournisseurs&amp;marque,0),"")=ROW(marque)-1,ROW(marque)-1,""),COLUMN(P:P)))</f>
        <v>#NUM!</v>
      </c>
    </row>
    <row r="4" spans="1:18" x14ac:dyDescent="0.4">
      <c r="A4" t="str" cm="1">
        <f t="array" aca="1" ref="A4" ca="1">INDEX(fournisseurs,MATCH(0,COUNTIF(fournisseurs,"&lt;"&amp;fournisseurs)-SUM(COUNTIF(A$1:A3,fournisseurs)),0))</f>
        <v>ELECTROPAC</v>
      </c>
      <c r="B4">
        <f t="shared" ca="1" si="0"/>
        <v>2</v>
      </c>
      <c r="C4" s="53" t="str" cm="1">
        <f t="array" aca="1" ref="C4" ca="1">INDEX(marque,SMALL(IF(IF(fournisseurs=$A4,MATCH(fournisseurs&amp;marque,fournisseurs&amp;marque,0),"")=ROW(marque)-1,ROW(marque)-1,""),COLUMN(A:A)))</f>
        <v>LEGRAND</v>
      </c>
      <c r="D4" s="53" t="str" cm="1">
        <f t="array" aca="1" ref="D4" ca="1">INDEX(marque,SMALL(IF(IF(fournisseurs=$A4,MATCH(fournisseurs&amp;marque,fournisseurs&amp;marque,0),"")=ROW(marque)-1,ROW(marque)-1,""),COLUMN(B:B)))</f>
        <v>SCHNEIDER ELECTRIC</v>
      </c>
      <c r="E4" s="53" t="e" cm="1">
        <f t="array" aca="1" ref="E4" ca="1">INDEX(marque,SMALL(IF(IF(fournisseurs=$A4,MATCH(fournisseurs&amp;marque,fournisseurs&amp;marque,0),"")=ROW(marque)-1,ROW(marque)-1,""),COLUMN(C:C)))</f>
        <v>#NUM!</v>
      </c>
      <c r="F4" s="53" t="e" cm="1">
        <f t="array" aca="1" ref="F4" ca="1">INDEX(marque,SMALL(IF(IF(fournisseurs=$A4,MATCH(fournisseurs&amp;marque,fournisseurs&amp;marque,0),"")=ROW(marque)-1,ROW(marque)-1,""),COLUMN(D:D)))</f>
        <v>#NUM!</v>
      </c>
      <c r="G4" s="53" t="e" cm="1">
        <f t="array" aca="1" ref="G4" ca="1">INDEX(marque,SMALL(IF(IF(fournisseurs=$A4,MATCH(fournisseurs&amp;marque,fournisseurs&amp;marque,0),"")=ROW(marque)-1,ROW(marque)-1,""),COLUMN(E:E)))</f>
        <v>#NUM!</v>
      </c>
      <c r="H4" s="53" t="e" cm="1">
        <f t="array" aca="1" ref="H4" ca="1">INDEX(marque,SMALL(IF(IF(fournisseurs=$A4,MATCH(fournisseurs&amp;marque,fournisseurs&amp;marque,0),"")=ROW(marque)-1,ROW(marque)-1,""),COLUMN(F:F)))</f>
        <v>#NUM!</v>
      </c>
      <c r="I4" s="53" t="e" cm="1">
        <f t="array" aca="1" ref="I4" ca="1">INDEX(marque,SMALL(IF(IF(fournisseurs=$A4,MATCH(fournisseurs&amp;marque,fournisseurs&amp;marque,0),"")=ROW(marque)-1,ROW(marque)-1,""),COLUMN(G:G)))</f>
        <v>#NUM!</v>
      </c>
      <c r="J4" s="53" t="e" cm="1">
        <f t="array" aca="1" ref="J4" ca="1">INDEX(marque,SMALL(IF(IF(fournisseurs=$A4,MATCH(fournisseurs&amp;marque,fournisseurs&amp;marque,0),"")=ROW(marque)-1,ROW(marque)-1,""),COLUMN(H:H)))</f>
        <v>#NUM!</v>
      </c>
      <c r="K4" s="53" t="e" cm="1">
        <f t="array" aca="1" ref="K4" ca="1">INDEX(marque,SMALL(IF(IF(fournisseurs=$A4,MATCH(fournisseurs&amp;marque,fournisseurs&amp;marque,0),"")=ROW(marque)-1,ROW(marque)-1,""),COLUMN(I:I)))</f>
        <v>#NUM!</v>
      </c>
      <c r="L4" s="53" t="e" cm="1">
        <f t="array" aca="1" ref="L4" ca="1">INDEX(marque,SMALL(IF(IF(fournisseurs=$A4,MATCH(fournisseurs&amp;marque,fournisseurs&amp;marque,0),"")=ROW(marque)-1,ROW(marque)-1,""),COLUMN(J:J)))</f>
        <v>#NUM!</v>
      </c>
      <c r="M4" s="53" t="e" cm="1">
        <f t="array" aca="1" ref="M4" ca="1">INDEX(marque,SMALL(IF(IF(fournisseurs=$A4,MATCH(fournisseurs&amp;marque,fournisseurs&amp;marque,0),"")=ROW(marque)-1,ROW(marque)-1,""),COLUMN(K:K)))</f>
        <v>#NUM!</v>
      </c>
      <c r="N4" s="53" t="e" cm="1">
        <f t="array" aca="1" ref="N4" ca="1">INDEX(marque,SMALL(IF(IF(fournisseurs=$A4,MATCH(fournisseurs&amp;marque,fournisseurs&amp;marque,0),"")=ROW(marque)-1,ROW(marque)-1,""),COLUMN(L:L)))</f>
        <v>#NUM!</v>
      </c>
      <c r="O4" s="53" t="e" cm="1">
        <f t="array" aca="1" ref="O4" ca="1">INDEX(marque,SMALL(IF(IF(fournisseurs=$A4,MATCH(fournisseurs&amp;marque,fournisseurs&amp;marque,0),"")=ROW(marque)-1,ROW(marque)-1,""),COLUMN(M:M)))</f>
        <v>#NUM!</v>
      </c>
      <c r="P4" s="53" t="e" cm="1">
        <f t="array" aca="1" ref="P4" ca="1">INDEX(marque,SMALL(IF(IF(fournisseurs=$A4,MATCH(fournisseurs&amp;marque,fournisseurs&amp;marque,0),"")=ROW(marque)-1,ROW(marque)-1,""),COLUMN(N:N)))</f>
        <v>#NUM!</v>
      </c>
      <c r="Q4" s="53" t="e" cm="1">
        <f t="array" aca="1" ref="Q4" ca="1">INDEX(marque,SMALL(IF(IF(fournisseurs=$A4,MATCH(fournisseurs&amp;marque,fournisseurs&amp;marque,0),"")=ROW(marque)-1,ROW(marque)-1,""),COLUMN(O:O)))</f>
        <v>#NUM!</v>
      </c>
      <c r="R4" s="53" t="e" cm="1">
        <f t="array" aca="1" ref="R4" ca="1">INDEX(marque,SMALL(IF(IF(fournisseurs=$A4,MATCH(fournisseurs&amp;marque,fournisseurs&amp;marque,0),"")=ROW(marque)-1,ROW(marque)-1,""),COLUMN(P:P)))</f>
        <v>#NUM!</v>
      </c>
    </row>
    <row r="5" spans="1:18" x14ac:dyDescent="0.4">
      <c r="A5" t="e" cm="1">
        <f t="array" aca="1" ref="A5" ca="1">INDEX(fournisseurs,MATCH(0,COUNTIF(fournisseurs,"&lt;"&amp;fournisseurs)-SUM(COUNTIF(A$1:A4,fournisseurs)),0))</f>
        <v>#N/A</v>
      </c>
      <c r="B5">
        <f t="shared" ca="1" si="0"/>
        <v>0</v>
      </c>
      <c r="C5" s="53" t="e" cm="1">
        <f t="array" aca="1" ref="C5" ca="1">INDEX(marque,SMALL(IF(IF(fournisseurs=$A5,MATCH(fournisseurs&amp;marque,fournisseurs&amp;marque,0),"")=ROW(marque)-1,ROW(marque)-1,""),COLUMN(A:A)))</f>
        <v>#N/A</v>
      </c>
      <c r="D5" s="53" t="e" cm="1">
        <f t="array" aca="1" ref="D5" ca="1">INDEX(marque,SMALL(IF(IF(fournisseurs=$A5,MATCH(fournisseurs&amp;marque,fournisseurs&amp;marque,0),"")=ROW(marque)-1,ROW(marque)-1,""),COLUMN(B:B)))</f>
        <v>#N/A</v>
      </c>
      <c r="E5" s="53" t="e" cm="1">
        <f t="array" aca="1" ref="E5" ca="1">INDEX(marque,SMALL(IF(IF(fournisseurs=$A5,MATCH(fournisseurs&amp;marque,fournisseurs&amp;marque,0),"")=ROW(marque)-1,ROW(marque)-1,""),COLUMN(C:C)))</f>
        <v>#N/A</v>
      </c>
      <c r="F5" s="53" t="e" cm="1">
        <f t="array" aca="1" ref="F5" ca="1">INDEX(marque,SMALL(IF(IF(fournisseurs=$A5,MATCH(fournisseurs&amp;marque,fournisseurs&amp;marque,0),"")=ROW(marque)-1,ROW(marque)-1,""),COLUMN(D:D)))</f>
        <v>#N/A</v>
      </c>
      <c r="G5" s="53" t="e" cm="1">
        <f t="array" aca="1" ref="G5" ca="1">INDEX(marque,SMALL(IF(IF(fournisseurs=$A5,MATCH(fournisseurs&amp;marque,fournisseurs&amp;marque,0),"")=ROW(marque)-1,ROW(marque)-1,""),COLUMN(E:E)))</f>
        <v>#N/A</v>
      </c>
      <c r="H5" s="53" t="e" cm="1">
        <f t="array" aca="1" ref="H5" ca="1">INDEX(marque,SMALL(IF(IF(fournisseurs=$A5,MATCH(fournisseurs&amp;marque,fournisseurs&amp;marque,0),"")=ROW(marque)-1,ROW(marque)-1,""),COLUMN(F:F)))</f>
        <v>#N/A</v>
      </c>
      <c r="I5" s="53" t="e" cm="1">
        <f t="array" aca="1" ref="I5" ca="1">INDEX(marque,SMALL(IF(IF(fournisseurs=$A5,MATCH(fournisseurs&amp;marque,fournisseurs&amp;marque,0),"")=ROW(marque)-1,ROW(marque)-1,""),COLUMN(G:G)))</f>
        <v>#N/A</v>
      </c>
      <c r="J5" s="53" t="e" cm="1">
        <f t="array" aca="1" ref="J5" ca="1">INDEX(marque,SMALL(IF(IF(fournisseurs=$A5,MATCH(fournisseurs&amp;marque,fournisseurs&amp;marque,0),"")=ROW(marque)-1,ROW(marque)-1,""),COLUMN(H:H)))</f>
        <v>#N/A</v>
      </c>
      <c r="K5" s="53" t="e" cm="1">
        <f t="array" aca="1" ref="K5" ca="1">INDEX(marque,SMALL(IF(IF(fournisseurs=$A5,MATCH(fournisseurs&amp;marque,fournisseurs&amp;marque,0),"")=ROW(marque)-1,ROW(marque)-1,""),COLUMN(I:I)))</f>
        <v>#N/A</v>
      </c>
      <c r="L5" s="53" t="e" cm="1">
        <f t="array" aca="1" ref="L5" ca="1">INDEX(marque,SMALL(IF(IF(fournisseurs=$A5,MATCH(fournisseurs&amp;marque,fournisseurs&amp;marque,0),"")=ROW(marque)-1,ROW(marque)-1,""),COLUMN(J:J)))</f>
        <v>#N/A</v>
      </c>
      <c r="M5" s="53" t="e" cm="1">
        <f t="array" aca="1" ref="M5" ca="1">INDEX(marque,SMALL(IF(IF(fournisseurs=$A5,MATCH(fournisseurs&amp;marque,fournisseurs&amp;marque,0),"")=ROW(marque)-1,ROW(marque)-1,""),COLUMN(K:K)))</f>
        <v>#N/A</v>
      </c>
      <c r="N5" s="53" t="e" cm="1">
        <f t="array" aca="1" ref="N5" ca="1">INDEX(marque,SMALL(IF(IF(fournisseurs=$A5,MATCH(fournisseurs&amp;marque,fournisseurs&amp;marque,0),"")=ROW(marque)-1,ROW(marque)-1,""),COLUMN(L:L)))</f>
        <v>#N/A</v>
      </c>
      <c r="O5" s="53" t="e" cm="1">
        <f t="array" aca="1" ref="O5" ca="1">INDEX(marque,SMALL(IF(IF(fournisseurs=$A5,MATCH(fournisseurs&amp;marque,fournisseurs&amp;marque,0),"")=ROW(marque)-1,ROW(marque)-1,""),COLUMN(M:M)))</f>
        <v>#N/A</v>
      </c>
      <c r="P5" s="53" t="e" cm="1">
        <f t="array" aca="1" ref="P5" ca="1">INDEX(marque,SMALL(IF(IF(fournisseurs=$A5,MATCH(fournisseurs&amp;marque,fournisseurs&amp;marque,0),"")=ROW(marque)-1,ROW(marque)-1,""),COLUMN(N:N)))</f>
        <v>#N/A</v>
      </c>
      <c r="Q5" s="53" t="e" cm="1">
        <f t="array" aca="1" ref="Q5" ca="1">INDEX(marque,SMALL(IF(IF(fournisseurs=$A5,MATCH(fournisseurs&amp;marque,fournisseurs&amp;marque,0),"")=ROW(marque)-1,ROW(marque)-1,""),COLUMN(O:O)))</f>
        <v>#N/A</v>
      </c>
      <c r="R5" s="53" t="e" cm="1">
        <f t="array" aca="1" ref="R5" ca="1">INDEX(marque,SMALL(IF(IF(fournisseurs=$A5,MATCH(fournisseurs&amp;marque,fournisseurs&amp;marque,0),"")=ROW(marque)-1,ROW(marque)-1,""),COLUMN(P:P)))</f>
        <v>#N/A</v>
      </c>
    </row>
    <row r="6" spans="1:18" x14ac:dyDescent="0.4">
      <c r="A6" t="e" cm="1">
        <f t="array" aca="1" ref="A6" ca="1">INDEX(fournisseurs,MATCH(0,COUNTIF(fournisseurs,"&lt;"&amp;fournisseurs)-SUM(COUNTIF(A$1:A5,fournisseurs)),0))</f>
        <v>#N/A</v>
      </c>
      <c r="B6">
        <f t="shared" ca="1" si="0"/>
        <v>0</v>
      </c>
      <c r="C6" s="53" t="e" cm="1">
        <f t="array" aca="1" ref="C6" ca="1">INDEX(marque,SMALL(IF(IF(fournisseurs=$A6,MATCH(fournisseurs&amp;marque,fournisseurs&amp;marque,0),"")=ROW(marque)-1,ROW(marque)-1,""),COLUMN(A:A)))</f>
        <v>#N/A</v>
      </c>
      <c r="D6" s="53" t="e" cm="1">
        <f t="array" aca="1" ref="D6" ca="1">INDEX(marque,SMALL(IF(IF(fournisseurs=$A6,MATCH(fournisseurs&amp;marque,fournisseurs&amp;marque,0),"")=ROW(marque)-1,ROW(marque)-1,""),COLUMN(B:B)))</f>
        <v>#N/A</v>
      </c>
      <c r="E6" s="53" t="e" cm="1">
        <f t="array" aca="1" ref="E6" ca="1">INDEX(marque,SMALL(IF(IF(fournisseurs=$A6,MATCH(fournisseurs&amp;marque,fournisseurs&amp;marque,0),"")=ROW(marque)-1,ROW(marque)-1,""),COLUMN(C:C)))</f>
        <v>#N/A</v>
      </c>
      <c r="F6" s="53" t="e" cm="1">
        <f t="array" aca="1" ref="F6" ca="1">INDEX(marque,SMALL(IF(IF(fournisseurs=$A6,MATCH(fournisseurs&amp;marque,fournisseurs&amp;marque,0),"")=ROW(marque)-1,ROW(marque)-1,""),COLUMN(D:D)))</f>
        <v>#N/A</v>
      </c>
      <c r="G6" s="53" t="e" cm="1">
        <f t="array" aca="1" ref="G6" ca="1">INDEX(marque,SMALL(IF(IF(fournisseurs=$A6,MATCH(fournisseurs&amp;marque,fournisseurs&amp;marque,0),"")=ROW(marque)-1,ROW(marque)-1,""),COLUMN(E:E)))</f>
        <v>#N/A</v>
      </c>
      <c r="H6" s="53" t="e" cm="1">
        <f t="array" aca="1" ref="H6" ca="1">INDEX(marque,SMALL(IF(IF(fournisseurs=$A6,MATCH(fournisseurs&amp;marque,fournisseurs&amp;marque,0),"")=ROW(marque)-1,ROW(marque)-1,""),COLUMN(F:F)))</f>
        <v>#N/A</v>
      </c>
      <c r="I6" s="53" t="e" cm="1">
        <f t="array" aca="1" ref="I6" ca="1">INDEX(marque,SMALL(IF(IF(fournisseurs=$A6,MATCH(fournisseurs&amp;marque,fournisseurs&amp;marque,0),"")=ROW(marque)-1,ROW(marque)-1,""),COLUMN(G:G)))</f>
        <v>#N/A</v>
      </c>
      <c r="J6" s="53" t="e" cm="1">
        <f t="array" aca="1" ref="J6" ca="1">INDEX(marque,SMALL(IF(IF(fournisseurs=$A6,MATCH(fournisseurs&amp;marque,fournisseurs&amp;marque,0),"")=ROW(marque)-1,ROW(marque)-1,""),COLUMN(H:H)))</f>
        <v>#N/A</v>
      </c>
      <c r="K6" s="53" t="e" cm="1">
        <f t="array" aca="1" ref="K6" ca="1">INDEX(marque,SMALL(IF(IF(fournisseurs=$A6,MATCH(fournisseurs&amp;marque,fournisseurs&amp;marque,0),"")=ROW(marque)-1,ROW(marque)-1,""),COLUMN(I:I)))</f>
        <v>#N/A</v>
      </c>
      <c r="L6" s="53" t="e" cm="1">
        <f t="array" aca="1" ref="L6" ca="1">INDEX(marque,SMALL(IF(IF(fournisseurs=$A6,MATCH(fournisseurs&amp;marque,fournisseurs&amp;marque,0),"")=ROW(marque)-1,ROW(marque)-1,""),COLUMN(J:J)))</f>
        <v>#N/A</v>
      </c>
      <c r="M6" s="53" t="e" cm="1">
        <f t="array" aca="1" ref="M6" ca="1">INDEX(marque,SMALL(IF(IF(fournisseurs=$A6,MATCH(fournisseurs&amp;marque,fournisseurs&amp;marque,0),"")=ROW(marque)-1,ROW(marque)-1,""),COLUMN(K:K)))</f>
        <v>#N/A</v>
      </c>
      <c r="N6" s="53" t="e" cm="1">
        <f t="array" aca="1" ref="N6" ca="1">INDEX(marque,SMALL(IF(IF(fournisseurs=$A6,MATCH(fournisseurs&amp;marque,fournisseurs&amp;marque,0),"")=ROW(marque)-1,ROW(marque)-1,""),COLUMN(L:L)))</f>
        <v>#N/A</v>
      </c>
      <c r="O6" s="53" t="e" cm="1">
        <f t="array" aca="1" ref="O6" ca="1">INDEX(marque,SMALL(IF(IF(fournisseurs=$A6,MATCH(fournisseurs&amp;marque,fournisseurs&amp;marque,0),"")=ROW(marque)-1,ROW(marque)-1,""),COLUMN(M:M)))</f>
        <v>#N/A</v>
      </c>
      <c r="P6" s="53" t="e" cm="1">
        <f t="array" aca="1" ref="P6" ca="1">INDEX(marque,SMALL(IF(IF(fournisseurs=$A6,MATCH(fournisseurs&amp;marque,fournisseurs&amp;marque,0),"")=ROW(marque)-1,ROW(marque)-1,""),COLUMN(N:N)))</f>
        <v>#N/A</v>
      </c>
      <c r="Q6" s="53" t="e" cm="1">
        <f t="array" aca="1" ref="Q6" ca="1">INDEX(marque,SMALL(IF(IF(fournisseurs=$A6,MATCH(fournisseurs&amp;marque,fournisseurs&amp;marque,0),"")=ROW(marque)-1,ROW(marque)-1,""),COLUMN(O:O)))</f>
        <v>#N/A</v>
      </c>
      <c r="R6" s="53" t="e" cm="1">
        <f t="array" aca="1" ref="R6" ca="1">INDEX(marque,SMALL(IF(IF(fournisseurs=$A6,MATCH(fournisseurs&amp;marque,fournisseurs&amp;marque,0),"")=ROW(marque)-1,ROW(marque)-1,""),COLUMN(P:P)))</f>
        <v>#N/A</v>
      </c>
    </row>
    <row r="7" spans="1:18" x14ac:dyDescent="0.4">
      <c r="A7" t="e" cm="1">
        <f t="array" aca="1" ref="A7" ca="1">INDEX(fournisseurs,MATCH(0,COUNTIF(fournisseurs,"&lt;"&amp;fournisseurs)-SUM(COUNTIF(A$1:A6,fournisseurs)),0))</f>
        <v>#N/A</v>
      </c>
      <c r="B7">
        <f t="shared" ca="1" si="0"/>
        <v>0</v>
      </c>
      <c r="C7" s="53" t="e" cm="1">
        <f t="array" aca="1" ref="C7" ca="1">INDEX(marque,SMALL(IF(IF(fournisseurs=$A7,MATCH(fournisseurs&amp;marque,fournisseurs&amp;marque,0),"")=ROW(marque)-1,ROW(marque)-1,""),COLUMN(A:A)))</f>
        <v>#N/A</v>
      </c>
      <c r="D7" s="53" t="e" cm="1">
        <f t="array" aca="1" ref="D7" ca="1">INDEX(marque,SMALL(IF(IF(fournisseurs=$A7,MATCH(fournisseurs&amp;marque,fournisseurs&amp;marque,0),"")=ROW(marque)-1,ROW(marque)-1,""),COLUMN(B:B)))</f>
        <v>#N/A</v>
      </c>
      <c r="E7" s="53" t="e" cm="1">
        <f t="array" aca="1" ref="E7" ca="1">INDEX(marque,SMALL(IF(IF(fournisseurs=$A7,MATCH(fournisseurs&amp;marque,fournisseurs&amp;marque,0),"")=ROW(marque)-1,ROW(marque)-1,""),COLUMN(C:C)))</f>
        <v>#N/A</v>
      </c>
      <c r="F7" s="53" t="e" cm="1">
        <f t="array" aca="1" ref="F7" ca="1">INDEX(marque,SMALL(IF(IF(fournisseurs=$A7,MATCH(fournisseurs&amp;marque,fournisseurs&amp;marque,0),"")=ROW(marque)-1,ROW(marque)-1,""),COLUMN(D:D)))</f>
        <v>#N/A</v>
      </c>
      <c r="G7" s="53" t="e" cm="1">
        <f t="array" aca="1" ref="G7" ca="1">INDEX(marque,SMALL(IF(IF(fournisseurs=$A7,MATCH(fournisseurs&amp;marque,fournisseurs&amp;marque,0),"")=ROW(marque)-1,ROW(marque)-1,""),COLUMN(E:E)))</f>
        <v>#N/A</v>
      </c>
      <c r="H7" s="53" t="e" cm="1">
        <f t="array" aca="1" ref="H7" ca="1">INDEX(marque,SMALL(IF(IF(fournisseurs=$A7,MATCH(fournisseurs&amp;marque,fournisseurs&amp;marque,0),"")=ROW(marque)-1,ROW(marque)-1,""),COLUMN(F:F)))</f>
        <v>#N/A</v>
      </c>
      <c r="I7" s="53" t="e" cm="1">
        <f t="array" aca="1" ref="I7" ca="1">INDEX(marque,SMALL(IF(IF(fournisseurs=$A7,MATCH(fournisseurs&amp;marque,fournisseurs&amp;marque,0),"")=ROW(marque)-1,ROW(marque)-1,""),COLUMN(G:G)))</f>
        <v>#N/A</v>
      </c>
      <c r="J7" s="53" t="e" cm="1">
        <f t="array" aca="1" ref="J7" ca="1">INDEX(marque,SMALL(IF(IF(fournisseurs=$A7,MATCH(fournisseurs&amp;marque,fournisseurs&amp;marque,0),"")=ROW(marque)-1,ROW(marque)-1,""),COLUMN(H:H)))</f>
        <v>#N/A</v>
      </c>
      <c r="K7" s="53" t="e" cm="1">
        <f t="array" aca="1" ref="K7" ca="1">INDEX(marque,SMALL(IF(IF(fournisseurs=$A7,MATCH(fournisseurs&amp;marque,fournisseurs&amp;marque,0),"")=ROW(marque)-1,ROW(marque)-1,""),COLUMN(I:I)))</f>
        <v>#N/A</v>
      </c>
      <c r="L7" s="53" t="e" cm="1">
        <f t="array" aca="1" ref="L7" ca="1">INDEX(marque,SMALL(IF(IF(fournisseurs=$A7,MATCH(fournisseurs&amp;marque,fournisseurs&amp;marque,0),"")=ROW(marque)-1,ROW(marque)-1,""),COLUMN(J:J)))</f>
        <v>#N/A</v>
      </c>
      <c r="M7" s="53" t="e" cm="1">
        <f t="array" aca="1" ref="M7" ca="1">INDEX(marque,SMALL(IF(IF(fournisseurs=$A7,MATCH(fournisseurs&amp;marque,fournisseurs&amp;marque,0),"")=ROW(marque)-1,ROW(marque)-1,""),COLUMN(K:K)))</f>
        <v>#N/A</v>
      </c>
      <c r="N7" s="53" t="e" cm="1">
        <f t="array" aca="1" ref="N7" ca="1">INDEX(marque,SMALL(IF(IF(fournisseurs=$A7,MATCH(fournisseurs&amp;marque,fournisseurs&amp;marque,0),"")=ROW(marque)-1,ROW(marque)-1,""),COLUMN(L:L)))</f>
        <v>#N/A</v>
      </c>
      <c r="O7" s="53" t="e" cm="1">
        <f t="array" aca="1" ref="O7" ca="1">INDEX(marque,SMALL(IF(IF(fournisseurs=$A7,MATCH(fournisseurs&amp;marque,fournisseurs&amp;marque,0),"")=ROW(marque)-1,ROW(marque)-1,""),COLUMN(M:M)))</f>
        <v>#N/A</v>
      </c>
      <c r="P7" s="53" t="e" cm="1">
        <f t="array" aca="1" ref="P7" ca="1">INDEX(marque,SMALL(IF(IF(fournisseurs=$A7,MATCH(fournisseurs&amp;marque,fournisseurs&amp;marque,0),"")=ROW(marque)-1,ROW(marque)-1,""),COLUMN(N:N)))</f>
        <v>#N/A</v>
      </c>
      <c r="Q7" s="53" t="e" cm="1">
        <f t="array" aca="1" ref="Q7" ca="1">INDEX(marque,SMALL(IF(IF(fournisseurs=$A7,MATCH(fournisseurs&amp;marque,fournisseurs&amp;marque,0),"")=ROW(marque)-1,ROW(marque)-1,""),COLUMN(O:O)))</f>
        <v>#N/A</v>
      </c>
      <c r="R7" s="53" t="e" cm="1">
        <f t="array" aca="1" ref="R7" ca="1">INDEX(marque,SMALL(IF(IF(fournisseurs=$A7,MATCH(fournisseurs&amp;marque,fournisseurs&amp;marque,0),"")=ROW(marque)-1,ROW(marque)-1,""),COLUMN(P:P)))</f>
        <v>#N/A</v>
      </c>
    </row>
    <row r="8" spans="1:18" x14ac:dyDescent="0.4">
      <c r="A8" t="e" cm="1">
        <f t="array" aca="1" ref="A8" ca="1">INDEX(fournisseurs,MATCH(0,COUNTIF(fournisseurs,"&lt;"&amp;fournisseurs)-SUM(COUNTIF(A$1:A7,fournisseurs)),0))</f>
        <v>#N/A</v>
      </c>
      <c r="B8">
        <f t="shared" ca="1" si="0"/>
        <v>0</v>
      </c>
      <c r="C8" s="53" t="e" cm="1">
        <f t="array" aca="1" ref="C8" ca="1">INDEX(marque,SMALL(IF(IF(fournisseurs=$A8,MATCH(fournisseurs&amp;marque,fournisseurs&amp;marque,0),"")=ROW(marque)-1,ROW(marque)-1,""),COLUMN(A:A)))</f>
        <v>#N/A</v>
      </c>
      <c r="D8" s="53" t="e" cm="1">
        <f t="array" aca="1" ref="D8" ca="1">INDEX(marque,SMALL(IF(IF(fournisseurs=$A8,MATCH(fournisseurs&amp;marque,fournisseurs&amp;marque,0),"")=ROW(marque)-1,ROW(marque)-1,""),COLUMN(B:B)))</f>
        <v>#N/A</v>
      </c>
      <c r="E8" s="53" t="e" cm="1">
        <f t="array" aca="1" ref="E8" ca="1">INDEX(marque,SMALL(IF(IF(fournisseurs=$A8,MATCH(fournisseurs&amp;marque,fournisseurs&amp;marque,0),"")=ROW(marque)-1,ROW(marque)-1,""),COLUMN(C:C)))</f>
        <v>#N/A</v>
      </c>
      <c r="F8" s="53" t="e" cm="1">
        <f t="array" aca="1" ref="F8" ca="1">INDEX(marque,SMALL(IF(IF(fournisseurs=$A8,MATCH(fournisseurs&amp;marque,fournisseurs&amp;marque,0),"")=ROW(marque)-1,ROW(marque)-1,""),COLUMN(D:D)))</f>
        <v>#N/A</v>
      </c>
      <c r="G8" s="53" t="e" cm="1">
        <f t="array" aca="1" ref="G8" ca="1">INDEX(marque,SMALL(IF(IF(fournisseurs=$A8,MATCH(fournisseurs&amp;marque,fournisseurs&amp;marque,0),"")=ROW(marque)-1,ROW(marque)-1,""),COLUMN(E:E)))</f>
        <v>#N/A</v>
      </c>
      <c r="H8" s="53" t="e" cm="1">
        <f t="array" aca="1" ref="H8" ca="1">INDEX(marque,SMALL(IF(IF(fournisseurs=$A8,MATCH(fournisseurs&amp;marque,fournisseurs&amp;marque,0),"")=ROW(marque)-1,ROW(marque)-1,""),COLUMN(F:F)))</f>
        <v>#N/A</v>
      </c>
      <c r="I8" s="53" t="e" cm="1">
        <f t="array" aca="1" ref="I8" ca="1">INDEX(marque,SMALL(IF(IF(fournisseurs=$A8,MATCH(fournisseurs&amp;marque,fournisseurs&amp;marque,0),"")=ROW(marque)-1,ROW(marque)-1,""),COLUMN(G:G)))</f>
        <v>#N/A</v>
      </c>
      <c r="J8" s="53" t="e" cm="1">
        <f t="array" aca="1" ref="J8" ca="1">INDEX(marque,SMALL(IF(IF(fournisseurs=$A8,MATCH(fournisseurs&amp;marque,fournisseurs&amp;marque,0),"")=ROW(marque)-1,ROW(marque)-1,""),COLUMN(H:H)))</f>
        <v>#N/A</v>
      </c>
      <c r="K8" s="53" t="e" cm="1">
        <f t="array" aca="1" ref="K8" ca="1">INDEX(marque,SMALL(IF(IF(fournisseurs=$A8,MATCH(fournisseurs&amp;marque,fournisseurs&amp;marque,0),"")=ROW(marque)-1,ROW(marque)-1,""),COLUMN(I:I)))</f>
        <v>#N/A</v>
      </c>
      <c r="L8" s="53" t="e" cm="1">
        <f t="array" aca="1" ref="L8" ca="1">INDEX(marque,SMALL(IF(IF(fournisseurs=$A8,MATCH(fournisseurs&amp;marque,fournisseurs&amp;marque,0),"")=ROW(marque)-1,ROW(marque)-1,""),COLUMN(J:J)))</f>
        <v>#N/A</v>
      </c>
      <c r="M8" s="53" t="e" cm="1">
        <f t="array" aca="1" ref="M8" ca="1">INDEX(marque,SMALL(IF(IF(fournisseurs=$A8,MATCH(fournisseurs&amp;marque,fournisseurs&amp;marque,0),"")=ROW(marque)-1,ROW(marque)-1,""),COLUMN(K:K)))</f>
        <v>#N/A</v>
      </c>
      <c r="N8" s="53" t="e" cm="1">
        <f t="array" aca="1" ref="N8" ca="1">INDEX(marque,SMALL(IF(IF(fournisseurs=$A8,MATCH(fournisseurs&amp;marque,fournisseurs&amp;marque,0),"")=ROW(marque)-1,ROW(marque)-1,""),COLUMN(L:L)))</f>
        <v>#N/A</v>
      </c>
      <c r="O8" s="53" t="e" cm="1">
        <f t="array" aca="1" ref="O8" ca="1">INDEX(marque,SMALL(IF(IF(fournisseurs=$A8,MATCH(fournisseurs&amp;marque,fournisseurs&amp;marque,0),"")=ROW(marque)-1,ROW(marque)-1,""),COLUMN(M:M)))</f>
        <v>#N/A</v>
      </c>
      <c r="P8" s="53" t="e" cm="1">
        <f t="array" aca="1" ref="P8" ca="1">INDEX(marque,SMALL(IF(IF(fournisseurs=$A8,MATCH(fournisseurs&amp;marque,fournisseurs&amp;marque,0),"")=ROW(marque)-1,ROW(marque)-1,""),COLUMN(N:N)))</f>
        <v>#N/A</v>
      </c>
      <c r="Q8" s="53" t="e" cm="1">
        <f t="array" aca="1" ref="Q8" ca="1">INDEX(marque,SMALL(IF(IF(fournisseurs=$A8,MATCH(fournisseurs&amp;marque,fournisseurs&amp;marque,0),"")=ROW(marque)-1,ROW(marque)-1,""),COLUMN(O:O)))</f>
        <v>#N/A</v>
      </c>
      <c r="R8" s="53" t="e" cm="1">
        <f t="array" aca="1" ref="R8" ca="1">INDEX(marque,SMALL(IF(IF(fournisseurs=$A8,MATCH(fournisseurs&amp;marque,fournisseurs&amp;marque,0),"")=ROW(marque)-1,ROW(marque)-1,""),COLUMN(P:P)))</f>
        <v>#N/A</v>
      </c>
    </row>
    <row r="9" spans="1:18" x14ac:dyDescent="0.4">
      <c r="A9" t="e" cm="1">
        <f t="array" aca="1" ref="A9" ca="1">INDEX(fournisseurs,MATCH(0,COUNTIF(fournisseurs,"&lt;"&amp;fournisseurs)-SUM(COUNTIF(A$1:A8,fournisseurs)),0))</f>
        <v>#N/A</v>
      </c>
      <c r="B9">
        <f t="shared" ca="1" si="0"/>
        <v>0</v>
      </c>
      <c r="C9" s="53" t="e" cm="1">
        <f t="array" aca="1" ref="C9" ca="1">INDEX(marque,SMALL(IF(IF(fournisseurs=$A9,MATCH(fournisseurs&amp;marque,fournisseurs&amp;marque,0),"")=ROW(marque)-1,ROW(marque)-1,""),COLUMN(A:A)))</f>
        <v>#N/A</v>
      </c>
      <c r="D9" s="53" t="e" cm="1">
        <f t="array" aca="1" ref="D9" ca="1">INDEX(marque,SMALL(IF(IF(fournisseurs=$A9,MATCH(fournisseurs&amp;marque,fournisseurs&amp;marque,0),"")=ROW(marque)-1,ROW(marque)-1,""),COLUMN(B:B)))</f>
        <v>#N/A</v>
      </c>
      <c r="E9" s="53" t="e" cm="1">
        <f t="array" aca="1" ref="E9" ca="1">INDEX(marque,SMALL(IF(IF(fournisseurs=$A9,MATCH(fournisseurs&amp;marque,fournisseurs&amp;marque,0),"")=ROW(marque)-1,ROW(marque)-1,""),COLUMN(C:C)))</f>
        <v>#N/A</v>
      </c>
      <c r="F9" s="53" t="e" cm="1">
        <f t="array" aca="1" ref="F9" ca="1">INDEX(marque,SMALL(IF(IF(fournisseurs=$A9,MATCH(fournisseurs&amp;marque,fournisseurs&amp;marque,0),"")=ROW(marque)-1,ROW(marque)-1,""),COLUMN(D:D)))</f>
        <v>#N/A</v>
      </c>
      <c r="G9" s="53" t="e" cm="1">
        <f t="array" aca="1" ref="G9" ca="1">INDEX(marque,SMALL(IF(IF(fournisseurs=$A9,MATCH(fournisseurs&amp;marque,fournisseurs&amp;marque,0),"")=ROW(marque)-1,ROW(marque)-1,""),COLUMN(E:E)))</f>
        <v>#N/A</v>
      </c>
      <c r="H9" s="53" t="e" cm="1">
        <f t="array" aca="1" ref="H9" ca="1">INDEX(marque,SMALL(IF(IF(fournisseurs=$A9,MATCH(fournisseurs&amp;marque,fournisseurs&amp;marque,0),"")=ROW(marque)-1,ROW(marque)-1,""),COLUMN(F:F)))</f>
        <v>#N/A</v>
      </c>
      <c r="I9" s="53" t="e" cm="1">
        <f t="array" aca="1" ref="I9" ca="1">INDEX(marque,SMALL(IF(IF(fournisseurs=$A9,MATCH(fournisseurs&amp;marque,fournisseurs&amp;marque,0),"")=ROW(marque)-1,ROW(marque)-1,""),COLUMN(G:G)))</f>
        <v>#N/A</v>
      </c>
      <c r="J9" s="53" t="e" cm="1">
        <f t="array" aca="1" ref="J9" ca="1">INDEX(marque,SMALL(IF(IF(fournisseurs=$A9,MATCH(fournisseurs&amp;marque,fournisseurs&amp;marque,0),"")=ROW(marque)-1,ROW(marque)-1,""),COLUMN(H:H)))</f>
        <v>#N/A</v>
      </c>
      <c r="K9" s="53" t="e" cm="1">
        <f t="array" aca="1" ref="K9" ca="1">INDEX(marque,SMALL(IF(IF(fournisseurs=$A9,MATCH(fournisseurs&amp;marque,fournisseurs&amp;marque,0),"")=ROW(marque)-1,ROW(marque)-1,""),COLUMN(I:I)))</f>
        <v>#N/A</v>
      </c>
      <c r="L9" s="53" t="e" cm="1">
        <f t="array" aca="1" ref="L9" ca="1">INDEX(marque,SMALL(IF(IF(fournisseurs=$A9,MATCH(fournisseurs&amp;marque,fournisseurs&amp;marque,0),"")=ROW(marque)-1,ROW(marque)-1,""),COLUMN(J:J)))</f>
        <v>#N/A</v>
      </c>
      <c r="M9" s="53" t="e" cm="1">
        <f t="array" aca="1" ref="M9" ca="1">INDEX(marque,SMALL(IF(IF(fournisseurs=$A9,MATCH(fournisseurs&amp;marque,fournisseurs&amp;marque,0),"")=ROW(marque)-1,ROW(marque)-1,""),COLUMN(K:K)))</f>
        <v>#N/A</v>
      </c>
      <c r="N9" s="53" t="e" cm="1">
        <f t="array" aca="1" ref="N9" ca="1">INDEX(marque,SMALL(IF(IF(fournisseurs=$A9,MATCH(fournisseurs&amp;marque,fournisseurs&amp;marque,0),"")=ROW(marque)-1,ROW(marque)-1,""),COLUMN(L:L)))</f>
        <v>#N/A</v>
      </c>
      <c r="O9" s="53" t="e" cm="1">
        <f t="array" aca="1" ref="O9" ca="1">INDEX(marque,SMALL(IF(IF(fournisseurs=$A9,MATCH(fournisseurs&amp;marque,fournisseurs&amp;marque,0),"")=ROW(marque)-1,ROW(marque)-1,""),COLUMN(M:M)))</f>
        <v>#N/A</v>
      </c>
      <c r="P9" s="53" t="e" cm="1">
        <f t="array" aca="1" ref="P9" ca="1">INDEX(marque,SMALL(IF(IF(fournisseurs=$A9,MATCH(fournisseurs&amp;marque,fournisseurs&amp;marque,0),"")=ROW(marque)-1,ROW(marque)-1,""),COLUMN(N:N)))</f>
        <v>#N/A</v>
      </c>
      <c r="Q9" s="53" t="e" cm="1">
        <f t="array" aca="1" ref="Q9" ca="1">INDEX(marque,SMALL(IF(IF(fournisseurs=$A9,MATCH(fournisseurs&amp;marque,fournisseurs&amp;marque,0),"")=ROW(marque)-1,ROW(marque)-1,""),COLUMN(O:O)))</f>
        <v>#N/A</v>
      </c>
      <c r="R9" s="53" t="e" cm="1">
        <f t="array" aca="1" ref="R9" ca="1">INDEX(marque,SMALL(IF(IF(fournisseurs=$A9,MATCH(fournisseurs&amp;marque,fournisseurs&amp;marque,0),"")=ROW(marque)-1,ROW(marque)-1,""),COLUMN(P:P)))</f>
        <v>#N/A</v>
      </c>
    </row>
    <row r="10" spans="1:18" x14ac:dyDescent="0.4">
      <c r="A10" t="e" cm="1">
        <f t="array" aca="1" ref="A10" ca="1">INDEX(fournisseurs,MATCH(0,COUNTIF(fournisseurs,"&lt;"&amp;fournisseurs)-SUM(COUNTIF(A$1:A9,fournisseurs)),0))</f>
        <v>#N/A</v>
      </c>
      <c r="B10">
        <f t="shared" ca="1" si="0"/>
        <v>0</v>
      </c>
      <c r="C10" s="53" t="e" cm="1">
        <f t="array" aca="1" ref="C10" ca="1">INDEX(marque,SMALL(IF(IF(fournisseurs=$A10,MATCH(fournisseurs&amp;marque,fournisseurs&amp;marque,0),"")=ROW(marque)-1,ROW(marque)-1,""),COLUMN(A:A)))</f>
        <v>#N/A</v>
      </c>
      <c r="D10" s="53" t="e" cm="1">
        <f t="array" aca="1" ref="D10" ca="1">INDEX(marque,SMALL(IF(IF(fournisseurs=$A10,MATCH(fournisseurs&amp;marque,fournisseurs&amp;marque,0),"")=ROW(marque)-1,ROW(marque)-1,""),COLUMN(B:B)))</f>
        <v>#N/A</v>
      </c>
      <c r="E10" s="53" t="e" cm="1">
        <f t="array" aca="1" ref="E10" ca="1">INDEX(marque,SMALL(IF(IF(fournisseurs=$A10,MATCH(fournisseurs&amp;marque,fournisseurs&amp;marque,0),"")=ROW(marque)-1,ROW(marque)-1,""),COLUMN(C:C)))</f>
        <v>#N/A</v>
      </c>
      <c r="F10" s="53" t="e" cm="1">
        <f t="array" aca="1" ref="F10" ca="1">INDEX(marque,SMALL(IF(IF(fournisseurs=$A10,MATCH(fournisseurs&amp;marque,fournisseurs&amp;marque,0),"")=ROW(marque)-1,ROW(marque)-1,""),COLUMN(D:D)))</f>
        <v>#N/A</v>
      </c>
      <c r="G10" s="53" t="e" cm="1">
        <f t="array" aca="1" ref="G10" ca="1">INDEX(marque,SMALL(IF(IF(fournisseurs=$A10,MATCH(fournisseurs&amp;marque,fournisseurs&amp;marque,0),"")=ROW(marque)-1,ROW(marque)-1,""),COLUMN(E:E)))</f>
        <v>#N/A</v>
      </c>
      <c r="H10" s="53" t="e" cm="1">
        <f t="array" aca="1" ref="H10" ca="1">INDEX(marque,SMALL(IF(IF(fournisseurs=$A10,MATCH(fournisseurs&amp;marque,fournisseurs&amp;marque,0),"")=ROW(marque)-1,ROW(marque)-1,""),COLUMN(F:F)))</f>
        <v>#N/A</v>
      </c>
      <c r="I10" s="53" t="e" cm="1">
        <f t="array" aca="1" ref="I10" ca="1">INDEX(marque,SMALL(IF(IF(fournisseurs=$A10,MATCH(fournisseurs&amp;marque,fournisseurs&amp;marque,0),"")=ROW(marque)-1,ROW(marque)-1,""),COLUMN(G:G)))</f>
        <v>#N/A</v>
      </c>
      <c r="J10" s="53" t="e" cm="1">
        <f t="array" aca="1" ref="J10" ca="1">INDEX(marque,SMALL(IF(IF(fournisseurs=$A10,MATCH(fournisseurs&amp;marque,fournisseurs&amp;marque,0),"")=ROW(marque)-1,ROW(marque)-1,""),COLUMN(H:H)))</f>
        <v>#N/A</v>
      </c>
      <c r="K10" s="53" t="e" cm="1">
        <f t="array" aca="1" ref="K10" ca="1">INDEX(marque,SMALL(IF(IF(fournisseurs=$A10,MATCH(fournisseurs&amp;marque,fournisseurs&amp;marque,0),"")=ROW(marque)-1,ROW(marque)-1,""),COLUMN(I:I)))</f>
        <v>#N/A</v>
      </c>
      <c r="L10" s="53" t="e" cm="1">
        <f t="array" aca="1" ref="L10" ca="1">INDEX(marque,SMALL(IF(IF(fournisseurs=$A10,MATCH(fournisseurs&amp;marque,fournisseurs&amp;marque,0),"")=ROW(marque)-1,ROW(marque)-1,""),COLUMN(J:J)))</f>
        <v>#N/A</v>
      </c>
      <c r="M10" s="53" t="e" cm="1">
        <f t="array" aca="1" ref="M10" ca="1">INDEX(marque,SMALL(IF(IF(fournisseurs=$A10,MATCH(fournisseurs&amp;marque,fournisseurs&amp;marque,0),"")=ROW(marque)-1,ROW(marque)-1,""),COLUMN(K:K)))</f>
        <v>#N/A</v>
      </c>
      <c r="N10" s="53" t="e" cm="1">
        <f t="array" aca="1" ref="N10" ca="1">INDEX(marque,SMALL(IF(IF(fournisseurs=$A10,MATCH(fournisseurs&amp;marque,fournisseurs&amp;marque,0),"")=ROW(marque)-1,ROW(marque)-1,""),COLUMN(L:L)))</f>
        <v>#N/A</v>
      </c>
      <c r="O10" s="53" t="e" cm="1">
        <f t="array" aca="1" ref="O10" ca="1">INDEX(marque,SMALL(IF(IF(fournisseurs=$A10,MATCH(fournisseurs&amp;marque,fournisseurs&amp;marque,0),"")=ROW(marque)-1,ROW(marque)-1,""),COLUMN(M:M)))</f>
        <v>#N/A</v>
      </c>
      <c r="P10" s="53" t="e" cm="1">
        <f t="array" aca="1" ref="P10" ca="1">INDEX(marque,SMALL(IF(IF(fournisseurs=$A10,MATCH(fournisseurs&amp;marque,fournisseurs&amp;marque,0),"")=ROW(marque)-1,ROW(marque)-1,""),COLUMN(N:N)))</f>
        <v>#N/A</v>
      </c>
      <c r="Q10" s="53" t="e" cm="1">
        <f t="array" aca="1" ref="Q10" ca="1">INDEX(marque,SMALL(IF(IF(fournisseurs=$A10,MATCH(fournisseurs&amp;marque,fournisseurs&amp;marque,0),"")=ROW(marque)-1,ROW(marque)-1,""),COLUMN(O:O)))</f>
        <v>#N/A</v>
      </c>
      <c r="R10" s="53" t="e" cm="1">
        <f t="array" aca="1" ref="R10" ca="1">INDEX(marque,SMALL(IF(IF(fournisseurs=$A10,MATCH(fournisseurs&amp;marque,fournisseurs&amp;marque,0),"")=ROW(marque)-1,ROW(marque)-1,""),COLUMN(P:P)))</f>
        <v>#N/A</v>
      </c>
    </row>
    <row r="11" spans="1:18" x14ac:dyDescent="0.4">
      <c r="A11" t="e" cm="1">
        <f t="array" aca="1" ref="A11" ca="1">INDEX(fournisseurs,MATCH(0,COUNTIF(fournisseurs,"&lt;"&amp;fournisseurs)-SUM(COUNTIF(A$1:A10,fournisseurs)),0))</f>
        <v>#N/A</v>
      </c>
      <c r="B11">
        <f t="shared" ca="1" si="0"/>
        <v>0</v>
      </c>
      <c r="C11" s="53" t="e" cm="1">
        <f t="array" aca="1" ref="C11" ca="1">INDEX(marque,SMALL(IF(IF(fournisseurs=$A11,MATCH(fournisseurs&amp;marque,fournisseurs&amp;marque,0),"")=ROW(marque)-1,ROW(marque)-1,""),COLUMN(A:A)))</f>
        <v>#N/A</v>
      </c>
      <c r="D11" s="53" t="e" cm="1">
        <f t="array" aca="1" ref="D11" ca="1">INDEX(marque,SMALL(IF(IF(fournisseurs=$A11,MATCH(fournisseurs&amp;marque,fournisseurs&amp;marque,0),"")=ROW(marque)-1,ROW(marque)-1,""),COLUMN(B:B)))</f>
        <v>#N/A</v>
      </c>
      <c r="E11" s="53" t="e" cm="1">
        <f t="array" aca="1" ref="E11" ca="1">INDEX(marque,SMALL(IF(IF(fournisseurs=$A11,MATCH(fournisseurs&amp;marque,fournisseurs&amp;marque,0),"")=ROW(marque)-1,ROW(marque)-1,""),COLUMN(C:C)))</f>
        <v>#N/A</v>
      </c>
      <c r="F11" s="53" t="e" cm="1">
        <f t="array" aca="1" ref="F11" ca="1">INDEX(marque,SMALL(IF(IF(fournisseurs=$A11,MATCH(fournisseurs&amp;marque,fournisseurs&amp;marque,0),"")=ROW(marque)-1,ROW(marque)-1,""),COLUMN(D:D)))</f>
        <v>#N/A</v>
      </c>
      <c r="G11" s="53" t="e" cm="1">
        <f t="array" aca="1" ref="G11" ca="1">INDEX(marque,SMALL(IF(IF(fournisseurs=$A11,MATCH(fournisseurs&amp;marque,fournisseurs&amp;marque,0),"")=ROW(marque)-1,ROW(marque)-1,""),COLUMN(E:E)))</f>
        <v>#N/A</v>
      </c>
      <c r="H11" s="53" t="e" cm="1">
        <f t="array" aca="1" ref="H11" ca="1">INDEX(marque,SMALL(IF(IF(fournisseurs=$A11,MATCH(fournisseurs&amp;marque,fournisseurs&amp;marque,0),"")=ROW(marque)-1,ROW(marque)-1,""),COLUMN(F:F)))</f>
        <v>#N/A</v>
      </c>
      <c r="I11" s="53" t="e" cm="1">
        <f t="array" aca="1" ref="I11" ca="1">INDEX(marque,SMALL(IF(IF(fournisseurs=$A11,MATCH(fournisseurs&amp;marque,fournisseurs&amp;marque,0),"")=ROW(marque)-1,ROW(marque)-1,""),COLUMN(G:G)))</f>
        <v>#N/A</v>
      </c>
      <c r="J11" s="53" t="e" cm="1">
        <f t="array" aca="1" ref="J11" ca="1">INDEX(marque,SMALL(IF(IF(fournisseurs=$A11,MATCH(fournisseurs&amp;marque,fournisseurs&amp;marque,0),"")=ROW(marque)-1,ROW(marque)-1,""),COLUMN(H:H)))</f>
        <v>#N/A</v>
      </c>
      <c r="K11" s="53" t="e" cm="1">
        <f t="array" aca="1" ref="K11" ca="1">INDEX(marque,SMALL(IF(IF(fournisseurs=$A11,MATCH(fournisseurs&amp;marque,fournisseurs&amp;marque,0),"")=ROW(marque)-1,ROW(marque)-1,""),COLUMN(I:I)))</f>
        <v>#N/A</v>
      </c>
      <c r="L11" s="53" t="e" cm="1">
        <f t="array" aca="1" ref="L11" ca="1">INDEX(marque,SMALL(IF(IF(fournisseurs=$A11,MATCH(fournisseurs&amp;marque,fournisseurs&amp;marque,0),"")=ROW(marque)-1,ROW(marque)-1,""),COLUMN(J:J)))</f>
        <v>#N/A</v>
      </c>
      <c r="M11" s="53" t="e" cm="1">
        <f t="array" aca="1" ref="M11" ca="1">INDEX(marque,SMALL(IF(IF(fournisseurs=$A11,MATCH(fournisseurs&amp;marque,fournisseurs&amp;marque,0),"")=ROW(marque)-1,ROW(marque)-1,""),COLUMN(K:K)))</f>
        <v>#N/A</v>
      </c>
      <c r="N11" s="53" t="e" cm="1">
        <f t="array" aca="1" ref="N11" ca="1">INDEX(marque,SMALL(IF(IF(fournisseurs=$A11,MATCH(fournisseurs&amp;marque,fournisseurs&amp;marque,0),"")=ROW(marque)-1,ROW(marque)-1,""),COLUMN(L:L)))</f>
        <v>#N/A</v>
      </c>
      <c r="O11" s="53" t="e" cm="1">
        <f t="array" aca="1" ref="O11" ca="1">INDEX(marque,SMALL(IF(IF(fournisseurs=$A11,MATCH(fournisseurs&amp;marque,fournisseurs&amp;marque,0),"")=ROW(marque)-1,ROW(marque)-1,""),COLUMN(M:M)))</f>
        <v>#N/A</v>
      </c>
      <c r="P11" s="53" t="e" cm="1">
        <f t="array" aca="1" ref="P11" ca="1">INDEX(marque,SMALL(IF(IF(fournisseurs=$A11,MATCH(fournisseurs&amp;marque,fournisseurs&amp;marque,0),"")=ROW(marque)-1,ROW(marque)-1,""),COLUMN(N:N)))</f>
        <v>#N/A</v>
      </c>
      <c r="Q11" s="53" t="e" cm="1">
        <f t="array" aca="1" ref="Q11" ca="1">INDEX(marque,SMALL(IF(IF(fournisseurs=$A11,MATCH(fournisseurs&amp;marque,fournisseurs&amp;marque,0),"")=ROW(marque)-1,ROW(marque)-1,""),COLUMN(O:O)))</f>
        <v>#N/A</v>
      </c>
      <c r="R11" s="53" t="e" cm="1">
        <f t="array" aca="1" ref="R11" ca="1">INDEX(marque,SMALL(IF(IF(fournisseurs=$A11,MATCH(fournisseurs&amp;marque,fournisseurs&amp;marque,0),"")=ROW(marque)-1,ROW(marque)-1,""),COLUMN(P:P)))</f>
        <v>#N/A</v>
      </c>
    </row>
    <row r="12" spans="1:18" x14ac:dyDescent="0.4">
      <c r="A12" t="e" cm="1">
        <f t="array" aca="1" ref="A12" ca="1">INDEX(fournisseurs,MATCH(0,COUNTIF(fournisseurs,"&lt;"&amp;fournisseurs)-SUM(COUNTIF(A$1:A11,fournisseurs)),0))</f>
        <v>#N/A</v>
      </c>
      <c r="B12">
        <f t="shared" ca="1" si="0"/>
        <v>0</v>
      </c>
      <c r="C12" s="53" t="e" cm="1">
        <f t="array" aca="1" ref="C12" ca="1">INDEX(marque,SMALL(IF(IF(fournisseurs=$A12,MATCH(fournisseurs&amp;marque,fournisseurs&amp;marque,0),"")=ROW(marque)-1,ROW(marque)-1,""),COLUMN(A:A)))</f>
        <v>#N/A</v>
      </c>
      <c r="D12" s="53" t="e" cm="1">
        <f t="array" aca="1" ref="D12" ca="1">INDEX(marque,SMALL(IF(IF(fournisseurs=$A12,MATCH(fournisseurs&amp;marque,fournisseurs&amp;marque,0),"")=ROW(marque)-1,ROW(marque)-1,""),COLUMN(B:B)))</f>
        <v>#N/A</v>
      </c>
      <c r="E12" s="53" t="e" cm="1">
        <f t="array" aca="1" ref="E12" ca="1">INDEX(marque,SMALL(IF(IF(fournisseurs=$A12,MATCH(fournisseurs&amp;marque,fournisseurs&amp;marque,0),"")=ROW(marque)-1,ROW(marque)-1,""),COLUMN(C:C)))</f>
        <v>#N/A</v>
      </c>
      <c r="F12" s="53" t="e" cm="1">
        <f t="array" aca="1" ref="F12" ca="1">INDEX(marque,SMALL(IF(IF(fournisseurs=$A12,MATCH(fournisseurs&amp;marque,fournisseurs&amp;marque,0),"")=ROW(marque)-1,ROW(marque)-1,""),COLUMN(D:D)))</f>
        <v>#N/A</v>
      </c>
      <c r="G12" s="53" t="e" cm="1">
        <f t="array" aca="1" ref="G12" ca="1">INDEX(marque,SMALL(IF(IF(fournisseurs=$A12,MATCH(fournisseurs&amp;marque,fournisseurs&amp;marque,0),"")=ROW(marque)-1,ROW(marque)-1,""),COLUMN(E:E)))</f>
        <v>#N/A</v>
      </c>
      <c r="H12" s="53" t="e" cm="1">
        <f t="array" aca="1" ref="H12" ca="1">INDEX(marque,SMALL(IF(IF(fournisseurs=$A12,MATCH(fournisseurs&amp;marque,fournisseurs&amp;marque,0),"")=ROW(marque)-1,ROW(marque)-1,""),COLUMN(F:F)))</f>
        <v>#N/A</v>
      </c>
      <c r="I12" s="53" t="e" cm="1">
        <f t="array" aca="1" ref="I12" ca="1">INDEX(marque,SMALL(IF(IF(fournisseurs=$A12,MATCH(fournisseurs&amp;marque,fournisseurs&amp;marque,0),"")=ROW(marque)-1,ROW(marque)-1,""),COLUMN(G:G)))</f>
        <v>#N/A</v>
      </c>
      <c r="J12" s="53" t="e" cm="1">
        <f t="array" aca="1" ref="J12" ca="1">INDEX(marque,SMALL(IF(IF(fournisseurs=$A12,MATCH(fournisseurs&amp;marque,fournisseurs&amp;marque,0),"")=ROW(marque)-1,ROW(marque)-1,""),COLUMN(H:H)))</f>
        <v>#N/A</v>
      </c>
      <c r="K12" s="53" t="e" cm="1">
        <f t="array" aca="1" ref="K12" ca="1">INDEX(marque,SMALL(IF(IF(fournisseurs=$A12,MATCH(fournisseurs&amp;marque,fournisseurs&amp;marque,0),"")=ROW(marque)-1,ROW(marque)-1,""),COLUMN(I:I)))</f>
        <v>#N/A</v>
      </c>
      <c r="L12" s="53" t="e" cm="1">
        <f t="array" aca="1" ref="L12" ca="1">INDEX(marque,SMALL(IF(IF(fournisseurs=$A12,MATCH(fournisseurs&amp;marque,fournisseurs&amp;marque,0),"")=ROW(marque)-1,ROW(marque)-1,""),COLUMN(J:J)))</f>
        <v>#N/A</v>
      </c>
      <c r="M12" s="53" t="e" cm="1">
        <f t="array" aca="1" ref="M12" ca="1">INDEX(marque,SMALL(IF(IF(fournisseurs=$A12,MATCH(fournisseurs&amp;marque,fournisseurs&amp;marque,0),"")=ROW(marque)-1,ROW(marque)-1,""),COLUMN(K:K)))</f>
        <v>#N/A</v>
      </c>
      <c r="N12" s="53" t="e" cm="1">
        <f t="array" aca="1" ref="N12" ca="1">INDEX(marque,SMALL(IF(IF(fournisseurs=$A12,MATCH(fournisseurs&amp;marque,fournisseurs&amp;marque,0),"")=ROW(marque)-1,ROW(marque)-1,""),COLUMN(L:L)))</f>
        <v>#N/A</v>
      </c>
      <c r="O12" s="53" t="e" cm="1">
        <f t="array" aca="1" ref="O12" ca="1">INDEX(marque,SMALL(IF(IF(fournisseurs=$A12,MATCH(fournisseurs&amp;marque,fournisseurs&amp;marque,0),"")=ROW(marque)-1,ROW(marque)-1,""),COLUMN(M:M)))</f>
        <v>#N/A</v>
      </c>
      <c r="P12" s="53" t="e" cm="1">
        <f t="array" aca="1" ref="P12" ca="1">INDEX(marque,SMALL(IF(IF(fournisseurs=$A12,MATCH(fournisseurs&amp;marque,fournisseurs&amp;marque,0),"")=ROW(marque)-1,ROW(marque)-1,""),COLUMN(N:N)))</f>
        <v>#N/A</v>
      </c>
      <c r="Q12" s="53" t="e" cm="1">
        <f t="array" aca="1" ref="Q12" ca="1">INDEX(marque,SMALL(IF(IF(fournisseurs=$A12,MATCH(fournisseurs&amp;marque,fournisseurs&amp;marque,0),"")=ROW(marque)-1,ROW(marque)-1,""),COLUMN(O:O)))</f>
        <v>#N/A</v>
      </c>
      <c r="R12" s="53" t="e" cm="1">
        <f t="array" aca="1" ref="R12" ca="1">INDEX(marque,SMALL(IF(IF(fournisseurs=$A12,MATCH(fournisseurs&amp;marque,fournisseurs&amp;marque,0),"")=ROW(marque)-1,ROW(marque)-1,""),COLUMN(P:P)))</f>
        <v>#N/A</v>
      </c>
    </row>
    <row r="13" spans="1:18" x14ac:dyDescent="0.4">
      <c r="A13" t="e" cm="1">
        <f t="array" aca="1" ref="A13" ca="1">INDEX(fournisseurs,MATCH(0,COUNTIF(fournisseurs,"&lt;"&amp;fournisseurs)-SUM(COUNTIF(A$1:A12,fournisseurs)),0))</f>
        <v>#N/A</v>
      </c>
      <c r="B13">
        <f t="shared" ca="1" si="0"/>
        <v>0</v>
      </c>
      <c r="C13" s="53" t="e" cm="1">
        <f t="array" aca="1" ref="C13" ca="1">INDEX(marque,SMALL(IF(IF(fournisseurs=$A13,MATCH(fournisseurs&amp;marque,fournisseurs&amp;marque,0),"")=ROW(marque)-1,ROW(marque)-1,""),COLUMN(A:A)))</f>
        <v>#N/A</v>
      </c>
      <c r="D13" s="53" t="e" cm="1">
        <f t="array" aca="1" ref="D13" ca="1">INDEX(marque,SMALL(IF(IF(fournisseurs=$A13,MATCH(fournisseurs&amp;marque,fournisseurs&amp;marque,0),"")=ROW(marque)-1,ROW(marque)-1,""),COLUMN(B:B)))</f>
        <v>#N/A</v>
      </c>
      <c r="E13" s="53" t="e" cm="1">
        <f t="array" aca="1" ref="E13" ca="1">INDEX(marque,SMALL(IF(IF(fournisseurs=$A13,MATCH(fournisseurs&amp;marque,fournisseurs&amp;marque,0),"")=ROW(marque)-1,ROW(marque)-1,""),COLUMN(C:C)))</f>
        <v>#N/A</v>
      </c>
      <c r="F13" s="53" t="e" cm="1">
        <f t="array" aca="1" ref="F13" ca="1">INDEX(marque,SMALL(IF(IF(fournisseurs=$A13,MATCH(fournisseurs&amp;marque,fournisseurs&amp;marque,0),"")=ROW(marque)-1,ROW(marque)-1,""),COLUMN(D:D)))</f>
        <v>#N/A</v>
      </c>
      <c r="G13" s="53" t="e" cm="1">
        <f t="array" aca="1" ref="G13" ca="1">INDEX(marque,SMALL(IF(IF(fournisseurs=$A13,MATCH(fournisseurs&amp;marque,fournisseurs&amp;marque,0),"")=ROW(marque)-1,ROW(marque)-1,""),COLUMN(E:E)))</f>
        <v>#N/A</v>
      </c>
      <c r="H13" s="53" t="e" cm="1">
        <f t="array" aca="1" ref="H13" ca="1">INDEX(marque,SMALL(IF(IF(fournisseurs=$A13,MATCH(fournisseurs&amp;marque,fournisseurs&amp;marque,0),"")=ROW(marque)-1,ROW(marque)-1,""),COLUMN(F:F)))</f>
        <v>#N/A</v>
      </c>
      <c r="I13" s="53" t="e" cm="1">
        <f t="array" aca="1" ref="I13" ca="1">INDEX(marque,SMALL(IF(IF(fournisseurs=$A13,MATCH(fournisseurs&amp;marque,fournisseurs&amp;marque,0),"")=ROW(marque)-1,ROW(marque)-1,""),COLUMN(G:G)))</f>
        <v>#N/A</v>
      </c>
      <c r="J13" s="53" t="e" cm="1">
        <f t="array" aca="1" ref="J13" ca="1">INDEX(marque,SMALL(IF(IF(fournisseurs=$A13,MATCH(fournisseurs&amp;marque,fournisseurs&amp;marque,0),"")=ROW(marque)-1,ROW(marque)-1,""),COLUMN(H:H)))</f>
        <v>#N/A</v>
      </c>
      <c r="K13" s="53" t="e" cm="1">
        <f t="array" aca="1" ref="K13" ca="1">INDEX(marque,SMALL(IF(IF(fournisseurs=$A13,MATCH(fournisseurs&amp;marque,fournisseurs&amp;marque,0),"")=ROW(marque)-1,ROW(marque)-1,""),COLUMN(I:I)))</f>
        <v>#N/A</v>
      </c>
      <c r="L13" s="53" t="e" cm="1">
        <f t="array" aca="1" ref="L13" ca="1">INDEX(marque,SMALL(IF(IF(fournisseurs=$A13,MATCH(fournisseurs&amp;marque,fournisseurs&amp;marque,0),"")=ROW(marque)-1,ROW(marque)-1,""),COLUMN(J:J)))</f>
        <v>#N/A</v>
      </c>
      <c r="M13" s="53" t="e" cm="1">
        <f t="array" aca="1" ref="M13" ca="1">INDEX(marque,SMALL(IF(IF(fournisseurs=$A13,MATCH(fournisseurs&amp;marque,fournisseurs&amp;marque,0),"")=ROW(marque)-1,ROW(marque)-1,""),COLUMN(K:K)))</f>
        <v>#N/A</v>
      </c>
      <c r="N13" s="53" t="e" cm="1">
        <f t="array" aca="1" ref="N13" ca="1">INDEX(marque,SMALL(IF(IF(fournisseurs=$A13,MATCH(fournisseurs&amp;marque,fournisseurs&amp;marque,0),"")=ROW(marque)-1,ROW(marque)-1,""),COLUMN(L:L)))</f>
        <v>#N/A</v>
      </c>
      <c r="O13" s="53" t="e" cm="1">
        <f t="array" aca="1" ref="O13" ca="1">INDEX(marque,SMALL(IF(IF(fournisseurs=$A13,MATCH(fournisseurs&amp;marque,fournisseurs&amp;marque,0),"")=ROW(marque)-1,ROW(marque)-1,""),COLUMN(M:M)))</f>
        <v>#N/A</v>
      </c>
      <c r="P13" s="53" t="e" cm="1">
        <f t="array" aca="1" ref="P13" ca="1">INDEX(marque,SMALL(IF(IF(fournisseurs=$A13,MATCH(fournisseurs&amp;marque,fournisseurs&amp;marque,0),"")=ROW(marque)-1,ROW(marque)-1,""),COLUMN(N:N)))</f>
        <v>#N/A</v>
      </c>
      <c r="Q13" s="53" t="e" cm="1">
        <f t="array" aca="1" ref="Q13" ca="1">INDEX(marque,SMALL(IF(IF(fournisseurs=$A13,MATCH(fournisseurs&amp;marque,fournisseurs&amp;marque,0),"")=ROW(marque)-1,ROW(marque)-1,""),COLUMN(O:O)))</f>
        <v>#N/A</v>
      </c>
      <c r="R13" s="53" t="e" cm="1">
        <f t="array" aca="1" ref="R13" ca="1">INDEX(marque,SMALL(IF(IF(fournisseurs=$A13,MATCH(fournisseurs&amp;marque,fournisseurs&amp;marque,0),"")=ROW(marque)-1,ROW(marque)-1,""),COLUMN(P:P)))</f>
        <v>#N/A</v>
      </c>
    </row>
    <row r="14" spans="1:18" x14ac:dyDescent="0.4">
      <c r="A14" t="e" cm="1">
        <f t="array" aca="1" ref="A14" ca="1">INDEX(fournisseurs,MATCH(0,COUNTIF(fournisseurs,"&lt;"&amp;fournisseurs)-SUM(COUNTIF(A$1:A13,fournisseurs)),0))</f>
        <v>#N/A</v>
      </c>
      <c r="B14">
        <f t="shared" ca="1" si="0"/>
        <v>0</v>
      </c>
      <c r="C14" s="53" t="e" cm="1">
        <f t="array" aca="1" ref="C14" ca="1">INDEX(marque,SMALL(IF(IF(fournisseurs=$A14,MATCH(fournisseurs&amp;marque,fournisseurs&amp;marque,0),"")=ROW(marque)-1,ROW(marque)-1,""),COLUMN(A:A)))</f>
        <v>#N/A</v>
      </c>
      <c r="D14" s="53" t="e" cm="1">
        <f t="array" aca="1" ref="D14" ca="1">INDEX(marque,SMALL(IF(IF(fournisseurs=$A14,MATCH(fournisseurs&amp;marque,fournisseurs&amp;marque,0),"")=ROW(marque)-1,ROW(marque)-1,""),COLUMN(B:B)))</f>
        <v>#N/A</v>
      </c>
      <c r="E14" s="53" t="e" cm="1">
        <f t="array" aca="1" ref="E14" ca="1">INDEX(marque,SMALL(IF(IF(fournisseurs=$A14,MATCH(fournisseurs&amp;marque,fournisseurs&amp;marque,0),"")=ROW(marque)-1,ROW(marque)-1,""),COLUMN(C:C)))</f>
        <v>#N/A</v>
      </c>
      <c r="F14" s="53" t="e" cm="1">
        <f t="array" aca="1" ref="F14" ca="1">INDEX(marque,SMALL(IF(IF(fournisseurs=$A14,MATCH(fournisseurs&amp;marque,fournisseurs&amp;marque,0),"")=ROW(marque)-1,ROW(marque)-1,""),COLUMN(D:D)))</f>
        <v>#N/A</v>
      </c>
      <c r="G14" s="53" t="e" cm="1">
        <f t="array" aca="1" ref="G14" ca="1">INDEX(marque,SMALL(IF(IF(fournisseurs=$A14,MATCH(fournisseurs&amp;marque,fournisseurs&amp;marque,0),"")=ROW(marque)-1,ROW(marque)-1,""),COLUMN(E:E)))</f>
        <v>#N/A</v>
      </c>
      <c r="H14" s="53" t="e" cm="1">
        <f t="array" aca="1" ref="H14" ca="1">INDEX(marque,SMALL(IF(IF(fournisseurs=$A14,MATCH(fournisseurs&amp;marque,fournisseurs&amp;marque,0),"")=ROW(marque)-1,ROW(marque)-1,""),COLUMN(F:F)))</f>
        <v>#N/A</v>
      </c>
      <c r="I14" s="53" t="e" cm="1">
        <f t="array" aca="1" ref="I14" ca="1">INDEX(marque,SMALL(IF(IF(fournisseurs=$A14,MATCH(fournisseurs&amp;marque,fournisseurs&amp;marque,0),"")=ROW(marque)-1,ROW(marque)-1,""),COLUMN(G:G)))</f>
        <v>#N/A</v>
      </c>
      <c r="J14" s="53" t="e" cm="1">
        <f t="array" aca="1" ref="J14" ca="1">INDEX(marque,SMALL(IF(IF(fournisseurs=$A14,MATCH(fournisseurs&amp;marque,fournisseurs&amp;marque,0),"")=ROW(marque)-1,ROW(marque)-1,""),COLUMN(H:H)))</f>
        <v>#N/A</v>
      </c>
      <c r="K14" s="53" t="e" cm="1">
        <f t="array" aca="1" ref="K14" ca="1">INDEX(marque,SMALL(IF(IF(fournisseurs=$A14,MATCH(fournisseurs&amp;marque,fournisseurs&amp;marque,0),"")=ROW(marque)-1,ROW(marque)-1,""),COLUMN(I:I)))</f>
        <v>#N/A</v>
      </c>
      <c r="L14" s="53" t="e" cm="1">
        <f t="array" aca="1" ref="L14" ca="1">INDEX(marque,SMALL(IF(IF(fournisseurs=$A14,MATCH(fournisseurs&amp;marque,fournisseurs&amp;marque,0),"")=ROW(marque)-1,ROW(marque)-1,""),COLUMN(J:J)))</f>
        <v>#N/A</v>
      </c>
      <c r="M14" s="53" t="e" cm="1">
        <f t="array" aca="1" ref="M14" ca="1">INDEX(marque,SMALL(IF(IF(fournisseurs=$A14,MATCH(fournisseurs&amp;marque,fournisseurs&amp;marque,0),"")=ROW(marque)-1,ROW(marque)-1,""),COLUMN(K:K)))</f>
        <v>#N/A</v>
      </c>
      <c r="N14" s="53" t="e" cm="1">
        <f t="array" aca="1" ref="N14" ca="1">INDEX(marque,SMALL(IF(IF(fournisseurs=$A14,MATCH(fournisseurs&amp;marque,fournisseurs&amp;marque,0),"")=ROW(marque)-1,ROW(marque)-1,""),COLUMN(L:L)))</f>
        <v>#N/A</v>
      </c>
      <c r="O14" s="53" t="e" cm="1">
        <f t="array" aca="1" ref="O14" ca="1">INDEX(marque,SMALL(IF(IF(fournisseurs=$A14,MATCH(fournisseurs&amp;marque,fournisseurs&amp;marque,0),"")=ROW(marque)-1,ROW(marque)-1,""),COLUMN(M:M)))</f>
        <v>#N/A</v>
      </c>
      <c r="P14" s="53" t="e" cm="1">
        <f t="array" aca="1" ref="P14" ca="1">INDEX(marque,SMALL(IF(IF(fournisseurs=$A14,MATCH(fournisseurs&amp;marque,fournisseurs&amp;marque,0),"")=ROW(marque)-1,ROW(marque)-1,""),COLUMN(N:N)))</f>
        <v>#N/A</v>
      </c>
      <c r="Q14" s="53" t="e" cm="1">
        <f t="array" aca="1" ref="Q14" ca="1">INDEX(marque,SMALL(IF(IF(fournisseurs=$A14,MATCH(fournisseurs&amp;marque,fournisseurs&amp;marque,0),"")=ROW(marque)-1,ROW(marque)-1,""),COLUMN(O:O)))</f>
        <v>#N/A</v>
      </c>
      <c r="R14" s="53" t="e" cm="1">
        <f t="array" aca="1" ref="R14" ca="1">INDEX(marque,SMALL(IF(IF(fournisseurs=$A14,MATCH(fournisseurs&amp;marque,fournisseurs&amp;marque,0),"")=ROW(marque)-1,ROW(marque)-1,""),COLUMN(P:P)))</f>
        <v>#N/A</v>
      </c>
    </row>
    <row r="15" spans="1:18" x14ac:dyDescent="0.4">
      <c r="A15" t="e" cm="1">
        <f t="array" aca="1" ref="A15" ca="1">INDEX(fournisseurs,MATCH(0,COUNTIF(fournisseurs,"&lt;"&amp;fournisseurs)-SUM(COUNTIF(A$1:A14,fournisseurs)),0))</f>
        <v>#N/A</v>
      </c>
      <c r="B15">
        <f t="shared" ca="1" si="0"/>
        <v>0</v>
      </c>
      <c r="C15" s="53" t="e" cm="1">
        <f t="array" aca="1" ref="C15" ca="1">INDEX(marque,SMALL(IF(IF(fournisseurs=$A15,MATCH(fournisseurs&amp;marque,fournisseurs&amp;marque,0),"")=ROW(marque)-1,ROW(marque)-1,""),COLUMN(A:A)))</f>
        <v>#N/A</v>
      </c>
      <c r="D15" s="53" t="e" cm="1">
        <f t="array" aca="1" ref="D15" ca="1">INDEX(marque,SMALL(IF(IF(fournisseurs=$A15,MATCH(fournisseurs&amp;marque,fournisseurs&amp;marque,0),"")=ROW(marque)-1,ROW(marque)-1,""),COLUMN(B:B)))</f>
        <v>#N/A</v>
      </c>
      <c r="E15" s="53" t="e" cm="1">
        <f t="array" aca="1" ref="E15" ca="1">INDEX(marque,SMALL(IF(IF(fournisseurs=$A15,MATCH(fournisseurs&amp;marque,fournisseurs&amp;marque,0),"")=ROW(marque)-1,ROW(marque)-1,""),COLUMN(C:C)))</f>
        <v>#N/A</v>
      </c>
      <c r="F15" s="53" t="e" cm="1">
        <f t="array" aca="1" ref="F15" ca="1">INDEX(marque,SMALL(IF(IF(fournisseurs=$A15,MATCH(fournisseurs&amp;marque,fournisseurs&amp;marque,0),"")=ROW(marque)-1,ROW(marque)-1,""),COLUMN(D:D)))</f>
        <v>#N/A</v>
      </c>
      <c r="G15" s="53" t="e" cm="1">
        <f t="array" aca="1" ref="G15" ca="1">INDEX(marque,SMALL(IF(IF(fournisseurs=$A15,MATCH(fournisseurs&amp;marque,fournisseurs&amp;marque,0),"")=ROW(marque)-1,ROW(marque)-1,""),COLUMN(E:E)))</f>
        <v>#N/A</v>
      </c>
      <c r="H15" s="53" t="e" cm="1">
        <f t="array" aca="1" ref="H15" ca="1">INDEX(marque,SMALL(IF(IF(fournisseurs=$A15,MATCH(fournisseurs&amp;marque,fournisseurs&amp;marque,0),"")=ROW(marque)-1,ROW(marque)-1,""),COLUMN(F:F)))</f>
        <v>#N/A</v>
      </c>
      <c r="I15" s="53" t="e" cm="1">
        <f t="array" aca="1" ref="I15" ca="1">INDEX(marque,SMALL(IF(IF(fournisseurs=$A15,MATCH(fournisseurs&amp;marque,fournisseurs&amp;marque,0),"")=ROW(marque)-1,ROW(marque)-1,""),COLUMN(G:G)))</f>
        <v>#N/A</v>
      </c>
      <c r="J15" s="53" t="e" cm="1">
        <f t="array" aca="1" ref="J15" ca="1">INDEX(marque,SMALL(IF(IF(fournisseurs=$A15,MATCH(fournisseurs&amp;marque,fournisseurs&amp;marque,0),"")=ROW(marque)-1,ROW(marque)-1,""),COLUMN(H:H)))</f>
        <v>#N/A</v>
      </c>
      <c r="K15" s="53" t="e" cm="1">
        <f t="array" aca="1" ref="K15" ca="1">INDEX(marque,SMALL(IF(IF(fournisseurs=$A15,MATCH(fournisseurs&amp;marque,fournisseurs&amp;marque,0),"")=ROW(marque)-1,ROW(marque)-1,""),COLUMN(I:I)))</f>
        <v>#N/A</v>
      </c>
      <c r="L15" s="53" t="e" cm="1">
        <f t="array" aca="1" ref="L15" ca="1">INDEX(marque,SMALL(IF(IF(fournisseurs=$A15,MATCH(fournisseurs&amp;marque,fournisseurs&amp;marque,0),"")=ROW(marque)-1,ROW(marque)-1,""),COLUMN(J:J)))</f>
        <v>#N/A</v>
      </c>
      <c r="M15" s="53" t="e" cm="1">
        <f t="array" aca="1" ref="M15" ca="1">INDEX(marque,SMALL(IF(IF(fournisseurs=$A15,MATCH(fournisseurs&amp;marque,fournisseurs&amp;marque,0),"")=ROW(marque)-1,ROW(marque)-1,""),COLUMN(K:K)))</f>
        <v>#N/A</v>
      </c>
      <c r="N15" s="53" t="e" cm="1">
        <f t="array" aca="1" ref="N15" ca="1">INDEX(marque,SMALL(IF(IF(fournisseurs=$A15,MATCH(fournisseurs&amp;marque,fournisseurs&amp;marque,0),"")=ROW(marque)-1,ROW(marque)-1,""),COLUMN(L:L)))</f>
        <v>#N/A</v>
      </c>
      <c r="O15" s="53" t="e" cm="1">
        <f t="array" aca="1" ref="O15" ca="1">INDEX(marque,SMALL(IF(IF(fournisseurs=$A15,MATCH(fournisseurs&amp;marque,fournisseurs&amp;marque,0),"")=ROW(marque)-1,ROW(marque)-1,""),COLUMN(M:M)))</f>
        <v>#N/A</v>
      </c>
      <c r="P15" s="53" t="e" cm="1">
        <f t="array" aca="1" ref="P15" ca="1">INDEX(marque,SMALL(IF(IF(fournisseurs=$A15,MATCH(fournisseurs&amp;marque,fournisseurs&amp;marque,0),"")=ROW(marque)-1,ROW(marque)-1,""),COLUMN(N:N)))</f>
        <v>#N/A</v>
      </c>
      <c r="Q15" s="53" t="e" cm="1">
        <f t="array" aca="1" ref="Q15" ca="1">INDEX(marque,SMALL(IF(IF(fournisseurs=$A15,MATCH(fournisseurs&amp;marque,fournisseurs&amp;marque,0),"")=ROW(marque)-1,ROW(marque)-1,""),COLUMN(O:O)))</f>
        <v>#N/A</v>
      </c>
      <c r="R15" s="53" t="e" cm="1">
        <f t="array" aca="1" ref="R15" ca="1">INDEX(marque,SMALL(IF(IF(fournisseurs=$A15,MATCH(fournisseurs&amp;marque,fournisseurs&amp;marque,0),"")=ROW(marque)-1,ROW(marque)-1,""),COLUMN(P:P)))</f>
        <v>#N/A</v>
      </c>
    </row>
    <row r="16" spans="1:18" x14ac:dyDescent="0.4">
      <c r="A16" t="e" cm="1">
        <f t="array" aca="1" ref="A16" ca="1">INDEX(fournisseurs,MATCH(0,COUNTIF(fournisseurs,"&lt;"&amp;fournisseurs)-SUM(COUNTIF(A$1:A15,fournisseurs)),0))</f>
        <v>#N/A</v>
      </c>
      <c r="B16">
        <f t="shared" ca="1" si="0"/>
        <v>0</v>
      </c>
      <c r="C16" s="53" t="e" cm="1">
        <f t="array" aca="1" ref="C16" ca="1">INDEX(marque,SMALL(IF(IF(fournisseurs=$A16,MATCH(fournisseurs&amp;marque,fournisseurs&amp;marque,0),"")=ROW(marque)-1,ROW(marque)-1,""),COLUMN(A:A)))</f>
        <v>#N/A</v>
      </c>
      <c r="D16" s="53" t="e" cm="1">
        <f t="array" aca="1" ref="D16" ca="1">INDEX(marque,SMALL(IF(IF(fournisseurs=$A16,MATCH(fournisseurs&amp;marque,fournisseurs&amp;marque,0),"")=ROW(marque)-1,ROW(marque)-1,""),COLUMN(B:B)))</f>
        <v>#N/A</v>
      </c>
      <c r="E16" s="53" t="e" cm="1">
        <f t="array" aca="1" ref="E16" ca="1">INDEX(marque,SMALL(IF(IF(fournisseurs=$A16,MATCH(fournisseurs&amp;marque,fournisseurs&amp;marque,0),"")=ROW(marque)-1,ROW(marque)-1,""),COLUMN(C:C)))</f>
        <v>#N/A</v>
      </c>
      <c r="F16" s="53" t="e" cm="1">
        <f t="array" aca="1" ref="F16" ca="1">INDEX(marque,SMALL(IF(IF(fournisseurs=$A16,MATCH(fournisseurs&amp;marque,fournisseurs&amp;marque,0),"")=ROW(marque)-1,ROW(marque)-1,""),COLUMN(D:D)))</f>
        <v>#N/A</v>
      </c>
      <c r="G16" s="53" t="e" cm="1">
        <f t="array" aca="1" ref="G16" ca="1">INDEX(marque,SMALL(IF(IF(fournisseurs=$A16,MATCH(fournisseurs&amp;marque,fournisseurs&amp;marque,0),"")=ROW(marque)-1,ROW(marque)-1,""),COLUMN(E:E)))</f>
        <v>#N/A</v>
      </c>
      <c r="H16" s="53" t="e" cm="1">
        <f t="array" aca="1" ref="H16" ca="1">INDEX(marque,SMALL(IF(IF(fournisseurs=$A16,MATCH(fournisseurs&amp;marque,fournisseurs&amp;marque,0),"")=ROW(marque)-1,ROW(marque)-1,""),COLUMN(F:F)))</f>
        <v>#N/A</v>
      </c>
      <c r="I16" s="53" t="e" cm="1">
        <f t="array" aca="1" ref="I16" ca="1">INDEX(marque,SMALL(IF(IF(fournisseurs=$A16,MATCH(fournisseurs&amp;marque,fournisseurs&amp;marque,0),"")=ROW(marque)-1,ROW(marque)-1,""),COLUMN(G:G)))</f>
        <v>#N/A</v>
      </c>
      <c r="J16" s="53" t="e" cm="1">
        <f t="array" aca="1" ref="J16" ca="1">INDEX(marque,SMALL(IF(IF(fournisseurs=$A16,MATCH(fournisseurs&amp;marque,fournisseurs&amp;marque,0),"")=ROW(marque)-1,ROW(marque)-1,""),COLUMN(H:H)))</f>
        <v>#N/A</v>
      </c>
      <c r="K16" s="53" t="e" cm="1">
        <f t="array" aca="1" ref="K16" ca="1">INDEX(marque,SMALL(IF(IF(fournisseurs=$A16,MATCH(fournisseurs&amp;marque,fournisseurs&amp;marque,0),"")=ROW(marque)-1,ROW(marque)-1,""),COLUMN(I:I)))</f>
        <v>#N/A</v>
      </c>
      <c r="L16" s="53" t="e" cm="1">
        <f t="array" aca="1" ref="L16" ca="1">INDEX(marque,SMALL(IF(IF(fournisseurs=$A16,MATCH(fournisseurs&amp;marque,fournisseurs&amp;marque,0),"")=ROW(marque)-1,ROW(marque)-1,""),COLUMN(J:J)))</f>
        <v>#N/A</v>
      </c>
      <c r="M16" s="53" t="e" cm="1">
        <f t="array" aca="1" ref="M16" ca="1">INDEX(marque,SMALL(IF(IF(fournisseurs=$A16,MATCH(fournisseurs&amp;marque,fournisseurs&amp;marque,0),"")=ROW(marque)-1,ROW(marque)-1,""),COLUMN(K:K)))</f>
        <v>#N/A</v>
      </c>
      <c r="N16" s="53" t="e" cm="1">
        <f t="array" aca="1" ref="N16" ca="1">INDEX(marque,SMALL(IF(IF(fournisseurs=$A16,MATCH(fournisseurs&amp;marque,fournisseurs&amp;marque,0),"")=ROW(marque)-1,ROW(marque)-1,""),COLUMN(L:L)))</f>
        <v>#N/A</v>
      </c>
      <c r="O16" s="53" t="e" cm="1">
        <f t="array" aca="1" ref="O16" ca="1">INDEX(marque,SMALL(IF(IF(fournisseurs=$A16,MATCH(fournisseurs&amp;marque,fournisseurs&amp;marque,0),"")=ROW(marque)-1,ROW(marque)-1,""),COLUMN(M:M)))</f>
        <v>#N/A</v>
      </c>
      <c r="P16" s="53" t="e" cm="1">
        <f t="array" aca="1" ref="P16" ca="1">INDEX(marque,SMALL(IF(IF(fournisseurs=$A16,MATCH(fournisseurs&amp;marque,fournisseurs&amp;marque,0),"")=ROW(marque)-1,ROW(marque)-1,""),COLUMN(N:N)))</f>
        <v>#N/A</v>
      </c>
      <c r="Q16" s="53" t="e" cm="1">
        <f t="array" aca="1" ref="Q16" ca="1">INDEX(marque,SMALL(IF(IF(fournisseurs=$A16,MATCH(fournisseurs&amp;marque,fournisseurs&amp;marque,0),"")=ROW(marque)-1,ROW(marque)-1,""),COLUMN(O:O)))</f>
        <v>#N/A</v>
      </c>
      <c r="R16" s="53" t="e" cm="1">
        <f t="array" aca="1" ref="R16" ca="1">INDEX(marque,SMALL(IF(IF(fournisseurs=$A16,MATCH(fournisseurs&amp;marque,fournisseurs&amp;marque,0),"")=ROW(marque)-1,ROW(marque)-1,""),COLUMN(P:P)))</f>
        <v>#N/A</v>
      </c>
    </row>
    <row r="17" spans="1:18" x14ac:dyDescent="0.4">
      <c r="A17" t="e" cm="1">
        <f t="array" aca="1" ref="A17" ca="1">INDEX(fournisseurs,MATCH(0,COUNTIF(fournisseurs,"&lt;"&amp;fournisseurs)-SUM(COUNTIF(A$1:A16,fournisseurs)),0))</f>
        <v>#N/A</v>
      </c>
      <c r="B17">
        <f t="shared" ref="B17:B80" ca="1" si="1">COUNTIF(C17:R17,"&gt;&lt;")</f>
        <v>0</v>
      </c>
      <c r="C17" s="53" t="e" cm="1">
        <f t="array" aca="1" ref="C17" ca="1">INDEX(marque,SMALL(IF(IF(fournisseurs=$A17,MATCH(fournisseurs&amp;marque,fournisseurs&amp;marque,0),"")=ROW(marque)-1,ROW(marque)-1,""),COLUMN(A:A)))</f>
        <v>#N/A</v>
      </c>
      <c r="D17" s="53" t="e" cm="1">
        <f t="array" aca="1" ref="D17" ca="1">INDEX(marque,SMALL(IF(IF(fournisseurs=$A17,MATCH(fournisseurs&amp;marque,fournisseurs&amp;marque,0),"")=ROW(marque)-1,ROW(marque)-1,""),COLUMN(B:B)))</f>
        <v>#N/A</v>
      </c>
      <c r="E17" s="53" t="e" cm="1">
        <f t="array" aca="1" ref="E17" ca="1">INDEX(marque,SMALL(IF(IF(fournisseurs=$A17,MATCH(fournisseurs&amp;marque,fournisseurs&amp;marque,0),"")=ROW(marque)-1,ROW(marque)-1,""),COLUMN(C:C)))</f>
        <v>#N/A</v>
      </c>
      <c r="F17" s="53" t="e" cm="1">
        <f t="array" aca="1" ref="F17" ca="1">INDEX(marque,SMALL(IF(IF(fournisseurs=$A17,MATCH(fournisseurs&amp;marque,fournisseurs&amp;marque,0),"")=ROW(marque)-1,ROW(marque)-1,""),COLUMN(D:D)))</f>
        <v>#N/A</v>
      </c>
      <c r="G17" s="53" t="e" cm="1">
        <f t="array" aca="1" ref="G17" ca="1">INDEX(marque,SMALL(IF(IF(fournisseurs=$A17,MATCH(fournisseurs&amp;marque,fournisseurs&amp;marque,0),"")=ROW(marque)-1,ROW(marque)-1,""),COLUMN(E:E)))</f>
        <v>#N/A</v>
      </c>
      <c r="H17" s="53" t="e" cm="1">
        <f t="array" aca="1" ref="H17" ca="1">INDEX(marque,SMALL(IF(IF(fournisseurs=$A17,MATCH(fournisseurs&amp;marque,fournisseurs&amp;marque,0),"")=ROW(marque)-1,ROW(marque)-1,""),COLUMN(F:F)))</f>
        <v>#N/A</v>
      </c>
      <c r="I17" s="53" t="e" cm="1">
        <f t="array" aca="1" ref="I17" ca="1">INDEX(marque,SMALL(IF(IF(fournisseurs=$A17,MATCH(fournisseurs&amp;marque,fournisseurs&amp;marque,0),"")=ROW(marque)-1,ROW(marque)-1,""),COLUMN(G:G)))</f>
        <v>#N/A</v>
      </c>
      <c r="J17" s="53" t="e" cm="1">
        <f t="array" aca="1" ref="J17" ca="1">INDEX(marque,SMALL(IF(IF(fournisseurs=$A17,MATCH(fournisseurs&amp;marque,fournisseurs&amp;marque,0),"")=ROW(marque)-1,ROW(marque)-1,""),COLUMN(H:H)))</f>
        <v>#N/A</v>
      </c>
      <c r="K17" s="53" t="e" cm="1">
        <f t="array" aca="1" ref="K17" ca="1">INDEX(marque,SMALL(IF(IF(fournisseurs=$A17,MATCH(fournisseurs&amp;marque,fournisseurs&amp;marque,0),"")=ROW(marque)-1,ROW(marque)-1,""),COLUMN(I:I)))</f>
        <v>#N/A</v>
      </c>
      <c r="L17" s="53" t="e" cm="1">
        <f t="array" aca="1" ref="L17" ca="1">INDEX(marque,SMALL(IF(IF(fournisseurs=$A17,MATCH(fournisseurs&amp;marque,fournisseurs&amp;marque,0),"")=ROW(marque)-1,ROW(marque)-1,""),COLUMN(J:J)))</f>
        <v>#N/A</v>
      </c>
      <c r="M17" s="53" t="e" cm="1">
        <f t="array" aca="1" ref="M17" ca="1">INDEX(marque,SMALL(IF(IF(fournisseurs=$A17,MATCH(fournisseurs&amp;marque,fournisseurs&amp;marque,0),"")=ROW(marque)-1,ROW(marque)-1,""),COLUMN(K:K)))</f>
        <v>#N/A</v>
      </c>
      <c r="N17" s="53" t="e" cm="1">
        <f t="array" aca="1" ref="N17" ca="1">INDEX(marque,SMALL(IF(IF(fournisseurs=$A17,MATCH(fournisseurs&amp;marque,fournisseurs&amp;marque,0),"")=ROW(marque)-1,ROW(marque)-1,""),COLUMN(L:L)))</f>
        <v>#N/A</v>
      </c>
      <c r="O17" s="53" t="e" cm="1">
        <f t="array" aca="1" ref="O17" ca="1">INDEX(marque,SMALL(IF(IF(fournisseurs=$A17,MATCH(fournisseurs&amp;marque,fournisseurs&amp;marque,0),"")=ROW(marque)-1,ROW(marque)-1,""),COLUMN(M:M)))</f>
        <v>#N/A</v>
      </c>
      <c r="P17" s="53" t="e" cm="1">
        <f t="array" aca="1" ref="P17" ca="1">INDEX(marque,SMALL(IF(IF(fournisseurs=$A17,MATCH(fournisseurs&amp;marque,fournisseurs&amp;marque,0),"")=ROW(marque)-1,ROW(marque)-1,""),COLUMN(N:N)))</f>
        <v>#N/A</v>
      </c>
      <c r="Q17" s="53" t="e" cm="1">
        <f t="array" aca="1" ref="Q17" ca="1">INDEX(marque,SMALL(IF(IF(fournisseurs=$A17,MATCH(fournisseurs&amp;marque,fournisseurs&amp;marque,0),"")=ROW(marque)-1,ROW(marque)-1,""),COLUMN(O:O)))</f>
        <v>#N/A</v>
      </c>
      <c r="R17" s="53" t="e" cm="1">
        <f t="array" aca="1" ref="R17" ca="1">INDEX(marque,SMALL(IF(IF(fournisseurs=$A17,MATCH(fournisseurs&amp;marque,fournisseurs&amp;marque,0),"")=ROW(marque)-1,ROW(marque)-1,""),COLUMN(P:P)))</f>
        <v>#N/A</v>
      </c>
    </row>
    <row r="18" spans="1:18" x14ac:dyDescent="0.4">
      <c r="A18" t="e" cm="1">
        <f t="array" aca="1" ref="A18" ca="1">INDEX(fournisseurs,MATCH(0,COUNTIF(fournisseurs,"&lt;"&amp;fournisseurs)-SUM(COUNTIF(A$1:A17,fournisseurs)),0))</f>
        <v>#N/A</v>
      </c>
      <c r="B18">
        <f t="shared" ca="1" si="1"/>
        <v>0</v>
      </c>
      <c r="C18" s="53" t="e" cm="1">
        <f t="array" aca="1" ref="C18" ca="1">INDEX(marque,SMALL(IF(IF(fournisseurs=$A18,MATCH(fournisseurs&amp;marque,fournisseurs&amp;marque,0),"")=ROW(marque)-1,ROW(marque)-1,""),COLUMN(A:A)))</f>
        <v>#N/A</v>
      </c>
      <c r="D18" s="53" t="e" cm="1">
        <f t="array" aca="1" ref="D18" ca="1">INDEX(marque,SMALL(IF(IF(fournisseurs=$A18,MATCH(fournisseurs&amp;marque,fournisseurs&amp;marque,0),"")=ROW(marque)-1,ROW(marque)-1,""),COLUMN(B:B)))</f>
        <v>#N/A</v>
      </c>
      <c r="E18" s="53" t="e" cm="1">
        <f t="array" aca="1" ref="E18" ca="1">INDEX(marque,SMALL(IF(IF(fournisseurs=$A18,MATCH(fournisseurs&amp;marque,fournisseurs&amp;marque,0),"")=ROW(marque)-1,ROW(marque)-1,""),COLUMN(C:C)))</f>
        <v>#N/A</v>
      </c>
      <c r="F18" s="53" t="e" cm="1">
        <f t="array" aca="1" ref="F18" ca="1">INDEX(marque,SMALL(IF(IF(fournisseurs=$A18,MATCH(fournisseurs&amp;marque,fournisseurs&amp;marque,0),"")=ROW(marque)-1,ROW(marque)-1,""),COLUMN(D:D)))</f>
        <v>#N/A</v>
      </c>
      <c r="G18" s="53" t="e" cm="1">
        <f t="array" aca="1" ref="G18" ca="1">INDEX(marque,SMALL(IF(IF(fournisseurs=$A18,MATCH(fournisseurs&amp;marque,fournisseurs&amp;marque,0),"")=ROW(marque)-1,ROW(marque)-1,""),COLUMN(E:E)))</f>
        <v>#N/A</v>
      </c>
      <c r="H18" s="53" t="e" cm="1">
        <f t="array" aca="1" ref="H18" ca="1">INDEX(marque,SMALL(IF(IF(fournisseurs=$A18,MATCH(fournisseurs&amp;marque,fournisseurs&amp;marque,0),"")=ROW(marque)-1,ROW(marque)-1,""),COLUMN(F:F)))</f>
        <v>#N/A</v>
      </c>
      <c r="I18" s="53" t="e" cm="1">
        <f t="array" aca="1" ref="I18" ca="1">INDEX(marque,SMALL(IF(IF(fournisseurs=$A18,MATCH(fournisseurs&amp;marque,fournisseurs&amp;marque,0),"")=ROW(marque)-1,ROW(marque)-1,""),COLUMN(G:G)))</f>
        <v>#N/A</v>
      </c>
      <c r="J18" s="53" t="e" cm="1">
        <f t="array" aca="1" ref="J18" ca="1">INDEX(marque,SMALL(IF(IF(fournisseurs=$A18,MATCH(fournisseurs&amp;marque,fournisseurs&amp;marque,0),"")=ROW(marque)-1,ROW(marque)-1,""),COLUMN(H:H)))</f>
        <v>#N/A</v>
      </c>
      <c r="K18" s="53" t="e" cm="1">
        <f t="array" aca="1" ref="K18" ca="1">INDEX(marque,SMALL(IF(IF(fournisseurs=$A18,MATCH(fournisseurs&amp;marque,fournisseurs&amp;marque,0),"")=ROW(marque)-1,ROW(marque)-1,""),COLUMN(I:I)))</f>
        <v>#N/A</v>
      </c>
      <c r="L18" s="53" t="e" cm="1">
        <f t="array" aca="1" ref="L18" ca="1">INDEX(marque,SMALL(IF(IF(fournisseurs=$A18,MATCH(fournisseurs&amp;marque,fournisseurs&amp;marque,0),"")=ROW(marque)-1,ROW(marque)-1,""),COLUMN(J:J)))</f>
        <v>#N/A</v>
      </c>
      <c r="M18" s="53" t="e" cm="1">
        <f t="array" aca="1" ref="M18" ca="1">INDEX(marque,SMALL(IF(IF(fournisseurs=$A18,MATCH(fournisseurs&amp;marque,fournisseurs&amp;marque,0),"")=ROW(marque)-1,ROW(marque)-1,""),COLUMN(K:K)))</f>
        <v>#N/A</v>
      </c>
      <c r="N18" s="53" t="e" cm="1">
        <f t="array" aca="1" ref="N18" ca="1">INDEX(marque,SMALL(IF(IF(fournisseurs=$A18,MATCH(fournisseurs&amp;marque,fournisseurs&amp;marque,0),"")=ROW(marque)-1,ROW(marque)-1,""),COLUMN(L:L)))</f>
        <v>#N/A</v>
      </c>
      <c r="O18" s="53" t="e" cm="1">
        <f t="array" aca="1" ref="O18" ca="1">INDEX(marque,SMALL(IF(IF(fournisseurs=$A18,MATCH(fournisseurs&amp;marque,fournisseurs&amp;marque,0),"")=ROW(marque)-1,ROW(marque)-1,""),COLUMN(M:M)))</f>
        <v>#N/A</v>
      </c>
      <c r="P18" s="53" t="e" cm="1">
        <f t="array" aca="1" ref="P18" ca="1">INDEX(marque,SMALL(IF(IF(fournisseurs=$A18,MATCH(fournisseurs&amp;marque,fournisseurs&amp;marque,0),"")=ROW(marque)-1,ROW(marque)-1,""),COLUMN(N:N)))</f>
        <v>#N/A</v>
      </c>
      <c r="Q18" s="53" t="e" cm="1">
        <f t="array" aca="1" ref="Q18" ca="1">INDEX(marque,SMALL(IF(IF(fournisseurs=$A18,MATCH(fournisseurs&amp;marque,fournisseurs&amp;marque,0),"")=ROW(marque)-1,ROW(marque)-1,""),COLUMN(O:O)))</f>
        <v>#N/A</v>
      </c>
      <c r="R18" s="53" t="e" cm="1">
        <f t="array" aca="1" ref="R18" ca="1">INDEX(marque,SMALL(IF(IF(fournisseurs=$A18,MATCH(fournisseurs&amp;marque,fournisseurs&amp;marque,0),"")=ROW(marque)-1,ROW(marque)-1,""),COLUMN(P:P)))</f>
        <v>#N/A</v>
      </c>
    </row>
    <row r="19" spans="1:18" x14ac:dyDescent="0.4">
      <c r="A19" t="e" cm="1">
        <f t="array" aca="1" ref="A19" ca="1">INDEX(fournisseurs,MATCH(0,COUNTIF(fournisseurs,"&lt;"&amp;fournisseurs)-SUM(COUNTIF(A$1:A18,fournisseurs)),0))</f>
        <v>#N/A</v>
      </c>
      <c r="B19">
        <f t="shared" ca="1" si="1"/>
        <v>0</v>
      </c>
      <c r="C19" s="53" t="e" cm="1">
        <f t="array" aca="1" ref="C19" ca="1">INDEX(marque,SMALL(IF(IF(fournisseurs=$A19,MATCH(fournisseurs&amp;marque,fournisseurs&amp;marque,0),"")=ROW(marque)-1,ROW(marque)-1,""),COLUMN(A:A)))</f>
        <v>#N/A</v>
      </c>
      <c r="D19" s="53" t="e" cm="1">
        <f t="array" aca="1" ref="D19" ca="1">INDEX(marque,SMALL(IF(IF(fournisseurs=$A19,MATCH(fournisseurs&amp;marque,fournisseurs&amp;marque,0),"")=ROW(marque)-1,ROW(marque)-1,""),COLUMN(B:B)))</f>
        <v>#N/A</v>
      </c>
      <c r="E19" s="53" t="e" cm="1">
        <f t="array" aca="1" ref="E19" ca="1">INDEX(marque,SMALL(IF(IF(fournisseurs=$A19,MATCH(fournisseurs&amp;marque,fournisseurs&amp;marque,0),"")=ROW(marque)-1,ROW(marque)-1,""),COLUMN(C:C)))</f>
        <v>#N/A</v>
      </c>
      <c r="F19" s="53" t="e" cm="1">
        <f t="array" aca="1" ref="F19" ca="1">INDEX(marque,SMALL(IF(IF(fournisseurs=$A19,MATCH(fournisseurs&amp;marque,fournisseurs&amp;marque,0),"")=ROW(marque)-1,ROW(marque)-1,""),COLUMN(D:D)))</f>
        <v>#N/A</v>
      </c>
      <c r="G19" s="53" t="e" cm="1">
        <f t="array" aca="1" ref="G19" ca="1">INDEX(marque,SMALL(IF(IF(fournisseurs=$A19,MATCH(fournisseurs&amp;marque,fournisseurs&amp;marque,0),"")=ROW(marque)-1,ROW(marque)-1,""),COLUMN(E:E)))</f>
        <v>#N/A</v>
      </c>
      <c r="H19" s="53" t="e" cm="1">
        <f t="array" aca="1" ref="H19" ca="1">INDEX(marque,SMALL(IF(IF(fournisseurs=$A19,MATCH(fournisseurs&amp;marque,fournisseurs&amp;marque,0),"")=ROW(marque)-1,ROW(marque)-1,""),COLUMN(F:F)))</f>
        <v>#N/A</v>
      </c>
      <c r="I19" s="53" t="e" cm="1">
        <f t="array" aca="1" ref="I19" ca="1">INDEX(marque,SMALL(IF(IF(fournisseurs=$A19,MATCH(fournisseurs&amp;marque,fournisseurs&amp;marque,0),"")=ROW(marque)-1,ROW(marque)-1,""),COLUMN(G:G)))</f>
        <v>#N/A</v>
      </c>
      <c r="J19" s="53" t="e" cm="1">
        <f t="array" aca="1" ref="J19" ca="1">INDEX(marque,SMALL(IF(IF(fournisseurs=$A19,MATCH(fournisseurs&amp;marque,fournisseurs&amp;marque,0),"")=ROW(marque)-1,ROW(marque)-1,""),COLUMN(H:H)))</f>
        <v>#N/A</v>
      </c>
      <c r="K19" s="53" t="e" cm="1">
        <f t="array" aca="1" ref="K19" ca="1">INDEX(marque,SMALL(IF(IF(fournisseurs=$A19,MATCH(fournisseurs&amp;marque,fournisseurs&amp;marque,0),"")=ROW(marque)-1,ROW(marque)-1,""),COLUMN(I:I)))</f>
        <v>#N/A</v>
      </c>
      <c r="L19" s="53" t="e" cm="1">
        <f t="array" aca="1" ref="L19" ca="1">INDEX(marque,SMALL(IF(IF(fournisseurs=$A19,MATCH(fournisseurs&amp;marque,fournisseurs&amp;marque,0),"")=ROW(marque)-1,ROW(marque)-1,""),COLUMN(J:J)))</f>
        <v>#N/A</v>
      </c>
      <c r="M19" s="53" t="e" cm="1">
        <f t="array" aca="1" ref="M19" ca="1">INDEX(marque,SMALL(IF(IF(fournisseurs=$A19,MATCH(fournisseurs&amp;marque,fournisseurs&amp;marque,0),"")=ROW(marque)-1,ROW(marque)-1,""),COLUMN(K:K)))</f>
        <v>#N/A</v>
      </c>
      <c r="N19" s="53" t="e" cm="1">
        <f t="array" aca="1" ref="N19" ca="1">INDEX(marque,SMALL(IF(IF(fournisseurs=$A19,MATCH(fournisseurs&amp;marque,fournisseurs&amp;marque,0),"")=ROW(marque)-1,ROW(marque)-1,""),COLUMN(L:L)))</f>
        <v>#N/A</v>
      </c>
      <c r="O19" s="53" t="e" cm="1">
        <f t="array" aca="1" ref="O19" ca="1">INDEX(marque,SMALL(IF(IF(fournisseurs=$A19,MATCH(fournisseurs&amp;marque,fournisseurs&amp;marque,0),"")=ROW(marque)-1,ROW(marque)-1,""),COLUMN(M:M)))</f>
        <v>#N/A</v>
      </c>
      <c r="P19" s="53" t="e" cm="1">
        <f t="array" aca="1" ref="P19" ca="1">INDEX(marque,SMALL(IF(IF(fournisseurs=$A19,MATCH(fournisseurs&amp;marque,fournisseurs&amp;marque,0),"")=ROW(marque)-1,ROW(marque)-1,""),COLUMN(N:N)))</f>
        <v>#N/A</v>
      </c>
      <c r="Q19" s="53" t="e" cm="1">
        <f t="array" aca="1" ref="Q19" ca="1">INDEX(marque,SMALL(IF(IF(fournisseurs=$A19,MATCH(fournisseurs&amp;marque,fournisseurs&amp;marque,0),"")=ROW(marque)-1,ROW(marque)-1,""),COLUMN(O:O)))</f>
        <v>#N/A</v>
      </c>
      <c r="R19" s="53" t="e" cm="1">
        <f t="array" aca="1" ref="R19" ca="1">INDEX(marque,SMALL(IF(IF(fournisseurs=$A19,MATCH(fournisseurs&amp;marque,fournisseurs&amp;marque,0),"")=ROW(marque)-1,ROW(marque)-1,""),COLUMN(P:P)))</f>
        <v>#N/A</v>
      </c>
    </row>
    <row r="20" spans="1:18" x14ac:dyDescent="0.4">
      <c r="A20" t="e" cm="1">
        <f t="array" aca="1" ref="A20" ca="1">INDEX(fournisseurs,MATCH(0,COUNTIF(fournisseurs,"&lt;"&amp;fournisseurs)-SUM(COUNTIF(A$1:A19,fournisseurs)),0))</f>
        <v>#N/A</v>
      </c>
      <c r="B20">
        <f t="shared" ca="1" si="1"/>
        <v>0</v>
      </c>
      <c r="C20" s="53" t="e" cm="1">
        <f t="array" aca="1" ref="C20" ca="1">INDEX(marque,SMALL(IF(IF(fournisseurs=$A20,MATCH(fournisseurs&amp;marque,fournisseurs&amp;marque,0),"")=ROW(marque)-1,ROW(marque)-1,""),COLUMN(A:A)))</f>
        <v>#N/A</v>
      </c>
      <c r="D20" s="53" t="e" cm="1">
        <f t="array" aca="1" ref="D20" ca="1">INDEX(marque,SMALL(IF(IF(fournisseurs=$A20,MATCH(fournisseurs&amp;marque,fournisseurs&amp;marque,0),"")=ROW(marque)-1,ROW(marque)-1,""),COLUMN(B:B)))</f>
        <v>#N/A</v>
      </c>
      <c r="E20" s="53" t="e" cm="1">
        <f t="array" aca="1" ref="E20" ca="1">INDEX(marque,SMALL(IF(IF(fournisseurs=$A20,MATCH(fournisseurs&amp;marque,fournisseurs&amp;marque,0),"")=ROW(marque)-1,ROW(marque)-1,""),COLUMN(C:C)))</f>
        <v>#N/A</v>
      </c>
      <c r="F20" s="53" t="e" cm="1">
        <f t="array" aca="1" ref="F20" ca="1">INDEX(marque,SMALL(IF(IF(fournisseurs=$A20,MATCH(fournisseurs&amp;marque,fournisseurs&amp;marque,0),"")=ROW(marque)-1,ROW(marque)-1,""),COLUMN(D:D)))</f>
        <v>#N/A</v>
      </c>
      <c r="G20" s="53" t="e" cm="1">
        <f t="array" aca="1" ref="G20" ca="1">INDEX(marque,SMALL(IF(IF(fournisseurs=$A20,MATCH(fournisseurs&amp;marque,fournisseurs&amp;marque,0),"")=ROW(marque)-1,ROW(marque)-1,""),COLUMN(E:E)))</f>
        <v>#N/A</v>
      </c>
      <c r="H20" s="53" t="e" cm="1">
        <f t="array" aca="1" ref="H20" ca="1">INDEX(marque,SMALL(IF(IF(fournisseurs=$A20,MATCH(fournisseurs&amp;marque,fournisseurs&amp;marque,0),"")=ROW(marque)-1,ROW(marque)-1,""),COLUMN(F:F)))</f>
        <v>#N/A</v>
      </c>
      <c r="I20" s="53" t="e" cm="1">
        <f t="array" aca="1" ref="I20" ca="1">INDEX(marque,SMALL(IF(IF(fournisseurs=$A20,MATCH(fournisseurs&amp;marque,fournisseurs&amp;marque,0),"")=ROW(marque)-1,ROW(marque)-1,""),COLUMN(G:G)))</f>
        <v>#N/A</v>
      </c>
      <c r="J20" s="53" t="e" cm="1">
        <f t="array" aca="1" ref="J20" ca="1">INDEX(marque,SMALL(IF(IF(fournisseurs=$A20,MATCH(fournisseurs&amp;marque,fournisseurs&amp;marque,0),"")=ROW(marque)-1,ROW(marque)-1,""),COLUMN(H:H)))</f>
        <v>#N/A</v>
      </c>
      <c r="K20" s="53" t="e" cm="1">
        <f t="array" aca="1" ref="K20" ca="1">INDEX(marque,SMALL(IF(IF(fournisseurs=$A20,MATCH(fournisseurs&amp;marque,fournisseurs&amp;marque,0),"")=ROW(marque)-1,ROW(marque)-1,""),COLUMN(I:I)))</f>
        <v>#N/A</v>
      </c>
      <c r="L20" s="53" t="e" cm="1">
        <f t="array" aca="1" ref="L20" ca="1">INDEX(marque,SMALL(IF(IF(fournisseurs=$A20,MATCH(fournisseurs&amp;marque,fournisseurs&amp;marque,0),"")=ROW(marque)-1,ROW(marque)-1,""),COLUMN(J:J)))</f>
        <v>#N/A</v>
      </c>
      <c r="M20" s="53" t="e" cm="1">
        <f t="array" aca="1" ref="M20" ca="1">INDEX(marque,SMALL(IF(IF(fournisseurs=$A20,MATCH(fournisseurs&amp;marque,fournisseurs&amp;marque,0),"")=ROW(marque)-1,ROW(marque)-1,""),COLUMN(K:K)))</f>
        <v>#N/A</v>
      </c>
      <c r="N20" s="53" t="e" cm="1">
        <f t="array" aca="1" ref="N20" ca="1">INDEX(marque,SMALL(IF(IF(fournisseurs=$A20,MATCH(fournisseurs&amp;marque,fournisseurs&amp;marque,0),"")=ROW(marque)-1,ROW(marque)-1,""),COLUMN(L:L)))</f>
        <v>#N/A</v>
      </c>
      <c r="O20" s="53" t="e" cm="1">
        <f t="array" aca="1" ref="O20" ca="1">INDEX(marque,SMALL(IF(IF(fournisseurs=$A20,MATCH(fournisseurs&amp;marque,fournisseurs&amp;marque,0),"")=ROW(marque)-1,ROW(marque)-1,""),COLUMN(M:M)))</f>
        <v>#N/A</v>
      </c>
      <c r="P20" s="53" t="e" cm="1">
        <f t="array" aca="1" ref="P20" ca="1">INDEX(marque,SMALL(IF(IF(fournisseurs=$A20,MATCH(fournisseurs&amp;marque,fournisseurs&amp;marque,0),"")=ROW(marque)-1,ROW(marque)-1,""),COLUMN(N:N)))</f>
        <v>#N/A</v>
      </c>
      <c r="Q20" s="53" t="e" cm="1">
        <f t="array" aca="1" ref="Q20" ca="1">INDEX(marque,SMALL(IF(IF(fournisseurs=$A20,MATCH(fournisseurs&amp;marque,fournisseurs&amp;marque,0),"")=ROW(marque)-1,ROW(marque)-1,""),COLUMN(O:O)))</f>
        <v>#N/A</v>
      </c>
      <c r="R20" s="53" t="e" cm="1">
        <f t="array" aca="1" ref="R20" ca="1">INDEX(marque,SMALL(IF(IF(fournisseurs=$A20,MATCH(fournisseurs&amp;marque,fournisseurs&amp;marque,0),"")=ROW(marque)-1,ROW(marque)-1,""),COLUMN(P:P)))</f>
        <v>#N/A</v>
      </c>
    </row>
    <row r="21" spans="1:18" x14ac:dyDescent="0.4">
      <c r="A21" t="e" cm="1">
        <f t="array" aca="1" ref="A21" ca="1">INDEX(fournisseurs,MATCH(0,COUNTIF(fournisseurs,"&lt;"&amp;fournisseurs)-SUM(COUNTIF(A$1:A20,fournisseurs)),0))</f>
        <v>#N/A</v>
      </c>
      <c r="B21">
        <f t="shared" ca="1" si="1"/>
        <v>0</v>
      </c>
      <c r="C21" s="53" t="e" cm="1">
        <f t="array" aca="1" ref="C21" ca="1">INDEX(marque,SMALL(IF(IF(fournisseurs=$A21,MATCH(fournisseurs&amp;marque,fournisseurs&amp;marque,0),"")=ROW(marque)-1,ROW(marque)-1,""),COLUMN(A:A)))</f>
        <v>#N/A</v>
      </c>
      <c r="D21" s="53" t="e" cm="1">
        <f t="array" aca="1" ref="D21" ca="1">INDEX(marque,SMALL(IF(IF(fournisseurs=$A21,MATCH(fournisseurs&amp;marque,fournisseurs&amp;marque,0),"")=ROW(marque)-1,ROW(marque)-1,""),COLUMN(B:B)))</f>
        <v>#N/A</v>
      </c>
      <c r="E21" s="53" t="e" cm="1">
        <f t="array" aca="1" ref="E21" ca="1">INDEX(marque,SMALL(IF(IF(fournisseurs=$A21,MATCH(fournisseurs&amp;marque,fournisseurs&amp;marque,0),"")=ROW(marque)-1,ROW(marque)-1,""),COLUMN(C:C)))</f>
        <v>#N/A</v>
      </c>
      <c r="F21" s="53" t="e" cm="1">
        <f t="array" aca="1" ref="F21" ca="1">INDEX(marque,SMALL(IF(IF(fournisseurs=$A21,MATCH(fournisseurs&amp;marque,fournisseurs&amp;marque,0),"")=ROW(marque)-1,ROW(marque)-1,""),COLUMN(D:D)))</f>
        <v>#N/A</v>
      </c>
      <c r="G21" s="53" t="e" cm="1">
        <f t="array" aca="1" ref="G21" ca="1">INDEX(marque,SMALL(IF(IF(fournisseurs=$A21,MATCH(fournisseurs&amp;marque,fournisseurs&amp;marque,0),"")=ROW(marque)-1,ROW(marque)-1,""),COLUMN(E:E)))</f>
        <v>#N/A</v>
      </c>
      <c r="H21" s="53" t="e" cm="1">
        <f t="array" aca="1" ref="H21" ca="1">INDEX(marque,SMALL(IF(IF(fournisseurs=$A21,MATCH(fournisseurs&amp;marque,fournisseurs&amp;marque,0),"")=ROW(marque)-1,ROW(marque)-1,""),COLUMN(F:F)))</f>
        <v>#N/A</v>
      </c>
      <c r="I21" s="53" t="e" cm="1">
        <f t="array" aca="1" ref="I21" ca="1">INDEX(marque,SMALL(IF(IF(fournisseurs=$A21,MATCH(fournisseurs&amp;marque,fournisseurs&amp;marque,0),"")=ROW(marque)-1,ROW(marque)-1,""),COLUMN(G:G)))</f>
        <v>#N/A</v>
      </c>
      <c r="J21" s="53" t="e" cm="1">
        <f t="array" aca="1" ref="J21" ca="1">INDEX(marque,SMALL(IF(IF(fournisseurs=$A21,MATCH(fournisseurs&amp;marque,fournisseurs&amp;marque,0),"")=ROW(marque)-1,ROW(marque)-1,""),COLUMN(H:H)))</f>
        <v>#N/A</v>
      </c>
      <c r="K21" s="53" t="e" cm="1">
        <f t="array" aca="1" ref="K21" ca="1">INDEX(marque,SMALL(IF(IF(fournisseurs=$A21,MATCH(fournisseurs&amp;marque,fournisseurs&amp;marque,0),"")=ROW(marque)-1,ROW(marque)-1,""),COLUMN(I:I)))</f>
        <v>#N/A</v>
      </c>
      <c r="L21" s="53" t="e" cm="1">
        <f t="array" aca="1" ref="L21" ca="1">INDEX(marque,SMALL(IF(IF(fournisseurs=$A21,MATCH(fournisseurs&amp;marque,fournisseurs&amp;marque,0),"")=ROW(marque)-1,ROW(marque)-1,""),COLUMN(J:J)))</f>
        <v>#N/A</v>
      </c>
      <c r="M21" s="53" t="e" cm="1">
        <f t="array" aca="1" ref="M21" ca="1">INDEX(marque,SMALL(IF(IF(fournisseurs=$A21,MATCH(fournisseurs&amp;marque,fournisseurs&amp;marque,0),"")=ROW(marque)-1,ROW(marque)-1,""),COLUMN(K:K)))</f>
        <v>#N/A</v>
      </c>
      <c r="N21" s="53" t="e" cm="1">
        <f t="array" aca="1" ref="N21" ca="1">INDEX(marque,SMALL(IF(IF(fournisseurs=$A21,MATCH(fournisseurs&amp;marque,fournisseurs&amp;marque,0),"")=ROW(marque)-1,ROW(marque)-1,""),COLUMN(L:L)))</f>
        <v>#N/A</v>
      </c>
      <c r="O21" s="53" t="e" cm="1">
        <f t="array" aca="1" ref="O21" ca="1">INDEX(marque,SMALL(IF(IF(fournisseurs=$A21,MATCH(fournisseurs&amp;marque,fournisseurs&amp;marque,0),"")=ROW(marque)-1,ROW(marque)-1,""),COLUMN(M:M)))</f>
        <v>#N/A</v>
      </c>
      <c r="P21" s="53" t="e" cm="1">
        <f t="array" aca="1" ref="P21" ca="1">INDEX(marque,SMALL(IF(IF(fournisseurs=$A21,MATCH(fournisseurs&amp;marque,fournisseurs&amp;marque,0),"")=ROW(marque)-1,ROW(marque)-1,""),COLUMN(N:N)))</f>
        <v>#N/A</v>
      </c>
      <c r="Q21" s="53" t="e" cm="1">
        <f t="array" aca="1" ref="Q21" ca="1">INDEX(marque,SMALL(IF(IF(fournisseurs=$A21,MATCH(fournisseurs&amp;marque,fournisseurs&amp;marque,0),"")=ROW(marque)-1,ROW(marque)-1,""),COLUMN(O:O)))</f>
        <v>#N/A</v>
      </c>
      <c r="R21" s="53" t="e" cm="1">
        <f t="array" aca="1" ref="R21" ca="1">INDEX(marque,SMALL(IF(IF(fournisseurs=$A21,MATCH(fournisseurs&amp;marque,fournisseurs&amp;marque,0),"")=ROW(marque)-1,ROW(marque)-1,""),COLUMN(P:P)))</f>
        <v>#N/A</v>
      </c>
    </row>
    <row r="22" spans="1:18" x14ac:dyDescent="0.4">
      <c r="A22" t="e" cm="1">
        <f t="array" aca="1" ref="A22" ca="1">INDEX(fournisseurs,MATCH(0,COUNTIF(fournisseurs,"&lt;"&amp;fournisseurs)-SUM(COUNTIF(A$1:A21,fournisseurs)),0))</f>
        <v>#N/A</v>
      </c>
      <c r="B22">
        <f t="shared" ca="1" si="1"/>
        <v>0</v>
      </c>
      <c r="C22" s="53" t="e" cm="1">
        <f t="array" aca="1" ref="C22" ca="1">INDEX(marque,SMALL(IF(IF(fournisseurs=$A22,MATCH(fournisseurs&amp;marque,fournisseurs&amp;marque,0),"")=ROW(marque)-1,ROW(marque)-1,""),COLUMN(A:A)))</f>
        <v>#N/A</v>
      </c>
      <c r="D22" s="53" t="e" cm="1">
        <f t="array" aca="1" ref="D22" ca="1">INDEX(marque,SMALL(IF(IF(fournisseurs=$A22,MATCH(fournisseurs&amp;marque,fournisseurs&amp;marque,0),"")=ROW(marque)-1,ROW(marque)-1,""),COLUMN(B:B)))</f>
        <v>#N/A</v>
      </c>
      <c r="E22" s="53" t="e" cm="1">
        <f t="array" aca="1" ref="E22" ca="1">INDEX(marque,SMALL(IF(IF(fournisseurs=$A22,MATCH(fournisseurs&amp;marque,fournisseurs&amp;marque,0),"")=ROW(marque)-1,ROW(marque)-1,""),COLUMN(C:C)))</f>
        <v>#N/A</v>
      </c>
      <c r="F22" s="53" t="e" cm="1">
        <f t="array" aca="1" ref="F22" ca="1">INDEX(marque,SMALL(IF(IF(fournisseurs=$A22,MATCH(fournisseurs&amp;marque,fournisseurs&amp;marque,0),"")=ROW(marque)-1,ROW(marque)-1,""),COLUMN(D:D)))</f>
        <v>#N/A</v>
      </c>
      <c r="G22" s="53" t="e" cm="1">
        <f t="array" aca="1" ref="G22" ca="1">INDEX(marque,SMALL(IF(IF(fournisseurs=$A22,MATCH(fournisseurs&amp;marque,fournisseurs&amp;marque,0),"")=ROW(marque)-1,ROW(marque)-1,""),COLUMN(E:E)))</f>
        <v>#N/A</v>
      </c>
      <c r="H22" s="53" t="e" cm="1">
        <f t="array" aca="1" ref="H22" ca="1">INDEX(marque,SMALL(IF(IF(fournisseurs=$A22,MATCH(fournisseurs&amp;marque,fournisseurs&amp;marque,0),"")=ROW(marque)-1,ROW(marque)-1,""),COLUMN(F:F)))</f>
        <v>#N/A</v>
      </c>
      <c r="I22" s="53" t="e" cm="1">
        <f t="array" aca="1" ref="I22" ca="1">INDEX(marque,SMALL(IF(IF(fournisseurs=$A22,MATCH(fournisseurs&amp;marque,fournisseurs&amp;marque,0),"")=ROW(marque)-1,ROW(marque)-1,""),COLUMN(G:G)))</f>
        <v>#N/A</v>
      </c>
      <c r="J22" s="53" t="e" cm="1">
        <f t="array" aca="1" ref="J22" ca="1">INDEX(marque,SMALL(IF(IF(fournisseurs=$A22,MATCH(fournisseurs&amp;marque,fournisseurs&amp;marque,0),"")=ROW(marque)-1,ROW(marque)-1,""),COLUMN(H:H)))</f>
        <v>#N/A</v>
      </c>
      <c r="K22" s="53" t="e" cm="1">
        <f t="array" aca="1" ref="K22" ca="1">INDEX(marque,SMALL(IF(IF(fournisseurs=$A22,MATCH(fournisseurs&amp;marque,fournisseurs&amp;marque,0),"")=ROW(marque)-1,ROW(marque)-1,""),COLUMN(I:I)))</f>
        <v>#N/A</v>
      </c>
      <c r="L22" s="53" t="e" cm="1">
        <f t="array" aca="1" ref="L22" ca="1">INDEX(marque,SMALL(IF(IF(fournisseurs=$A22,MATCH(fournisseurs&amp;marque,fournisseurs&amp;marque,0),"")=ROW(marque)-1,ROW(marque)-1,""),COLUMN(J:J)))</f>
        <v>#N/A</v>
      </c>
      <c r="M22" s="53" t="e" cm="1">
        <f t="array" aca="1" ref="M22" ca="1">INDEX(marque,SMALL(IF(IF(fournisseurs=$A22,MATCH(fournisseurs&amp;marque,fournisseurs&amp;marque,0),"")=ROW(marque)-1,ROW(marque)-1,""),COLUMN(K:K)))</f>
        <v>#N/A</v>
      </c>
      <c r="N22" s="53" t="e" cm="1">
        <f t="array" aca="1" ref="N22" ca="1">INDEX(marque,SMALL(IF(IF(fournisseurs=$A22,MATCH(fournisseurs&amp;marque,fournisseurs&amp;marque,0),"")=ROW(marque)-1,ROW(marque)-1,""),COLUMN(L:L)))</f>
        <v>#N/A</v>
      </c>
      <c r="O22" s="53" t="e" cm="1">
        <f t="array" aca="1" ref="O22" ca="1">INDEX(marque,SMALL(IF(IF(fournisseurs=$A22,MATCH(fournisseurs&amp;marque,fournisseurs&amp;marque,0),"")=ROW(marque)-1,ROW(marque)-1,""),COLUMN(M:M)))</f>
        <v>#N/A</v>
      </c>
      <c r="P22" s="53" t="e" cm="1">
        <f t="array" aca="1" ref="P22" ca="1">INDEX(marque,SMALL(IF(IF(fournisseurs=$A22,MATCH(fournisseurs&amp;marque,fournisseurs&amp;marque,0),"")=ROW(marque)-1,ROW(marque)-1,""),COLUMN(N:N)))</f>
        <v>#N/A</v>
      </c>
      <c r="Q22" s="53" t="e" cm="1">
        <f t="array" aca="1" ref="Q22" ca="1">INDEX(marque,SMALL(IF(IF(fournisseurs=$A22,MATCH(fournisseurs&amp;marque,fournisseurs&amp;marque,0),"")=ROW(marque)-1,ROW(marque)-1,""),COLUMN(O:O)))</f>
        <v>#N/A</v>
      </c>
      <c r="R22" s="53" t="e" cm="1">
        <f t="array" aca="1" ref="R22" ca="1">INDEX(marque,SMALL(IF(IF(fournisseurs=$A22,MATCH(fournisseurs&amp;marque,fournisseurs&amp;marque,0),"")=ROW(marque)-1,ROW(marque)-1,""),COLUMN(P:P)))</f>
        <v>#N/A</v>
      </c>
    </row>
    <row r="23" spans="1:18" x14ac:dyDescent="0.4">
      <c r="A23" t="e" cm="1">
        <f t="array" aca="1" ref="A23" ca="1">INDEX(fournisseurs,MATCH(0,COUNTIF(fournisseurs,"&lt;"&amp;fournisseurs)-SUM(COUNTIF(A$1:A22,fournisseurs)),0))</f>
        <v>#N/A</v>
      </c>
      <c r="B23">
        <f t="shared" ca="1" si="1"/>
        <v>0</v>
      </c>
      <c r="C23" s="53" t="e" cm="1">
        <f t="array" aca="1" ref="C23" ca="1">INDEX(marque,SMALL(IF(IF(fournisseurs=$A23,MATCH(fournisseurs&amp;marque,fournisseurs&amp;marque,0),"")=ROW(marque)-1,ROW(marque)-1,""),COLUMN(A:A)))</f>
        <v>#N/A</v>
      </c>
      <c r="D23" s="53" t="e" cm="1">
        <f t="array" aca="1" ref="D23" ca="1">INDEX(marque,SMALL(IF(IF(fournisseurs=$A23,MATCH(fournisseurs&amp;marque,fournisseurs&amp;marque,0),"")=ROW(marque)-1,ROW(marque)-1,""),COLUMN(B:B)))</f>
        <v>#N/A</v>
      </c>
      <c r="E23" s="53" t="e" cm="1">
        <f t="array" aca="1" ref="E23" ca="1">INDEX(marque,SMALL(IF(IF(fournisseurs=$A23,MATCH(fournisseurs&amp;marque,fournisseurs&amp;marque,0),"")=ROW(marque)-1,ROW(marque)-1,""),COLUMN(C:C)))</f>
        <v>#N/A</v>
      </c>
      <c r="F23" s="53" t="e" cm="1">
        <f t="array" aca="1" ref="F23" ca="1">INDEX(marque,SMALL(IF(IF(fournisseurs=$A23,MATCH(fournisseurs&amp;marque,fournisseurs&amp;marque,0),"")=ROW(marque)-1,ROW(marque)-1,""),COLUMN(D:D)))</f>
        <v>#N/A</v>
      </c>
      <c r="G23" s="53" t="e" cm="1">
        <f t="array" aca="1" ref="G23" ca="1">INDEX(marque,SMALL(IF(IF(fournisseurs=$A23,MATCH(fournisseurs&amp;marque,fournisseurs&amp;marque,0),"")=ROW(marque)-1,ROW(marque)-1,""),COLUMN(E:E)))</f>
        <v>#N/A</v>
      </c>
      <c r="H23" s="53" t="e" cm="1">
        <f t="array" aca="1" ref="H23" ca="1">INDEX(marque,SMALL(IF(IF(fournisseurs=$A23,MATCH(fournisseurs&amp;marque,fournisseurs&amp;marque,0),"")=ROW(marque)-1,ROW(marque)-1,""),COLUMN(F:F)))</f>
        <v>#N/A</v>
      </c>
      <c r="I23" s="53" t="e" cm="1">
        <f t="array" aca="1" ref="I23" ca="1">INDEX(marque,SMALL(IF(IF(fournisseurs=$A23,MATCH(fournisseurs&amp;marque,fournisseurs&amp;marque,0),"")=ROW(marque)-1,ROW(marque)-1,""),COLUMN(G:G)))</f>
        <v>#N/A</v>
      </c>
      <c r="J23" s="53" t="e" cm="1">
        <f t="array" aca="1" ref="J23" ca="1">INDEX(marque,SMALL(IF(IF(fournisseurs=$A23,MATCH(fournisseurs&amp;marque,fournisseurs&amp;marque,0),"")=ROW(marque)-1,ROW(marque)-1,""),COLUMN(H:H)))</f>
        <v>#N/A</v>
      </c>
      <c r="K23" s="53" t="e" cm="1">
        <f t="array" aca="1" ref="K23" ca="1">INDEX(marque,SMALL(IF(IF(fournisseurs=$A23,MATCH(fournisseurs&amp;marque,fournisseurs&amp;marque,0),"")=ROW(marque)-1,ROW(marque)-1,""),COLUMN(I:I)))</f>
        <v>#N/A</v>
      </c>
      <c r="L23" s="53" t="e" cm="1">
        <f t="array" aca="1" ref="L23" ca="1">INDEX(marque,SMALL(IF(IF(fournisseurs=$A23,MATCH(fournisseurs&amp;marque,fournisseurs&amp;marque,0),"")=ROW(marque)-1,ROW(marque)-1,""),COLUMN(J:J)))</f>
        <v>#N/A</v>
      </c>
      <c r="M23" s="53" t="e" cm="1">
        <f t="array" aca="1" ref="M23" ca="1">INDEX(marque,SMALL(IF(IF(fournisseurs=$A23,MATCH(fournisseurs&amp;marque,fournisseurs&amp;marque,0),"")=ROW(marque)-1,ROW(marque)-1,""),COLUMN(K:K)))</f>
        <v>#N/A</v>
      </c>
      <c r="N23" s="53" t="e" cm="1">
        <f t="array" aca="1" ref="N23" ca="1">INDEX(marque,SMALL(IF(IF(fournisseurs=$A23,MATCH(fournisseurs&amp;marque,fournisseurs&amp;marque,0),"")=ROW(marque)-1,ROW(marque)-1,""),COLUMN(L:L)))</f>
        <v>#N/A</v>
      </c>
      <c r="O23" s="53" t="e" cm="1">
        <f t="array" aca="1" ref="O23" ca="1">INDEX(marque,SMALL(IF(IF(fournisseurs=$A23,MATCH(fournisseurs&amp;marque,fournisseurs&amp;marque,0),"")=ROW(marque)-1,ROW(marque)-1,""),COLUMN(M:M)))</f>
        <v>#N/A</v>
      </c>
      <c r="P23" s="53" t="e" cm="1">
        <f t="array" aca="1" ref="P23" ca="1">INDEX(marque,SMALL(IF(IF(fournisseurs=$A23,MATCH(fournisseurs&amp;marque,fournisseurs&amp;marque,0),"")=ROW(marque)-1,ROW(marque)-1,""),COLUMN(N:N)))</f>
        <v>#N/A</v>
      </c>
      <c r="Q23" s="53" t="e" cm="1">
        <f t="array" aca="1" ref="Q23" ca="1">INDEX(marque,SMALL(IF(IF(fournisseurs=$A23,MATCH(fournisseurs&amp;marque,fournisseurs&amp;marque,0),"")=ROW(marque)-1,ROW(marque)-1,""),COLUMN(O:O)))</f>
        <v>#N/A</v>
      </c>
      <c r="R23" s="53" t="e" cm="1">
        <f t="array" aca="1" ref="R23" ca="1">INDEX(marque,SMALL(IF(IF(fournisseurs=$A23,MATCH(fournisseurs&amp;marque,fournisseurs&amp;marque,0),"")=ROW(marque)-1,ROW(marque)-1,""),COLUMN(P:P)))</f>
        <v>#N/A</v>
      </c>
    </row>
    <row r="24" spans="1:18" x14ac:dyDescent="0.4">
      <c r="A24" t="e" cm="1">
        <f t="array" aca="1" ref="A24" ca="1">INDEX(fournisseurs,MATCH(0,COUNTIF(fournisseurs,"&lt;"&amp;fournisseurs)-SUM(COUNTIF(A$1:A23,fournisseurs)),0))</f>
        <v>#N/A</v>
      </c>
      <c r="B24">
        <f t="shared" ca="1" si="1"/>
        <v>0</v>
      </c>
      <c r="C24" s="53" t="e" cm="1">
        <f t="array" aca="1" ref="C24" ca="1">INDEX(marque,SMALL(IF(IF(fournisseurs=$A24,MATCH(fournisseurs&amp;marque,fournisseurs&amp;marque,0),"")=ROW(marque)-1,ROW(marque)-1,""),COLUMN(A:A)))</f>
        <v>#N/A</v>
      </c>
      <c r="D24" s="53" t="e" cm="1">
        <f t="array" aca="1" ref="D24" ca="1">INDEX(marque,SMALL(IF(IF(fournisseurs=$A24,MATCH(fournisseurs&amp;marque,fournisseurs&amp;marque,0),"")=ROW(marque)-1,ROW(marque)-1,""),COLUMN(B:B)))</f>
        <v>#N/A</v>
      </c>
      <c r="E24" s="53" t="e" cm="1">
        <f t="array" aca="1" ref="E24" ca="1">INDEX(marque,SMALL(IF(IF(fournisseurs=$A24,MATCH(fournisseurs&amp;marque,fournisseurs&amp;marque,0),"")=ROW(marque)-1,ROW(marque)-1,""),COLUMN(C:C)))</f>
        <v>#N/A</v>
      </c>
      <c r="F24" s="53" t="e" cm="1">
        <f t="array" aca="1" ref="F24" ca="1">INDEX(marque,SMALL(IF(IF(fournisseurs=$A24,MATCH(fournisseurs&amp;marque,fournisseurs&amp;marque,0),"")=ROW(marque)-1,ROW(marque)-1,""),COLUMN(D:D)))</f>
        <v>#N/A</v>
      </c>
      <c r="G24" s="53" t="e" cm="1">
        <f t="array" aca="1" ref="G24" ca="1">INDEX(marque,SMALL(IF(IF(fournisseurs=$A24,MATCH(fournisseurs&amp;marque,fournisseurs&amp;marque,0),"")=ROW(marque)-1,ROW(marque)-1,""),COLUMN(E:E)))</f>
        <v>#N/A</v>
      </c>
      <c r="H24" s="53" t="e" cm="1">
        <f t="array" aca="1" ref="H24" ca="1">INDEX(marque,SMALL(IF(IF(fournisseurs=$A24,MATCH(fournisseurs&amp;marque,fournisseurs&amp;marque,0),"")=ROW(marque)-1,ROW(marque)-1,""),COLUMN(F:F)))</f>
        <v>#N/A</v>
      </c>
      <c r="I24" s="53" t="e" cm="1">
        <f t="array" aca="1" ref="I24" ca="1">INDEX(marque,SMALL(IF(IF(fournisseurs=$A24,MATCH(fournisseurs&amp;marque,fournisseurs&amp;marque,0),"")=ROW(marque)-1,ROW(marque)-1,""),COLUMN(G:G)))</f>
        <v>#N/A</v>
      </c>
      <c r="J24" s="53" t="e" cm="1">
        <f t="array" aca="1" ref="J24" ca="1">INDEX(marque,SMALL(IF(IF(fournisseurs=$A24,MATCH(fournisseurs&amp;marque,fournisseurs&amp;marque,0),"")=ROW(marque)-1,ROW(marque)-1,""),COLUMN(H:H)))</f>
        <v>#N/A</v>
      </c>
      <c r="K24" s="53" t="e" cm="1">
        <f t="array" aca="1" ref="K24" ca="1">INDEX(marque,SMALL(IF(IF(fournisseurs=$A24,MATCH(fournisseurs&amp;marque,fournisseurs&amp;marque,0),"")=ROW(marque)-1,ROW(marque)-1,""),COLUMN(I:I)))</f>
        <v>#N/A</v>
      </c>
      <c r="L24" s="53" t="e" cm="1">
        <f t="array" aca="1" ref="L24" ca="1">INDEX(marque,SMALL(IF(IF(fournisseurs=$A24,MATCH(fournisseurs&amp;marque,fournisseurs&amp;marque,0),"")=ROW(marque)-1,ROW(marque)-1,""),COLUMN(J:J)))</f>
        <v>#N/A</v>
      </c>
      <c r="M24" s="53" t="e" cm="1">
        <f t="array" aca="1" ref="M24" ca="1">INDEX(marque,SMALL(IF(IF(fournisseurs=$A24,MATCH(fournisseurs&amp;marque,fournisseurs&amp;marque,0),"")=ROW(marque)-1,ROW(marque)-1,""),COLUMN(K:K)))</f>
        <v>#N/A</v>
      </c>
      <c r="N24" s="53" t="e" cm="1">
        <f t="array" aca="1" ref="N24" ca="1">INDEX(marque,SMALL(IF(IF(fournisseurs=$A24,MATCH(fournisseurs&amp;marque,fournisseurs&amp;marque,0),"")=ROW(marque)-1,ROW(marque)-1,""),COLUMN(L:L)))</f>
        <v>#N/A</v>
      </c>
      <c r="O24" s="53" t="e" cm="1">
        <f t="array" aca="1" ref="O24" ca="1">INDEX(marque,SMALL(IF(IF(fournisseurs=$A24,MATCH(fournisseurs&amp;marque,fournisseurs&amp;marque,0),"")=ROW(marque)-1,ROW(marque)-1,""),COLUMN(M:M)))</f>
        <v>#N/A</v>
      </c>
      <c r="P24" s="53" t="e" cm="1">
        <f t="array" aca="1" ref="P24" ca="1">INDEX(marque,SMALL(IF(IF(fournisseurs=$A24,MATCH(fournisseurs&amp;marque,fournisseurs&amp;marque,0),"")=ROW(marque)-1,ROW(marque)-1,""),COLUMN(N:N)))</f>
        <v>#N/A</v>
      </c>
      <c r="Q24" s="53" t="e" cm="1">
        <f t="array" aca="1" ref="Q24" ca="1">INDEX(marque,SMALL(IF(IF(fournisseurs=$A24,MATCH(fournisseurs&amp;marque,fournisseurs&amp;marque,0),"")=ROW(marque)-1,ROW(marque)-1,""),COLUMN(O:O)))</f>
        <v>#N/A</v>
      </c>
      <c r="R24" s="53" t="e" cm="1">
        <f t="array" aca="1" ref="R24" ca="1">INDEX(marque,SMALL(IF(IF(fournisseurs=$A24,MATCH(fournisseurs&amp;marque,fournisseurs&amp;marque,0),"")=ROW(marque)-1,ROW(marque)-1,""),COLUMN(P:P)))</f>
        <v>#N/A</v>
      </c>
    </row>
    <row r="25" spans="1:18" x14ac:dyDescent="0.4">
      <c r="A25" t="e" cm="1">
        <f t="array" aca="1" ref="A25" ca="1">INDEX(fournisseurs,MATCH(0,COUNTIF(fournisseurs,"&lt;"&amp;fournisseurs)-SUM(COUNTIF(A$1:A24,fournisseurs)),0))</f>
        <v>#N/A</v>
      </c>
      <c r="B25">
        <f t="shared" ca="1" si="1"/>
        <v>0</v>
      </c>
      <c r="C25" s="53" t="e" cm="1">
        <f t="array" aca="1" ref="C25" ca="1">INDEX(marque,SMALL(IF(IF(fournisseurs=$A25,MATCH(fournisseurs&amp;marque,fournisseurs&amp;marque,0),"")=ROW(marque)-1,ROW(marque)-1,""),COLUMN(A:A)))</f>
        <v>#N/A</v>
      </c>
      <c r="D25" s="53" t="e" cm="1">
        <f t="array" aca="1" ref="D25" ca="1">INDEX(marque,SMALL(IF(IF(fournisseurs=$A25,MATCH(fournisseurs&amp;marque,fournisseurs&amp;marque,0),"")=ROW(marque)-1,ROW(marque)-1,""),COLUMN(B:B)))</f>
        <v>#N/A</v>
      </c>
      <c r="E25" s="53" t="e" cm="1">
        <f t="array" aca="1" ref="E25" ca="1">INDEX(marque,SMALL(IF(IF(fournisseurs=$A25,MATCH(fournisseurs&amp;marque,fournisseurs&amp;marque,0),"")=ROW(marque)-1,ROW(marque)-1,""),COLUMN(C:C)))</f>
        <v>#N/A</v>
      </c>
      <c r="F25" s="53" t="e" cm="1">
        <f t="array" aca="1" ref="F25" ca="1">INDEX(marque,SMALL(IF(IF(fournisseurs=$A25,MATCH(fournisseurs&amp;marque,fournisseurs&amp;marque,0),"")=ROW(marque)-1,ROW(marque)-1,""),COLUMN(D:D)))</f>
        <v>#N/A</v>
      </c>
      <c r="G25" s="53" t="e" cm="1">
        <f t="array" aca="1" ref="G25" ca="1">INDEX(marque,SMALL(IF(IF(fournisseurs=$A25,MATCH(fournisseurs&amp;marque,fournisseurs&amp;marque,0),"")=ROW(marque)-1,ROW(marque)-1,""),COLUMN(E:E)))</f>
        <v>#N/A</v>
      </c>
      <c r="H25" s="53" t="e" cm="1">
        <f t="array" aca="1" ref="H25" ca="1">INDEX(marque,SMALL(IF(IF(fournisseurs=$A25,MATCH(fournisseurs&amp;marque,fournisseurs&amp;marque,0),"")=ROW(marque)-1,ROW(marque)-1,""),COLUMN(F:F)))</f>
        <v>#N/A</v>
      </c>
      <c r="I25" s="53" t="e" cm="1">
        <f t="array" aca="1" ref="I25" ca="1">INDEX(marque,SMALL(IF(IF(fournisseurs=$A25,MATCH(fournisseurs&amp;marque,fournisseurs&amp;marque,0),"")=ROW(marque)-1,ROW(marque)-1,""),COLUMN(G:G)))</f>
        <v>#N/A</v>
      </c>
      <c r="J25" s="53" t="e" cm="1">
        <f t="array" aca="1" ref="J25" ca="1">INDEX(marque,SMALL(IF(IF(fournisseurs=$A25,MATCH(fournisseurs&amp;marque,fournisseurs&amp;marque,0),"")=ROW(marque)-1,ROW(marque)-1,""),COLUMN(H:H)))</f>
        <v>#N/A</v>
      </c>
      <c r="K25" s="53" t="e" cm="1">
        <f t="array" aca="1" ref="K25" ca="1">INDEX(marque,SMALL(IF(IF(fournisseurs=$A25,MATCH(fournisseurs&amp;marque,fournisseurs&amp;marque,0),"")=ROW(marque)-1,ROW(marque)-1,""),COLUMN(I:I)))</f>
        <v>#N/A</v>
      </c>
      <c r="L25" s="53" t="e" cm="1">
        <f t="array" aca="1" ref="L25" ca="1">INDEX(marque,SMALL(IF(IF(fournisseurs=$A25,MATCH(fournisseurs&amp;marque,fournisseurs&amp;marque,0),"")=ROW(marque)-1,ROW(marque)-1,""),COLUMN(J:J)))</f>
        <v>#N/A</v>
      </c>
      <c r="M25" s="53" t="e" cm="1">
        <f t="array" aca="1" ref="M25" ca="1">INDEX(marque,SMALL(IF(IF(fournisseurs=$A25,MATCH(fournisseurs&amp;marque,fournisseurs&amp;marque,0),"")=ROW(marque)-1,ROW(marque)-1,""),COLUMN(K:K)))</f>
        <v>#N/A</v>
      </c>
      <c r="N25" s="53" t="e" cm="1">
        <f t="array" aca="1" ref="N25" ca="1">INDEX(marque,SMALL(IF(IF(fournisseurs=$A25,MATCH(fournisseurs&amp;marque,fournisseurs&amp;marque,0),"")=ROW(marque)-1,ROW(marque)-1,""),COLUMN(L:L)))</f>
        <v>#N/A</v>
      </c>
      <c r="O25" s="53" t="e" cm="1">
        <f t="array" aca="1" ref="O25" ca="1">INDEX(marque,SMALL(IF(IF(fournisseurs=$A25,MATCH(fournisseurs&amp;marque,fournisseurs&amp;marque,0),"")=ROW(marque)-1,ROW(marque)-1,""),COLUMN(M:M)))</f>
        <v>#N/A</v>
      </c>
      <c r="P25" s="53" t="e" cm="1">
        <f t="array" aca="1" ref="P25" ca="1">INDEX(marque,SMALL(IF(IF(fournisseurs=$A25,MATCH(fournisseurs&amp;marque,fournisseurs&amp;marque,0),"")=ROW(marque)-1,ROW(marque)-1,""),COLUMN(N:N)))</f>
        <v>#N/A</v>
      </c>
      <c r="Q25" s="53" t="e" cm="1">
        <f t="array" aca="1" ref="Q25" ca="1">INDEX(marque,SMALL(IF(IF(fournisseurs=$A25,MATCH(fournisseurs&amp;marque,fournisseurs&amp;marque,0),"")=ROW(marque)-1,ROW(marque)-1,""),COLUMN(O:O)))</f>
        <v>#N/A</v>
      </c>
      <c r="R25" s="53" t="e" cm="1">
        <f t="array" aca="1" ref="R25" ca="1">INDEX(marque,SMALL(IF(IF(fournisseurs=$A25,MATCH(fournisseurs&amp;marque,fournisseurs&amp;marque,0),"")=ROW(marque)-1,ROW(marque)-1,""),COLUMN(P:P)))</f>
        <v>#N/A</v>
      </c>
    </row>
    <row r="26" spans="1:18" x14ac:dyDescent="0.4">
      <c r="A26" t="e" cm="1">
        <f t="array" aca="1" ref="A26" ca="1">INDEX(fournisseurs,MATCH(0,COUNTIF(fournisseurs,"&lt;"&amp;fournisseurs)-SUM(COUNTIF(A$1:A25,fournisseurs)),0))</f>
        <v>#N/A</v>
      </c>
      <c r="B26">
        <f t="shared" ca="1" si="1"/>
        <v>0</v>
      </c>
      <c r="C26" s="53" t="e" cm="1">
        <f t="array" aca="1" ref="C26" ca="1">INDEX(marque,SMALL(IF(IF(fournisseurs=$A26,MATCH(fournisseurs&amp;marque,fournisseurs&amp;marque,0),"")=ROW(marque)-1,ROW(marque)-1,""),COLUMN(A:A)))</f>
        <v>#N/A</v>
      </c>
      <c r="D26" s="53" t="e" cm="1">
        <f t="array" aca="1" ref="D26" ca="1">INDEX(marque,SMALL(IF(IF(fournisseurs=$A26,MATCH(fournisseurs&amp;marque,fournisseurs&amp;marque,0),"")=ROW(marque)-1,ROW(marque)-1,""),COLUMN(B:B)))</f>
        <v>#N/A</v>
      </c>
      <c r="E26" s="53" t="e" cm="1">
        <f t="array" aca="1" ref="E26" ca="1">INDEX(marque,SMALL(IF(IF(fournisseurs=$A26,MATCH(fournisseurs&amp;marque,fournisseurs&amp;marque,0),"")=ROW(marque)-1,ROW(marque)-1,""),COLUMN(C:C)))</f>
        <v>#N/A</v>
      </c>
      <c r="F26" s="53" t="e" cm="1">
        <f t="array" aca="1" ref="F26" ca="1">INDEX(marque,SMALL(IF(IF(fournisseurs=$A26,MATCH(fournisseurs&amp;marque,fournisseurs&amp;marque,0),"")=ROW(marque)-1,ROW(marque)-1,""),COLUMN(D:D)))</f>
        <v>#N/A</v>
      </c>
      <c r="G26" s="53" t="e" cm="1">
        <f t="array" aca="1" ref="G26" ca="1">INDEX(marque,SMALL(IF(IF(fournisseurs=$A26,MATCH(fournisseurs&amp;marque,fournisseurs&amp;marque,0),"")=ROW(marque)-1,ROW(marque)-1,""),COLUMN(E:E)))</f>
        <v>#N/A</v>
      </c>
      <c r="H26" s="53" t="e" cm="1">
        <f t="array" aca="1" ref="H26" ca="1">INDEX(marque,SMALL(IF(IF(fournisseurs=$A26,MATCH(fournisseurs&amp;marque,fournisseurs&amp;marque,0),"")=ROW(marque)-1,ROW(marque)-1,""),COLUMN(F:F)))</f>
        <v>#N/A</v>
      </c>
      <c r="I26" s="53" t="e" cm="1">
        <f t="array" aca="1" ref="I26" ca="1">INDEX(marque,SMALL(IF(IF(fournisseurs=$A26,MATCH(fournisseurs&amp;marque,fournisseurs&amp;marque,0),"")=ROW(marque)-1,ROW(marque)-1,""),COLUMN(G:G)))</f>
        <v>#N/A</v>
      </c>
      <c r="J26" s="53" t="e" cm="1">
        <f t="array" aca="1" ref="J26" ca="1">INDEX(marque,SMALL(IF(IF(fournisseurs=$A26,MATCH(fournisseurs&amp;marque,fournisseurs&amp;marque,0),"")=ROW(marque)-1,ROW(marque)-1,""),COLUMN(H:H)))</f>
        <v>#N/A</v>
      </c>
      <c r="K26" s="53" t="e" cm="1">
        <f t="array" aca="1" ref="K26" ca="1">INDEX(marque,SMALL(IF(IF(fournisseurs=$A26,MATCH(fournisseurs&amp;marque,fournisseurs&amp;marque,0),"")=ROW(marque)-1,ROW(marque)-1,""),COLUMN(I:I)))</f>
        <v>#N/A</v>
      </c>
      <c r="L26" s="53" t="e" cm="1">
        <f t="array" aca="1" ref="L26" ca="1">INDEX(marque,SMALL(IF(IF(fournisseurs=$A26,MATCH(fournisseurs&amp;marque,fournisseurs&amp;marque,0),"")=ROW(marque)-1,ROW(marque)-1,""),COLUMN(J:J)))</f>
        <v>#N/A</v>
      </c>
      <c r="M26" s="53" t="e" cm="1">
        <f t="array" aca="1" ref="M26" ca="1">INDEX(marque,SMALL(IF(IF(fournisseurs=$A26,MATCH(fournisseurs&amp;marque,fournisseurs&amp;marque,0),"")=ROW(marque)-1,ROW(marque)-1,""),COLUMN(K:K)))</f>
        <v>#N/A</v>
      </c>
      <c r="N26" s="53" t="e" cm="1">
        <f t="array" aca="1" ref="N26" ca="1">INDEX(marque,SMALL(IF(IF(fournisseurs=$A26,MATCH(fournisseurs&amp;marque,fournisseurs&amp;marque,0),"")=ROW(marque)-1,ROW(marque)-1,""),COLUMN(L:L)))</f>
        <v>#N/A</v>
      </c>
      <c r="O26" s="53" t="e" cm="1">
        <f t="array" aca="1" ref="O26" ca="1">INDEX(marque,SMALL(IF(IF(fournisseurs=$A26,MATCH(fournisseurs&amp;marque,fournisseurs&amp;marque,0),"")=ROW(marque)-1,ROW(marque)-1,""),COLUMN(M:M)))</f>
        <v>#N/A</v>
      </c>
      <c r="P26" s="53" t="e" cm="1">
        <f t="array" aca="1" ref="P26" ca="1">INDEX(marque,SMALL(IF(IF(fournisseurs=$A26,MATCH(fournisseurs&amp;marque,fournisseurs&amp;marque,0),"")=ROW(marque)-1,ROW(marque)-1,""),COLUMN(N:N)))</f>
        <v>#N/A</v>
      </c>
      <c r="Q26" s="53" t="e" cm="1">
        <f t="array" aca="1" ref="Q26" ca="1">INDEX(marque,SMALL(IF(IF(fournisseurs=$A26,MATCH(fournisseurs&amp;marque,fournisseurs&amp;marque,0),"")=ROW(marque)-1,ROW(marque)-1,""),COLUMN(O:O)))</f>
        <v>#N/A</v>
      </c>
      <c r="R26" s="53" t="e" cm="1">
        <f t="array" aca="1" ref="R26" ca="1">INDEX(marque,SMALL(IF(IF(fournisseurs=$A26,MATCH(fournisseurs&amp;marque,fournisseurs&amp;marque,0),"")=ROW(marque)-1,ROW(marque)-1,""),COLUMN(P:P)))</f>
        <v>#N/A</v>
      </c>
    </row>
    <row r="27" spans="1:18" x14ac:dyDescent="0.4">
      <c r="A27" t="e" cm="1">
        <f t="array" aca="1" ref="A27" ca="1">INDEX(fournisseurs,MATCH(0,COUNTIF(fournisseurs,"&lt;"&amp;fournisseurs)-SUM(COUNTIF(A$1:A26,fournisseurs)),0))</f>
        <v>#N/A</v>
      </c>
      <c r="B27">
        <f t="shared" ca="1" si="1"/>
        <v>0</v>
      </c>
      <c r="C27" s="53" t="e" cm="1">
        <f t="array" aca="1" ref="C27" ca="1">INDEX(marque,SMALL(IF(IF(fournisseurs=$A27,MATCH(fournisseurs&amp;marque,fournisseurs&amp;marque,0),"")=ROW(marque)-1,ROW(marque)-1,""),COLUMN(A:A)))</f>
        <v>#N/A</v>
      </c>
      <c r="D27" s="53" t="e" cm="1">
        <f t="array" aca="1" ref="D27" ca="1">INDEX(marque,SMALL(IF(IF(fournisseurs=$A27,MATCH(fournisseurs&amp;marque,fournisseurs&amp;marque,0),"")=ROW(marque)-1,ROW(marque)-1,""),COLUMN(B:B)))</f>
        <v>#N/A</v>
      </c>
      <c r="E27" s="53" t="e" cm="1">
        <f t="array" aca="1" ref="E27" ca="1">INDEX(marque,SMALL(IF(IF(fournisseurs=$A27,MATCH(fournisseurs&amp;marque,fournisseurs&amp;marque,0),"")=ROW(marque)-1,ROW(marque)-1,""),COLUMN(C:C)))</f>
        <v>#N/A</v>
      </c>
      <c r="F27" s="53" t="e" cm="1">
        <f t="array" aca="1" ref="F27" ca="1">INDEX(marque,SMALL(IF(IF(fournisseurs=$A27,MATCH(fournisseurs&amp;marque,fournisseurs&amp;marque,0),"")=ROW(marque)-1,ROW(marque)-1,""),COLUMN(D:D)))</f>
        <v>#N/A</v>
      </c>
      <c r="G27" s="53" t="e" cm="1">
        <f t="array" aca="1" ref="G27" ca="1">INDEX(marque,SMALL(IF(IF(fournisseurs=$A27,MATCH(fournisseurs&amp;marque,fournisseurs&amp;marque,0),"")=ROW(marque)-1,ROW(marque)-1,""),COLUMN(E:E)))</f>
        <v>#N/A</v>
      </c>
      <c r="H27" s="53" t="e" cm="1">
        <f t="array" aca="1" ref="H27" ca="1">INDEX(marque,SMALL(IF(IF(fournisseurs=$A27,MATCH(fournisseurs&amp;marque,fournisseurs&amp;marque,0),"")=ROW(marque)-1,ROW(marque)-1,""),COLUMN(F:F)))</f>
        <v>#N/A</v>
      </c>
      <c r="I27" s="53" t="e" cm="1">
        <f t="array" aca="1" ref="I27" ca="1">INDEX(marque,SMALL(IF(IF(fournisseurs=$A27,MATCH(fournisseurs&amp;marque,fournisseurs&amp;marque,0),"")=ROW(marque)-1,ROW(marque)-1,""),COLUMN(G:G)))</f>
        <v>#N/A</v>
      </c>
      <c r="J27" s="53" t="e" cm="1">
        <f t="array" aca="1" ref="J27" ca="1">INDEX(marque,SMALL(IF(IF(fournisseurs=$A27,MATCH(fournisseurs&amp;marque,fournisseurs&amp;marque,0),"")=ROW(marque)-1,ROW(marque)-1,""),COLUMN(H:H)))</f>
        <v>#N/A</v>
      </c>
      <c r="K27" s="53" t="e" cm="1">
        <f t="array" aca="1" ref="K27" ca="1">INDEX(marque,SMALL(IF(IF(fournisseurs=$A27,MATCH(fournisseurs&amp;marque,fournisseurs&amp;marque,0),"")=ROW(marque)-1,ROW(marque)-1,""),COLUMN(I:I)))</f>
        <v>#N/A</v>
      </c>
      <c r="L27" s="53" t="e" cm="1">
        <f t="array" aca="1" ref="L27" ca="1">INDEX(marque,SMALL(IF(IF(fournisseurs=$A27,MATCH(fournisseurs&amp;marque,fournisseurs&amp;marque,0),"")=ROW(marque)-1,ROW(marque)-1,""),COLUMN(J:J)))</f>
        <v>#N/A</v>
      </c>
      <c r="M27" s="53" t="e" cm="1">
        <f t="array" aca="1" ref="M27" ca="1">INDEX(marque,SMALL(IF(IF(fournisseurs=$A27,MATCH(fournisseurs&amp;marque,fournisseurs&amp;marque,0),"")=ROW(marque)-1,ROW(marque)-1,""),COLUMN(K:K)))</f>
        <v>#N/A</v>
      </c>
      <c r="N27" s="53" t="e" cm="1">
        <f t="array" aca="1" ref="N27" ca="1">INDEX(marque,SMALL(IF(IF(fournisseurs=$A27,MATCH(fournisseurs&amp;marque,fournisseurs&amp;marque,0),"")=ROW(marque)-1,ROW(marque)-1,""),COLUMN(L:L)))</f>
        <v>#N/A</v>
      </c>
      <c r="O27" s="53" t="e" cm="1">
        <f t="array" aca="1" ref="O27" ca="1">INDEX(marque,SMALL(IF(IF(fournisseurs=$A27,MATCH(fournisseurs&amp;marque,fournisseurs&amp;marque,0),"")=ROW(marque)-1,ROW(marque)-1,""),COLUMN(M:M)))</f>
        <v>#N/A</v>
      </c>
      <c r="P27" s="53" t="e" cm="1">
        <f t="array" aca="1" ref="P27" ca="1">INDEX(marque,SMALL(IF(IF(fournisseurs=$A27,MATCH(fournisseurs&amp;marque,fournisseurs&amp;marque,0),"")=ROW(marque)-1,ROW(marque)-1,""),COLUMN(N:N)))</f>
        <v>#N/A</v>
      </c>
      <c r="Q27" s="53" t="e" cm="1">
        <f t="array" aca="1" ref="Q27" ca="1">INDEX(marque,SMALL(IF(IF(fournisseurs=$A27,MATCH(fournisseurs&amp;marque,fournisseurs&amp;marque,0),"")=ROW(marque)-1,ROW(marque)-1,""),COLUMN(O:O)))</f>
        <v>#N/A</v>
      </c>
      <c r="R27" s="53" t="e" cm="1">
        <f t="array" aca="1" ref="R27" ca="1">INDEX(marque,SMALL(IF(IF(fournisseurs=$A27,MATCH(fournisseurs&amp;marque,fournisseurs&amp;marque,0),"")=ROW(marque)-1,ROW(marque)-1,""),COLUMN(P:P)))</f>
        <v>#N/A</v>
      </c>
    </row>
    <row r="28" spans="1:18" x14ac:dyDescent="0.4">
      <c r="A28" t="e" cm="1">
        <f t="array" aca="1" ref="A28" ca="1">INDEX(fournisseurs,MATCH(0,COUNTIF(fournisseurs,"&lt;"&amp;fournisseurs)-SUM(COUNTIF(A$1:A27,fournisseurs)),0))</f>
        <v>#N/A</v>
      </c>
      <c r="B28">
        <f t="shared" ca="1" si="1"/>
        <v>0</v>
      </c>
      <c r="C28" s="53" t="e" cm="1">
        <f t="array" aca="1" ref="C28" ca="1">INDEX(marque,SMALL(IF(IF(fournisseurs=$A28,MATCH(fournisseurs&amp;marque,fournisseurs&amp;marque,0),"")=ROW(marque)-1,ROW(marque)-1,""),COLUMN(A:A)))</f>
        <v>#N/A</v>
      </c>
      <c r="D28" s="53" t="e" cm="1">
        <f t="array" aca="1" ref="D28" ca="1">INDEX(marque,SMALL(IF(IF(fournisseurs=$A28,MATCH(fournisseurs&amp;marque,fournisseurs&amp;marque,0),"")=ROW(marque)-1,ROW(marque)-1,""),COLUMN(B:B)))</f>
        <v>#N/A</v>
      </c>
      <c r="E28" s="53" t="e" cm="1">
        <f t="array" aca="1" ref="E28" ca="1">INDEX(marque,SMALL(IF(IF(fournisseurs=$A28,MATCH(fournisseurs&amp;marque,fournisseurs&amp;marque,0),"")=ROW(marque)-1,ROW(marque)-1,""),COLUMN(C:C)))</f>
        <v>#N/A</v>
      </c>
      <c r="F28" s="53" t="e" cm="1">
        <f t="array" aca="1" ref="F28" ca="1">INDEX(marque,SMALL(IF(IF(fournisseurs=$A28,MATCH(fournisseurs&amp;marque,fournisseurs&amp;marque,0),"")=ROW(marque)-1,ROW(marque)-1,""),COLUMN(D:D)))</f>
        <v>#N/A</v>
      </c>
      <c r="G28" s="53" t="e" cm="1">
        <f t="array" aca="1" ref="G28" ca="1">INDEX(marque,SMALL(IF(IF(fournisseurs=$A28,MATCH(fournisseurs&amp;marque,fournisseurs&amp;marque,0),"")=ROW(marque)-1,ROW(marque)-1,""),COLUMN(E:E)))</f>
        <v>#N/A</v>
      </c>
      <c r="H28" s="53" t="e" cm="1">
        <f t="array" aca="1" ref="H28" ca="1">INDEX(marque,SMALL(IF(IF(fournisseurs=$A28,MATCH(fournisseurs&amp;marque,fournisseurs&amp;marque,0),"")=ROW(marque)-1,ROW(marque)-1,""),COLUMN(F:F)))</f>
        <v>#N/A</v>
      </c>
      <c r="I28" s="53" t="e" cm="1">
        <f t="array" aca="1" ref="I28" ca="1">INDEX(marque,SMALL(IF(IF(fournisseurs=$A28,MATCH(fournisseurs&amp;marque,fournisseurs&amp;marque,0),"")=ROW(marque)-1,ROW(marque)-1,""),COLUMN(G:G)))</f>
        <v>#N/A</v>
      </c>
      <c r="J28" s="53" t="e" cm="1">
        <f t="array" aca="1" ref="J28" ca="1">INDEX(marque,SMALL(IF(IF(fournisseurs=$A28,MATCH(fournisseurs&amp;marque,fournisseurs&amp;marque,0),"")=ROW(marque)-1,ROW(marque)-1,""),COLUMN(H:H)))</f>
        <v>#N/A</v>
      </c>
      <c r="K28" s="53" t="e" cm="1">
        <f t="array" aca="1" ref="K28" ca="1">INDEX(marque,SMALL(IF(IF(fournisseurs=$A28,MATCH(fournisseurs&amp;marque,fournisseurs&amp;marque,0),"")=ROW(marque)-1,ROW(marque)-1,""),COLUMN(I:I)))</f>
        <v>#N/A</v>
      </c>
      <c r="L28" s="53" t="e" cm="1">
        <f t="array" aca="1" ref="L28" ca="1">INDEX(marque,SMALL(IF(IF(fournisseurs=$A28,MATCH(fournisseurs&amp;marque,fournisseurs&amp;marque,0),"")=ROW(marque)-1,ROW(marque)-1,""),COLUMN(J:J)))</f>
        <v>#N/A</v>
      </c>
      <c r="M28" s="53" t="e" cm="1">
        <f t="array" aca="1" ref="M28" ca="1">INDEX(marque,SMALL(IF(IF(fournisseurs=$A28,MATCH(fournisseurs&amp;marque,fournisseurs&amp;marque,0),"")=ROW(marque)-1,ROW(marque)-1,""),COLUMN(K:K)))</f>
        <v>#N/A</v>
      </c>
      <c r="N28" s="53" t="e" cm="1">
        <f t="array" aca="1" ref="N28" ca="1">INDEX(marque,SMALL(IF(IF(fournisseurs=$A28,MATCH(fournisseurs&amp;marque,fournisseurs&amp;marque,0),"")=ROW(marque)-1,ROW(marque)-1,""),COLUMN(L:L)))</f>
        <v>#N/A</v>
      </c>
      <c r="O28" s="53" t="e" cm="1">
        <f t="array" aca="1" ref="O28" ca="1">INDEX(marque,SMALL(IF(IF(fournisseurs=$A28,MATCH(fournisseurs&amp;marque,fournisseurs&amp;marque,0),"")=ROW(marque)-1,ROW(marque)-1,""),COLUMN(M:M)))</f>
        <v>#N/A</v>
      </c>
      <c r="P28" s="53" t="e" cm="1">
        <f t="array" aca="1" ref="P28" ca="1">INDEX(marque,SMALL(IF(IF(fournisseurs=$A28,MATCH(fournisseurs&amp;marque,fournisseurs&amp;marque,0),"")=ROW(marque)-1,ROW(marque)-1,""),COLUMN(N:N)))</f>
        <v>#N/A</v>
      </c>
      <c r="Q28" s="53" t="e" cm="1">
        <f t="array" aca="1" ref="Q28" ca="1">INDEX(marque,SMALL(IF(IF(fournisseurs=$A28,MATCH(fournisseurs&amp;marque,fournisseurs&amp;marque,0),"")=ROW(marque)-1,ROW(marque)-1,""),COLUMN(O:O)))</f>
        <v>#N/A</v>
      </c>
      <c r="R28" s="53" t="e" cm="1">
        <f t="array" aca="1" ref="R28" ca="1">INDEX(marque,SMALL(IF(IF(fournisseurs=$A28,MATCH(fournisseurs&amp;marque,fournisseurs&amp;marque,0),"")=ROW(marque)-1,ROW(marque)-1,""),COLUMN(P:P)))</f>
        <v>#N/A</v>
      </c>
    </row>
    <row r="29" spans="1:18" x14ac:dyDescent="0.4">
      <c r="A29" t="e" cm="1">
        <f t="array" aca="1" ref="A29" ca="1">INDEX(fournisseurs,MATCH(0,COUNTIF(fournisseurs,"&lt;"&amp;fournisseurs)-SUM(COUNTIF(A$1:A28,fournisseurs)),0))</f>
        <v>#N/A</v>
      </c>
      <c r="B29">
        <f t="shared" ca="1" si="1"/>
        <v>0</v>
      </c>
      <c r="C29" s="53" t="e" cm="1">
        <f t="array" aca="1" ref="C29" ca="1">INDEX(marque,SMALL(IF(IF(fournisseurs=$A29,MATCH(fournisseurs&amp;marque,fournisseurs&amp;marque,0),"")=ROW(marque)-1,ROW(marque)-1,""),COLUMN(A:A)))</f>
        <v>#N/A</v>
      </c>
      <c r="D29" s="53" t="e" cm="1">
        <f t="array" aca="1" ref="D29" ca="1">INDEX(marque,SMALL(IF(IF(fournisseurs=$A29,MATCH(fournisseurs&amp;marque,fournisseurs&amp;marque,0),"")=ROW(marque)-1,ROW(marque)-1,""),COLUMN(B:B)))</f>
        <v>#N/A</v>
      </c>
      <c r="E29" s="53" t="e" cm="1">
        <f t="array" aca="1" ref="E29" ca="1">INDEX(marque,SMALL(IF(IF(fournisseurs=$A29,MATCH(fournisseurs&amp;marque,fournisseurs&amp;marque,0),"")=ROW(marque)-1,ROW(marque)-1,""),COLUMN(C:C)))</f>
        <v>#N/A</v>
      </c>
      <c r="F29" s="53" t="e" cm="1">
        <f t="array" aca="1" ref="F29" ca="1">INDEX(marque,SMALL(IF(IF(fournisseurs=$A29,MATCH(fournisseurs&amp;marque,fournisseurs&amp;marque,0),"")=ROW(marque)-1,ROW(marque)-1,""),COLUMN(D:D)))</f>
        <v>#N/A</v>
      </c>
      <c r="G29" s="53" t="e" cm="1">
        <f t="array" aca="1" ref="G29" ca="1">INDEX(marque,SMALL(IF(IF(fournisseurs=$A29,MATCH(fournisseurs&amp;marque,fournisseurs&amp;marque,0),"")=ROW(marque)-1,ROW(marque)-1,""),COLUMN(E:E)))</f>
        <v>#N/A</v>
      </c>
      <c r="H29" s="53" t="e" cm="1">
        <f t="array" aca="1" ref="H29" ca="1">INDEX(marque,SMALL(IF(IF(fournisseurs=$A29,MATCH(fournisseurs&amp;marque,fournisseurs&amp;marque,0),"")=ROW(marque)-1,ROW(marque)-1,""),COLUMN(F:F)))</f>
        <v>#N/A</v>
      </c>
      <c r="I29" s="53" t="e" cm="1">
        <f t="array" aca="1" ref="I29" ca="1">INDEX(marque,SMALL(IF(IF(fournisseurs=$A29,MATCH(fournisseurs&amp;marque,fournisseurs&amp;marque,0),"")=ROW(marque)-1,ROW(marque)-1,""),COLUMN(G:G)))</f>
        <v>#N/A</v>
      </c>
      <c r="J29" s="53" t="e" cm="1">
        <f t="array" aca="1" ref="J29" ca="1">INDEX(marque,SMALL(IF(IF(fournisseurs=$A29,MATCH(fournisseurs&amp;marque,fournisseurs&amp;marque,0),"")=ROW(marque)-1,ROW(marque)-1,""),COLUMN(H:H)))</f>
        <v>#N/A</v>
      </c>
      <c r="K29" s="53" t="e" cm="1">
        <f t="array" aca="1" ref="K29" ca="1">INDEX(marque,SMALL(IF(IF(fournisseurs=$A29,MATCH(fournisseurs&amp;marque,fournisseurs&amp;marque,0),"")=ROW(marque)-1,ROW(marque)-1,""),COLUMN(I:I)))</f>
        <v>#N/A</v>
      </c>
      <c r="L29" s="53" t="e" cm="1">
        <f t="array" aca="1" ref="L29" ca="1">INDEX(marque,SMALL(IF(IF(fournisseurs=$A29,MATCH(fournisseurs&amp;marque,fournisseurs&amp;marque,0),"")=ROW(marque)-1,ROW(marque)-1,""),COLUMN(J:J)))</f>
        <v>#N/A</v>
      </c>
      <c r="M29" s="53" t="e" cm="1">
        <f t="array" aca="1" ref="M29" ca="1">INDEX(marque,SMALL(IF(IF(fournisseurs=$A29,MATCH(fournisseurs&amp;marque,fournisseurs&amp;marque,0),"")=ROW(marque)-1,ROW(marque)-1,""),COLUMN(K:K)))</f>
        <v>#N/A</v>
      </c>
      <c r="N29" s="53" t="e" cm="1">
        <f t="array" aca="1" ref="N29" ca="1">INDEX(marque,SMALL(IF(IF(fournisseurs=$A29,MATCH(fournisseurs&amp;marque,fournisseurs&amp;marque,0),"")=ROW(marque)-1,ROW(marque)-1,""),COLUMN(L:L)))</f>
        <v>#N/A</v>
      </c>
      <c r="O29" s="53" t="e" cm="1">
        <f t="array" aca="1" ref="O29" ca="1">INDEX(marque,SMALL(IF(IF(fournisseurs=$A29,MATCH(fournisseurs&amp;marque,fournisseurs&amp;marque,0),"")=ROW(marque)-1,ROW(marque)-1,""),COLUMN(M:M)))</f>
        <v>#N/A</v>
      </c>
      <c r="P29" s="53" t="e" cm="1">
        <f t="array" aca="1" ref="P29" ca="1">INDEX(marque,SMALL(IF(IF(fournisseurs=$A29,MATCH(fournisseurs&amp;marque,fournisseurs&amp;marque,0),"")=ROW(marque)-1,ROW(marque)-1,""),COLUMN(N:N)))</f>
        <v>#N/A</v>
      </c>
      <c r="Q29" s="53" t="e" cm="1">
        <f t="array" aca="1" ref="Q29" ca="1">INDEX(marque,SMALL(IF(IF(fournisseurs=$A29,MATCH(fournisseurs&amp;marque,fournisseurs&amp;marque,0),"")=ROW(marque)-1,ROW(marque)-1,""),COLUMN(O:O)))</f>
        <v>#N/A</v>
      </c>
      <c r="R29" s="53" t="e" cm="1">
        <f t="array" aca="1" ref="R29" ca="1">INDEX(marque,SMALL(IF(IF(fournisseurs=$A29,MATCH(fournisseurs&amp;marque,fournisseurs&amp;marque,0),"")=ROW(marque)-1,ROW(marque)-1,""),COLUMN(P:P)))</f>
        <v>#N/A</v>
      </c>
    </row>
    <row r="30" spans="1:18" x14ac:dyDescent="0.4">
      <c r="A30" t="e" cm="1">
        <f t="array" aca="1" ref="A30" ca="1">INDEX(fournisseurs,MATCH(0,COUNTIF(fournisseurs,"&lt;"&amp;fournisseurs)-SUM(COUNTIF(A$1:A29,fournisseurs)),0))</f>
        <v>#N/A</v>
      </c>
      <c r="B30">
        <f t="shared" ca="1" si="1"/>
        <v>0</v>
      </c>
      <c r="C30" s="53" t="e" cm="1">
        <f t="array" aca="1" ref="C30" ca="1">INDEX(marque,SMALL(IF(IF(fournisseurs=$A30,MATCH(fournisseurs&amp;marque,fournisseurs&amp;marque,0),"")=ROW(marque)-1,ROW(marque)-1,""),COLUMN(A:A)))</f>
        <v>#N/A</v>
      </c>
      <c r="D30" s="53" t="e" cm="1">
        <f t="array" aca="1" ref="D30" ca="1">INDEX(marque,SMALL(IF(IF(fournisseurs=$A30,MATCH(fournisseurs&amp;marque,fournisseurs&amp;marque,0),"")=ROW(marque)-1,ROW(marque)-1,""),COLUMN(B:B)))</f>
        <v>#N/A</v>
      </c>
      <c r="E30" s="53" t="e" cm="1">
        <f t="array" aca="1" ref="E30" ca="1">INDEX(marque,SMALL(IF(IF(fournisseurs=$A30,MATCH(fournisseurs&amp;marque,fournisseurs&amp;marque,0),"")=ROW(marque)-1,ROW(marque)-1,""),COLUMN(C:C)))</f>
        <v>#N/A</v>
      </c>
      <c r="F30" s="53" t="e" cm="1">
        <f t="array" aca="1" ref="F30" ca="1">INDEX(marque,SMALL(IF(IF(fournisseurs=$A30,MATCH(fournisseurs&amp;marque,fournisseurs&amp;marque,0),"")=ROW(marque)-1,ROW(marque)-1,""),COLUMN(D:D)))</f>
        <v>#N/A</v>
      </c>
      <c r="G30" s="53" t="e" cm="1">
        <f t="array" aca="1" ref="G30" ca="1">INDEX(marque,SMALL(IF(IF(fournisseurs=$A30,MATCH(fournisseurs&amp;marque,fournisseurs&amp;marque,0),"")=ROW(marque)-1,ROW(marque)-1,""),COLUMN(E:E)))</f>
        <v>#N/A</v>
      </c>
      <c r="H30" s="53" t="e" cm="1">
        <f t="array" aca="1" ref="H30" ca="1">INDEX(marque,SMALL(IF(IF(fournisseurs=$A30,MATCH(fournisseurs&amp;marque,fournisseurs&amp;marque,0),"")=ROW(marque)-1,ROW(marque)-1,""),COLUMN(F:F)))</f>
        <v>#N/A</v>
      </c>
      <c r="I30" s="53" t="e" cm="1">
        <f t="array" aca="1" ref="I30" ca="1">INDEX(marque,SMALL(IF(IF(fournisseurs=$A30,MATCH(fournisseurs&amp;marque,fournisseurs&amp;marque,0),"")=ROW(marque)-1,ROW(marque)-1,""),COLUMN(G:G)))</f>
        <v>#N/A</v>
      </c>
      <c r="J30" s="53" t="e" cm="1">
        <f t="array" aca="1" ref="J30" ca="1">INDEX(marque,SMALL(IF(IF(fournisseurs=$A30,MATCH(fournisseurs&amp;marque,fournisseurs&amp;marque,0),"")=ROW(marque)-1,ROW(marque)-1,""),COLUMN(H:H)))</f>
        <v>#N/A</v>
      </c>
      <c r="K30" s="53" t="e" cm="1">
        <f t="array" aca="1" ref="K30" ca="1">INDEX(marque,SMALL(IF(IF(fournisseurs=$A30,MATCH(fournisseurs&amp;marque,fournisseurs&amp;marque,0),"")=ROW(marque)-1,ROW(marque)-1,""),COLUMN(I:I)))</f>
        <v>#N/A</v>
      </c>
      <c r="L30" s="53" t="e" cm="1">
        <f t="array" aca="1" ref="L30" ca="1">INDEX(marque,SMALL(IF(IF(fournisseurs=$A30,MATCH(fournisseurs&amp;marque,fournisseurs&amp;marque,0),"")=ROW(marque)-1,ROW(marque)-1,""),COLUMN(J:J)))</f>
        <v>#N/A</v>
      </c>
      <c r="M30" s="53" t="e" cm="1">
        <f t="array" aca="1" ref="M30" ca="1">INDEX(marque,SMALL(IF(IF(fournisseurs=$A30,MATCH(fournisseurs&amp;marque,fournisseurs&amp;marque,0),"")=ROW(marque)-1,ROW(marque)-1,""),COLUMN(K:K)))</f>
        <v>#N/A</v>
      </c>
      <c r="N30" s="53" t="e" cm="1">
        <f t="array" aca="1" ref="N30" ca="1">INDEX(marque,SMALL(IF(IF(fournisseurs=$A30,MATCH(fournisseurs&amp;marque,fournisseurs&amp;marque,0),"")=ROW(marque)-1,ROW(marque)-1,""),COLUMN(L:L)))</f>
        <v>#N/A</v>
      </c>
      <c r="O30" s="53" t="e" cm="1">
        <f t="array" aca="1" ref="O30" ca="1">INDEX(marque,SMALL(IF(IF(fournisseurs=$A30,MATCH(fournisseurs&amp;marque,fournisseurs&amp;marque,0),"")=ROW(marque)-1,ROW(marque)-1,""),COLUMN(M:M)))</f>
        <v>#N/A</v>
      </c>
      <c r="P30" s="53" t="e" cm="1">
        <f t="array" aca="1" ref="P30" ca="1">INDEX(marque,SMALL(IF(IF(fournisseurs=$A30,MATCH(fournisseurs&amp;marque,fournisseurs&amp;marque,0),"")=ROW(marque)-1,ROW(marque)-1,""),COLUMN(N:N)))</f>
        <v>#N/A</v>
      </c>
      <c r="Q30" s="53" t="e" cm="1">
        <f t="array" aca="1" ref="Q30" ca="1">INDEX(marque,SMALL(IF(IF(fournisseurs=$A30,MATCH(fournisseurs&amp;marque,fournisseurs&amp;marque,0),"")=ROW(marque)-1,ROW(marque)-1,""),COLUMN(O:O)))</f>
        <v>#N/A</v>
      </c>
      <c r="R30" s="53" t="e" cm="1">
        <f t="array" aca="1" ref="R30" ca="1">INDEX(marque,SMALL(IF(IF(fournisseurs=$A30,MATCH(fournisseurs&amp;marque,fournisseurs&amp;marque,0),"")=ROW(marque)-1,ROW(marque)-1,""),COLUMN(P:P)))</f>
        <v>#N/A</v>
      </c>
    </row>
    <row r="31" spans="1:18" x14ac:dyDescent="0.4">
      <c r="A31" t="e" cm="1">
        <f t="array" aca="1" ref="A31" ca="1">INDEX(fournisseurs,MATCH(0,COUNTIF(fournisseurs,"&lt;"&amp;fournisseurs)-SUM(COUNTIF(A$1:A30,fournisseurs)),0))</f>
        <v>#N/A</v>
      </c>
      <c r="B31">
        <f t="shared" ca="1" si="1"/>
        <v>0</v>
      </c>
      <c r="C31" s="53" t="e" cm="1">
        <f t="array" aca="1" ref="C31" ca="1">INDEX(marque,SMALL(IF(IF(fournisseurs=$A31,MATCH(fournisseurs&amp;marque,fournisseurs&amp;marque,0),"")=ROW(marque)-1,ROW(marque)-1,""),COLUMN(A:A)))</f>
        <v>#N/A</v>
      </c>
      <c r="D31" s="53" t="e" cm="1">
        <f t="array" aca="1" ref="D31" ca="1">INDEX(marque,SMALL(IF(IF(fournisseurs=$A31,MATCH(fournisseurs&amp;marque,fournisseurs&amp;marque,0),"")=ROW(marque)-1,ROW(marque)-1,""),COLUMN(B:B)))</f>
        <v>#N/A</v>
      </c>
      <c r="E31" s="53" t="e" cm="1">
        <f t="array" aca="1" ref="E31" ca="1">INDEX(marque,SMALL(IF(IF(fournisseurs=$A31,MATCH(fournisseurs&amp;marque,fournisseurs&amp;marque,0),"")=ROW(marque)-1,ROW(marque)-1,""),COLUMN(C:C)))</f>
        <v>#N/A</v>
      </c>
      <c r="F31" s="53" t="e" cm="1">
        <f t="array" aca="1" ref="F31" ca="1">INDEX(marque,SMALL(IF(IF(fournisseurs=$A31,MATCH(fournisseurs&amp;marque,fournisseurs&amp;marque,0),"")=ROW(marque)-1,ROW(marque)-1,""),COLUMN(D:D)))</f>
        <v>#N/A</v>
      </c>
      <c r="G31" s="53" t="e" cm="1">
        <f t="array" aca="1" ref="G31" ca="1">INDEX(marque,SMALL(IF(IF(fournisseurs=$A31,MATCH(fournisseurs&amp;marque,fournisseurs&amp;marque,0),"")=ROW(marque)-1,ROW(marque)-1,""),COLUMN(E:E)))</f>
        <v>#N/A</v>
      </c>
      <c r="H31" s="53" t="e" cm="1">
        <f t="array" aca="1" ref="H31" ca="1">INDEX(marque,SMALL(IF(IF(fournisseurs=$A31,MATCH(fournisseurs&amp;marque,fournisseurs&amp;marque,0),"")=ROW(marque)-1,ROW(marque)-1,""),COLUMN(F:F)))</f>
        <v>#N/A</v>
      </c>
      <c r="I31" s="53" t="e" cm="1">
        <f t="array" aca="1" ref="I31" ca="1">INDEX(marque,SMALL(IF(IF(fournisseurs=$A31,MATCH(fournisseurs&amp;marque,fournisseurs&amp;marque,0),"")=ROW(marque)-1,ROW(marque)-1,""),COLUMN(G:G)))</f>
        <v>#N/A</v>
      </c>
      <c r="J31" s="53" t="e" cm="1">
        <f t="array" aca="1" ref="J31" ca="1">INDEX(marque,SMALL(IF(IF(fournisseurs=$A31,MATCH(fournisseurs&amp;marque,fournisseurs&amp;marque,0),"")=ROW(marque)-1,ROW(marque)-1,""),COLUMN(H:H)))</f>
        <v>#N/A</v>
      </c>
      <c r="K31" s="53" t="e" cm="1">
        <f t="array" aca="1" ref="K31" ca="1">INDEX(marque,SMALL(IF(IF(fournisseurs=$A31,MATCH(fournisseurs&amp;marque,fournisseurs&amp;marque,0),"")=ROW(marque)-1,ROW(marque)-1,""),COLUMN(I:I)))</f>
        <v>#N/A</v>
      </c>
      <c r="L31" s="53" t="e" cm="1">
        <f t="array" aca="1" ref="L31" ca="1">INDEX(marque,SMALL(IF(IF(fournisseurs=$A31,MATCH(fournisseurs&amp;marque,fournisseurs&amp;marque,0),"")=ROW(marque)-1,ROW(marque)-1,""),COLUMN(J:J)))</f>
        <v>#N/A</v>
      </c>
      <c r="M31" s="53" t="e" cm="1">
        <f t="array" aca="1" ref="M31" ca="1">INDEX(marque,SMALL(IF(IF(fournisseurs=$A31,MATCH(fournisseurs&amp;marque,fournisseurs&amp;marque,0),"")=ROW(marque)-1,ROW(marque)-1,""),COLUMN(K:K)))</f>
        <v>#N/A</v>
      </c>
      <c r="N31" s="53" t="e" cm="1">
        <f t="array" aca="1" ref="N31" ca="1">INDEX(marque,SMALL(IF(IF(fournisseurs=$A31,MATCH(fournisseurs&amp;marque,fournisseurs&amp;marque,0),"")=ROW(marque)-1,ROW(marque)-1,""),COLUMN(L:L)))</f>
        <v>#N/A</v>
      </c>
      <c r="O31" s="53" t="e" cm="1">
        <f t="array" aca="1" ref="O31" ca="1">INDEX(marque,SMALL(IF(IF(fournisseurs=$A31,MATCH(fournisseurs&amp;marque,fournisseurs&amp;marque,0),"")=ROW(marque)-1,ROW(marque)-1,""),COLUMN(M:M)))</f>
        <v>#N/A</v>
      </c>
      <c r="P31" s="53" t="e" cm="1">
        <f t="array" aca="1" ref="P31" ca="1">INDEX(marque,SMALL(IF(IF(fournisseurs=$A31,MATCH(fournisseurs&amp;marque,fournisseurs&amp;marque,0),"")=ROW(marque)-1,ROW(marque)-1,""),COLUMN(N:N)))</f>
        <v>#N/A</v>
      </c>
      <c r="Q31" s="53" t="e" cm="1">
        <f t="array" aca="1" ref="Q31" ca="1">INDEX(marque,SMALL(IF(IF(fournisseurs=$A31,MATCH(fournisseurs&amp;marque,fournisseurs&amp;marque,0),"")=ROW(marque)-1,ROW(marque)-1,""),COLUMN(O:O)))</f>
        <v>#N/A</v>
      </c>
      <c r="R31" s="53" t="e" cm="1">
        <f t="array" aca="1" ref="R31" ca="1">INDEX(marque,SMALL(IF(IF(fournisseurs=$A31,MATCH(fournisseurs&amp;marque,fournisseurs&amp;marque,0),"")=ROW(marque)-1,ROW(marque)-1,""),COLUMN(P:P)))</f>
        <v>#N/A</v>
      </c>
    </row>
    <row r="32" spans="1:18" x14ac:dyDescent="0.4">
      <c r="A32" t="e" cm="1">
        <f t="array" aca="1" ref="A32" ca="1">INDEX(fournisseurs,MATCH(0,COUNTIF(fournisseurs,"&lt;"&amp;fournisseurs)-SUM(COUNTIF(A$1:A31,fournisseurs)),0))</f>
        <v>#N/A</v>
      </c>
      <c r="B32">
        <f t="shared" ca="1" si="1"/>
        <v>0</v>
      </c>
      <c r="C32" s="53" t="e" cm="1">
        <f t="array" aca="1" ref="C32" ca="1">INDEX(marque,SMALL(IF(IF(fournisseurs=$A32,MATCH(fournisseurs&amp;marque,fournisseurs&amp;marque,0),"")=ROW(marque)-1,ROW(marque)-1,""),COLUMN(A:A)))</f>
        <v>#N/A</v>
      </c>
      <c r="D32" s="53" t="e" cm="1">
        <f t="array" aca="1" ref="D32" ca="1">INDEX(marque,SMALL(IF(IF(fournisseurs=$A32,MATCH(fournisseurs&amp;marque,fournisseurs&amp;marque,0),"")=ROW(marque)-1,ROW(marque)-1,""),COLUMN(B:B)))</f>
        <v>#N/A</v>
      </c>
      <c r="E32" s="53" t="e" cm="1">
        <f t="array" aca="1" ref="E32" ca="1">INDEX(marque,SMALL(IF(IF(fournisseurs=$A32,MATCH(fournisseurs&amp;marque,fournisseurs&amp;marque,0),"")=ROW(marque)-1,ROW(marque)-1,""),COLUMN(C:C)))</f>
        <v>#N/A</v>
      </c>
      <c r="F32" s="53" t="e" cm="1">
        <f t="array" aca="1" ref="F32" ca="1">INDEX(marque,SMALL(IF(IF(fournisseurs=$A32,MATCH(fournisseurs&amp;marque,fournisseurs&amp;marque,0),"")=ROW(marque)-1,ROW(marque)-1,""),COLUMN(D:D)))</f>
        <v>#N/A</v>
      </c>
      <c r="G32" s="53" t="e" cm="1">
        <f t="array" aca="1" ref="G32" ca="1">INDEX(marque,SMALL(IF(IF(fournisseurs=$A32,MATCH(fournisseurs&amp;marque,fournisseurs&amp;marque,0),"")=ROW(marque)-1,ROW(marque)-1,""),COLUMN(E:E)))</f>
        <v>#N/A</v>
      </c>
      <c r="H32" s="53" t="e" cm="1">
        <f t="array" aca="1" ref="H32" ca="1">INDEX(marque,SMALL(IF(IF(fournisseurs=$A32,MATCH(fournisseurs&amp;marque,fournisseurs&amp;marque,0),"")=ROW(marque)-1,ROW(marque)-1,""),COLUMN(F:F)))</f>
        <v>#N/A</v>
      </c>
      <c r="I32" s="53" t="e" cm="1">
        <f t="array" aca="1" ref="I32" ca="1">INDEX(marque,SMALL(IF(IF(fournisseurs=$A32,MATCH(fournisseurs&amp;marque,fournisseurs&amp;marque,0),"")=ROW(marque)-1,ROW(marque)-1,""),COLUMN(G:G)))</f>
        <v>#N/A</v>
      </c>
      <c r="J32" s="53" t="e" cm="1">
        <f t="array" aca="1" ref="J32" ca="1">INDEX(marque,SMALL(IF(IF(fournisseurs=$A32,MATCH(fournisseurs&amp;marque,fournisseurs&amp;marque,0),"")=ROW(marque)-1,ROW(marque)-1,""),COLUMN(H:H)))</f>
        <v>#N/A</v>
      </c>
      <c r="K32" s="53" t="e" cm="1">
        <f t="array" aca="1" ref="K32" ca="1">INDEX(marque,SMALL(IF(IF(fournisseurs=$A32,MATCH(fournisseurs&amp;marque,fournisseurs&amp;marque,0),"")=ROW(marque)-1,ROW(marque)-1,""),COLUMN(I:I)))</f>
        <v>#N/A</v>
      </c>
      <c r="L32" s="53" t="e" cm="1">
        <f t="array" aca="1" ref="L32" ca="1">INDEX(marque,SMALL(IF(IF(fournisseurs=$A32,MATCH(fournisseurs&amp;marque,fournisseurs&amp;marque,0),"")=ROW(marque)-1,ROW(marque)-1,""),COLUMN(J:J)))</f>
        <v>#N/A</v>
      </c>
      <c r="M32" s="53" t="e" cm="1">
        <f t="array" aca="1" ref="M32" ca="1">INDEX(marque,SMALL(IF(IF(fournisseurs=$A32,MATCH(fournisseurs&amp;marque,fournisseurs&amp;marque,0),"")=ROW(marque)-1,ROW(marque)-1,""),COLUMN(K:K)))</f>
        <v>#N/A</v>
      </c>
      <c r="N32" s="53" t="e" cm="1">
        <f t="array" aca="1" ref="N32" ca="1">INDEX(marque,SMALL(IF(IF(fournisseurs=$A32,MATCH(fournisseurs&amp;marque,fournisseurs&amp;marque,0),"")=ROW(marque)-1,ROW(marque)-1,""),COLUMN(L:L)))</f>
        <v>#N/A</v>
      </c>
      <c r="O32" s="53" t="e" cm="1">
        <f t="array" aca="1" ref="O32" ca="1">INDEX(marque,SMALL(IF(IF(fournisseurs=$A32,MATCH(fournisseurs&amp;marque,fournisseurs&amp;marque,0),"")=ROW(marque)-1,ROW(marque)-1,""),COLUMN(M:M)))</f>
        <v>#N/A</v>
      </c>
      <c r="P32" s="53" t="e" cm="1">
        <f t="array" aca="1" ref="P32" ca="1">INDEX(marque,SMALL(IF(IF(fournisseurs=$A32,MATCH(fournisseurs&amp;marque,fournisseurs&amp;marque,0),"")=ROW(marque)-1,ROW(marque)-1,""),COLUMN(N:N)))</f>
        <v>#N/A</v>
      </c>
      <c r="Q32" s="53" t="e" cm="1">
        <f t="array" aca="1" ref="Q32" ca="1">INDEX(marque,SMALL(IF(IF(fournisseurs=$A32,MATCH(fournisseurs&amp;marque,fournisseurs&amp;marque,0),"")=ROW(marque)-1,ROW(marque)-1,""),COLUMN(O:O)))</f>
        <v>#N/A</v>
      </c>
      <c r="R32" s="53" t="e" cm="1">
        <f t="array" aca="1" ref="R32" ca="1">INDEX(marque,SMALL(IF(IF(fournisseurs=$A32,MATCH(fournisseurs&amp;marque,fournisseurs&amp;marque,0),"")=ROW(marque)-1,ROW(marque)-1,""),COLUMN(P:P)))</f>
        <v>#N/A</v>
      </c>
    </row>
    <row r="33" spans="1:18" x14ac:dyDescent="0.4">
      <c r="A33" t="e" cm="1">
        <f t="array" aca="1" ref="A33" ca="1">INDEX(fournisseurs,MATCH(0,COUNTIF(fournisseurs,"&lt;"&amp;fournisseurs)-SUM(COUNTIF(A$1:A32,fournisseurs)),0))</f>
        <v>#N/A</v>
      </c>
      <c r="B33">
        <f t="shared" ca="1" si="1"/>
        <v>0</v>
      </c>
      <c r="C33" s="53" t="e" cm="1">
        <f t="array" aca="1" ref="C33" ca="1">INDEX(marque,SMALL(IF(IF(fournisseurs=$A33,MATCH(fournisseurs&amp;marque,fournisseurs&amp;marque,0),"")=ROW(marque)-1,ROW(marque)-1,""),COLUMN(A:A)))</f>
        <v>#N/A</v>
      </c>
      <c r="D33" s="53" t="e" cm="1">
        <f t="array" aca="1" ref="D33" ca="1">INDEX(marque,SMALL(IF(IF(fournisseurs=$A33,MATCH(fournisseurs&amp;marque,fournisseurs&amp;marque,0),"")=ROW(marque)-1,ROW(marque)-1,""),COLUMN(B:B)))</f>
        <v>#N/A</v>
      </c>
      <c r="E33" s="53" t="e" cm="1">
        <f t="array" aca="1" ref="E33" ca="1">INDEX(marque,SMALL(IF(IF(fournisseurs=$A33,MATCH(fournisseurs&amp;marque,fournisseurs&amp;marque,0),"")=ROW(marque)-1,ROW(marque)-1,""),COLUMN(C:C)))</f>
        <v>#N/A</v>
      </c>
      <c r="F33" s="53" t="e" cm="1">
        <f t="array" aca="1" ref="F33" ca="1">INDEX(marque,SMALL(IF(IF(fournisseurs=$A33,MATCH(fournisseurs&amp;marque,fournisseurs&amp;marque,0),"")=ROW(marque)-1,ROW(marque)-1,""),COLUMN(D:D)))</f>
        <v>#N/A</v>
      </c>
      <c r="G33" s="53" t="e" cm="1">
        <f t="array" aca="1" ref="G33" ca="1">INDEX(marque,SMALL(IF(IF(fournisseurs=$A33,MATCH(fournisseurs&amp;marque,fournisseurs&amp;marque,0),"")=ROW(marque)-1,ROW(marque)-1,""),COLUMN(E:E)))</f>
        <v>#N/A</v>
      </c>
      <c r="H33" s="53" t="e" cm="1">
        <f t="array" aca="1" ref="H33" ca="1">INDEX(marque,SMALL(IF(IF(fournisseurs=$A33,MATCH(fournisseurs&amp;marque,fournisseurs&amp;marque,0),"")=ROW(marque)-1,ROW(marque)-1,""),COLUMN(F:F)))</f>
        <v>#N/A</v>
      </c>
      <c r="I33" s="53" t="e" cm="1">
        <f t="array" aca="1" ref="I33" ca="1">INDEX(marque,SMALL(IF(IF(fournisseurs=$A33,MATCH(fournisseurs&amp;marque,fournisseurs&amp;marque,0),"")=ROW(marque)-1,ROW(marque)-1,""),COLUMN(G:G)))</f>
        <v>#N/A</v>
      </c>
      <c r="J33" s="53" t="e" cm="1">
        <f t="array" aca="1" ref="J33" ca="1">INDEX(marque,SMALL(IF(IF(fournisseurs=$A33,MATCH(fournisseurs&amp;marque,fournisseurs&amp;marque,0),"")=ROW(marque)-1,ROW(marque)-1,""),COLUMN(H:H)))</f>
        <v>#N/A</v>
      </c>
      <c r="K33" s="53" t="e" cm="1">
        <f t="array" aca="1" ref="K33" ca="1">INDEX(marque,SMALL(IF(IF(fournisseurs=$A33,MATCH(fournisseurs&amp;marque,fournisseurs&amp;marque,0),"")=ROW(marque)-1,ROW(marque)-1,""),COLUMN(I:I)))</f>
        <v>#N/A</v>
      </c>
      <c r="L33" s="53" t="e" cm="1">
        <f t="array" aca="1" ref="L33" ca="1">INDEX(marque,SMALL(IF(IF(fournisseurs=$A33,MATCH(fournisseurs&amp;marque,fournisseurs&amp;marque,0),"")=ROW(marque)-1,ROW(marque)-1,""),COLUMN(J:J)))</f>
        <v>#N/A</v>
      </c>
      <c r="M33" s="53" t="e" cm="1">
        <f t="array" aca="1" ref="M33" ca="1">INDEX(marque,SMALL(IF(IF(fournisseurs=$A33,MATCH(fournisseurs&amp;marque,fournisseurs&amp;marque,0),"")=ROW(marque)-1,ROW(marque)-1,""),COLUMN(K:K)))</f>
        <v>#N/A</v>
      </c>
      <c r="N33" s="53" t="e" cm="1">
        <f t="array" aca="1" ref="N33" ca="1">INDEX(marque,SMALL(IF(IF(fournisseurs=$A33,MATCH(fournisseurs&amp;marque,fournisseurs&amp;marque,0),"")=ROW(marque)-1,ROW(marque)-1,""),COLUMN(L:L)))</f>
        <v>#N/A</v>
      </c>
      <c r="O33" s="53" t="e" cm="1">
        <f t="array" aca="1" ref="O33" ca="1">INDEX(marque,SMALL(IF(IF(fournisseurs=$A33,MATCH(fournisseurs&amp;marque,fournisseurs&amp;marque,0),"")=ROW(marque)-1,ROW(marque)-1,""),COLUMN(M:M)))</f>
        <v>#N/A</v>
      </c>
      <c r="P33" s="53" t="e" cm="1">
        <f t="array" aca="1" ref="P33" ca="1">INDEX(marque,SMALL(IF(IF(fournisseurs=$A33,MATCH(fournisseurs&amp;marque,fournisseurs&amp;marque,0),"")=ROW(marque)-1,ROW(marque)-1,""),COLUMN(N:N)))</f>
        <v>#N/A</v>
      </c>
      <c r="Q33" s="53" t="e" cm="1">
        <f t="array" aca="1" ref="Q33" ca="1">INDEX(marque,SMALL(IF(IF(fournisseurs=$A33,MATCH(fournisseurs&amp;marque,fournisseurs&amp;marque,0),"")=ROW(marque)-1,ROW(marque)-1,""),COLUMN(O:O)))</f>
        <v>#N/A</v>
      </c>
      <c r="R33" s="53" t="e" cm="1">
        <f t="array" aca="1" ref="R33" ca="1">INDEX(marque,SMALL(IF(IF(fournisseurs=$A33,MATCH(fournisseurs&amp;marque,fournisseurs&amp;marque,0),"")=ROW(marque)-1,ROW(marque)-1,""),COLUMN(P:P)))</f>
        <v>#N/A</v>
      </c>
    </row>
    <row r="34" spans="1:18" x14ac:dyDescent="0.4">
      <c r="A34" t="e" cm="1">
        <f t="array" aca="1" ref="A34" ca="1">INDEX(fournisseurs,MATCH(0,COUNTIF(fournisseurs,"&lt;"&amp;fournisseurs)-SUM(COUNTIF(A$1:A33,fournisseurs)),0))</f>
        <v>#N/A</v>
      </c>
      <c r="B34">
        <f t="shared" ca="1" si="1"/>
        <v>0</v>
      </c>
      <c r="C34" s="53" t="e" cm="1">
        <f t="array" aca="1" ref="C34" ca="1">INDEX(marque,SMALL(IF(IF(fournisseurs=$A34,MATCH(fournisseurs&amp;marque,fournisseurs&amp;marque,0),"")=ROW(marque)-1,ROW(marque)-1,""),COLUMN(A:A)))</f>
        <v>#N/A</v>
      </c>
      <c r="D34" s="53" t="e" cm="1">
        <f t="array" aca="1" ref="D34" ca="1">INDEX(marque,SMALL(IF(IF(fournisseurs=$A34,MATCH(fournisseurs&amp;marque,fournisseurs&amp;marque,0),"")=ROW(marque)-1,ROW(marque)-1,""),COLUMN(B:B)))</f>
        <v>#N/A</v>
      </c>
      <c r="E34" s="53" t="e" cm="1">
        <f t="array" aca="1" ref="E34" ca="1">INDEX(marque,SMALL(IF(IF(fournisseurs=$A34,MATCH(fournisseurs&amp;marque,fournisseurs&amp;marque,0),"")=ROW(marque)-1,ROW(marque)-1,""),COLUMN(C:C)))</f>
        <v>#N/A</v>
      </c>
      <c r="F34" s="53" t="e" cm="1">
        <f t="array" aca="1" ref="F34" ca="1">INDEX(marque,SMALL(IF(IF(fournisseurs=$A34,MATCH(fournisseurs&amp;marque,fournisseurs&amp;marque,0),"")=ROW(marque)-1,ROW(marque)-1,""),COLUMN(D:D)))</f>
        <v>#N/A</v>
      </c>
      <c r="G34" s="53" t="e" cm="1">
        <f t="array" aca="1" ref="G34" ca="1">INDEX(marque,SMALL(IF(IF(fournisseurs=$A34,MATCH(fournisseurs&amp;marque,fournisseurs&amp;marque,0),"")=ROW(marque)-1,ROW(marque)-1,""),COLUMN(E:E)))</f>
        <v>#N/A</v>
      </c>
      <c r="H34" s="53" t="e" cm="1">
        <f t="array" aca="1" ref="H34" ca="1">INDEX(marque,SMALL(IF(IF(fournisseurs=$A34,MATCH(fournisseurs&amp;marque,fournisseurs&amp;marque,0),"")=ROW(marque)-1,ROW(marque)-1,""),COLUMN(F:F)))</f>
        <v>#N/A</v>
      </c>
      <c r="I34" s="53" t="e" cm="1">
        <f t="array" aca="1" ref="I34" ca="1">INDEX(marque,SMALL(IF(IF(fournisseurs=$A34,MATCH(fournisseurs&amp;marque,fournisseurs&amp;marque,0),"")=ROW(marque)-1,ROW(marque)-1,""),COLUMN(G:G)))</f>
        <v>#N/A</v>
      </c>
      <c r="J34" s="53" t="e" cm="1">
        <f t="array" aca="1" ref="J34" ca="1">INDEX(marque,SMALL(IF(IF(fournisseurs=$A34,MATCH(fournisseurs&amp;marque,fournisseurs&amp;marque,0),"")=ROW(marque)-1,ROW(marque)-1,""),COLUMN(H:H)))</f>
        <v>#N/A</v>
      </c>
      <c r="K34" s="53" t="e" cm="1">
        <f t="array" aca="1" ref="K34" ca="1">INDEX(marque,SMALL(IF(IF(fournisseurs=$A34,MATCH(fournisseurs&amp;marque,fournisseurs&amp;marque,0),"")=ROW(marque)-1,ROW(marque)-1,""),COLUMN(I:I)))</f>
        <v>#N/A</v>
      </c>
      <c r="L34" s="53" t="e" cm="1">
        <f t="array" aca="1" ref="L34" ca="1">INDEX(marque,SMALL(IF(IF(fournisseurs=$A34,MATCH(fournisseurs&amp;marque,fournisseurs&amp;marque,0),"")=ROW(marque)-1,ROW(marque)-1,""),COLUMN(J:J)))</f>
        <v>#N/A</v>
      </c>
      <c r="M34" s="53" t="e" cm="1">
        <f t="array" aca="1" ref="M34" ca="1">INDEX(marque,SMALL(IF(IF(fournisseurs=$A34,MATCH(fournisseurs&amp;marque,fournisseurs&amp;marque,0),"")=ROW(marque)-1,ROW(marque)-1,""),COLUMN(K:K)))</f>
        <v>#N/A</v>
      </c>
      <c r="N34" s="53" t="e" cm="1">
        <f t="array" aca="1" ref="N34" ca="1">INDEX(marque,SMALL(IF(IF(fournisseurs=$A34,MATCH(fournisseurs&amp;marque,fournisseurs&amp;marque,0),"")=ROW(marque)-1,ROW(marque)-1,""),COLUMN(L:L)))</f>
        <v>#N/A</v>
      </c>
      <c r="O34" s="53" t="e" cm="1">
        <f t="array" aca="1" ref="O34" ca="1">INDEX(marque,SMALL(IF(IF(fournisseurs=$A34,MATCH(fournisseurs&amp;marque,fournisseurs&amp;marque,0),"")=ROW(marque)-1,ROW(marque)-1,""),COLUMN(M:M)))</f>
        <v>#N/A</v>
      </c>
      <c r="P34" s="53" t="e" cm="1">
        <f t="array" aca="1" ref="P34" ca="1">INDEX(marque,SMALL(IF(IF(fournisseurs=$A34,MATCH(fournisseurs&amp;marque,fournisseurs&amp;marque,0),"")=ROW(marque)-1,ROW(marque)-1,""),COLUMN(N:N)))</f>
        <v>#N/A</v>
      </c>
      <c r="Q34" s="53" t="e" cm="1">
        <f t="array" aca="1" ref="Q34" ca="1">INDEX(marque,SMALL(IF(IF(fournisseurs=$A34,MATCH(fournisseurs&amp;marque,fournisseurs&amp;marque,0),"")=ROW(marque)-1,ROW(marque)-1,""),COLUMN(O:O)))</f>
        <v>#N/A</v>
      </c>
      <c r="R34" s="53" t="e" cm="1">
        <f t="array" aca="1" ref="R34" ca="1">INDEX(marque,SMALL(IF(IF(fournisseurs=$A34,MATCH(fournisseurs&amp;marque,fournisseurs&amp;marque,0),"")=ROW(marque)-1,ROW(marque)-1,""),COLUMN(P:P)))</f>
        <v>#N/A</v>
      </c>
    </row>
    <row r="35" spans="1:18" x14ac:dyDescent="0.4">
      <c r="A35" t="e" cm="1">
        <f t="array" aca="1" ref="A35" ca="1">INDEX(fournisseurs,MATCH(0,COUNTIF(fournisseurs,"&lt;"&amp;fournisseurs)-SUM(COUNTIF(A$1:A34,fournisseurs)),0))</f>
        <v>#N/A</v>
      </c>
      <c r="B35">
        <f t="shared" ca="1" si="1"/>
        <v>0</v>
      </c>
      <c r="C35" s="53" t="e" cm="1">
        <f t="array" aca="1" ref="C35" ca="1">INDEX(marque,SMALL(IF(IF(fournisseurs=$A35,MATCH(fournisseurs&amp;marque,fournisseurs&amp;marque,0),"")=ROW(marque)-1,ROW(marque)-1,""),COLUMN(A:A)))</f>
        <v>#N/A</v>
      </c>
      <c r="D35" s="53" t="e" cm="1">
        <f t="array" aca="1" ref="D35" ca="1">INDEX(marque,SMALL(IF(IF(fournisseurs=$A35,MATCH(fournisseurs&amp;marque,fournisseurs&amp;marque,0),"")=ROW(marque)-1,ROW(marque)-1,""),COLUMN(B:B)))</f>
        <v>#N/A</v>
      </c>
      <c r="E35" s="53" t="e" cm="1">
        <f t="array" aca="1" ref="E35" ca="1">INDEX(marque,SMALL(IF(IF(fournisseurs=$A35,MATCH(fournisseurs&amp;marque,fournisseurs&amp;marque,0),"")=ROW(marque)-1,ROW(marque)-1,""),COLUMN(C:C)))</f>
        <v>#N/A</v>
      </c>
      <c r="F35" s="53" t="e" cm="1">
        <f t="array" aca="1" ref="F35" ca="1">INDEX(marque,SMALL(IF(IF(fournisseurs=$A35,MATCH(fournisseurs&amp;marque,fournisseurs&amp;marque,0),"")=ROW(marque)-1,ROW(marque)-1,""),COLUMN(D:D)))</f>
        <v>#N/A</v>
      </c>
      <c r="G35" s="53" t="e" cm="1">
        <f t="array" aca="1" ref="G35" ca="1">INDEX(marque,SMALL(IF(IF(fournisseurs=$A35,MATCH(fournisseurs&amp;marque,fournisseurs&amp;marque,0),"")=ROW(marque)-1,ROW(marque)-1,""),COLUMN(E:E)))</f>
        <v>#N/A</v>
      </c>
      <c r="H35" s="53" t="e" cm="1">
        <f t="array" aca="1" ref="H35" ca="1">INDEX(marque,SMALL(IF(IF(fournisseurs=$A35,MATCH(fournisseurs&amp;marque,fournisseurs&amp;marque,0),"")=ROW(marque)-1,ROW(marque)-1,""),COLUMN(F:F)))</f>
        <v>#N/A</v>
      </c>
      <c r="I35" s="53" t="e" cm="1">
        <f t="array" aca="1" ref="I35" ca="1">INDEX(marque,SMALL(IF(IF(fournisseurs=$A35,MATCH(fournisseurs&amp;marque,fournisseurs&amp;marque,0),"")=ROW(marque)-1,ROW(marque)-1,""),COLUMN(G:G)))</f>
        <v>#N/A</v>
      </c>
      <c r="J35" s="53" t="e" cm="1">
        <f t="array" aca="1" ref="J35" ca="1">INDEX(marque,SMALL(IF(IF(fournisseurs=$A35,MATCH(fournisseurs&amp;marque,fournisseurs&amp;marque,0),"")=ROW(marque)-1,ROW(marque)-1,""),COLUMN(H:H)))</f>
        <v>#N/A</v>
      </c>
      <c r="K35" s="53" t="e" cm="1">
        <f t="array" aca="1" ref="K35" ca="1">INDEX(marque,SMALL(IF(IF(fournisseurs=$A35,MATCH(fournisseurs&amp;marque,fournisseurs&amp;marque,0),"")=ROW(marque)-1,ROW(marque)-1,""),COLUMN(I:I)))</f>
        <v>#N/A</v>
      </c>
      <c r="L35" s="53" t="e" cm="1">
        <f t="array" aca="1" ref="L35" ca="1">INDEX(marque,SMALL(IF(IF(fournisseurs=$A35,MATCH(fournisseurs&amp;marque,fournisseurs&amp;marque,0),"")=ROW(marque)-1,ROW(marque)-1,""),COLUMN(J:J)))</f>
        <v>#N/A</v>
      </c>
      <c r="M35" s="53" t="e" cm="1">
        <f t="array" aca="1" ref="M35" ca="1">INDEX(marque,SMALL(IF(IF(fournisseurs=$A35,MATCH(fournisseurs&amp;marque,fournisseurs&amp;marque,0),"")=ROW(marque)-1,ROW(marque)-1,""),COLUMN(K:K)))</f>
        <v>#N/A</v>
      </c>
      <c r="N35" s="53" t="e" cm="1">
        <f t="array" aca="1" ref="N35" ca="1">INDEX(marque,SMALL(IF(IF(fournisseurs=$A35,MATCH(fournisseurs&amp;marque,fournisseurs&amp;marque,0),"")=ROW(marque)-1,ROW(marque)-1,""),COLUMN(L:L)))</f>
        <v>#N/A</v>
      </c>
      <c r="O35" s="53" t="e" cm="1">
        <f t="array" aca="1" ref="O35" ca="1">INDEX(marque,SMALL(IF(IF(fournisseurs=$A35,MATCH(fournisseurs&amp;marque,fournisseurs&amp;marque,0),"")=ROW(marque)-1,ROW(marque)-1,""),COLUMN(M:M)))</f>
        <v>#N/A</v>
      </c>
      <c r="P35" s="53" t="e" cm="1">
        <f t="array" aca="1" ref="P35" ca="1">INDEX(marque,SMALL(IF(IF(fournisseurs=$A35,MATCH(fournisseurs&amp;marque,fournisseurs&amp;marque,0),"")=ROW(marque)-1,ROW(marque)-1,""),COLUMN(N:N)))</f>
        <v>#N/A</v>
      </c>
      <c r="Q35" s="53" t="e" cm="1">
        <f t="array" aca="1" ref="Q35" ca="1">INDEX(marque,SMALL(IF(IF(fournisseurs=$A35,MATCH(fournisseurs&amp;marque,fournisseurs&amp;marque,0),"")=ROW(marque)-1,ROW(marque)-1,""),COLUMN(O:O)))</f>
        <v>#N/A</v>
      </c>
      <c r="R35" s="53" t="e" cm="1">
        <f t="array" aca="1" ref="R35" ca="1">INDEX(marque,SMALL(IF(IF(fournisseurs=$A35,MATCH(fournisseurs&amp;marque,fournisseurs&amp;marque,0),"")=ROW(marque)-1,ROW(marque)-1,""),COLUMN(P:P)))</f>
        <v>#N/A</v>
      </c>
    </row>
    <row r="36" spans="1:18" x14ac:dyDescent="0.4">
      <c r="A36" t="e" cm="1">
        <f t="array" aca="1" ref="A36" ca="1">INDEX(fournisseurs,MATCH(0,COUNTIF(fournisseurs,"&lt;"&amp;fournisseurs)-SUM(COUNTIF(A$1:A35,fournisseurs)),0))</f>
        <v>#N/A</v>
      </c>
      <c r="B36">
        <f t="shared" ca="1" si="1"/>
        <v>0</v>
      </c>
      <c r="C36" s="53" t="e" cm="1">
        <f t="array" aca="1" ref="C36" ca="1">INDEX(marque,SMALL(IF(IF(fournisseurs=$A36,MATCH(fournisseurs&amp;marque,fournisseurs&amp;marque,0),"")=ROW(marque)-1,ROW(marque)-1,""),COLUMN(A:A)))</f>
        <v>#N/A</v>
      </c>
      <c r="D36" s="53" t="e" cm="1">
        <f t="array" aca="1" ref="D36" ca="1">INDEX(marque,SMALL(IF(IF(fournisseurs=$A36,MATCH(fournisseurs&amp;marque,fournisseurs&amp;marque,0),"")=ROW(marque)-1,ROW(marque)-1,""),COLUMN(B:B)))</f>
        <v>#N/A</v>
      </c>
      <c r="E36" s="53" t="e" cm="1">
        <f t="array" aca="1" ref="E36" ca="1">INDEX(marque,SMALL(IF(IF(fournisseurs=$A36,MATCH(fournisseurs&amp;marque,fournisseurs&amp;marque,0),"")=ROW(marque)-1,ROW(marque)-1,""),COLUMN(C:C)))</f>
        <v>#N/A</v>
      </c>
      <c r="F36" s="53" t="e" cm="1">
        <f t="array" aca="1" ref="F36" ca="1">INDEX(marque,SMALL(IF(IF(fournisseurs=$A36,MATCH(fournisseurs&amp;marque,fournisseurs&amp;marque,0),"")=ROW(marque)-1,ROW(marque)-1,""),COLUMN(D:D)))</f>
        <v>#N/A</v>
      </c>
      <c r="G36" s="53" t="e" cm="1">
        <f t="array" aca="1" ref="G36" ca="1">INDEX(marque,SMALL(IF(IF(fournisseurs=$A36,MATCH(fournisseurs&amp;marque,fournisseurs&amp;marque,0),"")=ROW(marque)-1,ROW(marque)-1,""),COLUMN(E:E)))</f>
        <v>#N/A</v>
      </c>
      <c r="H36" s="53" t="e" cm="1">
        <f t="array" aca="1" ref="H36" ca="1">INDEX(marque,SMALL(IF(IF(fournisseurs=$A36,MATCH(fournisseurs&amp;marque,fournisseurs&amp;marque,0),"")=ROW(marque)-1,ROW(marque)-1,""),COLUMN(F:F)))</f>
        <v>#N/A</v>
      </c>
      <c r="I36" s="53" t="e" cm="1">
        <f t="array" aca="1" ref="I36" ca="1">INDEX(marque,SMALL(IF(IF(fournisseurs=$A36,MATCH(fournisseurs&amp;marque,fournisseurs&amp;marque,0),"")=ROW(marque)-1,ROW(marque)-1,""),COLUMN(G:G)))</f>
        <v>#N/A</v>
      </c>
      <c r="J36" s="53" t="e" cm="1">
        <f t="array" aca="1" ref="J36" ca="1">INDEX(marque,SMALL(IF(IF(fournisseurs=$A36,MATCH(fournisseurs&amp;marque,fournisseurs&amp;marque,0),"")=ROW(marque)-1,ROW(marque)-1,""),COLUMN(H:H)))</f>
        <v>#N/A</v>
      </c>
      <c r="K36" s="53" t="e" cm="1">
        <f t="array" aca="1" ref="K36" ca="1">INDEX(marque,SMALL(IF(IF(fournisseurs=$A36,MATCH(fournisseurs&amp;marque,fournisseurs&amp;marque,0),"")=ROW(marque)-1,ROW(marque)-1,""),COLUMN(I:I)))</f>
        <v>#N/A</v>
      </c>
      <c r="L36" s="53" t="e" cm="1">
        <f t="array" aca="1" ref="L36" ca="1">INDEX(marque,SMALL(IF(IF(fournisseurs=$A36,MATCH(fournisseurs&amp;marque,fournisseurs&amp;marque,0),"")=ROW(marque)-1,ROW(marque)-1,""),COLUMN(J:J)))</f>
        <v>#N/A</v>
      </c>
      <c r="M36" s="53" t="e" cm="1">
        <f t="array" aca="1" ref="M36" ca="1">INDEX(marque,SMALL(IF(IF(fournisseurs=$A36,MATCH(fournisseurs&amp;marque,fournisseurs&amp;marque,0),"")=ROW(marque)-1,ROW(marque)-1,""),COLUMN(K:K)))</f>
        <v>#N/A</v>
      </c>
      <c r="N36" s="53" t="e" cm="1">
        <f t="array" aca="1" ref="N36" ca="1">INDEX(marque,SMALL(IF(IF(fournisseurs=$A36,MATCH(fournisseurs&amp;marque,fournisseurs&amp;marque,0),"")=ROW(marque)-1,ROW(marque)-1,""),COLUMN(L:L)))</f>
        <v>#N/A</v>
      </c>
      <c r="O36" s="53" t="e" cm="1">
        <f t="array" aca="1" ref="O36" ca="1">INDEX(marque,SMALL(IF(IF(fournisseurs=$A36,MATCH(fournisseurs&amp;marque,fournisseurs&amp;marque,0),"")=ROW(marque)-1,ROW(marque)-1,""),COLUMN(M:M)))</f>
        <v>#N/A</v>
      </c>
      <c r="P36" s="53" t="e" cm="1">
        <f t="array" aca="1" ref="P36" ca="1">INDEX(marque,SMALL(IF(IF(fournisseurs=$A36,MATCH(fournisseurs&amp;marque,fournisseurs&amp;marque,0),"")=ROW(marque)-1,ROW(marque)-1,""),COLUMN(N:N)))</f>
        <v>#N/A</v>
      </c>
      <c r="Q36" s="53" t="e" cm="1">
        <f t="array" aca="1" ref="Q36" ca="1">INDEX(marque,SMALL(IF(IF(fournisseurs=$A36,MATCH(fournisseurs&amp;marque,fournisseurs&amp;marque,0),"")=ROW(marque)-1,ROW(marque)-1,""),COLUMN(O:O)))</f>
        <v>#N/A</v>
      </c>
      <c r="R36" s="53" t="e" cm="1">
        <f t="array" aca="1" ref="R36" ca="1">INDEX(marque,SMALL(IF(IF(fournisseurs=$A36,MATCH(fournisseurs&amp;marque,fournisseurs&amp;marque,0),"")=ROW(marque)-1,ROW(marque)-1,""),COLUMN(P:P)))</f>
        <v>#N/A</v>
      </c>
    </row>
    <row r="37" spans="1:18" x14ac:dyDescent="0.4">
      <c r="A37" t="e" cm="1">
        <f t="array" aca="1" ref="A37" ca="1">INDEX(fournisseurs,MATCH(0,COUNTIF(fournisseurs,"&lt;"&amp;fournisseurs)-SUM(COUNTIF(A$1:A36,fournisseurs)),0))</f>
        <v>#N/A</v>
      </c>
      <c r="B37">
        <f t="shared" ca="1" si="1"/>
        <v>0</v>
      </c>
      <c r="C37" s="53" t="e" cm="1">
        <f t="array" aca="1" ref="C37" ca="1">INDEX(marque,SMALL(IF(IF(fournisseurs=$A37,MATCH(fournisseurs&amp;marque,fournisseurs&amp;marque,0),"")=ROW(marque)-1,ROW(marque)-1,""),COLUMN(A:A)))</f>
        <v>#N/A</v>
      </c>
      <c r="D37" s="53" t="e" cm="1">
        <f t="array" aca="1" ref="D37" ca="1">INDEX(marque,SMALL(IF(IF(fournisseurs=$A37,MATCH(fournisseurs&amp;marque,fournisseurs&amp;marque,0),"")=ROW(marque)-1,ROW(marque)-1,""),COLUMN(B:B)))</f>
        <v>#N/A</v>
      </c>
      <c r="E37" s="53" t="e" cm="1">
        <f t="array" aca="1" ref="E37" ca="1">INDEX(marque,SMALL(IF(IF(fournisseurs=$A37,MATCH(fournisseurs&amp;marque,fournisseurs&amp;marque,0),"")=ROW(marque)-1,ROW(marque)-1,""),COLUMN(C:C)))</f>
        <v>#N/A</v>
      </c>
      <c r="F37" s="53" t="e" cm="1">
        <f t="array" aca="1" ref="F37" ca="1">INDEX(marque,SMALL(IF(IF(fournisseurs=$A37,MATCH(fournisseurs&amp;marque,fournisseurs&amp;marque,0),"")=ROW(marque)-1,ROW(marque)-1,""),COLUMN(D:D)))</f>
        <v>#N/A</v>
      </c>
      <c r="G37" s="53" t="e" cm="1">
        <f t="array" aca="1" ref="G37" ca="1">INDEX(marque,SMALL(IF(IF(fournisseurs=$A37,MATCH(fournisseurs&amp;marque,fournisseurs&amp;marque,0),"")=ROW(marque)-1,ROW(marque)-1,""),COLUMN(E:E)))</f>
        <v>#N/A</v>
      </c>
      <c r="H37" s="53" t="e" cm="1">
        <f t="array" aca="1" ref="H37" ca="1">INDEX(marque,SMALL(IF(IF(fournisseurs=$A37,MATCH(fournisseurs&amp;marque,fournisseurs&amp;marque,0),"")=ROW(marque)-1,ROW(marque)-1,""),COLUMN(F:F)))</f>
        <v>#N/A</v>
      </c>
      <c r="I37" s="53" t="e" cm="1">
        <f t="array" aca="1" ref="I37" ca="1">INDEX(marque,SMALL(IF(IF(fournisseurs=$A37,MATCH(fournisseurs&amp;marque,fournisseurs&amp;marque,0),"")=ROW(marque)-1,ROW(marque)-1,""),COLUMN(G:G)))</f>
        <v>#N/A</v>
      </c>
      <c r="J37" s="53" t="e" cm="1">
        <f t="array" aca="1" ref="J37" ca="1">INDEX(marque,SMALL(IF(IF(fournisseurs=$A37,MATCH(fournisseurs&amp;marque,fournisseurs&amp;marque,0),"")=ROW(marque)-1,ROW(marque)-1,""),COLUMN(H:H)))</f>
        <v>#N/A</v>
      </c>
      <c r="K37" s="53" t="e" cm="1">
        <f t="array" aca="1" ref="K37" ca="1">INDEX(marque,SMALL(IF(IF(fournisseurs=$A37,MATCH(fournisseurs&amp;marque,fournisseurs&amp;marque,0),"")=ROW(marque)-1,ROW(marque)-1,""),COLUMN(I:I)))</f>
        <v>#N/A</v>
      </c>
      <c r="L37" s="53" t="e" cm="1">
        <f t="array" aca="1" ref="L37" ca="1">INDEX(marque,SMALL(IF(IF(fournisseurs=$A37,MATCH(fournisseurs&amp;marque,fournisseurs&amp;marque,0),"")=ROW(marque)-1,ROW(marque)-1,""),COLUMN(J:J)))</f>
        <v>#N/A</v>
      </c>
      <c r="M37" s="53" t="e" cm="1">
        <f t="array" aca="1" ref="M37" ca="1">INDEX(marque,SMALL(IF(IF(fournisseurs=$A37,MATCH(fournisseurs&amp;marque,fournisseurs&amp;marque,0),"")=ROW(marque)-1,ROW(marque)-1,""),COLUMN(K:K)))</f>
        <v>#N/A</v>
      </c>
      <c r="N37" s="53" t="e" cm="1">
        <f t="array" aca="1" ref="N37" ca="1">INDEX(marque,SMALL(IF(IF(fournisseurs=$A37,MATCH(fournisseurs&amp;marque,fournisseurs&amp;marque,0),"")=ROW(marque)-1,ROW(marque)-1,""),COLUMN(L:L)))</f>
        <v>#N/A</v>
      </c>
      <c r="O37" s="53" t="e" cm="1">
        <f t="array" aca="1" ref="O37" ca="1">INDEX(marque,SMALL(IF(IF(fournisseurs=$A37,MATCH(fournisseurs&amp;marque,fournisseurs&amp;marque,0),"")=ROW(marque)-1,ROW(marque)-1,""),COLUMN(M:M)))</f>
        <v>#N/A</v>
      </c>
      <c r="P37" s="53" t="e" cm="1">
        <f t="array" aca="1" ref="P37" ca="1">INDEX(marque,SMALL(IF(IF(fournisseurs=$A37,MATCH(fournisseurs&amp;marque,fournisseurs&amp;marque,0),"")=ROW(marque)-1,ROW(marque)-1,""),COLUMN(N:N)))</f>
        <v>#N/A</v>
      </c>
      <c r="Q37" s="53" t="e" cm="1">
        <f t="array" aca="1" ref="Q37" ca="1">INDEX(marque,SMALL(IF(IF(fournisseurs=$A37,MATCH(fournisseurs&amp;marque,fournisseurs&amp;marque,0),"")=ROW(marque)-1,ROW(marque)-1,""),COLUMN(O:O)))</f>
        <v>#N/A</v>
      </c>
      <c r="R37" s="53" t="e" cm="1">
        <f t="array" aca="1" ref="R37" ca="1">INDEX(marque,SMALL(IF(IF(fournisseurs=$A37,MATCH(fournisseurs&amp;marque,fournisseurs&amp;marque,0),"")=ROW(marque)-1,ROW(marque)-1,""),COLUMN(P:P)))</f>
        <v>#N/A</v>
      </c>
    </row>
    <row r="38" spans="1:18" x14ac:dyDescent="0.4">
      <c r="A38" t="e" cm="1">
        <f t="array" aca="1" ref="A38" ca="1">INDEX(fournisseurs,MATCH(0,COUNTIF(fournisseurs,"&lt;"&amp;fournisseurs)-SUM(COUNTIF(A$1:A37,fournisseurs)),0))</f>
        <v>#N/A</v>
      </c>
      <c r="B38">
        <f t="shared" ca="1" si="1"/>
        <v>0</v>
      </c>
      <c r="C38" s="53" t="e" cm="1">
        <f t="array" aca="1" ref="C38" ca="1">INDEX(marque,SMALL(IF(IF(fournisseurs=$A38,MATCH(fournisseurs&amp;marque,fournisseurs&amp;marque,0),"")=ROW(marque)-1,ROW(marque)-1,""),COLUMN(A:A)))</f>
        <v>#N/A</v>
      </c>
      <c r="D38" s="53" t="e" cm="1">
        <f t="array" aca="1" ref="D38" ca="1">INDEX(marque,SMALL(IF(IF(fournisseurs=$A38,MATCH(fournisseurs&amp;marque,fournisseurs&amp;marque,0),"")=ROW(marque)-1,ROW(marque)-1,""),COLUMN(B:B)))</f>
        <v>#N/A</v>
      </c>
      <c r="E38" s="53" t="e" cm="1">
        <f t="array" aca="1" ref="E38" ca="1">INDEX(marque,SMALL(IF(IF(fournisseurs=$A38,MATCH(fournisseurs&amp;marque,fournisseurs&amp;marque,0),"")=ROW(marque)-1,ROW(marque)-1,""),COLUMN(C:C)))</f>
        <v>#N/A</v>
      </c>
      <c r="F38" s="53" t="e" cm="1">
        <f t="array" aca="1" ref="F38" ca="1">INDEX(marque,SMALL(IF(IF(fournisseurs=$A38,MATCH(fournisseurs&amp;marque,fournisseurs&amp;marque,0),"")=ROW(marque)-1,ROW(marque)-1,""),COLUMN(D:D)))</f>
        <v>#N/A</v>
      </c>
      <c r="G38" s="53" t="e" cm="1">
        <f t="array" aca="1" ref="G38" ca="1">INDEX(marque,SMALL(IF(IF(fournisseurs=$A38,MATCH(fournisseurs&amp;marque,fournisseurs&amp;marque,0),"")=ROW(marque)-1,ROW(marque)-1,""),COLUMN(E:E)))</f>
        <v>#N/A</v>
      </c>
      <c r="H38" s="53" t="e" cm="1">
        <f t="array" aca="1" ref="H38" ca="1">INDEX(marque,SMALL(IF(IF(fournisseurs=$A38,MATCH(fournisseurs&amp;marque,fournisseurs&amp;marque,0),"")=ROW(marque)-1,ROW(marque)-1,""),COLUMN(F:F)))</f>
        <v>#N/A</v>
      </c>
      <c r="I38" s="53" t="e" cm="1">
        <f t="array" aca="1" ref="I38" ca="1">INDEX(marque,SMALL(IF(IF(fournisseurs=$A38,MATCH(fournisseurs&amp;marque,fournisseurs&amp;marque,0),"")=ROW(marque)-1,ROW(marque)-1,""),COLUMN(G:G)))</f>
        <v>#N/A</v>
      </c>
      <c r="J38" s="53" t="e" cm="1">
        <f t="array" aca="1" ref="J38" ca="1">INDEX(marque,SMALL(IF(IF(fournisseurs=$A38,MATCH(fournisseurs&amp;marque,fournisseurs&amp;marque,0),"")=ROW(marque)-1,ROW(marque)-1,""),COLUMN(H:H)))</f>
        <v>#N/A</v>
      </c>
      <c r="K38" s="53" t="e" cm="1">
        <f t="array" aca="1" ref="K38" ca="1">INDEX(marque,SMALL(IF(IF(fournisseurs=$A38,MATCH(fournisseurs&amp;marque,fournisseurs&amp;marque,0),"")=ROW(marque)-1,ROW(marque)-1,""),COLUMN(I:I)))</f>
        <v>#N/A</v>
      </c>
      <c r="L38" s="53" t="e" cm="1">
        <f t="array" aca="1" ref="L38" ca="1">INDEX(marque,SMALL(IF(IF(fournisseurs=$A38,MATCH(fournisseurs&amp;marque,fournisseurs&amp;marque,0),"")=ROW(marque)-1,ROW(marque)-1,""),COLUMN(J:J)))</f>
        <v>#N/A</v>
      </c>
      <c r="M38" s="53" t="e" cm="1">
        <f t="array" aca="1" ref="M38" ca="1">INDEX(marque,SMALL(IF(IF(fournisseurs=$A38,MATCH(fournisseurs&amp;marque,fournisseurs&amp;marque,0),"")=ROW(marque)-1,ROW(marque)-1,""),COLUMN(K:K)))</f>
        <v>#N/A</v>
      </c>
      <c r="N38" s="53" t="e" cm="1">
        <f t="array" aca="1" ref="N38" ca="1">INDEX(marque,SMALL(IF(IF(fournisseurs=$A38,MATCH(fournisseurs&amp;marque,fournisseurs&amp;marque,0),"")=ROW(marque)-1,ROW(marque)-1,""),COLUMN(L:L)))</f>
        <v>#N/A</v>
      </c>
      <c r="O38" s="53" t="e" cm="1">
        <f t="array" aca="1" ref="O38" ca="1">INDEX(marque,SMALL(IF(IF(fournisseurs=$A38,MATCH(fournisseurs&amp;marque,fournisseurs&amp;marque,0),"")=ROW(marque)-1,ROW(marque)-1,""),COLUMN(M:M)))</f>
        <v>#N/A</v>
      </c>
      <c r="P38" s="53" t="e" cm="1">
        <f t="array" aca="1" ref="P38" ca="1">INDEX(marque,SMALL(IF(IF(fournisseurs=$A38,MATCH(fournisseurs&amp;marque,fournisseurs&amp;marque,0),"")=ROW(marque)-1,ROW(marque)-1,""),COLUMN(N:N)))</f>
        <v>#N/A</v>
      </c>
      <c r="Q38" s="53" t="e" cm="1">
        <f t="array" aca="1" ref="Q38" ca="1">INDEX(marque,SMALL(IF(IF(fournisseurs=$A38,MATCH(fournisseurs&amp;marque,fournisseurs&amp;marque,0),"")=ROW(marque)-1,ROW(marque)-1,""),COLUMN(O:O)))</f>
        <v>#N/A</v>
      </c>
      <c r="R38" s="53" t="e" cm="1">
        <f t="array" aca="1" ref="R38" ca="1">INDEX(marque,SMALL(IF(IF(fournisseurs=$A38,MATCH(fournisseurs&amp;marque,fournisseurs&amp;marque,0),"")=ROW(marque)-1,ROW(marque)-1,""),COLUMN(P:P)))</f>
        <v>#N/A</v>
      </c>
    </row>
    <row r="39" spans="1:18" x14ac:dyDescent="0.4">
      <c r="A39" t="e" cm="1">
        <f t="array" aca="1" ref="A39" ca="1">INDEX(fournisseurs,MATCH(0,COUNTIF(fournisseurs,"&lt;"&amp;fournisseurs)-SUM(COUNTIF(A$1:A38,fournisseurs)),0))</f>
        <v>#N/A</v>
      </c>
      <c r="B39">
        <f t="shared" ca="1" si="1"/>
        <v>0</v>
      </c>
      <c r="C39" s="53" t="e" cm="1">
        <f t="array" aca="1" ref="C39" ca="1">INDEX(marque,SMALL(IF(IF(fournisseurs=$A39,MATCH(fournisseurs&amp;marque,fournisseurs&amp;marque,0),"")=ROW(marque)-1,ROW(marque)-1,""),COLUMN(A:A)))</f>
        <v>#N/A</v>
      </c>
      <c r="D39" s="53" t="e" cm="1">
        <f t="array" aca="1" ref="D39" ca="1">INDEX(marque,SMALL(IF(IF(fournisseurs=$A39,MATCH(fournisseurs&amp;marque,fournisseurs&amp;marque,0),"")=ROW(marque)-1,ROW(marque)-1,""),COLUMN(B:B)))</f>
        <v>#N/A</v>
      </c>
      <c r="E39" s="53" t="e" cm="1">
        <f t="array" aca="1" ref="E39" ca="1">INDEX(marque,SMALL(IF(IF(fournisseurs=$A39,MATCH(fournisseurs&amp;marque,fournisseurs&amp;marque,0),"")=ROW(marque)-1,ROW(marque)-1,""),COLUMN(C:C)))</f>
        <v>#N/A</v>
      </c>
      <c r="F39" s="53" t="e" cm="1">
        <f t="array" aca="1" ref="F39" ca="1">INDEX(marque,SMALL(IF(IF(fournisseurs=$A39,MATCH(fournisseurs&amp;marque,fournisseurs&amp;marque,0),"")=ROW(marque)-1,ROW(marque)-1,""),COLUMN(D:D)))</f>
        <v>#N/A</v>
      </c>
      <c r="G39" s="53" t="e" cm="1">
        <f t="array" aca="1" ref="G39" ca="1">INDEX(marque,SMALL(IF(IF(fournisseurs=$A39,MATCH(fournisseurs&amp;marque,fournisseurs&amp;marque,0),"")=ROW(marque)-1,ROW(marque)-1,""),COLUMN(E:E)))</f>
        <v>#N/A</v>
      </c>
      <c r="H39" s="53" t="e" cm="1">
        <f t="array" aca="1" ref="H39" ca="1">INDEX(marque,SMALL(IF(IF(fournisseurs=$A39,MATCH(fournisseurs&amp;marque,fournisseurs&amp;marque,0),"")=ROW(marque)-1,ROW(marque)-1,""),COLUMN(F:F)))</f>
        <v>#N/A</v>
      </c>
      <c r="I39" s="53" t="e" cm="1">
        <f t="array" aca="1" ref="I39" ca="1">INDEX(marque,SMALL(IF(IF(fournisseurs=$A39,MATCH(fournisseurs&amp;marque,fournisseurs&amp;marque,0),"")=ROW(marque)-1,ROW(marque)-1,""),COLUMN(G:G)))</f>
        <v>#N/A</v>
      </c>
      <c r="J39" s="53" t="e" cm="1">
        <f t="array" aca="1" ref="J39" ca="1">INDEX(marque,SMALL(IF(IF(fournisseurs=$A39,MATCH(fournisseurs&amp;marque,fournisseurs&amp;marque,0),"")=ROW(marque)-1,ROW(marque)-1,""),COLUMN(H:H)))</f>
        <v>#N/A</v>
      </c>
      <c r="K39" s="53" t="e" cm="1">
        <f t="array" aca="1" ref="K39" ca="1">INDEX(marque,SMALL(IF(IF(fournisseurs=$A39,MATCH(fournisseurs&amp;marque,fournisseurs&amp;marque,0),"")=ROW(marque)-1,ROW(marque)-1,""),COLUMN(I:I)))</f>
        <v>#N/A</v>
      </c>
      <c r="L39" s="53" t="e" cm="1">
        <f t="array" aca="1" ref="L39" ca="1">INDEX(marque,SMALL(IF(IF(fournisseurs=$A39,MATCH(fournisseurs&amp;marque,fournisseurs&amp;marque,0),"")=ROW(marque)-1,ROW(marque)-1,""),COLUMN(J:J)))</f>
        <v>#N/A</v>
      </c>
      <c r="M39" s="53" t="e" cm="1">
        <f t="array" aca="1" ref="M39" ca="1">INDEX(marque,SMALL(IF(IF(fournisseurs=$A39,MATCH(fournisseurs&amp;marque,fournisseurs&amp;marque,0),"")=ROW(marque)-1,ROW(marque)-1,""),COLUMN(K:K)))</f>
        <v>#N/A</v>
      </c>
      <c r="N39" s="53" t="e" cm="1">
        <f t="array" aca="1" ref="N39" ca="1">INDEX(marque,SMALL(IF(IF(fournisseurs=$A39,MATCH(fournisseurs&amp;marque,fournisseurs&amp;marque,0),"")=ROW(marque)-1,ROW(marque)-1,""),COLUMN(L:L)))</f>
        <v>#N/A</v>
      </c>
      <c r="O39" s="53" t="e" cm="1">
        <f t="array" aca="1" ref="O39" ca="1">INDEX(marque,SMALL(IF(IF(fournisseurs=$A39,MATCH(fournisseurs&amp;marque,fournisseurs&amp;marque,0),"")=ROW(marque)-1,ROW(marque)-1,""),COLUMN(M:M)))</f>
        <v>#N/A</v>
      </c>
      <c r="P39" s="53" t="e" cm="1">
        <f t="array" aca="1" ref="P39" ca="1">INDEX(marque,SMALL(IF(IF(fournisseurs=$A39,MATCH(fournisseurs&amp;marque,fournisseurs&amp;marque,0),"")=ROW(marque)-1,ROW(marque)-1,""),COLUMN(N:N)))</f>
        <v>#N/A</v>
      </c>
      <c r="Q39" s="53" t="e" cm="1">
        <f t="array" aca="1" ref="Q39" ca="1">INDEX(marque,SMALL(IF(IF(fournisseurs=$A39,MATCH(fournisseurs&amp;marque,fournisseurs&amp;marque,0),"")=ROW(marque)-1,ROW(marque)-1,""),COLUMN(O:O)))</f>
        <v>#N/A</v>
      </c>
      <c r="R39" s="53" t="e" cm="1">
        <f t="array" aca="1" ref="R39" ca="1">INDEX(marque,SMALL(IF(IF(fournisseurs=$A39,MATCH(fournisseurs&amp;marque,fournisseurs&amp;marque,0),"")=ROW(marque)-1,ROW(marque)-1,""),COLUMN(P:P)))</f>
        <v>#N/A</v>
      </c>
    </row>
    <row r="40" spans="1:18" x14ac:dyDescent="0.4">
      <c r="A40" t="e" cm="1">
        <f t="array" aca="1" ref="A40" ca="1">INDEX(fournisseurs,MATCH(0,COUNTIF(fournisseurs,"&lt;"&amp;fournisseurs)-SUM(COUNTIF(A$1:A39,fournisseurs)),0))</f>
        <v>#N/A</v>
      </c>
      <c r="B40">
        <f t="shared" ca="1" si="1"/>
        <v>0</v>
      </c>
      <c r="C40" s="53" t="e" cm="1">
        <f t="array" aca="1" ref="C40" ca="1">INDEX(marque,SMALL(IF(IF(fournisseurs=$A40,MATCH(fournisseurs&amp;marque,fournisseurs&amp;marque,0),"")=ROW(marque)-1,ROW(marque)-1,""),COLUMN(A:A)))</f>
        <v>#N/A</v>
      </c>
      <c r="D40" s="53" t="e" cm="1">
        <f t="array" aca="1" ref="D40" ca="1">INDEX(marque,SMALL(IF(IF(fournisseurs=$A40,MATCH(fournisseurs&amp;marque,fournisseurs&amp;marque,0),"")=ROW(marque)-1,ROW(marque)-1,""),COLUMN(B:B)))</f>
        <v>#N/A</v>
      </c>
      <c r="E40" s="53" t="e" cm="1">
        <f t="array" aca="1" ref="E40" ca="1">INDEX(marque,SMALL(IF(IF(fournisseurs=$A40,MATCH(fournisseurs&amp;marque,fournisseurs&amp;marque,0),"")=ROW(marque)-1,ROW(marque)-1,""),COLUMN(C:C)))</f>
        <v>#N/A</v>
      </c>
      <c r="F40" s="53" t="e" cm="1">
        <f t="array" aca="1" ref="F40" ca="1">INDEX(marque,SMALL(IF(IF(fournisseurs=$A40,MATCH(fournisseurs&amp;marque,fournisseurs&amp;marque,0),"")=ROW(marque)-1,ROW(marque)-1,""),COLUMN(D:D)))</f>
        <v>#N/A</v>
      </c>
      <c r="G40" s="53" t="e" cm="1">
        <f t="array" aca="1" ref="G40" ca="1">INDEX(marque,SMALL(IF(IF(fournisseurs=$A40,MATCH(fournisseurs&amp;marque,fournisseurs&amp;marque,0),"")=ROW(marque)-1,ROW(marque)-1,""),COLUMN(E:E)))</f>
        <v>#N/A</v>
      </c>
      <c r="H40" s="53" t="e" cm="1">
        <f t="array" aca="1" ref="H40" ca="1">INDEX(marque,SMALL(IF(IF(fournisseurs=$A40,MATCH(fournisseurs&amp;marque,fournisseurs&amp;marque,0),"")=ROW(marque)-1,ROW(marque)-1,""),COLUMN(F:F)))</f>
        <v>#N/A</v>
      </c>
      <c r="I40" s="53" t="e" cm="1">
        <f t="array" aca="1" ref="I40" ca="1">INDEX(marque,SMALL(IF(IF(fournisseurs=$A40,MATCH(fournisseurs&amp;marque,fournisseurs&amp;marque,0),"")=ROW(marque)-1,ROW(marque)-1,""),COLUMN(G:G)))</f>
        <v>#N/A</v>
      </c>
      <c r="J40" s="53" t="e" cm="1">
        <f t="array" aca="1" ref="J40" ca="1">INDEX(marque,SMALL(IF(IF(fournisseurs=$A40,MATCH(fournisseurs&amp;marque,fournisseurs&amp;marque,0),"")=ROW(marque)-1,ROW(marque)-1,""),COLUMN(H:H)))</f>
        <v>#N/A</v>
      </c>
      <c r="K40" s="53" t="e" cm="1">
        <f t="array" aca="1" ref="K40" ca="1">INDEX(marque,SMALL(IF(IF(fournisseurs=$A40,MATCH(fournisseurs&amp;marque,fournisseurs&amp;marque,0),"")=ROW(marque)-1,ROW(marque)-1,""),COLUMN(I:I)))</f>
        <v>#N/A</v>
      </c>
      <c r="L40" s="53" t="e" cm="1">
        <f t="array" aca="1" ref="L40" ca="1">INDEX(marque,SMALL(IF(IF(fournisseurs=$A40,MATCH(fournisseurs&amp;marque,fournisseurs&amp;marque,0),"")=ROW(marque)-1,ROW(marque)-1,""),COLUMN(J:J)))</f>
        <v>#N/A</v>
      </c>
      <c r="M40" s="53" t="e" cm="1">
        <f t="array" aca="1" ref="M40" ca="1">INDEX(marque,SMALL(IF(IF(fournisseurs=$A40,MATCH(fournisseurs&amp;marque,fournisseurs&amp;marque,0),"")=ROW(marque)-1,ROW(marque)-1,""),COLUMN(K:K)))</f>
        <v>#N/A</v>
      </c>
      <c r="N40" s="53" t="e" cm="1">
        <f t="array" aca="1" ref="N40" ca="1">INDEX(marque,SMALL(IF(IF(fournisseurs=$A40,MATCH(fournisseurs&amp;marque,fournisseurs&amp;marque,0),"")=ROW(marque)-1,ROW(marque)-1,""),COLUMN(L:L)))</f>
        <v>#N/A</v>
      </c>
      <c r="O40" s="53" t="e" cm="1">
        <f t="array" aca="1" ref="O40" ca="1">INDEX(marque,SMALL(IF(IF(fournisseurs=$A40,MATCH(fournisseurs&amp;marque,fournisseurs&amp;marque,0),"")=ROW(marque)-1,ROW(marque)-1,""),COLUMN(M:M)))</f>
        <v>#N/A</v>
      </c>
      <c r="P40" s="53" t="e" cm="1">
        <f t="array" aca="1" ref="P40" ca="1">INDEX(marque,SMALL(IF(IF(fournisseurs=$A40,MATCH(fournisseurs&amp;marque,fournisseurs&amp;marque,0),"")=ROW(marque)-1,ROW(marque)-1,""),COLUMN(N:N)))</f>
        <v>#N/A</v>
      </c>
      <c r="Q40" s="53" t="e" cm="1">
        <f t="array" aca="1" ref="Q40" ca="1">INDEX(marque,SMALL(IF(IF(fournisseurs=$A40,MATCH(fournisseurs&amp;marque,fournisseurs&amp;marque,0),"")=ROW(marque)-1,ROW(marque)-1,""),COLUMN(O:O)))</f>
        <v>#N/A</v>
      </c>
      <c r="R40" s="53" t="e" cm="1">
        <f t="array" aca="1" ref="R40" ca="1">INDEX(marque,SMALL(IF(IF(fournisseurs=$A40,MATCH(fournisseurs&amp;marque,fournisseurs&amp;marque,0),"")=ROW(marque)-1,ROW(marque)-1,""),COLUMN(P:P)))</f>
        <v>#N/A</v>
      </c>
    </row>
    <row r="41" spans="1:18" x14ac:dyDescent="0.4">
      <c r="A41" t="e" cm="1">
        <f t="array" aca="1" ref="A41" ca="1">INDEX(fournisseurs,MATCH(0,COUNTIF(fournisseurs,"&lt;"&amp;fournisseurs)-SUM(COUNTIF(A$1:A40,fournisseurs)),0))</f>
        <v>#N/A</v>
      </c>
      <c r="B41">
        <f t="shared" ca="1" si="1"/>
        <v>0</v>
      </c>
      <c r="C41" s="53" t="e" cm="1">
        <f t="array" aca="1" ref="C41" ca="1">INDEX(marque,SMALL(IF(IF(fournisseurs=$A41,MATCH(fournisseurs&amp;marque,fournisseurs&amp;marque,0),"")=ROW(marque)-1,ROW(marque)-1,""),COLUMN(A:A)))</f>
        <v>#N/A</v>
      </c>
      <c r="D41" s="53" t="e" cm="1">
        <f t="array" aca="1" ref="D41" ca="1">INDEX(marque,SMALL(IF(IF(fournisseurs=$A41,MATCH(fournisseurs&amp;marque,fournisseurs&amp;marque,0),"")=ROW(marque)-1,ROW(marque)-1,""),COLUMN(B:B)))</f>
        <v>#N/A</v>
      </c>
      <c r="E41" s="53" t="e" cm="1">
        <f t="array" aca="1" ref="E41" ca="1">INDEX(marque,SMALL(IF(IF(fournisseurs=$A41,MATCH(fournisseurs&amp;marque,fournisseurs&amp;marque,0),"")=ROW(marque)-1,ROW(marque)-1,""),COLUMN(C:C)))</f>
        <v>#N/A</v>
      </c>
      <c r="F41" s="53" t="e" cm="1">
        <f t="array" aca="1" ref="F41" ca="1">INDEX(marque,SMALL(IF(IF(fournisseurs=$A41,MATCH(fournisseurs&amp;marque,fournisseurs&amp;marque,0),"")=ROW(marque)-1,ROW(marque)-1,""),COLUMN(D:D)))</f>
        <v>#N/A</v>
      </c>
      <c r="G41" s="53" t="e" cm="1">
        <f t="array" aca="1" ref="G41" ca="1">INDEX(marque,SMALL(IF(IF(fournisseurs=$A41,MATCH(fournisseurs&amp;marque,fournisseurs&amp;marque,0),"")=ROW(marque)-1,ROW(marque)-1,""),COLUMN(E:E)))</f>
        <v>#N/A</v>
      </c>
      <c r="H41" s="53" t="e" cm="1">
        <f t="array" aca="1" ref="H41" ca="1">INDEX(marque,SMALL(IF(IF(fournisseurs=$A41,MATCH(fournisseurs&amp;marque,fournisseurs&amp;marque,0),"")=ROW(marque)-1,ROW(marque)-1,""),COLUMN(F:F)))</f>
        <v>#N/A</v>
      </c>
      <c r="I41" s="53" t="e" cm="1">
        <f t="array" aca="1" ref="I41" ca="1">INDEX(marque,SMALL(IF(IF(fournisseurs=$A41,MATCH(fournisseurs&amp;marque,fournisseurs&amp;marque,0),"")=ROW(marque)-1,ROW(marque)-1,""),COLUMN(G:G)))</f>
        <v>#N/A</v>
      </c>
      <c r="J41" s="53" t="e" cm="1">
        <f t="array" aca="1" ref="J41" ca="1">INDEX(marque,SMALL(IF(IF(fournisseurs=$A41,MATCH(fournisseurs&amp;marque,fournisseurs&amp;marque,0),"")=ROW(marque)-1,ROW(marque)-1,""),COLUMN(H:H)))</f>
        <v>#N/A</v>
      </c>
      <c r="K41" s="53" t="e" cm="1">
        <f t="array" aca="1" ref="K41" ca="1">INDEX(marque,SMALL(IF(IF(fournisseurs=$A41,MATCH(fournisseurs&amp;marque,fournisseurs&amp;marque,0),"")=ROW(marque)-1,ROW(marque)-1,""),COLUMN(I:I)))</f>
        <v>#N/A</v>
      </c>
      <c r="L41" s="53" t="e" cm="1">
        <f t="array" aca="1" ref="L41" ca="1">INDEX(marque,SMALL(IF(IF(fournisseurs=$A41,MATCH(fournisseurs&amp;marque,fournisseurs&amp;marque,0),"")=ROW(marque)-1,ROW(marque)-1,""),COLUMN(J:J)))</f>
        <v>#N/A</v>
      </c>
      <c r="M41" s="53" t="e" cm="1">
        <f t="array" aca="1" ref="M41" ca="1">INDEX(marque,SMALL(IF(IF(fournisseurs=$A41,MATCH(fournisseurs&amp;marque,fournisseurs&amp;marque,0),"")=ROW(marque)-1,ROW(marque)-1,""),COLUMN(K:K)))</f>
        <v>#N/A</v>
      </c>
      <c r="N41" s="53" t="e" cm="1">
        <f t="array" aca="1" ref="N41" ca="1">INDEX(marque,SMALL(IF(IF(fournisseurs=$A41,MATCH(fournisseurs&amp;marque,fournisseurs&amp;marque,0),"")=ROW(marque)-1,ROW(marque)-1,""),COLUMN(L:L)))</f>
        <v>#N/A</v>
      </c>
      <c r="O41" s="53" t="e" cm="1">
        <f t="array" aca="1" ref="O41" ca="1">INDEX(marque,SMALL(IF(IF(fournisseurs=$A41,MATCH(fournisseurs&amp;marque,fournisseurs&amp;marque,0),"")=ROW(marque)-1,ROW(marque)-1,""),COLUMN(M:M)))</f>
        <v>#N/A</v>
      </c>
      <c r="P41" s="53" t="e" cm="1">
        <f t="array" aca="1" ref="P41" ca="1">INDEX(marque,SMALL(IF(IF(fournisseurs=$A41,MATCH(fournisseurs&amp;marque,fournisseurs&amp;marque,0),"")=ROW(marque)-1,ROW(marque)-1,""),COLUMN(N:N)))</f>
        <v>#N/A</v>
      </c>
      <c r="Q41" s="53" t="e" cm="1">
        <f t="array" aca="1" ref="Q41" ca="1">INDEX(marque,SMALL(IF(IF(fournisseurs=$A41,MATCH(fournisseurs&amp;marque,fournisseurs&amp;marque,0),"")=ROW(marque)-1,ROW(marque)-1,""),COLUMN(O:O)))</f>
        <v>#N/A</v>
      </c>
      <c r="R41" s="53" t="e" cm="1">
        <f t="array" aca="1" ref="R41" ca="1">INDEX(marque,SMALL(IF(IF(fournisseurs=$A41,MATCH(fournisseurs&amp;marque,fournisseurs&amp;marque,0),"")=ROW(marque)-1,ROW(marque)-1,""),COLUMN(P:P)))</f>
        <v>#N/A</v>
      </c>
    </row>
    <row r="42" spans="1:18" x14ac:dyDescent="0.4">
      <c r="A42" t="e" cm="1">
        <f t="array" aca="1" ref="A42" ca="1">INDEX(fournisseurs,MATCH(0,COUNTIF(fournisseurs,"&lt;"&amp;fournisseurs)-SUM(COUNTIF(A$1:A41,fournisseurs)),0))</f>
        <v>#N/A</v>
      </c>
      <c r="B42">
        <f t="shared" ca="1" si="1"/>
        <v>0</v>
      </c>
      <c r="C42" s="53" t="e" cm="1">
        <f t="array" aca="1" ref="C42" ca="1">INDEX(marque,SMALL(IF(IF(fournisseurs=$A42,MATCH(fournisseurs&amp;marque,fournisseurs&amp;marque,0),"")=ROW(marque)-1,ROW(marque)-1,""),COLUMN(A:A)))</f>
        <v>#N/A</v>
      </c>
      <c r="D42" s="53" t="e" cm="1">
        <f t="array" aca="1" ref="D42" ca="1">INDEX(marque,SMALL(IF(IF(fournisseurs=$A42,MATCH(fournisseurs&amp;marque,fournisseurs&amp;marque,0),"")=ROW(marque)-1,ROW(marque)-1,""),COLUMN(B:B)))</f>
        <v>#N/A</v>
      </c>
      <c r="E42" s="53" t="e" cm="1">
        <f t="array" aca="1" ref="E42" ca="1">INDEX(marque,SMALL(IF(IF(fournisseurs=$A42,MATCH(fournisseurs&amp;marque,fournisseurs&amp;marque,0),"")=ROW(marque)-1,ROW(marque)-1,""),COLUMN(C:C)))</f>
        <v>#N/A</v>
      </c>
      <c r="F42" s="53" t="e" cm="1">
        <f t="array" aca="1" ref="F42" ca="1">INDEX(marque,SMALL(IF(IF(fournisseurs=$A42,MATCH(fournisseurs&amp;marque,fournisseurs&amp;marque,0),"")=ROW(marque)-1,ROW(marque)-1,""),COLUMN(D:D)))</f>
        <v>#N/A</v>
      </c>
      <c r="G42" s="53" t="e" cm="1">
        <f t="array" aca="1" ref="G42" ca="1">INDEX(marque,SMALL(IF(IF(fournisseurs=$A42,MATCH(fournisseurs&amp;marque,fournisseurs&amp;marque,0),"")=ROW(marque)-1,ROW(marque)-1,""),COLUMN(E:E)))</f>
        <v>#N/A</v>
      </c>
      <c r="H42" s="53" t="e" cm="1">
        <f t="array" aca="1" ref="H42" ca="1">INDEX(marque,SMALL(IF(IF(fournisseurs=$A42,MATCH(fournisseurs&amp;marque,fournisseurs&amp;marque,0),"")=ROW(marque)-1,ROW(marque)-1,""),COLUMN(F:F)))</f>
        <v>#N/A</v>
      </c>
      <c r="I42" s="53" t="e" cm="1">
        <f t="array" aca="1" ref="I42" ca="1">INDEX(marque,SMALL(IF(IF(fournisseurs=$A42,MATCH(fournisseurs&amp;marque,fournisseurs&amp;marque,0),"")=ROW(marque)-1,ROW(marque)-1,""),COLUMN(G:G)))</f>
        <v>#N/A</v>
      </c>
      <c r="J42" s="53" t="e" cm="1">
        <f t="array" aca="1" ref="J42" ca="1">INDEX(marque,SMALL(IF(IF(fournisseurs=$A42,MATCH(fournisseurs&amp;marque,fournisseurs&amp;marque,0),"")=ROW(marque)-1,ROW(marque)-1,""),COLUMN(H:H)))</f>
        <v>#N/A</v>
      </c>
      <c r="K42" s="53" t="e" cm="1">
        <f t="array" aca="1" ref="K42" ca="1">INDEX(marque,SMALL(IF(IF(fournisseurs=$A42,MATCH(fournisseurs&amp;marque,fournisseurs&amp;marque,0),"")=ROW(marque)-1,ROW(marque)-1,""),COLUMN(I:I)))</f>
        <v>#N/A</v>
      </c>
      <c r="L42" s="53" t="e" cm="1">
        <f t="array" aca="1" ref="L42" ca="1">INDEX(marque,SMALL(IF(IF(fournisseurs=$A42,MATCH(fournisseurs&amp;marque,fournisseurs&amp;marque,0),"")=ROW(marque)-1,ROW(marque)-1,""),COLUMN(J:J)))</f>
        <v>#N/A</v>
      </c>
      <c r="M42" s="53" t="e" cm="1">
        <f t="array" aca="1" ref="M42" ca="1">INDEX(marque,SMALL(IF(IF(fournisseurs=$A42,MATCH(fournisseurs&amp;marque,fournisseurs&amp;marque,0),"")=ROW(marque)-1,ROW(marque)-1,""),COLUMN(K:K)))</f>
        <v>#N/A</v>
      </c>
      <c r="N42" s="53" t="e" cm="1">
        <f t="array" aca="1" ref="N42" ca="1">INDEX(marque,SMALL(IF(IF(fournisseurs=$A42,MATCH(fournisseurs&amp;marque,fournisseurs&amp;marque,0),"")=ROW(marque)-1,ROW(marque)-1,""),COLUMN(L:L)))</f>
        <v>#N/A</v>
      </c>
      <c r="O42" s="53" t="e" cm="1">
        <f t="array" aca="1" ref="O42" ca="1">INDEX(marque,SMALL(IF(IF(fournisseurs=$A42,MATCH(fournisseurs&amp;marque,fournisseurs&amp;marque,0),"")=ROW(marque)-1,ROW(marque)-1,""),COLUMN(M:M)))</f>
        <v>#N/A</v>
      </c>
      <c r="P42" s="53" t="e" cm="1">
        <f t="array" aca="1" ref="P42" ca="1">INDEX(marque,SMALL(IF(IF(fournisseurs=$A42,MATCH(fournisseurs&amp;marque,fournisseurs&amp;marque,0),"")=ROW(marque)-1,ROW(marque)-1,""),COLUMN(N:N)))</f>
        <v>#N/A</v>
      </c>
      <c r="Q42" s="53" t="e" cm="1">
        <f t="array" aca="1" ref="Q42" ca="1">INDEX(marque,SMALL(IF(IF(fournisseurs=$A42,MATCH(fournisseurs&amp;marque,fournisseurs&amp;marque,0),"")=ROW(marque)-1,ROW(marque)-1,""),COLUMN(O:O)))</f>
        <v>#N/A</v>
      </c>
      <c r="R42" s="53" t="e" cm="1">
        <f t="array" aca="1" ref="R42" ca="1">INDEX(marque,SMALL(IF(IF(fournisseurs=$A42,MATCH(fournisseurs&amp;marque,fournisseurs&amp;marque,0),"")=ROW(marque)-1,ROW(marque)-1,""),COLUMN(P:P)))</f>
        <v>#N/A</v>
      </c>
    </row>
    <row r="43" spans="1:18" x14ac:dyDescent="0.4">
      <c r="A43" t="e" cm="1">
        <f t="array" aca="1" ref="A43" ca="1">INDEX(fournisseurs,MATCH(0,COUNTIF(fournisseurs,"&lt;"&amp;fournisseurs)-SUM(COUNTIF(A$1:A42,fournisseurs)),0))</f>
        <v>#N/A</v>
      </c>
      <c r="B43">
        <f t="shared" ca="1" si="1"/>
        <v>0</v>
      </c>
      <c r="C43" s="53" t="e" cm="1">
        <f t="array" aca="1" ref="C43" ca="1">INDEX(marque,SMALL(IF(IF(fournisseurs=$A43,MATCH(fournisseurs&amp;marque,fournisseurs&amp;marque,0),"")=ROW(marque)-1,ROW(marque)-1,""),COLUMN(A:A)))</f>
        <v>#N/A</v>
      </c>
      <c r="D43" s="53" t="e" cm="1">
        <f t="array" aca="1" ref="D43" ca="1">INDEX(marque,SMALL(IF(IF(fournisseurs=$A43,MATCH(fournisseurs&amp;marque,fournisseurs&amp;marque,0),"")=ROW(marque)-1,ROW(marque)-1,""),COLUMN(B:B)))</f>
        <v>#N/A</v>
      </c>
      <c r="E43" s="53" t="e" cm="1">
        <f t="array" aca="1" ref="E43" ca="1">INDEX(marque,SMALL(IF(IF(fournisseurs=$A43,MATCH(fournisseurs&amp;marque,fournisseurs&amp;marque,0),"")=ROW(marque)-1,ROW(marque)-1,""),COLUMN(C:C)))</f>
        <v>#N/A</v>
      </c>
      <c r="F43" s="53" t="e" cm="1">
        <f t="array" aca="1" ref="F43" ca="1">INDEX(marque,SMALL(IF(IF(fournisseurs=$A43,MATCH(fournisseurs&amp;marque,fournisseurs&amp;marque,0),"")=ROW(marque)-1,ROW(marque)-1,""),COLUMN(D:D)))</f>
        <v>#N/A</v>
      </c>
      <c r="G43" s="53" t="e" cm="1">
        <f t="array" aca="1" ref="G43" ca="1">INDEX(marque,SMALL(IF(IF(fournisseurs=$A43,MATCH(fournisseurs&amp;marque,fournisseurs&amp;marque,0),"")=ROW(marque)-1,ROW(marque)-1,""),COLUMN(E:E)))</f>
        <v>#N/A</v>
      </c>
      <c r="H43" s="53" t="e" cm="1">
        <f t="array" aca="1" ref="H43" ca="1">INDEX(marque,SMALL(IF(IF(fournisseurs=$A43,MATCH(fournisseurs&amp;marque,fournisseurs&amp;marque,0),"")=ROW(marque)-1,ROW(marque)-1,""),COLUMN(F:F)))</f>
        <v>#N/A</v>
      </c>
      <c r="I43" s="53" t="e" cm="1">
        <f t="array" aca="1" ref="I43" ca="1">INDEX(marque,SMALL(IF(IF(fournisseurs=$A43,MATCH(fournisseurs&amp;marque,fournisseurs&amp;marque,0),"")=ROW(marque)-1,ROW(marque)-1,""),COLUMN(G:G)))</f>
        <v>#N/A</v>
      </c>
      <c r="J43" s="53" t="e" cm="1">
        <f t="array" aca="1" ref="J43" ca="1">INDEX(marque,SMALL(IF(IF(fournisseurs=$A43,MATCH(fournisseurs&amp;marque,fournisseurs&amp;marque,0),"")=ROW(marque)-1,ROW(marque)-1,""),COLUMN(H:H)))</f>
        <v>#N/A</v>
      </c>
      <c r="K43" s="53" t="e" cm="1">
        <f t="array" aca="1" ref="K43" ca="1">INDEX(marque,SMALL(IF(IF(fournisseurs=$A43,MATCH(fournisseurs&amp;marque,fournisseurs&amp;marque,0),"")=ROW(marque)-1,ROW(marque)-1,""),COLUMN(I:I)))</f>
        <v>#N/A</v>
      </c>
      <c r="L43" s="53" t="e" cm="1">
        <f t="array" aca="1" ref="L43" ca="1">INDEX(marque,SMALL(IF(IF(fournisseurs=$A43,MATCH(fournisseurs&amp;marque,fournisseurs&amp;marque,0),"")=ROW(marque)-1,ROW(marque)-1,""),COLUMN(J:J)))</f>
        <v>#N/A</v>
      </c>
      <c r="M43" s="53" t="e" cm="1">
        <f t="array" aca="1" ref="M43" ca="1">INDEX(marque,SMALL(IF(IF(fournisseurs=$A43,MATCH(fournisseurs&amp;marque,fournisseurs&amp;marque,0),"")=ROW(marque)-1,ROW(marque)-1,""),COLUMN(K:K)))</f>
        <v>#N/A</v>
      </c>
      <c r="N43" s="53" t="e" cm="1">
        <f t="array" aca="1" ref="N43" ca="1">INDEX(marque,SMALL(IF(IF(fournisseurs=$A43,MATCH(fournisseurs&amp;marque,fournisseurs&amp;marque,0),"")=ROW(marque)-1,ROW(marque)-1,""),COLUMN(L:L)))</f>
        <v>#N/A</v>
      </c>
      <c r="O43" s="53" t="e" cm="1">
        <f t="array" aca="1" ref="O43" ca="1">INDEX(marque,SMALL(IF(IF(fournisseurs=$A43,MATCH(fournisseurs&amp;marque,fournisseurs&amp;marque,0),"")=ROW(marque)-1,ROW(marque)-1,""),COLUMN(M:M)))</f>
        <v>#N/A</v>
      </c>
      <c r="P43" s="53" t="e" cm="1">
        <f t="array" aca="1" ref="P43" ca="1">INDEX(marque,SMALL(IF(IF(fournisseurs=$A43,MATCH(fournisseurs&amp;marque,fournisseurs&amp;marque,0),"")=ROW(marque)-1,ROW(marque)-1,""),COLUMN(N:N)))</f>
        <v>#N/A</v>
      </c>
      <c r="Q43" s="53" t="e" cm="1">
        <f t="array" aca="1" ref="Q43" ca="1">INDEX(marque,SMALL(IF(IF(fournisseurs=$A43,MATCH(fournisseurs&amp;marque,fournisseurs&amp;marque,0),"")=ROW(marque)-1,ROW(marque)-1,""),COLUMN(O:O)))</f>
        <v>#N/A</v>
      </c>
      <c r="R43" s="53" t="e" cm="1">
        <f t="array" aca="1" ref="R43" ca="1">INDEX(marque,SMALL(IF(IF(fournisseurs=$A43,MATCH(fournisseurs&amp;marque,fournisseurs&amp;marque,0),"")=ROW(marque)-1,ROW(marque)-1,""),COLUMN(P:P)))</f>
        <v>#N/A</v>
      </c>
    </row>
    <row r="44" spans="1:18" x14ac:dyDescent="0.4">
      <c r="A44" t="e" cm="1">
        <f t="array" aca="1" ref="A44" ca="1">INDEX(fournisseurs,MATCH(0,COUNTIF(fournisseurs,"&lt;"&amp;fournisseurs)-SUM(COUNTIF(A$1:A43,fournisseurs)),0))</f>
        <v>#N/A</v>
      </c>
      <c r="B44">
        <f t="shared" ca="1" si="1"/>
        <v>0</v>
      </c>
      <c r="C44" s="53" t="e" cm="1">
        <f t="array" aca="1" ref="C44" ca="1">INDEX(marque,SMALL(IF(IF(fournisseurs=$A44,MATCH(fournisseurs&amp;marque,fournisseurs&amp;marque,0),"")=ROW(marque)-1,ROW(marque)-1,""),COLUMN(A:A)))</f>
        <v>#N/A</v>
      </c>
      <c r="D44" s="53" t="e" cm="1">
        <f t="array" aca="1" ref="D44" ca="1">INDEX(marque,SMALL(IF(IF(fournisseurs=$A44,MATCH(fournisseurs&amp;marque,fournisseurs&amp;marque,0),"")=ROW(marque)-1,ROW(marque)-1,""),COLUMN(B:B)))</f>
        <v>#N/A</v>
      </c>
      <c r="E44" s="53" t="e" cm="1">
        <f t="array" aca="1" ref="E44" ca="1">INDEX(marque,SMALL(IF(IF(fournisseurs=$A44,MATCH(fournisseurs&amp;marque,fournisseurs&amp;marque,0),"")=ROW(marque)-1,ROW(marque)-1,""),COLUMN(C:C)))</f>
        <v>#N/A</v>
      </c>
      <c r="F44" s="53" t="e" cm="1">
        <f t="array" aca="1" ref="F44" ca="1">INDEX(marque,SMALL(IF(IF(fournisseurs=$A44,MATCH(fournisseurs&amp;marque,fournisseurs&amp;marque,0),"")=ROW(marque)-1,ROW(marque)-1,""),COLUMN(D:D)))</f>
        <v>#N/A</v>
      </c>
      <c r="G44" s="53" t="e" cm="1">
        <f t="array" aca="1" ref="G44" ca="1">INDEX(marque,SMALL(IF(IF(fournisseurs=$A44,MATCH(fournisseurs&amp;marque,fournisseurs&amp;marque,0),"")=ROW(marque)-1,ROW(marque)-1,""),COLUMN(E:E)))</f>
        <v>#N/A</v>
      </c>
      <c r="H44" s="53" t="e" cm="1">
        <f t="array" aca="1" ref="H44" ca="1">INDEX(marque,SMALL(IF(IF(fournisseurs=$A44,MATCH(fournisseurs&amp;marque,fournisseurs&amp;marque,0),"")=ROW(marque)-1,ROW(marque)-1,""),COLUMN(F:F)))</f>
        <v>#N/A</v>
      </c>
      <c r="I44" s="53" t="e" cm="1">
        <f t="array" aca="1" ref="I44" ca="1">INDEX(marque,SMALL(IF(IF(fournisseurs=$A44,MATCH(fournisseurs&amp;marque,fournisseurs&amp;marque,0),"")=ROW(marque)-1,ROW(marque)-1,""),COLUMN(G:G)))</f>
        <v>#N/A</v>
      </c>
      <c r="J44" s="53" t="e" cm="1">
        <f t="array" aca="1" ref="J44" ca="1">INDEX(marque,SMALL(IF(IF(fournisseurs=$A44,MATCH(fournisseurs&amp;marque,fournisseurs&amp;marque,0),"")=ROW(marque)-1,ROW(marque)-1,""),COLUMN(H:H)))</f>
        <v>#N/A</v>
      </c>
      <c r="K44" s="53" t="e" cm="1">
        <f t="array" aca="1" ref="K44" ca="1">INDEX(marque,SMALL(IF(IF(fournisseurs=$A44,MATCH(fournisseurs&amp;marque,fournisseurs&amp;marque,0),"")=ROW(marque)-1,ROW(marque)-1,""),COLUMN(I:I)))</f>
        <v>#N/A</v>
      </c>
      <c r="L44" s="53" t="e" cm="1">
        <f t="array" aca="1" ref="L44" ca="1">INDEX(marque,SMALL(IF(IF(fournisseurs=$A44,MATCH(fournisseurs&amp;marque,fournisseurs&amp;marque,0),"")=ROW(marque)-1,ROW(marque)-1,""),COLUMN(J:J)))</f>
        <v>#N/A</v>
      </c>
      <c r="M44" s="53" t="e" cm="1">
        <f t="array" aca="1" ref="M44" ca="1">INDEX(marque,SMALL(IF(IF(fournisseurs=$A44,MATCH(fournisseurs&amp;marque,fournisseurs&amp;marque,0),"")=ROW(marque)-1,ROW(marque)-1,""),COLUMN(K:K)))</f>
        <v>#N/A</v>
      </c>
      <c r="N44" s="53" t="e" cm="1">
        <f t="array" aca="1" ref="N44" ca="1">INDEX(marque,SMALL(IF(IF(fournisseurs=$A44,MATCH(fournisseurs&amp;marque,fournisseurs&amp;marque,0),"")=ROW(marque)-1,ROW(marque)-1,""),COLUMN(L:L)))</f>
        <v>#N/A</v>
      </c>
      <c r="O44" s="53" t="e" cm="1">
        <f t="array" aca="1" ref="O44" ca="1">INDEX(marque,SMALL(IF(IF(fournisseurs=$A44,MATCH(fournisseurs&amp;marque,fournisseurs&amp;marque,0),"")=ROW(marque)-1,ROW(marque)-1,""),COLUMN(M:M)))</f>
        <v>#N/A</v>
      </c>
      <c r="P44" s="53" t="e" cm="1">
        <f t="array" aca="1" ref="P44" ca="1">INDEX(marque,SMALL(IF(IF(fournisseurs=$A44,MATCH(fournisseurs&amp;marque,fournisseurs&amp;marque,0),"")=ROW(marque)-1,ROW(marque)-1,""),COLUMN(N:N)))</f>
        <v>#N/A</v>
      </c>
      <c r="Q44" s="53" t="e" cm="1">
        <f t="array" aca="1" ref="Q44" ca="1">INDEX(marque,SMALL(IF(IF(fournisseurs=$A44,MATCH(fournisseurs&amp;marque,fournisseurs&amp;marque,0),"")=ROW(marque)-1,ROW(marque)-1,""),COLUMN(O:O)))</f>
        <v>#N/A</v>
      </c>
      <c r="R44" s="53" t="e" cm="1">
        <f t="array" aca="1" ref="R44" ca="1">INDEX(marque,SMALL(IF(IF(fournisseurs=$A44,MATCH(fournisseurs&amp;marque,fournisseurs&amp;marque,0),"")=ROW(marque)-1,ROW(marque)-1,""),COLUMN(P:P)))</f>
        <v>#N/A</v>
      </c>
    </row>
    <row r="45" spans="1:18" x14ac:dyDescent="0.4">
      <c r="A45" t="e" cm="1">
        <f t="array" aca="1" ref="A45" ca="1">INDEX(fournisseurs,MATCH(0,COUNTIF(fournisseurs,"&lt;"&amp;fournisseurs)-SUM(COUNTIF(A$1:A44,fournisseurs)),0))</f>
        <v>#N/A</v>
      </c>
      <c r="B45">
        <f t="shared" ca="1" si="1"/>
        <v>0</v>
      </c>
      <c r="C45" s="53" t="e" cm="1">
        <f t="array" aca="1" ref="C45" ca="1">INDEX(marque,SMALL(IF(IF(fournisseurs=$A45,MATCH(fournisseurs&amp;marque,fournisseurs&amp;marque,0),"")=ROW(marque)-1,ROW(marque)-1,""),COLUMN(A:A)))</f>
        <v>#N/A</v>
      </c>
      <c r="D45" s="53" t="e" cm="1">
        <f t="array" aca="1" ref="D45" ca="1">INDEX(marque,SMALL(IF(IF(fournisseurs=$A45,MATCH(fournisseurs&amp;marque,fournisseurs&amp;marque,0),"")=ROW(marque)-1,ROW(marque)-1,""),COLUMN(B:B)))</f>
        <v>#N/A</v>
      </c>
      <c r="E45" s="53" t="e" cm="1">
        <f t="array" aca="1" ref="E45" ca="1">INDEX(marque,SMALL(IF(IF(fournisseurs=$A45,MATCH(fournisseurs&amp;marque,fournisseurs&amp;marque,0),"")=ROW(marque)-1,ROW(marque)-1,""),COLUMN(C:C)))</f>
        <v>#N/A</v>
      </c>
      <c r="F45" s="53" t="e" cm="1">
        <f t="array" aca="1" ref="F45" ca="1">INDEX(marque,SMALL(IF(IF(fournisseurs=$A45,MATCH(fournisseurs&amp;marque,fournisseurs&amp;marque,0),"")=ROW(marque)-1,ROW(marque)-1,""),COLUMN(D:D)))</f>
        <v>#N/A</v>
      </c>
      <c r="G45" s="53" t="e" cm="1">
        <f t="array" aca="1" ref="G45" ca="1">INDEX(marque,SMALL(IF(IF(fournisseurs=$A45,MATCH(fournisseurs&amp;marque,fournisseurs&amp;marque,0),"")=ROW(marque)-1,ROW(marque)-1,""),COLUMN(E:E)))</f>
        <v>#N/A</v>
      </c>
      <c r="H45" s="53" t="e" cm="1">
        <f t="array" aca="1" ref="H45" ca="1">INDEX(marque,SMALL(IF(IF(fournisseurs=$A45,MATCH(fournisseurs&amp;marque,fournisseurs&amp;marque,0),"")=ROW(marque)-1,ROW(marque)-1,""),COLUMN(F:F)))</f>
        <v>#N/A</v>
      </c>
      <c r="I45" s="53" t="e" cm="1">
        <f t="array" aca="1" ref="I45" ca="1">INDEX(marque,SMALL(IF(IF(fournisseurs=$A45,MATCH(fournisseurs&amp;marque,fournisseurs&amp;marque,0),"")=ROW(marque)-1,ROW(marque)-1,""),COLUMN(G:G)))</f>
        <v>#N/A</v>
      </c>
      <c r="J45" s="53" t="e" cm="1">
        <f t="array" aca="1" ref="J45" ca="1">INDEX(marque,SMALL(IF(IF(fournisseurs=$A45,MATCH(fournisseurs&amp;marque,fournisseurs&amp;marque,0),"")=ROW(marque)-1,ROW(marque)-1,""),COLUMN(H:H)))</f>
        <v>#N/A</v>
      </c>
      <c r="K45" s="53" t="e" cm="1">
        <f t="array" aca="1" ref="K45" ca="1">INDEX(marque,SMALL(IF(IF(fournisseurs=$A45,MATCH(fournisseurs&amp;marque,fournisseurs&amp;marque,0),"")=ROW(marque)-1,ROW(marque)-1,""),COLUMN(I:I)))</f>
        <v>#N/A</v>
      </c>
      <c r="L45" s="53" t="e" cm="1">
        <f t="array" aca="1" ref="L45" ca="1">INDEX(marque,SMALL(IF(IF(fournisseurs=$A45,MATCH(fournisseurs&amp;marque,fournisseurs&amp;marque,0),"")=ROW(marque)-1,ROW(marque)-1,""),COLUMN(J:J)))</f>
        <v>#N/A</v>
      </c>
      <c r="M45" s="53" t="e" cm="1">
        <f t="array" aca="1" ref="M45" ca="1">INDEX(marque,SMALL(IF(IF(fournisseurs=$A45,MATCH(fournisseurs&amp;marque,fournisseurs&amp;marque,0),"")=ROW(marque)-1,ROW(marque)-1,""),COLUMN(K:K)))</f>
        <v>#N/A</v>
      </c>
      <c r="N45" s="53" t="e" cm="1">
        <f t="array" aca="1" ref="N45" ca="1">INDEX(marque,SMALL(IF(IF(fournisseurs=$A45,MATCH(fournisseurs&amp;marque,fournisseurs&amp;marque,0),"")=ROW(marque)-1,ROW(marque)-1,""),COLUMN(L:L)))</f>
        <v>#N/A</v>
      </c>
      <c r="O45" s="53" t="e" cm="1">
        <f t="array" aca="1" ref="O45" ca="1">INDEX(marque,SMALL(IF(IF(fournisseurs=$A45,MATCH(fournisseurs&amp;marque,fournisseurs&amp;marque,0),"")=ROW(marque)-1,ROW(marque)-1,""),COLUMN(M:M)))</f>
        <v>#N/A</v>
      </c>
      <c r="P45" s="53" t="e" cm="1">
        <f t="array" aca="1" ref="P45" ca="1">INDEX(marque,SMALL(IF(IF(fournisseurs=$A45,MATCH(fournisseurs&amp;marque,fournisseurs&amp;marque,0),"")=ROW(marque)-1,ROW(marque)-1,""),COLUMN(N:N)))</f>
        <v>#N/A</v>
      </c>
      <c r="Q45" s="53" t="e" cm="1">
        <f t="array" aca="1" ref="Q45" ca="1">INDEX(marque,SMALL(IF(IF(fournisseurs=$A45,MATCH(fournisseurs&amp;marque,fournisseurs&amp;marque,0),"")=ROW(marque)-1,ROW(marque)-1,""),COLUMN(O:O)))</f>
        <v>#N/A</v>
      </c>
      <c r="R45" s="53" t="e" cm="1">
        <f t="array" aca="1" ref="R45" ca="1">INDEX(marque,SMALL(IF(IF(fournisseurs=$A45,MATCH(fournisseurs&amp;marque,fournisseurs&amp;marque,0),"")=ROW(marque)-1,ROW(marque)-1,""),COLUMN(P:P)))</f>
        <v>#N/A</v>
      </c>
    </row>
    <row r="46" spans="1:18" x14ac:dyDescent="0.4">
      <c r="A46" t="e" cm="1">
        <f t="array" aca="1" ref="A46" ca="1">INDEX(fournisseurs,MATCH(0,COUNTIF(fournisseurs,"&lt;"&amp;fournisseurs)-SUM(COUNTIF(A$1:A45,fournisseurs)),0))</f>
        <v>#N/A</v>
      </c>
      <c r="B46">
        <f t="shared" ca="1" si="1"/>
        <v>0</v>
      </c>
      <c r="C46" s="53" t="e" cm="1">
        <f t="array" aca="1" ref="C46" ca="1">INDEX(marque,SMALL(IF(IF(fournisseurs=$A46,MATCH(fournisseurs&amp;marque,fournisseurs&amp;marque,0),"")=ROW(marque)-1,ROW(marque)-1,""),COLUMN(A:A)))</f>
        <v>#N/A</v>
      </c>
      <c r="D46" s="53" t="e" cm="1">
        <f t="array" aca="1" ref="D46" ca="1">INDEX(marque,SMALL(IF(IF(fournisseurs=$A46,MATCH(fournisseurs&amp;marque,fournisseurs&amp;marque,0),"")=ROW(marque)-1,ROW(marque)-1,""),COLUMN(B:B)))</f>
        <v>#N/A</v>
      </c>
      <c r="E46" s="53" t="e" cm="1">
        <f t="array" aca="1" ref="E46" ca="1">INDEX(marque,SMALL(IF(IF(fournisseurs=$A46,MATCH(fournisseurs&amp;marque,fournisseurs&amp;marque,0),"")=ROW(marque)-1,ROW(marque)-1,""),COLUMN(C:C)))</f>
        <v>#N/A</v>
      </c>
      <c r="F46" s="53" t="e" cm="1">
        <f t="array" aca="1" ref="F46" ca="1">INDEX(marque,SMALL(IF(IF(fournisseurs=$A46,MATCH(fournisseurs&amp;marque,fournisseurs&amp;marque,0),"")=ROW(marque)-1,ROW(marque)-1,""),COLUMN(D:D)))</f>
        <v>#N/A</v>
      </c>
      <c r="G46" s="53" t="e" cm="1">
        <f t="array" aca="1" ref="G46" ca="1">INDEX(marque,SMALL(IF(IF(fournisseurs=$A46,MATCH(fournisseurs&amp;marque,fournisseurs&amp;marque,0),"")=ROW(marque)-1,ROW(marque)-1,""),COLUMN(E:E)))</f>
        <v>#N/A</v>
      </c>
      <c r="H46" s="53" t="e" cm="1">
        <f t="array" aca="1" ref="H46" ca="1">INDEX(marque,SMALL(IF(IF(fournisseurs=$A46,MATCH(fournisseurs&amp;marque,fournisseurs&amp;marque,0),"")=ROW(marque)-1,ROW(marque)-1,""),COLUMN(F:F)))</f>
        <v>#N/A</v>
      </c>
      <c r="I46" s="53" t="e" cm="1">
        <f t="array" aca="1" ref="I46" ca="1">INDEX(marque,SMALL(IF(IF(fournisseurs=$A46,MATCH(fournisseurs&amp;marque,fournisseurs&amp;marque,0),"")=ROW(marque)-1,ROW(marque)-1,""),COLUMN(G:G)))</f>
        <v>#N/A</v>
      </c>
      <c r="J46" s="53" t="e" cm="1">
        <f t="array" aca="1" ref="J46" ca="1">INDEX(marque,SMALL(IF(IF(fournisseurs=$A46,MATCH(fournisseurs&amp;marque,fournisseurs&amp;marque,0),"")=ROW(marque)-1,ROW(marque)-1,""),COLUMN(H:H)))</f>
        <v>#N/A</v>
      </c>
      <c r="K46" s="53" t="e" cm="1">
        <f t="array" aca="1" ref="K46" ca="1">INDEX(marque,SMALL(IF(IF(fournisseurs=$A46,MATCH(fournisseurs&amp;marque,fournisseurs&amp;marque,0),"")=ROW(marque)-1,ROW(marque)-1,""),COLUMN(I:I)))</f>
        <v>#N/A</v>
      </c>
      <c r="L46" s="53" t="e" cm="1">
        <f t="array" aca="1" ref="L46" ca="1">INDEX(marque,SMALL(IF(IF(fournisseurs=$A46,MATCH(fournisseurs&amp;marque,fournisseurs&amp;marque,0),"")=ROW(marque)-1,ROW(marque)-1,""),COLUMN(J:J)))</f>
        <v>#N/A</v>
      </c>
      <c r="M46" s="53" t="e" cm="1">
        <f t="array" aca="1" ref="M46" ca="1">INDEX(marque,SMALL(IF(IF(fournisseurs=$A46,MATCH(fournisseurs&amp;marque,fournisseurs&amp;marque,0),"")=ROW(marque)-1,ROW(marque)-1,""),COLUMN(K:K)))</f>
        <v>#N/A</v>
      </c>
      <c r="N46" s="53" t="e" cm="1">
        <f t="array" aca="1" ref="N46" ca="1">INDEX(marque,SMALL(IF(IF(fournisseurs=$A46,MATCH(fournisseurs&amp;marque,fournisseurs&amp;marque,0),"")=ROW(marque)-1,ROW(marque)-1,""),COLUMN(L:L)))</f>
        <v>#N/A</v>
      </c>
      <c r="O46" s="53" t="e" cm="1">
        <f t="array" aca="1" ref="O46" ca="1">INDEX(marque,SMALL(IF(IF(fournisseurs=$A46,MATCH(fournisseurs&amp;marque,fournisseurs&amp;marque,0),"")=ROW(marque)-1,ROW(marque)-1,""),COLUMN(M:M)))</f>
        <v>#N/A</v>
      </c>
      <c r="P46" s="53" t="e" cm="1">
        <f t="array" aca="1" ref="P46" ca="1">INDEX(marque,SMALL(IF(IF(fournisseurs=$A46,MATCH(fournisseurs&amp;marque,fournisseurs&amp;marque,0),"")=ROW(marque)-1,ROW(marque)-1,""),COLUMN(N:N)))</f>
        <v>#N/A</v>
      </c>
      <c r="Q46" s="53" t="e" cm="1">
        <f t="array" aca="1" ref="Q46" ca="1">INDEX(marque,SMALL(IF(IF(fournisseurs=$A46,MATCH(fournisseurs&amp;marque,fournisseurs&amp;marque,0),"")=ROW(marque)-1,ROW(marque)-1,""),COLUMN(O:O)))</f>
        <v>#N/A</v>
      </c>
      <c r="R46" s="53" t="e" cm="1">
        <f t="array" aca="1" ref="R46" ca="1">INDEX(marque,SMALL(IF(IF(fournisseurs=$A46,MATCH(fournisseurs&amp;marque,fournisseurs&amp;marque,0),"")=ROW(marque)-1,ROW(marque)-1,""),COLUMN(P:P)))</f>
        <v>#N/A</v>
      </c>
    </row>
    <row r="47" spans="1:18" x14ac:dyDescent="0.4">
      <c r="A47" t="e" cm="1">
        <f t="array" aca="1" ref="A47" ca="1">INDEX(fournisseurs,MATCH(0,COUNTIF(fournisseurs,"&lt;"&amp;fournisseurs)-SUM(COUNTIF(A$1:A46,fournisseurs)),0))</f>
        <v>#N/A</v>
      </c>
      <c r="B47">
        <f t="shared" ca="1" si="1"/>
        <v>0</v>
      </c>
      <c r="C47" s="53" t="e" cm="1">
        <f t="array" aca="1" ref="C47" ca="1">INDEX(marque,SMALL(IF(IF(fournisseurs=$A47,MATCH(fournisseurs&amp;marque,fournisseurs&amp;marque,0),"")=ROW(marque)-1,ROW(marque)-1,""),COLUMN(A:A)))</f>
        <v>#N/A</v>
      </c>
      <c r="D47" s="53" t="e" cm="1">
        <f t="array" aca="1" ref="D47" ca="1">INDEX(marque,SMALL(IF(IF(fournisseurs=$A47,MATCH(fournisseurs&amp;marque,fournisseurs&amp;marque,0),"")=ROW(marque)-1,ROW(marque)-1,""),COLUMN(B:B)))</f>
        <v>#N/A</v>
      </c>
      <c r="E47" s="53" t="e" cm="1">
        <f t="array" aca="1" ref="E47" ca="1">INDEX(marque,SMALL(IF(IF(fournisseurs=$A47,MATCH(fournisseurs&amp;marque,fournisseurs&amp;marque,0),"")=ROW(marque)-1,ROW(marque)-1,""),COLUMN(C:C)))</f>
        <v>#N/A</v>
      </c>
      <c r="F47" s="53" t="e" cm="1">
        <f t="array" aca="1" ref="F47" ca="1">INDEX(marque,SMALL(IF(IF(fournisseurs=$A47,MATCH(fournisseurs&amp;marque,fournisseurs&amp;marque,0),"")=ROW(marque)-1,ROW(marque)-1,""),COLUMN(D:D)))</f>
        <v>#N/A</v>
      </c>
      <c r="G47" s="53" t="e" cm="1">
        <f t="array" aca="1" ref="G47" ca="1">INDEX(marque,SMALL(IF(IF(fournisseurs=$A47,MATCH(fournisseurs&amp;marque,fournisseurs&amp;marque,0),"")=ROW(marque)-1,ROW(marque)-1,""),COLUMN(E:E)))</f>
        <v>#N/A</v>
      </c>
      <c r="H47" s="53" t="e" cm="1">
        <f t="array" aca="1" ref="H47" ca="1">INDEX(marque,SMALL(IF(IF(fournisseurs=$A47,MATCH(fournisseurs&amp;marque,fournisseurs&amp;marque,0),"")=ROW(marque)-1,ROW(marque)-1,""),COLUMN(F:F)))</f>
        <v>#N/A</v>
      </c>
      <c r="I47" s="53" t="e" cm="1">
        <f t="array" aca="1" ref="I47" ca="1">INDEX(marque,SMALL(IF(IF(fournisseurs=$A47,MATCH(fournisseurs&amp;marque,fournisseurs&amp;marque,0),"")=ROW(marque)-1,ROW(marque)-1,""),COLUMN(G:G)))</f>
        <v>#N/A</v>
      </c>
      <c r="J47" s="53" t="e" cm="1">
        <f t="array" aca="1" ref="J47" ca="1">INDEX(marque,SMALL(IF(IF(fournisseurs=$A47,MATCH(fournisseurs&amp;marque,fournisseurs&amp;marque,0),"")=ROW(marque)-1,ROW(marque)-1,""),COLUMN(H:H)))</f>
        <v>#N/A</v>
      </c>
      <c r="K47" s="53" t="e" cm="1">
        <f t="array" aca="1" ref="K47" ca="1">INDEX(marque,SMALL(IF(IF(fournisseurs=$A47,MATCH(fournisseurs&amp;marque,fournisseurs&amp;marque,0),"")=ROW(marque)-1,ROW(marque)-1,""),COLUMN(I:I)))</f>
        <v>#N/A</v>
      </c>
      <c r="L47" s="53" t="e" cm="1">
        <f t="array" aca="1" ref="L47" ca="1">INDEX(marque,SMALL(IF(IF(fournisseurs=$A47,MATCH(fournisseurs&amp;marque,fournisseurs&amp;marque,0),"")=ROW(marque)-1,ROW(marque)-1,""),COLUMN(J:J)))</f>
        <v>#N/A</v>
      </c>
      <c r="M47" s="53" t="e" cm="1">
        <f t="array" aca="1" ref="M47" ca="1">INDEX(marque,SMALL(IF(IF(fournisseurs=$A47,MATCH(fournisseurs&amp;marque,fournisseurs&amp;marque,0),"")=ROW(marque)-1,ROW(marque)-1,""),COLUMN(K:K)))</f>
        <v>#N/A</v>
      </c>
      <c r="N47" s="53" t="e" cm="1">
        <f t="array" aca="1" ref="N47" ca="1">INDEX(marque,SMALL(IF(IF(fournisseurs=$A47,MATCH(fournisseurs&amp;marque,fournisseurs&amp;marque,0),"")=ROW(marque)-1,ROW(marque)-1,""),COLUMN(L:L)))</f>
        <v>#N/A</v>
      </c>
      <c r="O47" s="53" t="e" cm="1">
        <f t="array" aca="1" ref="O47" ca="1">INDEX(marque,SMALL(IF(IF(fournisseurs=$A47,MATCH(fournisseurs&amp;marque,fournisseurs&amp;marque,0),"")=ROW(marque)-1,ROW(marque)-1,""),COLUMN(M:M)))</f>
        <v>#N/A</v>
      </c>
      <c r="P47" s="53" t="e" cm="1">
        <f t="array" aca="1" ref="P47" ca="1">INDEX(marque,SMALL(IF(IF(fournisseurs=$A47,MATCH(fournisseurs&amp;marque,fournisseurs&amp;marque,0),"")=ROW(marque)-1,ROW(marque)-1,""),COLUMN(N:N)))</f>
        <v>#N/A</v>
      </c>
      <c r="Q47" s="53" t="e" cm="1">
        <f t="array" aca="1" ref="Q47" ca="1">INDEX(marque,SMALL(IF(IF(fournisseurs=$A47,MATCH(fournisseurs&amp;marque,fournisseurs&amp;marque,0),"")=ROW(marque)-1,ROW(marque)-1,""),COLUMN(O:O)))</f>
        <v>#N/A</v>
      </c>
      <c r="R47" s="53" t="e" cm="1">
        <f t="array" aca="1" ref="R47" ca="1">INDEX(marque,SMALL(IF(IF(fournisseurs=$A47,MATCH(fournisseurs&amp;marque,fournisseurs&amp;marque,0),"")=ROW(marque)-1,ROW(marque)-1,""),COLUMN(P:P)))</f>
        <v>#N/A</v>
      </c>
    </row>
    <row r="48" spans="1:18" x14ac:dyDescent="0.4">
      <c r="A48" t="e" cm="1">
        <f t="array" aca="1" ref="A48" ca="1">INDEX(fournisseurs,MATCH(0,COUNTIF(fournisseurs,"&lt;"&amp;fournisseurs)-SUM(COUNTIF(A$1:A47,fournisseurs)),0))</f>
        <v>#N/A</v>
      </c>
      <c r="B48">
        <f t="shared" ca="1" si="1"/>
        <v>0</v>
      </c>
      <c r="C48" s="53" t="e" cm="1">
        <f t="array" aca="1" ref="C48" ca="1">INDEX(marque,SMALL(IF(IF(fournisseurs=$A48,MATCH(fournisseurs&amp;marque,fournisseurs&amp;marque,0),"")=ROW(marque)-1,ROW(marque)-1,""),COLUMN(A:A)))</f>
        <v>#N/A</v>
      </c>
      <c r="D48" s="53" t="e" cm="1">
        <f t="array" aca="1" ref="D48" ca="1">INDEX(marque,SMALL(IF(IF(fournisseurs=$A48,MATCH(fournisseurs&amp;marque,fournisseurs&amp;marque,0),"")=ROW(marque)-1,ROW(marque)-1,""),COLUMN(B:B)))</f>
        <v>#N/A</v>
      </c>
      <c r="E48" s="53" t="e" cm="1">
        <f t="array" aca="1" ref="E48" ca="1">INDEX(marque,SMALL(IF(IF(fournisseurs=$A48,MATCH(fournisseurs&amp;marque,fournisseurs&amp;marque,0),"")=ROW(marque)-1,ROW(marque)-1,""),COLUMN(C:C)))</f>
        <v>#N/A</v>
      </c>
      <c r="F48" s="53" t="e" cm="1">
        <f t="array" aca="1" ref="F48" ca="1">INDEX(marque,SMALL(IF(IF(fournisseurs=$A48,MATCH(fournisseurs&amp;marque,fournisseurs&amp;marque,0),"")=ROW(marque)-1,ROW(marque)-1,""),COLUMN(D:D)))</f>
        <v>#N/A</v>
      </c>
      <c r="G48" s="53" t="e" cm="1">
        <f t="array" aca="1" ref="G48" ca="1">INDEX(marque,SMALL(IF(IF(fournisseurs=$A48,MATCH(fournisseurs&amp;marque,fournisseurs&amp;marque,0),"")=ROW(marque)-1,ROW(marque)-1,""),COLUMN(E:E)))</f>
        <v>#N/A</v>
      </c>
      <c r="H48" s="53" t="e" cm="1">
        <f t="array" aca="1" ref="H48" ca="1">INDEX(marque,SMALL(IF(IF(fournisseurs=$A48,MATCH(fournisseurs&amp;marque,fournisseurs&amp;marque,0),"")=ROW(marque)-1,ROW(marque)-1,""),COLUMN(F:F)))</f>
        <v>#N/A</v>
      </c>
      <c r="I48" s="53" t="e" cm="1">
        <f t="array" aca="1" ref="I48" ca="1">INDEX(marque,SMALL(IF(IF(fournisseurs=$A48,MATCH(fournisseurs&amp;marque,fournisseurs&amp;marque,0),"")=ROW(marque)-1,ROW(marque)-1,""),COLUMN(G:G)))</f>
        <v>#N/A</v>
      </c>
      <c r="J48" s="53" t="e" cm="1">
        <f t="array" aca="1" ref="J48" ca="1">INDEX(marque,SMALL(IF(IF(fournisseurs=$A48,MATCH(fournisseurs&amp;marque,fournisseurs&amp;marque,0),"")=ROW(marque)-1,ROW(marque)-1,""),COLUMN(H:H)))</f>
        <v>#N/A</v>
      </c>
      <c r="K48" s="53" t="e" cm="1">
        <f t="array" aca="1" ref="K48" ca="1">INDEX(marque,SMALL(IF(IF(fournisseurs=$A48,MATCH(fournisseurs&amp;marque,fournisseurs&amp;marque,0),"")=ROW(marque)-1,ROW(marque)-1,""),COLUMN(I:I)))</f>
        <v>#N/A</v>
      </c>
      <c r="L48" s="53" t="e" cm="1">
        <f t="array" aca="1" ref="L48" ca="1">INDEX(marque,SMALL(IF(IF(fournisseurs=$A48,MATCH(fournisseurs&amp;marque,fournisseurs&amp;marque,0),"")=ROW(marque)-1,ROW(marque)-1,""),COLUMN(J:J)))</f>
        <v>#N/A</v>
      </c>
      <c r="M48" s="53" t="e" cm="1">
        <f t="array" aca="1" ref="M48" ca="1">INDEX(marque,SMALL(IF(IF(fournisseurs=$A48,MATCH(fournisseurs&amp;marque,fournisseurs&amp;marque,0),"")=ROW(marque)-1,ROW(marque)-1,""),COLUMN(K:K)))</f>
        <v>#N/A</v>
      </c>
      <c r="N48" s="53" t="e" cm="1">
        <f t="array" aca="1" ref="N48" ca="1">INDEX(marque,SMALL(IF(IF(fournisseurs=$A48,MATCH(fournisseurs&amp;marque,fournisseurs&amp;marque,0),"")=ROW(marque)-1,ROW(marque)-1,""),COLUMN(L:L)))</f>
        <v>#N/A</v>
      </c>
      <c r="O48" s="53" t="e" cm="1">
        <f t="array" aca="1" ref="O48" ca="1">INDEX(marque,SMALL(IF(IF(fournisseurs=$A48,MATCH(fournisseurs&amp;marque,fournisseurs&amp;marque,0),"")=ROW(marque)-1,ROW(marque)-1,""),COLUMN(M:M)))</f>
        <v>#N/A</v>
      </c>
      <c r="P48" s="53" t="e" cm="1">
        <f t="array" aca="1" ref="P48" ca="1">INDEX(marque,SMALL(IF(IF(fournisseurs=$A48,MATCH(fournisseurs&amp;marque,fournisseurs&amp;marque,0),"")=ROW(marque)-1,ROW(marque)-1,""),COLUMN(N:N)))</f>
        <v>#N/A</v>
      </c>
      <c r="Q48" s="53" t="e" cm="1">
        <f t="array" aca="1" ref="Q48" ca="1">INDEX(marque,SMALL(IF(IF(fournisseurs=$A48,MATCH(fournisseurs&amp;marque,fournisseurs&amp;marque,0),"")=ROW(marque)-1,ROW(marque)-1,""),COLUMN(O:O)))</f>
        <v>#N/A</v>
      </c>
      <c r="R48" s="53" t="e" cm="1">
        <f t="array" aca="1" ref="R48" ca="1">INDEX(marque,SMALL(IF(IF(fournisseurs=$A48,MATCH(fournisseurs&amp;marque,fournisseurs&amp;marque,0),"")=ROW(marque)-1,ROW(marque)-1,""),COLUMN(P:P)))</f>
        <v>#N/A</v>
      </c>
    </row>
    <row r="49" spans="1:18" x14ac:dyDescent="0.4">
      <c r="A49" t="e" cm="1">
        <f t="array" aca="1" ref="A49" ca="1">INDEX(fournisseurs,MATCH(0,COUNTIF(fournisseurs,"&lt;"&amp;fournisseurs)-SUM(COUNTIF(A$1:A48,fournisseurs)),0))</f>
        <v>#N/A</v>
      </c>
      <c r="B49">
        <f t="shared" ca="1" si="1"/>
        <v>0</v>
      </c>
      <c r="C49" s="53" t="e" cm="1">
        <f t="array" aca="1" ref="C49" ca="1">INDEX(marque,SMALL(IF(IF(fournisseurs=$A49,MATCH(fournisseurs&amp;marque,fournisseurs&amp;marque,0),"")=ROW(marque)-1,ROW(marque)-1,""),COLUMN(A:A)))</f>
        <v>#N/A</v>
      </c>
      <c r="D49" s="53" t="e" cm="1">
        <f t="array" aca="1" ref="D49" ca="1">INDEX(marque,SMALL(IF(IF(fournisseurs=$A49,MATCH(fournisseurs&amp;marque,fournisseurs&amp;marque,0),"")=ROW(marque)-1,ROW(marque)-1,""),COLUMN(B:B)))</f>
        <v>#N/A</v>
      </c>
      <c r="E49" s="53" t="e" cm="1">
        <f t="array" aca="1" ref="E49" ca="1">INDEX(marque,SMALL(IF(IF(fournisseurs=$A49,MATCH(fournisseurs&amp;marque,fournisseurs&amp;marque,0),"")=ROW(marque)-1,ROW(marque)-1,""),COLUMN(C:C)))</f>
        <v>#N/A</v>
      </c>
      <c r="F49" s="53" t="e" cm="1">
        <f t="array" aca="1" ref="F49" ca="1">INDEX(marque,SMALL(IF(IF(fournisseurs=$A49,MATCH(fournisseurs&amp;marque,fournisseurs&amp;marque,0),"")=ROW(marque)-1,ROW(marque)-1,""),COLUMN(D:D)))</f>
        <v>#N/A</v>
      </c>
      <c r="G49" s="53" t="e" cm="1">
        <f t="array" aca="1" ref="G49" ca="1">INDEX(marque,SMALL(IF(IF(fournisseurs=$A49,MATCH(fournisseurs&amp;marque,fournisseurs&amp;marque,0),"")=ROW(marque)-1,ROW(marque)-1,""),COLUMN(E:E)))</f>
        <v>#N/A</v>
      </c>
      <c r="H49" s="53" t="e" cm="1">
        <f t="array" aca="1" ref="H49" ca="1">INDEX(marque,SMALL(IF(IF(fournisseurs=$A49,MATCH(fournisseurs&amp;marque,fournisseurs&amp;marque,0),"")=ROW(marque)-1,ROW(marque)-1,""),COLUMN(F:F)))</f>
        <v>#N/A</v>
      </c>
      <c r="I49" s="53" t="e" cm="1">
        <f t="array" aca="1" ref="I49" ca="1">INDEX(marque,SMALL(IF(IF(fournisseurs=$A49,MATCH(fournisseurs&amp;marque,fournisseurs&amp;marque,0),"")=ROW(marque)-1,ROW(marque)-1,""),COLUMN(G:G)))</f>
        <v>#N/A</v>
      </c>
      <c r="J49" s="53" t="e" cm="1">
        <f t="array" aca="1" ref="J49" ca="1">INDEX(marque,SMALL(IF(IF(fournisseurs=$A49,MATCH(fournisseurs&amp;marque,fournisseurs&amp;marque,0),"")=ROW(marque)-1,ROW(marque)-1,""),COLUMN(H:H)))</f>
        <v>#N/A</v>
      </c>
      <c r="K49" s="53" t="e" cm="1">
        <f t="array" aca="1" ref="K49" ca="1">INDEX(marque,SMALL(IF(IF(fournisseurs=$A49,MATCH(fournisseurs&amp;marque,fournisseurs&amp;marque,0),"")=ROW(marque)-1,ROW(marque)-1,""),COLUMN(I:I)))</f>
        <v>#N/A</v>
      </c>
      <c r="L49" s="53" t="e" cm="1">
        <f t="array" aca="1" ref="L49" ca="1">INDEX(marque,SMALL(IF(IF(fournisseurs=$A49,MATCH(fournisseurs&amp;marque,fournisseurs&amp;marque,0),"")=ROW(marque)-1,ROW(marque)-1,""),COLUMN(J:J)))</f>
        <v>#N/A</v>
      </c>
      <c r="M49" s="53" t="e" cm="1">
        <f t="array" aca="1" ref="M49" ca="1">INDEX(marque,SMALL(IF(IF(fournisseurs=$A49,MATCH(fournisseurs&amp;marque,fournisseurs&amp;marque,0),"")=ROW(marque)-1,ROW(marque)-1,""),COLUMN(K:K)))</f>
        <v>#N/A</v>
      </c>
      <c r="N49" s="53" t="e" cm="1">
        <f t="array" aca="1" ref="N49" ca="1">INDEX(marque,SMALL(IF(IF(fournisseurs=$A49,MATCH(fournisseurs&amp;marque,fournisseurs&amp;marque,0),"")=ROW(marque)-1,ROW(marque)-1,""),COLUMN(L:L)))</f>
        <v>#N/A</v>
      </c>
      <c r="O49" s="53" t="e" cm="1">
        <f t="array" aca="1" ref="O49" ca="1">INDEX(marque,SMALL(IF(IF(fournisseurs=$A49,MATCH(fournisseurs&amp;marque,fournisseurs&amp;marque,0),"")=ROW(marque)-1,ROW(marque)-1,""),COLUMN(M:M)))</f>
        <v>#N/A</v>
      </c>
      <c r="P49" s="53" t="e" cm="1">
        <f t="array" aca="1" ref="P49" ca="1">INDEX(marque,SMALL(IF(IF(fournisseurs=$A49,MATCH(fournisseurs&amp;marque,fournisseurs&amp;marque,0),"")=ROW(marque)-1,ROW(marque)-1,""),COLUMN(N:N)))</f>
        <v>#N/A</v>
      </c>
      <c r="Q49" s="53" t="e" cm="1">
        <f t="array" aca="1" ref="Q49" ca="1">INDEX(marque,SMALL(IF(IF(fournisseurs=$A49,MATCH(fournisseurs&amp;marque,fournisseurs&amp;marque,0),"")=ROW(marque)-1,ROW(marque)-1,""),COLUMN(O:O)))</f>
        <v>#N/A</v>
      </c>
      <c r="R49" s="53" t="e" cm="1">
        <f t="array" aca="1" ref="R49" ca="1">INDEX(marque,SMALL(IF(IF(fournisseurs=$A49,MATCH(fournisseurs&amp;marque,fournisseurs&amp;marque,0),"")=ROW(marque)-1,ROW(marque)-1,""),COLUMN(P:P)))</f>
        <v>#N/A</v>
      </c>
    </row>
    <row r="50" spans="1:18" x14ac:dyDescent="0.4">
      <c r="A50" t="e" cm="1">
        <f t="array" aca="1" ref="A50" ca="1">INDEX(fournisseurs,MATCH(0,COUNTIF(fournisseurs,"&lt;"&amp;fournisseurs)-SUM(COUNTIF(A$1:A49,fournisseurs)),0))</f>
        <v>#N/A</v>
      </c>
      <c r="B50">
        <f t="shared" ca="1" si="1"/>
        <v>0</v>
      </c>
      <c r="C50" s="53" t="e" cm="1">
        <f t="array" aca="1" ref="C50" ca="1">INDEX(marque,SMALL(IF(IF(fournisseurs=$A50,MATCH(fournisseurs&amp;marque,fournisseurs&amp;marque,0),"")=ROW(marque)-1,ROW(marque)-1,""),COLUMN(A:A)))</f>
        <v>#N/A</v>
      </c>
      <c r="D50" s="53" t="e" cm="1">
        <f t="array" aca="1" ref="D50" ca="1">INDEX(marque,SMALL(IF(IF(fournisseurs=$A50,MATCH(fournisseurs&amp;marque,fournisseurs&amp;marque,0),"")=ROW(marque)-1,ROW(marque)-1,""),COLUMN(B:B)))</f>
        <v>#N/A</v>
      </c>
      <c r="E50" s="53" t="e" cm="1">
        <f t="array" aca="1" ref="E50" ca="1">INDEX(marque,SMALL(IF(IF(fournisseurs=$A50,MATCH(fournisseurs&amp;marque,fournisseurs&amp;marque,0),"")=ROW(marque)-1,ROW(marque)-1,""),COLUMN(C:C)))</f>
        <v>#N/A</v>
      </c>
      <c r="F50" s="53" t="e" cm="1">
        <f t="array" aca="1" ref="F50" ca="1">INDEX(marque,SMALL(IF(IF(fournisseurs=$A50,MATCH(fournisseurs&amp;marque,fournisseurs&amp;marque,0),"")=ROW(marque)-1,ROW(marque)-1,""),COLUMN(D:D)))</f>
        <v>#N/A</v>
      </c>
      <c r="G50" s="53" t="e" cm="1">
        <f t="array" aca="1" ref="G50" ca="1">INDEX(marque,SMALL(IF(IF(fournisseurs=$A50,MATCH(fournisseurs&amp;marque,fournisseurs&amp;marque,0),"")=ROW(marque)-1,ROW(marque)-1,""),COLUMN(E:E)))</f>
        <v>#N/A</v>
      </c>
      <c r="H50" s="53" t="e" cm="1">
        <f t="array" aca="1" ref="H50" ca="1">INDEX(marque,SMALL(IF(IF(fournisseurs=$A50,MATCH(fournisseurs&amp;marque,fournisseurs&amp;marque,0),"")=ROW(marque)-1,ROW(marque)-1,""),COLUMN(F:F)))</f>
        <v>#N/A</v>
      </c>
      <c r="I50" s="53" t="e" cm="1">
        <f t="array" aca="1" ref="I50" ca="1">INDEX(marque,SMALL(IF(IF(fournisseurs=$A50,MATCH(fournisseurs&amp;marque,fournisseurs&amp;marque,0),"")=ROW(marque)-1,ROW(marque)-1,""),COLUMN(G:G)))</f>
        <v>#N/A</v>
      </c>
      <c r="J50" s="53" t="e" cm="1">
        <f t="array" aca="1" ref="J50" ca="1">INDEX(marque,SMALL(IF(IF(fournisseurs=$A50,MATCH(fournisseurs&amp;marque,fournisseurs&amp;marque,0),"")=ROW(marque)-1,ROW(marque)-1,""),COLUMN(H:H)))</f>
        <v>#N/A</v>
      </c>
      <c r="K50" s="53" t="e" cm="1">
        <f t="array" aca="1" ref="K50" ca="1">INDEX(marque,SMALL(IF(IF(fournisseurs=$A50,MATCH(fournisseurs&amp;marque,fournisseurs&amp;marque,0),"")=ROW(marque)-1,ROW(marque)-1,""),COLUMN(I:I)))</f>
        <v>#N/A</v>
      </c>
      <c r="L50" s="53" t="e" cm="1">
        <f t="array" aca="1" ref="L50" ca="1">INDEX(marque,SMALL(IF(IF(fournisseurs=$A50,MATCH(fournisseurs&amp;marque,fournisseurs&amp;marque,0),"")=ROW(marque)-1,ROW(marque)-1,""),COLUMN(J:J)))</f>
        <v>#N/A</v>
      </c>
      <c r="M50" s="53" t="e" cm="1">
        <f t="array" aca="1" ref="M50" ca="1">INDEX(marque,SMALL(IF(IF(fournisseurs=$A50,MATCH(fournisseurs&amp;marque,fournisseurs&amp;marque,0),"")=ROW(marque)-1,ROW(marque)-1,""),COLUMN(K:K)))</f>
        <v>#N/A</v>
      </c>
      <c r="N50" s="53" t="e" cm="1">
        <f t="array" aca="1" ref="N50" ca="1">INDEX(marque,SMALL(IF(IF(fournisseurs=$A50,MATCH(fournisseurs&amp;marque,fournisseurs&amp;marque,0),"")=ROW(marque)-1,ROW(marque)-1,""),COLUMN(L:L)))</f>
        <v>#N/A</v>
      </c>
      <c r="O50" s="53" t="e" cm="1">
        <f t="array" aca="1" ref="O50" ca="1">INDEX(marque,SMALL(IF(IF(fournisseurs=$A50,MATCH(fournisseurs&amp;marque,fournisseurs&amp;marque,0),"")=ROW(marque)-1,ROW(marque)-1,""),COLUMN(M:M)))</f>
        <v>#N/A</v>
      </c>
      <c r="P50" s="53" t="e" cm="1">
        <f t="array" aca="1" ref="P50" ca="1">INDEX(marque,SMALL(IF(IF(fournisseurs=$A50,MATCH(fournisseurs&amp;marque,fournisseurs&amp;marque,0),"")=ROW(marque)-1,ROW(marque)-1,""),COLUMN(N:N)))</f>
        <v>#N/A</v>
      </c>
      <c r="Q50" s="53" t="e" cm="1">
        <f t="array" aca="1" ref="Q50" ca="1">INDEX(marque,SMALL(IF(IF(fournisseurs=$A50,MATCH(fournisseurs&amp;marque,fournisseurs&amp;marque,0),"")=ROW(marque)-1,ROW(marque)-1,""),COLUMN(O:O)))</f>
        <v>#N/A</v>
      </c>
      <c r="R50" s="53" t="e" cm="1">
        <f t="array" aca="1" ref="R50" ca="1">INDEX(marque,SMALL(IF(IF(fournisseurs=$A50,MATCH(fournisseurs&amp;marque,fournisseurs&amp;marque,0),"")=ROW(marque)-1,ROW(marque)-1,""),COLUMN(P:P)))</f>
        <v>#N/A</v>
      </c>
    </row>
    <row r="51" spans="1:18" x14ac:dyDescent="0.4">
      <c r="A51" t="e" cm="1">
        <f t="array" aca="1" ref="A51" ca="1">INDEX(fournisseurs,MATCH(0,COUNTIF(fournisseurs,"&lt;"&amp;fournisseurs)-SUM(COUNTIF(A$1:A50,fournisseurs)),0))</f>
        <v>#N/A</v>
      </c>
      <c r="B51">
        <f t="shared" ca="1" si="1"/>
        <v>0</v>
      </c>
      <c r="C51" s="53" t="e" cm="1">
        <f t="array" aca="1" ref="C51" ca="1">INDEX(marque,SMALL(IF(IF(fournisseurs=$A51,MATCH(fournisseurs&amp;marque,fournisseurs&amp;marque,0),"")=ROW(marque)-1,ROW(marque)-1,""),COLUMN(A:A)))</f>
        <v>#N/A</v>
      </c>
      <c r="D51" s="53" t="e" cm="1">
        <f t="array" aca="1" ref="D51" ca="1">INDEX(marque,SMALL(IF(IF(fournisseurs=$A51,MATCH(fournisseurs&amp;marque,fournisseurs&amp;marque,0),"")=ROW(marque)-1,ROW(marque)-1,""),COLUMN(B:B)))</f>
        <v>#N/A</v>
      </c>
      <c r="E51" s="53" t="e" cm="1">
        <f t="array" aca="1" ref="E51" ca="1">INDEX(marque,SMALL(IF(IF(fournisseurs=$A51,MATCH(fournisseurs&amp;marque,fournisseurs&amp;marque,0),"")=ROW(marque)-1,ROW(marque)-1,""),COLUMN(C:C)))</f>
        <v>#N/A</v>
      </c>
      <c r="F51" s="53" t="e" cm="1">
        <f t="array" aca="1" ref="F51" ca="1">INDEX(marque,SMALL(IF(IF(fournisseurs=$A51,MATCH(fournisseurs&amp;marque,fournisseurs&amp;marque,0),"")=ROW(marque)-1,ROW(marque)-1,""),COLUMN(D:D)))</f>
        <v>#N/A</v>
      </c>
      <c r="G51" s="53" t="e" cm="1">
        <f t="array" aca="1" ref="G51" ca="1">INDEX(marque,SMALL(IF(IF(fournisseurs=$A51,MATCH(fournisseurs&amp;marque,fournisseurs&amp;marque,0),"")=ROW(marque)-1,ROW(marque)-1,""),COLUMN(E:E)))</f>
        <v>#N/A</v>
      </c>
      <c r="H51" s="53" t="e" cm="1">
        <f t="array" aca="1" ref="H51" ca="1">INDEX(marque,SMALL(IF(IF(fournisseurs=$A51,MATCH(fournisseurs&amp;marque,fournisseurs&amp;marque,0),"")=ROW(marque)-1,ROW(marque)-1,""),COLUMN(F:F)))</f>
        <v>#N/A</v>
      </c>
      <c r="I51" s="53" t="e" cm="1">
        <f t="array" aca="1" ref="I51" ca="1">INDEX(marque,SMALL(IF(IF(fournisseurs=$A51,MATCH(fournisseurs&amp;marque,fournisseurs&amp;marque,0),"")=ROW(marque)-1,ROW(marque)-1,""),COLUMN(G:G)))</f>
        <v>#N/A</v>
      </c>
      <c r="J51" s="53" t="e" cm="1">
        <f t="array" aca="1" ref="J51" ca="1">INDEX(marque,SMALL(IF(IF(fournisseurs=$A51,MATCH(fournisseurs&amp;marque,fournisseurs&amp;marque,0),"")=ROW(marque)-1,ROW(marque)-1,""),COLUMN(H:H)))</f>
        <v>#N/A</v>
      </c>
      <c r="K51" s="53" t="e" cm="1">
        <f t="array" aca="1" ref="K51" ca="1">INDEX(marque,SMALL(IF(IF(fournisseurs=$A51,MATCH(fournisseurs&amp;marque,fournisseurs&amp;marque,0),"")=ROW(marque)-1,ROW(marque)-1,""),COLUMN(I:I)))</f>
        <v>#N/A</v>
      </c>
      <c r="L51" s="53" t="e" cm="1">
        <f t="array" aca="1" ref="L51" ca="1">INDEX(marque,SMALL(IF(IF(fournisseurs=$A51,MATCH(fournisseurs&amp;marque,fournisseurs&amp;marque,0),"")=ROW(marque)-1,ROW(marque)-1,""),COLUMN(J:J)))</f>
        <v>#N/A</v>
      </c>
      <c r="M51" s="53" t="e" cm="1">
        <f t="array" aca="1" ref="M51" ca="1">INDEX(marque,SMALL(IF(IF(fournisseurs=$A51,MATCH(fournisseurs&amp;marque,fournisseurs&amp;marque,0),"")=ROW(marque)-1,ROW(marque)-1,""),COLUMN(K:K)))</f>
        <v>#N/A</v>
      </c>
      <c r="N51" s="53" t="e" cm="1">
        <f t="array" aca="1" ref="N51" ca="1">INDEX(marque,SMALL(IF(IF(fournisseurs=$A51,MATCH(fournisseurs&amp;marque,fournisseurs&amp;marque,0),"")=ROW(marque)-1,ROW(marque)-1,""),COLUMN(L:L)))</f>
        <v>#N/A</v>
      </c>
      <c r="O51" s="53" t="e" cm="1">
        <f t="array" aca="1" ref="O51" ca="1">INDEX(marque,SMALL(IF(IF(fournisseurs=$A51,MATCH(fournisseurs&amp;marque,fournisseurs&amp;marque,0),"")=ROW(marque)-1,ROW(marque)-1,""),COLUMN(M:M)))</f>
        <v>#N/A</v>
      </c>
      <c r="P51" s="53" t="e" cm="1">
        <f t="array" aca="1" ref="P51" ca="1">INDEX(marque,SMALL(IF(IF(fournisseurs=$A51,MATCH(fournisseurs&amp;marque,fournisseurs&amp;marque,0),"")=ROW(marque)-1,ROW(marque)-1,""),COLUMN(N:N)))</f>
        <v>#N/A</v>
      </c>
      <c r="Q51" s="53" t="e" cm="1">
        <f t="array" aca="1" ref="Q51" ca="1">INDEX(marque,SMALL(IF(IF(fournisseurs=$A51,MATCH(fournisseurs&amp;marque,fournisseurs&amp;marque,0),"")=ROW(marque)-1,ROW(marque)-1,""),COLUMN(O:O)))</f>
        <v>#N/A</v>
      </c>
      <c r="R51" s="53" t="e" cm="1">
        <f t="array" aca="1" ref="R51" ca="1">INDEX(marque,SMALL(IF(IF(fournisseurs=$A51,MATCH(fournisseurs&amp;marque,fournisseurs&amp;marque,0),"")=ROW(marque)-1,ROW(marque)-1,""),COLUMN(P:P)))</f>
        <v>#N/A</v>
      </c>
    </row>
    <row r="52" spans="1:18" x14ac:dyDescent="0.4">
      <c r="A52" t="e" cm="1">
        <f t="array" aca="1" ref="A52" ca="1">INDEX(fournisseurs,MATCH(0,COUNTIF(fournisseurs,"&lt;"&amp;fournisseurs)-SUM(COUNTIF(A$1:A51,fournisseurs)),0))</f>
        <v>#N/A</v>
      </c>
      <c r="B52">
        <f t="shared" ca="1" si="1"/>
        <v>0</v>
      </c>
      <c r="C52" s="53" t="e" cm="1">
        <f t="array" aca="1" ref="C52" ca="1">INDEX(marque,SMALL(IF(IF(fournisseurs=$A52,MATCH(fournisseurs&amp;marque,fournisseurs&amp;marque,0),"")=ROW(marque)-1,ROW(marque)-1,""),COLUMN(A:A)))</f>
        <v>#N/A</v>
      </c>
      <c r="D52" s="53" t="e" cm="1">
        <f t="array" aca="1" ref="D52" ca="1">INDEX(marque,SMALL(IF(IF(fournisseurs=$A52,MATCH(fournisseurs&amp;marque,fournisseurs&amp;marque,0),"")=ROW(marque)-1,ROW(marque)-1,""),COLUMN(B:B)))</f>
        <v>#N/A</v>
      </c>
      <c r="E52" s="53" t="e" cm="1">
        <f t="array" aca="1" ref="E52" ca="1">INDEX(marque,SMALL(IF(IF(fournisseurs=$A52,MATCH(fournisseurs&amp;marque,fournisseurs&amp;marque,0),"")=ROW(marque)-1,ROW(marque)-1,""),COLUMN(C:C)))</f>
        <v>#N/A</v>
      </c>
      <c r="F52" s="53" t="e" cm="1">
        <f t="array" aca="1" ref="F52" ca="1">INDEX(marque,SMALL(IF(IF(fournisseurs=$A52,MATCH(fournisseurs&amp;marque,fournisseurs&amp;marque,0),"")=ROW(marque)-1,ROW(marque)-1,""),COLUMN(D:D)))</f>
        <v>#N/A</v>
      </c>
      <c r="G52" s="53" t="e" cm="1">
        <f t="array" aca="1" ref="G52" ca="1">INDEX(marque,SMALL(IF(IF(fournisseurs=$A52,MATCH(fournisseurs&amp;marque,fournisseurs&amp;marque,0),"")=ROW(marque)-1,ROW(marque)-1,""),COLUMN(E:E)))</f>
        <v>#N/A</v>
      </c>
      <c r="H52" s="53" t="e" cm="1">
        <f t="array" aca="1" ref="H52" ca="1">INDEX(marque,SMALL(IF(IF(fournisseurs=$A52,MATCH(fournisseurs&amp;marque,fournisseurs&amp;marque,0),"")=ROW(marque)-1,ROW(marque)-1,""),COLUMN(F:F)))</f>
        <v>#N/A</v>
      </c>
      <c r="I52" s="53" t="e" cm="1">
        <f t="array" aca="1" ref="I52" ca="1">INDEX(marque,SMALL(IF(IF(fournisseurs=$A52,MATCH(fournisseurs&amp;marque,fournisseurs&amp;marque,0),"")=ROW(marque)-1,ROW(marque)-1,""),COLUMN(G:G)))</f>
        <v>#N/A</v>
      </c>
      <c r="J52" s="53" t="e" cm="1">
        <f t="array" aca="1" ref="J52" ca="1">INDEX(marque,SMALL(IF(IF(fournisseurs=$A52,MATCH(fournisseurs&amp;marque,fournisseurs&amp;marque,0),"")=ROW(marque)-1,ROW(marque)-1,""),COLUMN(H:H)))</f>
        <v>#N/A</v>
      </c>
      <c r="K52" s="53" t="e" cm="1">
        <f t="array" aca="1" ref="K52" ca="1">INDEX(marque,SMALL(IF(IF(fournisseurs=$A52,MATCH(fournisseurs&amp;marque,fournisseurs&amp;marque,0),"")=ROW(marque)-1,ROW(marque)-1,""),COLUMN(I:I)))</f>
        <v>#N/A</v>
      </c>
      <c r="L52" s="53" t="e" cm="1">
        <f t="array" aca="1" ref="L52" ca="1">INDEX(marque,SMALL(IF(IF(fournisseurs=$A52,MATCH(fournisseurs&amp;marque,fournisseurs&amp;marque,0),"")=ROW(marque)-1,ROW(marque)-1,""),COLUMN(J:J)))</f>
        <v>#N/A</v>
      </c>
      <c r="M52" s="53" t="e" cm="1">
        <f t="array" aca="1" ref="M52" ca="1">INDEX(marque,SMALL(IF(IF(fournisseurs=$A52,MATCH(fournisseurs&amp;marque,fournisseurs&amp;marque,0),"")=ROW(marque)-1,ROW(marque)-1,""),COLUMN(K:K)))</f>
        <v>#N/A</v>
      </c>
      <c r="N52" s="53" t="e" cm="1">
        <f t="array" aca="1" ref="N52" ca="1">INDEX(marque,SMALL(IF(IF(fournisseurs=$A52,MATCH(fournisseurs&amp;marque,fournisseurs&amp;marque,0),"")=ROW(marque)-1,ROW(marque)-1,""),COLUMN(L:L)))</f>
        <v>#N/A</v>
      </c>
      <c r="O52" s="53" t="e" cm="1">
        <f t="array" aca="1" ref="O52" ca="1">INDEX(marque,SMALL(IF(IF(fournisseurs=$A52,MATCH(fournisseurs&amp;marque,fournisseurs&amp;marque,0),"")=ROW(marque)-1,ROW(marque)-1,""),COLUMN(M:M)))</f>
        <v>#N/A</v>
      </c>
      <c r="P52" s="53" t="e" cm="1">
        <f t="array" aca="1" ref="P52" ca="1">INDEX(marque,SMALL(IF(IF(fournisseurs=$A52,MATCH(fournisseurs&amp;marque,fournisseurs&amp;marque,0),"")=ROW(marque)-1,ROW(marque)-1,""),COLUMN(N:N)))</f>
        <v>#N/A</v>
      </c>
      <c r="Q52" s="53" t="e" cm="1">
        <f t="array" aca="1" ref="Q52" ca="1">INDEX(marque,SMALL(IF(IF(fournisseurs=$A52,MATCH(fournisseurs&amp;marque,fournisseurs&amp;marque,0),"")=ROW(marque)-1,ROW(marque)-1,""),COLUMN(O:O)))</f>
        <v>#N/A</v>
      </c>
      <c r="R52" s="53" t="e" cm="1">
        <f t="array" aca="1" ref="R52" ca="1">INDEX(marque,SMALL(IF(IF(fournisseurs=$A52,MATCH(fournisseurs&amp;marque,fournisseurs&amp;marque,0),"")=ROW(marque)-1,ROW(marque)-1,""),COLUMN(P:P)))</f>
        <v>#N/A</v>
      </c>
    </row>
    <row r="53" spans="1:18" x14ac:dyDescent="0.4">
      <c r="A53" t="e" cm="1">
        <f t="array" aca="1" ref="A53" ca="1">INDEX(fournisseurs,MATCH(0,COUNTIF(fournisseurs,"&lt;"&amp;fournisseurs)-SUM(COUNTIF(A$1:A52,fournisseurs)),0))</f>
        <v>#N/A</v>
      </c>
      <c r="B53">
        <f t="shared" ca="1" si="1"/>
        <v>0</v>
      </c>
      <c r="C53" s="53" t="e" cm="1">
        <f t="array" aca="1" ref="C53" ca="1">INDEX(marque,SMALL(IF(IF(fournisseurs=$A53,MATCH(fournisseurs&amp;marque,fournisseurs&amp;marque,0),"")=ROW(marque)-1,ROW(marque)-1,""),COLUMN(A:A)))</f>
        <v>#N/A</v>
      </c>
      <c r="D53" s="53" t="e" cm="1">
        <f t="array" aca="1" ref="D53" ca="1">INDEX(marque,SMALL(IF(IF(fournisseurs=$A53,MATCH(fournisseurs&amp;marque,fournisseurs&amp;marque,0),"")=ROW(marque)-1,ROW(marque)-1,""),COLUMN(B:B)))</f>
        <v>#N/A</v>
      </c>
      <c r="E53" s="53" t="e" cm="1">
        <f t="array" aca="1" ref="E53" ca="1">INDEX(marque,SMALL(IF(IF(fournisseurs=$A53,MATCH(fournisseurs&amp;marque,fournisseurs&amp;marque,0),"")=ROW(marque)-1,ROW(marque)-1,""),COLUMN(C:C)))</f>
        <v>#N/A</v>
      </c>
      <c r="F53" s="53" t="e" cm="1">
        <f t="array" aca="1" ref="F53" ca="1">INDEX(marque,SMALL(IF(IF(fournisseurs=$A53,MATCH(fournisseurs&amp;marque,fournisseurs&amp;marque,0),"")=ROW(marque)-1,ROW(marque)-1,""),COLUMN(D:D)))</f>
        <v>#N/A</v>
      </c>
      <c r="G53" s="53" t="e" cm="1">
        <f t="array" aca="1" ref="G53" ca="1">INDEX(marque,SMALL(IF(IF(fournisseurs=$A53,MATCH(fournisseurs&amp;marque,fournisseurs&amp;marque,0),"")=ROW(marque)-1,ROW(marque)-1,""),COLUMN(E:E)))</f>
        <v>#N/A</v>
      </c>
      <c r="H53" s="53" t="e" cm="1">
        <f t="array" aca="1" ref="H53" ca="1">INDEX(marque,SMALL(IF(IF(fournisseurs=$A53,MATCH(fournisseurs&amp;marque,fournisseurs&amp;marque,0),"")=ROW(marque)-1,ROW(marque)-1,""),COLUMN(F:F)))</f>
        <v>#N/A</v>
      </c>
      <c r="I53" s="53" t="e" cm="1">
        <f t="array" aca="1" ref="I53" ca="1">INDEX(marque,SMALL(IF(IF(fournisseurs=$A53,MATCH(fournisseurs&amp;marque,fournisseurs&amp;marque,0),"")=ROW(marque)-1,ROW(marque)-1,""),COLUMN(G:G)))</f>
        <v>#N/A</v>
      </c>
      <c r="J53" s="53" t="e" cm="1">
        <f t="array" aca="1" ref="J53" ca="1">INDEX(marque,SMALL(IF(IF(fournisseurs=$A53,MATCH(fournisseurs&amp;marque,fournisseurs&amp;marque,0),"")=ROW(marque)-1,ROW(marque)-1,""),COLUMN(H:H)))</f>
        <v>#N/A</v>
      </c>
      <c r="K53" s="53" t="e" cm="1">
        <f t="array" aca="1" ref="K53" ca="1">INDEX(marque,SMALL(IF(IF(fournisseurs=$A53,MATCH(fournisseurs&amp;marque,fournisseurs&amp;marque,0),"")=ROW(marque)-1,ROW(marque)-1,""),COLUMN(I:I)))</f>
        <v>#N/A</v>
      </c>
      <c r="L53" s="53" t="e" cm="1">
        <f t="array" aca="1" ref="L53" ca="1">INDEX(marque,SMALL(IF(IF(fournisseurs=$A53,MATCH(fournisseurs&amp;marque,fournisseurs&amp;marque,0),"")=ROW(marque)-1,ROW(marque)-1,""),COLUMN(J:J)))</f>
        <v>#N/A</v>
      </c>
      <c r="M53" s="53" t="e" cm="1">
        <f t="array" aca="1" ref="M53" ca="1">INDEX(marque,SMALL(IF(IF(fournisseurs=$A53,MATCH(fournisseurs&amp;marque,fournisseurs&amp;marque,0),"")=ROW(marque)-1,ROW(marque)-1,""),COLUMN(K:K)))</f>
        <v>#N/A</v>
      </c>
      <c r="N53" s="53" t="e" cm="1">
        <f t="array" aca="1" ref="N53" ca="1">INDEX(marque,SMALL(IF(IF(fournisseurs=$A53,MATCH(fournisseurs&amp;marque,fournisseurs&amp;marque,0),"")=ROW(marque)-1,ROW(marque)-1,""),COLUMN(L:L)))</f>
        <v>#N/A</v>
      </c>
      <c r="O53" s="53" t="e" cm="1">
        <f t="array" aca="1" ref="O53" ca="1">INDEX(marque,SMALL(IF(IF(fournisseurs=$A53,MATCH(fournisseurs&amp;marque,fournisseurs&amp;marque,0),"")=ROW(marque)-1,ROW(marque)-1,""),COLUMN(M:M)))</f>
        <v>#N/A</v>
      </c>
      <c r="P53" s="53" t="e" cm="1">
        <f t="array" aca="1" ref="P53" ca="1">INDEX(marque,SMALL(IF(IF(fournisseurs=$A53,MATCH(fournisseurs&amp;marque,fournisseurs&amp;marque,0),"")=ROW(marque)-1,ROW(marque)-1,""),COLUMN(N:N)))</f>
        <v>#N/A</v>
      </c>
      <c r="Q53" s="53" t="e" cm="1">
        <f t="array" aca="1" ref="Q53" ca="1">INDEX(marque,SMALL(IF(IF(fournisseurs=$A53,MATCH(fournisseurs&amp;marque,fournisseurs&amp;marque,0),"")=ROW(marque)-1,ROW(marque)-1,""),COLUMN(O:O)))</f>
        <v>#N/A</v>
      </c>
      <c r="R53" s="53" t="e" cm="1">
        <f t="array" aca="1" ref="R53" ca="1">INDEX(marque,SMALL(IF(IF(fournisseurs=$A53,MATCH(fournisseurs&amp;marque,fournisseurs&amp;marque,0),"")=ROW(marque)-1,ROW(marque)-1,""),COLUMN(P:P)))</f>
        <v>#N/A</v>
      </c>
    </row>
    <row r="54" spans="1:18" x14ac:dyDescent="0.4">
      <c r="A54" t="e" cm="1">
        <f t="array" aca="1" ref="A54" ca="1">INDEX(fournisseurs,MATCH(0,COUNTIF(fournisseurs,"&lt;"&amp;fournisseurs)-SUM(COUNTIF(A$1:A53,fournisseurs)),0))</f>
        <v>#N/A</v>
      </c>
      <c r="B54">
        <f t="shared" ca="1" si="1"/>
        <v>0</v>
      </c>
      <c r="C54" s="53" t="e" cm="1">
        <f t="array" aca="1" ref="C54" ca="1">INDEX(marque,SMALL(IF(IF(fournisseurs=$A54,MATCH(fournisseurs&amp;marque,fournisseurs&amp;marque,0),"")=ROW(marque)-1,ROW(marque)-1,""),COLUMN(A:A)))</f>
        <v>#N/A</v>
      </c>
      <c r="D54" s="53" t="e" cm="1">
        <f t="array" aca="1" ref="D54" ca="1">INDEX(marque,SMALL(IF(IF(fournisseurs=$A54,MATCH(fournisseurs&amp;marque,fournisseurs&amp;marque,0),"")=ROW(marque)-1,ROW(marque)-1,""),COLUMN(B:B)))</f>
        <v>#N/A</v>
      </c>
      <c r="E54" s="53" t="e" cm="1">
        <f t="array" aca="1" ref="E54" ca="1">INDEX(marque,SMALL(IF(IF(fournisseurs=$A54,MATCH(fournisseurs&amp;marque,fournisseurs&amp;marque,0),"")=ROW(marque)-1,ROW(marque)-1,""),COLUMN(C:C)))</f>
        <v>#N/A</v>
      </c>
      <c r="F54" s="53" t="e" cm="1">
        <f t="array" aca="1" ref="F54" ca="1">INDEX(marque,SMALL(IF(IF(fournisseurs=$A54,MATCH(fournisseurs&amp;marque,fournisseurs&amp;marque,0),"")=ROW(marque)-1,ROW(marque)-1,""),COLUMN(D:D)))</f>
        <v>#N/A</v>
      </c>
      <c r="G54" s="53" t="e" cm="1">
        <f t="array" aca="1" ref="G54" ca="1">INDEX(marque,SMALL(IF(IF(fournisseurs=$A54,MATCH(fournisseurs&amp;marque,fournisseurs&amp;marque,0),"")=ROW(marque)-1,ROW(marque)-1,""),COLUMN(E:E)))</f>
        <v>#N/A</v>
      </c>
      <c r="H54" s="53" t="e" cm="1">
        <f t="array" aca="1" ref="H54" ca="1">INDEX(marque,SMALL(IF(IF(fournisseurs=$A54,MATCH(fournisseurs&amp;marque,fournisseurs&amp;marque,0),"")=ROW(marque)-1,ROW(marque)-1,""),COLUMN(F:F)))</f>
        <v>#N/A</v>
      </c>
      <c r="I54" s="53" t="e" cm="1">
        <f t="array" aca="1" ref="I54" ca="1">INDEX(marque,SMALL(IF(IF(fournisseurs=$A54,MATCH(fournisseurs&amp;marque,fournisseurs&amp;marque,0),"")=ROW(marque)-1,ROW(marque)-1,""),COLUMN(G:G)))</f>
        <v>#N/A</v>
      </c>
      <c r="J54" s="53" t="e" cm="1">
        <f t="array" aca="1" ref="J54" ca="1">INDEX(marque,SMALL(IF(IF(fournisseurs=$A54,MATCH(fournisseurs&amp;marque,fournisseurs&amp;marque,0),"")=ROW(marque)-1,ROW(marque)-1,""),COLUMN(H:H)))</f>
        <v>#N/A</v>
      </c>
      <c r="K54" s="53" t="e" cm="1">
        <f t="array" aca="1" ref="K54" ca="1">INDEX(marque,SMALL(IF(IF(fournisseurs=$A54,MATCH(fournisseurs&amp;marque,fournisseurs&amp;marque,0),"")=ROW(marque)-1,ROW(marque)-1,""),COLUMN(I:I)))</f>
        <v>#N/A</v>
      </c>
      <c r="L54" s="53" t="e" cm="1">
        <f t="array" aca="1" ref="L54" ca="1">INDEX(marque,SMALL(IF(IF(fournisseurs=$A54,MATCH(fournisseurs&amp;marque,fournisseurs&amp;marque,0),"")=ROW(marque)-1,ROW(marque)-1,""),COLUMN(J:J)))</f>
        <v>#N/A</v>
      </c>
      <c r="M54" s="53" t="e" cm="1">
        <f t="array" aca="1" ref="M54" ca="1">INDEX(marque,SMALL(IF(IF(fournisseurs=$A54,MATCH(fournisseurs&amp;marque,fournisseurs&amp;marque,0),"")=ROW(marque)-1,ROW(marque)-1,""),COLUMN(K:K)))</f>
        <v>#N/A</v>
      </c>
      <c r="N54" s="53" t="e" cm="1">
        <f t="array" aca="1" ref="N54" ca="1">INDEX(marque,SMALL(IF(IF(fournisseurs=$A54,MATCH(fournisseurs&amp;marque,fournisseurs&amp;marque,0),"")=ROW(marque)-1,ROW(marque)-1,""),COLUMN(L:L)))</f>
        <v>#N/A</v>
      </c>
      <c r="O54" s="53" t="e" cm="1">
        <f t="array" aca="1" ref="O54" ca="1">INDEX(marque,SMALL(IF(IF(fournisseurs=$A54,MATCH(fournisseurs&amp;marque,fournisseurs&amp;marque,0),"")=ROW(marque)-1,ROW(marque)-1,""),COLUMN(M:M)))</f>
        <v>#N/A</v>
      </c>
      <c r="P54" s="53" t="e" cm="1">
        <f t="array" aca="1" ref="P54" ca="1">INDEX(marque,SMALL(IF(IF(fournisseurs=$A54,MATCH(fournisseurs&amp;marque,fournisseurs&amp;marque,0),"")=ROW(marque)-1,ROW(marque)-1,""),COLUMN(N:N)))</f>
        <v>#N/A</v>
      </c>
      <c r="Q54" s="53" t="e" cm="1">
        <f t="array" aca="1" ref="Q54" ca="1">INDEX(marque,SMALL(IF(IF(fournisseurs=$A54,MATCH(fournisseurs&amp;marque,fournisseurs&amp;marque,0),"")=ROW(marque)-1,ROW(marque)-1,""),COLUMN(O:O)))</f>
        <v>#N/A</v>
      </c>
      <c r="R54" s="53" t="e" cm="1">
        <f t="array" aca="1" ref="R54" ca="1">INDEX(marque,SMALL(IF(IF(fournisseurs=$A54,MATCH(fournisseurs&amp;marque,fournisseurs&amp;marque,0),"")=ROW(marque)-1,ROW(marque)-1,""),COLUMN(P:P)))</f>
        <v>#N/A</v>
      </c>
    </row>
    <row r="55" spans="1:18" x14ac:dyDescent="0.4">
      <c r="A55" t="e" cm="1">
        <f t="array" aca="1" ref="A55" ca="1">INDEX(fournisseurs,MATCH(0,COUNTIF(fournisseurs,"&lt;"&amp;fournisseurs)-SUM(COUNTIF(A$1:A54,fournisseurs)),0))</f>
        <v>#N/A</v>
      </c>
      <c r="B55">
        <f t="shared" ca="1" si="1"/>
        <v>0</v>
      </c>
      <c r="C55" s="53" t="e" cm="1">
        <f t="array" aca="1" ref="C55" ca="1">INDEX(marque,SMALL(IF(IF(fournisseurs=$A55,MATCH(fournisseurs&amp;marque,fournisseurs&amp;marque,0),"")=ROW(marque)-1,ROW(marque)-1,""),COLUMN(A:A)))</f>
        <v>#N/A</v>
      </c>
      <c r="D55" s="53" t="e" cm="1">
        <f t="array" aca="1" ref="D55" ca="1">INDEX(marque,SMALL(IF(IF(fournisseurs=$A55,MATCH(fournisseurs&amp;marque,fournisseurs&amp;marque,0),"")=ROW(marque)-1,ROW(marque)-1,""),COLUMN(B:B)))</f>
        <v>#N/A</v>
      </c>
      <c r="E55" s="53" t="e" cm="1">
        <f t="array" aca="1" ref="E55" ca="1">INDEX(marque,SMALL(IF(IF(fournisseurs=$A55,MATCH(fournisseurs&amp;marque,fournisseurs&amp;marque,0),"")=ROW(marque)-1,ROW(marque)-1,""),COLUMN(C:C)))</f>
        <v>#N/A</v>
      </c>
      <c r="F55" s="53" t="e" cm="1">
        <f t="array" aca="1" ref="F55" ca="1">INDEX(marque,SMALL(IF(IF(fournisseurs=$A55,MATCH(fournisseurs&amp;marque,fournisseurs&amp;marque,0),"")=ROW(marque)-1,ROW(marque)-1,""),COLUMN(D:D)))</f>
        <v>#N/A</v>
      </c>
      <c r="G55" s="53" t="e" cm="1">
        <f t="array" aca="1" ref="G55" ca="1">INDEX(marque,SMALL(IF(IF(fournisseurs=$A55,MATCH(fournisseurs&amp;marque,fournisseurs&amp;marque,0),"")=ROW(marque)-1,ROW(marque)-1,""),COLUMN(E:E)))</f>
        <v>#N/A</v>
      </c>
      <c r="H55" s="53" t="e" cm="1">
        <f t="array" aca="1" ref="H55" ca="1">INDEX(marque,SMALL(IF(IF(fournisseurs=$A55,MATCH(fournisseurs&amp;marque,fournisseurs&amp;marque,0),"")=ROW(marque)-1,ROW(marque)-1,""),COLUMN(F:F)))</f>
        <v>#N/A</v>
      </c>
      <c r="I55" s="53" t="e" cm="1">
        <f t="array" aca="1" ref="I55" ca="1">INDEX(marque,SMALL(IF(IF(fournisseurs=$A55,MATCH(fournisseurs&amp;marque,fournisseurs&amp;marque,0),"")=ROW(marque)-1,ROW(marque)-1,""),COLUMN(G:G)))</f>
        <v>#N/A</v>
      </c>
      <c r="J55" s="53" t="e" cm="1">
        <f t="array" aca="1" ref="J55" ca="1">INDEX(marque,SMALL(IF(IF(fournisseurs=$A55,MATCH(fournisseurs&amp;marque,fournisseurs&amp;marque,0),"")=ROW(marque)-1,ROW(marque)-1,""),COLUMN(H:H)))</f>
        <v>#N/A</v>
      </c>
      <c r="K55" s="53" t="e" cm="1">
        <f t="array" aca="1" ref="K55" ca="1">INDEX(marque,SMALL(IF(IF(fournisseurs=$A55,MATCH(fournisseurs&amp;marque,fournisseurs&amp;marque,0),"")=ROW(marque)-1,ROW(marque)-1,""),COLUMN(I:I)))</f>
        <v>#N/A</v>
      </c>
      <c r="L55" s="53" t="e" cm="1">
        <f t="array" aca="1" ref="L55" ca="1">INDEX(marque,SMALL(IF(IF(fournisseurs=$A55,MATCH(fournisseurs&amp;marque,fournisseurs&amp;marque,0),"")=ROW(marque)-1,ROW(marque)-1,""),COLUMN(J:J)))</f>
        <v>#N/A</v>
      </c>
      <c r="M55" s="53" t="e" cm="1">
        <f t="array" aca="1" ref="M55" ca="1">INDEX(marque,SMALL(IF(IF(fournisseurs=$A55,MATCH(fournisseurs&amp;marque,fournisseurs&amp;marque,0),"")=ROW(marque)-1,ROW(marque)-1,""),COLUMN(K:K)))</f>
        <v>#N/A</v>
      </c>
      <c r="N55" s="53" t="e" cm="1">
        <f t="array" aca="1" ref="N55" ca="1">INDEX(marque,SMALL(IF(IF(fournisseurs=$A55,MATCH(fournisseurs&amp;marque,fournisseurs&amp;marque,0),"")=ROW(marque)-1,ROW(marque)-1,""),COLUMN(L:L)))</f>
        <v>#N/A</v>
      </c>
      <c r="O55" s="53" t="e" cm="1">
        <f t="array" aca="1" ref="O55" ca="1">INDEX(marque,SMALL(IF(IF(fournisseurs=$A55,MATCH(fournisseurs&amp;marque,fournisseurs&amp;marque,0),"")=ROW(marque)-1,ROW(marque)-1,""),COLUMN(M:M)))</f>
        <v>#N/A</v>
      </c>
      <c r="P55" s="53" t="e" cm="1">
        <f t="array" aca="1" ref="P55" ca="1">INDEX(marque,SMALL(IF(IF(fournisseurs=$A55,MATCH(fournisseurs&amp;marque,fournisseurs&amp;marque,0),"")=ROW(marque)-1,ROW(marque)-1,""),COLUMN(N:N)))</f>
        <v>#N/A</v>
      </c>
      <c r="Q55" s="53" t="e" cm="1">
        <f t="array" aca="1" ref="Q55" ca="1">INDEX(marque,SMALL(IF(IF(fournisseurs=$A55,MATCH(fournisseurs&amp;marque,fournisseurs&amp;marque,0),"")=ROW(marque)-1,ROW(marque)-1,""),COLUMN(O:O)))</f>
        <v>#N/A</v>
      </c>
      <c r="R55" s="53" t="e" cm="1">
        <f t="array" aca="1" ref="R55" ca="1">INDEX(marque,SMALL(IF(IF(fournisseurs=$A55,MATCH(fournisseurs&amp;marque,fournisseurs&amp;marque,0),"")=ROW(marque)-1,ROW(marque)-1,""),COLUMN(P:P)))</f>
        <v>#N/A</v>
      </c>
    </row>
    <row r="56" spans="1:18" x14ac:dyDescent="0.4">
      <c r="A56" t="e" cm="1">
        <f t="array" aca="1" ref="A56" ca="1">INDEX(fournisseurs,MATCH(0,COUNTIF(fournisseurs,"&lt;"&amp;fournisseurs)-SUM(COUNTIF(A$1:A55,fournisseurs)),0))</f>
        <v>#N/A</v>
      </c>
      <c r="B56">
        <f t="shared" ca="1" si="1"/>
        <v>0</v>
      </c>
      <c r="C56" s="53" t="e" cm="1">
        <f t="array" aca="1" ref="C56" ca="1">INDEX(marque,SMALL(IF(IF(fournisseurs=$A56,MATCH(fournisseurs&amp;marque,fournisseurs&amp;marque,0),"")=ROW(marque)-1,ROW(marque)-1,""),COLUMN(A:A)))</f>
        <v>#N/A</v>
      </c>
      <c r="D56" s="53" t="e" cm="1">
        <f t="array" aca="1" ref="D56" ca="1">INDEX(marque,SMALL(IF(IF(fournisseurs=$A56,MATCH(fournisseurs&amp;marque,fournisseurs&amp;marque,0),"")=ROW(marque)-1,ROW(marque)-1,""),COLUMN(B:B)))</f>
        <v>#N/A</v>
      </c>
      <c r="E56" s="53" t="e" cm="1">
        <f t="array" aca="1" ref="E56" ca="1">INDEX(marque,SMALL(IF(IF(fournisseurs=$A56,MATCH(fournisseurs&amp;marque,fournisseurs&amp;marque,0),"")=ROW(marque)-1,ROW(marque)-1,""),COLUMN(C:C)))</f>
        <v>#N/A</v>
      </c>
      <c r="F56" s="53" t="e" cm="1">
        <f t="array" aca="1" ref="F56" ca="1">INDEX(marque,SMALL(IF(IF(fournisseurs=$A56,MATCH(fournisseurs&amp;marque,fournisseurs&amp;marque,0),"")=ROW(marque)-1,ROW(marque)-1,""),COLUMN(D:D)))</f>
        <v>#N/A</v>
      </c>
      <c r="G56" s="53" t="e" cm="1">
        <f t="array" aca="1" ref="G56" ca="1">INDEX(marque,SMALL(IF(IF(fournisseurs=$A56,MATCH(fournisseurs&amp;marque,fournisseurs&amp;marque,0),"")=ROW(marque)-1,ROW(marque)-1,""),COLUMN(E:E)))</f>
        <v>#N/A</v>
      </c>
      <c r="H56" s="53" t="e" cm="1">
        <f t="array" aca="1" ref="H56" ca="1">INDEX(marque,SMALL(IF(IF(fournisseurs=$A56,MATCH(fournisseurs&amp;marque,fournisseurs&amp;marque,0),"")=ROW(marque)-1,ROW(marque)-1,""),COLUMN(F:F)))</f>
        <v>#N/A</v>
      </c>
      <c r="I56" s="53" t="e" cm="1">
        <f t="array" aca="1" ref="I56" ca="1">INDEX(marque,SMALL(IF(IF(fournisseurs=$A56,MATCH(fournisseurs&amp;marque,fournisseurs&amp;marque,0),"")=ROW(marque)-1,ROW(marque)-1,""),COLUMN(G:G)))</f>
        <v>#N/A</v>
      </c>
      <c r="J56" s="53" t="e" cm="1">
        <f t="array" aca="1" ref="J56" ca="1">INDEX(marque,SMALL(IF(IF(fournisseurs=$A56,MATCH(fournisseurs&amp;marque,fournisseurs&amp;marque,0),"")=ROW(marque)-1,ROW(marque)-1,""),COLUMN(H:H)))</f>
        <v>#N/A</v>
      </c>
      <c r="K56" s="53" t="e" cm="1">
        <f t="array" aca="1" ref="K56" ca="1">INDEX(marque,SMALL(IF(IF(fournisseurs=$A56,MATCH(fournisseurs&amp;marque,fournisseurs&amp;marque,0),"")=ROW(marque)-1,ROW(marque)-1,""),COLUMN(I:I)))</f>
        <v>#N/A</v>
      </c>
      <c r="L56" s="53" t="e" cm="1">
        <f t="array" aca="1" ref="L56" ca="1">INDEX(marque,SMALL(IF(IF(fournisseurs=$A56,MATCH(fournisseurs&amp;marque,fournisseurs&amp;marque,0),"")=ROW(marque)-1,ROW(marque)-1,""),COLUMN(J:J)))</f>
        <v>#N/A</v>
      </c>
      <c r="M56" s="53" t="e" cm="1">
        <f t="array" aca="1" ref="M56" ca="1">INDEX(marque,SMALL(IF(IF(fournisseurs=$A56,MATCH(fournisseurs&amp;marque,fournisseurs&amp;marque,0),"")=ROW(marque)-1,ROW(marque)-1,""),COLUMN(K:K)))</f>
        <v>#N/A</v>
      </c>
      <c r="N56" s="53" t="e" cm="1">
        <f t="array" aca="1" ref="N56" ca="1">INDEX(marque,SMALL(IF(IF(fournisseurs=$A56,MATCH(fournisseurs&amp;marque,fournisseurs&amp;marque,0),"")=ROW(marque)-1,ROW(marque)-1,""),COLUMN(L:L)))</f>
        <v>#N/A</v>
      </c>
      <c r="O56" s="53" t="e" cm="1">
        <f t="array" aca="1" ref="O56" ca="1">INDEX(marque,SMALL(IF(IF(fournisseurs=$A56,MATCH(fournisseurs&amp;marque,fournisseurs&amp;marque,0),"")=ROW(marque)-1,ROW(marque)-1,""),COLUMN(M:M)))</f>
        <v>#N/A</v>
      </c>
      <c r="P56" s="53" t="e" cm="1">
        <f t="array" aca="1" ref="P56" ca="1">INDEX(marque,SMALL(IF(IF(fournisseurs=$A56,MATCH(fournisseurs&amp;marque,fournisseurs&amp;marque,0),"")=ROW(marque)-1,ROW(marque)-1,""),COLUMN(N:N)))</f>
        <v>#N/A</v>
      </c>
      <c r="Q56" s="53" t="e" cm="1">
        <f t="array" aca="1" ref="Q56" ca="1">INDEX(marque,SMALL(IF(IF(fournisseurs=$A56,MATCH(fournisseurs&amp;marque,fournisseurs&amp;marque,0),"")=ROW(marque)-1,ROW(marque)-1,""),COLUMN(O:O)))</f>
        <v>#N/A</v>
      </c>
      <c r="R56" s="53" t="e" cm="1">
        <f t="array" aca="1" ref="R56" ca="1">INDEX(marque,SMALL(IF(IF(fournisseurs=$A56,MATCH(fournisseurs&amp;marque,fournisseurs&amp;marque,0),"")=ROW(marque)-1,ROW(marque)-1,""),COLUMN(P:P)))</f>
        <v>#N/A</v>
      </c>
    </row>
    <row r="57" spans="1:18" x14ac:dyDescent="0.4">
      <c r="A57" t="e" cm="1">
        <f t="array" aca="1" ref="A57" ca="1">INDEX(fournisseurs,MATCH(0,COUNTIF(fournisseurs,"&lt;"&amp;fournisseurs)-SUM(COUNTIF(A$1:A56,fournisseurs)),0))</f>
        <v>#N/A</v>
      </c>
      <c r="B57">
        <f t="shared" ca="1" si="1"/>
        <v>0</v>
      </c>
      <c r="C57" s="53" t="e" cm="1">
        <f t="array" aca="1" ref="C57" ca="1">INDEX(marque,SMALL(IF(IF(fournisseurs=$A57,MATCH(fournisseurs&amp;marque,fournisseurs&amp;marque,0),"")=ROW(marque)-1,ROW(marque)-1,""),COLUMN(A:A)))</f>
        <v>#N/A</v>
      </c>
      <c r="D57" s="53" t="e" cm="1">
        <f t="array" aca="1" ref="D57" ca="1">INDEX(marque,SMALL(IF(IF(fournisseurs=$A57,MATCH(fournisseurs&amp;marque,fournisseurs&amp;marque,0),"")=ROW(marque)-1,ROW(marque)-1,""),COLUMN(B:B)))</f>
        <v>#N/A</v>
      </c>
      <c r="E57" s="53" t="e" cm="1">
        <f t="array" aca="1" ref="E57" ca="1">INDEX(marque,SMALL(IF(IF(fournisseurs=$A57,MATCH(fournisseurs&amp;marque,fournisseurs&amp;marque,0),"")=ROW(marque)-1,ROW(marque)-1,""),COLUMN(C:C)))</f>
        <v>#N/A</v>
      </c>
      <c r="F57" s="53" t="e" cm="1">
        <f t="array" aca="1" ref="F57" ca="1">INDEX(marque,SMALL(IF(IF(fournisseurs=$A57,MATCH(fournisseurs&amp;marque,fournisseurs&amp;marque,0),"")=ROW(marque)-1,ROW(marque)-1,""),COLUMN(D:D)))</f>
        <v>#N/A</v>
      </c>
      <c r="G57" s="53" t="e" cm="1">
        <f t="array" aca="1" ref="G57" ca="1">INDEX(marque,SMALL(IF(IF(fournisseurs=$A57,MATCH(fournisseurs&amp;marque,fournisseurs&amp;marque,0),"")=ROW(marque)-1,ROW(marque)-1,""),COLUMN(E:E)))</f>
        <v>#N/A</v>
      </c>
      <c r="H57" s="53" t="e" cm="1">
        <f t="array" aca="1" ref="H57" ca="1">INDEX(marque,SMALL(IF(IF(fournisseurs=$A57,MATCH(fournisseurs&amp;marque,fournisseurs&amp;marque,0),"")=ROW(marque)-1,ROW(marque)-1,""),COLUMN(F:F)))</f>
        <v>#N/A</v>
      </c>
      <c r="I57" s="53" t="e" cm="1">
        <f t="array" aca="1" ref="I57" ca="1">INDEX(marque,SMALL(IF(IF(fournisseurs=$A57,MATCH(fournisseurs&amp;marque,fournisseurs&amp;marque,0),"")=ROW(marque)-1,ROW(marque)-1,""),COLUMN(G:G)))</f>
        <v>#N/A</v>
      </c>
      <c r="J57" s="53" t="e" cm="1">
        <f t="array" aca="1" ref="J57" ca="1">INDEX(marque,SMALL(IF(IF(fournisseurs=$A57,MATCH(fournisseurs&amp;marque,fournisseurs&amp;marque,0),"")=ROW(marque)-1,ROW(marque)-1,""),COLUMN(H:H)))</f>
        <v>#N/A</v>
      </c>
      <c r="K57" s="53" t="e" cm="1">
        <f t="array" aca="1" ref="K57" ca="1">INDEX(marque,SMALL(IF(IF(fournisseurs=$A57,MATCH(fournisseurs&amp;marque,fournisseurs&amp;marque,0),"")=ROW(marque)-1,ROW(marque)-1,""),COLUMN(I:I)))</f>
        <v>#N/A</v>
      </c>
      <c r="L57" s="53" t="e" cm="1">
        <f t="array" aca="1" ref="L57" ca="1">INDEX(marque,SMALL(IF(IF(fournisseurs=$A57,MATCH(fournisseurs&amp;marque,fournisseurs&amp;marque,0),"")=ROW(marque)-1,ROW(marque)-1,""),COLUMN(J:J)))</f>
        <v>#N/A</v>
      </c>
      <c r="M57" s="53" t="e" cm="1">
        <f t="array" aca="1" ref="M57" ca="1">INDEX(marque,SMALL(IF(IF(fournisseurs=$A57,MATCH(fournisseurs&amp;marque,fournisseurs&amp;marque,0),"")=ROW(marque)-1,ROW(marque)-1,""),COLUMN(K:K)))</f>
        <v>#N/A</v>
      </c>
      <c r="N57" s="53" t="e" cm="1">
        <f t="array" aca="1" ref="N57" ca="1">INDEX(marque,SMALL(IF(IF(fournisseurs=$A57,MATCH(fournisseurs&amp;marque,fournisseurs&amp;marque,0),"")=ROW(marque)-1,ROW(marque)-1,""),COLUMN(L:L)))</f>
        <v>#N/A</v>
      </c>
      <c r="O57" s="53" t="e" cm="1">
        <f t="array" aca="1" ref="O57" ca="1">INDEX(marque,SMALL(IF(IF(fournisseurs=$A57,MATCH(fournisseurs&amp;marque,fournisseurs&amp;marque,0),"")=ROW(marque)-1,ROW(marque)-1,""),COLUMN(M:M)))</f>
        <v>#N/A</v>
      </c>
      <c r="P57" s="53" t="e" cm="1">
        <f t="array" aca="1" ref="P57" ca="1">INDEX(marque,SMALL(IF(IF(fournisseurs=$A57,MATCH(fournisseurs&amp;marque,fournisseurs&amp;marque,0),"")=ROW(marque)-1,ROW(marque)-1,""),COLUMN(N:N)))</f>
        <v>#N/A</v>
      </c>
      <c r="Q57" s="53" t="e" cm="1">
        <f t="array" aca="1" ref="Q57" ca="1">INDEX(marque,SMALL(IF(IF(fournisseurs=$A57,MATCH(fournisseurs&amp;marque,fournisseurs&amp;marque,0),"")=ROW(marque)-1,ROW(marque)-1,""),COLUMN(O:O)))</f>
        <v>#N/A</v>
      </c>
      <c r="R57" s="53" t="e" cm="1">
        <f t="array" aca="1" ref="R57" ca="1">INDEX(marque,SMALL(IF(IF(fournisseurs=$A57,MATCH(fournisseurs&amp;marque,fournisseurs&amp;marque,0),"")=ROW(marque)-1,ROW(marque)-1,""),COLUMN(P:P)))</f>
        <v>#N/A</v>
      </c>
    </row>
    <row r="58" spans="1:18" x14ac:dyDescent="0.4">
      <c r="A58" t="e" cm="1">
        <f t="array" aca="1" ref="A58" ca="1">INDEX(fournisseurs,MATCH(0,COUNTIF(fournisseurs,"&lt;"&amp;fournisseurs)-SUM(COUNTIF(A$1:A57,fournisseurs)),0))</f>
        <v>#N/A</v>
      </c>
      <c r="B58">
        <f t="shared" ca="1" si="1"/>
        <v>0</v>
      </c>
      <c r="C58" s="53" t="e" cm="1">
        <f t="array" aca="1" ref="C58" ca="1">INDEX(marque,SMALL(IF(IF(fournisseurs=$A58,MATCH(fournisseurs&amp;marque,fournisseurs&amp;marque,0),"")=ROW(marque)-1,ROW(marque)-1,""),COLUMN(A:A)))</f>
        <v>#N/A</v>
      </c>
      <c r="D58" s="53" t="e" cm="1">
        <f t="array" aca="1" ref="D58" ca="1">INDEX(marque,SMALL(IF(IF(fournisseurs=$A58,MATCH(fournisseurs&amp;marque,fournisseurs&amp;marque,0),"")=ROW(marque)-1,ROW(marque)-1,""),COLUMN(B:B)))</f>
        <v>#N/A</v>
      </c>
      <c r="E58" s="53" t="e" cm="1">
        <f t="array" aca="1" ref="E58" ca="1">INDEX(marque,SMALL(IF(IF(fournisseurs=$A58,MATCH(fournisseurs&amp;marque,fournisseurs&amp;marque,0),"")=ROW(marque)-1,ROW(marque)-1,""),COLUMN(C:C)))</f>
        <v>#N/A</v>
      </c>
      <c r="F58" s="53" t="e" cm="1">
        <f t="array" aca="1" ref="F58" ca="1">INDEX(marque,SMALL(IF(IF(fournisseurs=$A58,MATCH(fournisseurs&amp;marque,fournisseurs&amp;marque,0),"")=ROW(marque)-1,ROW(marque)-1,""),COLUMN(D:D)))</f>
        <v>#N/A</v>
      </c>
      <c r="G58" s="53" t="e" cm="1">
        <f t="array" aca="1" ref="G58" ca="1">INDEX(marque,SMALL(IF(IF(fournisseurs=$A58,MATCH(fournisseurs&amp;marque,fournisseurs&amp;marque,0),"")=ROW(marque)-1,ROW(marque)-1,""),COLUMN(E:E)))</f>
        <v>#N/A</v>
      </c>
      <c r="H58" s="53" t="e" cm="1">
        <f t="array" aca="1" ref="H58" ca="1">INDEX(marque,SMALL(IF(IF(fournisseurs=$A58,MATCH(fournisseurs&amp;marque,fournisseurs&amp;marque,0),"")=ROW(marque)-1,ROW(marque)-1,""),COLUMN(F:F)))</f>
        <v>#N/A</v>
      </c>
      <c r="I58" s="53" t="e" cm="1">
        <f t="array" aca="1" ref="I58" ca="1">INDEX(marque,SMALL(IF(IF(fournisseurs=$A58,MATCH(fournisseurs&amp;marque,fournisseurs&amp;marque,0),"")=ROW(marque)-1,ROW(marque)-1,""),COLUMN(G:G)))</f>
        <v>#N/A</v>
      </c>
      <c r="J58" s="53" t="e" cm="1">
        <f t="array" aca="1" ref="J58" ca="1">INDEX(marque,SMALL(IF(IF(fournisseurs=$A58,MATCH(fournisseurs&amp;marque,fournisseurs&amp;marque,0),"")=ROW(marque)-1,ROW(marque)-1,""),COLUMN(H:H)))</f>
        <v>#N/A</v>
      </c>
      <c r="K58" s="53" t="e" cm="1">
        <f t="array" aca="1" ref="K58" ca="1">INDEX(marque,SMALL(IF(IF(fournisseurs=$A58,MATCH(fournisseurs&amp;marque,fournisseurs&amp;marque,0),"")=ROW(marque)-1,ROW(marque)-1,""),COLUMN(I:I)))</f>
        <v>#N/A</v>
      </c>
      <c r="L58" s="53" t="e" cm="1">
        <f t="array" aca="1" ref="L58" ca="1">INDEX(marque,SMALL(IF(IF(fournisseurs=$A58,MATCH(fournisseurs&amp;marque,fournisseurs&amp;marque,0),"")=ROW(marque)-1,ROW(marque)-1,""),COLUMN(J:J)))</f>
        <v>#N/A</v>
      </c>
      <c r="M58" s="53" t="e" cm="1">
        <f t="array" aca="1" ref="M58" ca="1">INDEX(marque,SMALL(IF(IF(fournisseurs=$A58,MATCH(fournisseurs&amp;marque,fournisseurs&amp;marque,0),"")=ROW(marque)-1,ROW(marque)-1,""),COLUMN(K:K)))</f>
        <v>#N/A</v>
      </c>
      <c r="N58" s="53" t="e" cm="1">
        <f t="array" aca="1" ref="N58" ca="1">INDEX(marque,SMALL(IF(IF(fournisseurs=$A58,MATCH(fournisseurs&amp;marque,fournisseurs&amp;marque,0),"")=ROW(marque)-1,ROW(marque)-1,""),COLUMN(L:L)))</f>
        <v>#N/A</v>
      </c>
      <c r="O58" s="53" t="e" cm="1">
        <f t="array" aca="1" ref="O58" ca="1">INDEX(marque,SMALL(IF(IF(fournisseurs=$A58,MATCH(fournisseurs&amp;marque,fournisseurs&amp;marque,0),"")=ROW(marque)-1,ROW(marque)-1,""),COLUMN(M:M)))</f>
        <v>#N/A</v>
      </c>
      <c r="P58" s="53" t="e" cm="1">
        <f t="array" aca="1" ref="P58" ca="1">INDEX(marque,SMALL(IF(IF(fournisseurs=$A58,MATCH(fournisseurs&amp;marque,fournisseurs&amp;marque,0),"")=ROW(marque)-1,ROW(marque)-1,""),COLUMN(N:N)))</f>
        <v>#N/A</v>
      </c>
      <c r="Q58" s="53" t="e" cm="1">
        <f t="array" aca="1" ref="Q58" ca="1">INDEX(marque,SMALL(IF(IF(fournisseurs=$A58,MATCH(fournisseurs&amp;marque,fournisseurs&amp;marque,0),"")=ROW(marque)-1,ROW(marque)-1,""),COLUMN(O:O)))</f>
        <v>#N/A</v>
      </c>
      <c r="R58" s="53" t="e" cm="1">
        <f t="array" aca="1" ref="R58" ca="1">INDEX(marque,SMALL(IF(IF(fournisseurs=$A58,MATCH(fournisseurs&amp;marque,fournisseurs&amp;marque,0),"")=ROW(marque)-1,ROW(marque)-1,""),COLUMN(P:P)))</f>
        <v>#N/A</v>
      </c>
    </row>
    <row r="59" spans="1:18" x14ac:dyDescent="0.4">
      <c r="A59" t="e" cm="1">
        <f t="array" aca="1" ref="A59" ca="1">INDEX(fournisseurs,MATCH(0,COUNTIF(fournisseurs,"&lt;"&amp;fournisseurs)-SUM(COUNTIF(A$1:A58,fournisseurs)),0))</f>
        <v>#N/A</v>
      </c>
      <c r="B59">
        <f t="shared" ca="1" si="1"/>
        <v>0</v>
      </c>
      <c r="C59" s="53" t="e" cm="1">
        <f t="array" aca="1" ref="C59" ca="1">INDEX(marque,SMALL(IF(IF(fournisseurs=$A59,MATCH(fournisseurs&amp;marque,fournisseurs&amp;marque,0),"")=ROW(marque)-1,ROW(marque)-1,""),COLUMN(A:A)))</f>
        <v>#N/A</v>
      </c>
      <c r="D59" s="53" t="e" cm="1">
        <f t="array" aca="1" ref="D59" ca="1">INDEX(marque,SMALL(IF(IF(fournisseurs=$A59,MATCH(fournisseurs&amp;marque,fournisseurs&amp;marque,0),"")=ROW(marque)-1,ROW(marque)-1,""),COLUMN(B:B)))</f>
        <v>#N/A</v>
      </c>
      <c r="E59" s="53" t="e" cm="1">
        <f t="array" aca="1" ref="E59" ca="1">INDEX(marque,SMALL(IF(IF(fournisseurs=$A59,MATCH(fournisseurs&amp;marque,fournisseurs&amp;marque,0),"")=ROW(marque)-1,ROW(marque)-1,""),COLUMN(C:C)))</f>
        <v>#N/A</v>
      </c>
      <c r="F59" s="53" t="e" cm="1">
        <f t="array" aca="1" ref="F59" ca="1">INDEX(marque,SMALL(IF(IF(fournisseurs=$A59,MATCH(fournisseurs&amp;marque,fournisseurs&amp;marque,0),"")=ROW(marque)-1,ROW(marque)-1,""),COLUMN(D:D)))</f>
        <v>#N/A</v>
      </c>
      <c r="G59" s="53" t="e" cm="1">
        <f t="array" aca="1" ref="G59" ca="1">INDEX(marque,SMALL(IF(IF(fournisseurs=$A59,MATCH(fournisseurs&amp;marque,fournisseurs&amp;marque,0),"")=ROW(marque)-1,ROW(marque)-1,""),COLUMN(E:E)))</f>
        <v>#N/A</v>
      </c>
      <c r="H59" s="53" t="e" cm="1">
        <f t="array" aca="1" ref="H59" ca="1">INDEX(marque,SMALL(IF(IF(fournisseurs=$A59,MATCH(fournisseurs&amp;marque,fournisseurs&amp;marque,0),"")=ROW(marque)-1,ROW(marque)-1,""),COLUMN(F:F)))</f>
        <v>#N/A</v>
      </c>
      <c r="I59" s="53" t="e" cm="1">
        <f t="array" aca="1" ref="I59" ca="1">INDEX(marque,SMALL(IF(IF(fournisseurs=$A59,MATCH(fournisseurs&amp;marque,fournisseurs&amp;marque,0),"")=ROW(marque)-1,ROW(marque)-1,""),COLUMN(G:G)))</f>
        <v>#N/A</v>
      </c>
      <c r="J59" s="53" t="e" cm="1">
        <f t="array" aca="1" ref="J59" ca="1">INDEX(marque,SMALL(IF(IF(fournisseurs=$A59,MATCH(fournisseurs&amp;marque,fournisseurs&amp;marque,0),"")=ROW(marque)-1,ROW(marque)-1,""),COLUMN(H:H)))</f>
        <v>#N/A</v>
      </c>
      <c r="K59" s="53" t="e" cm="1">
        <f t="array" aca="1" ref="K59" ca="1">INDEX(marque,SMALL(IF(IF(fournisseurs=$A59,MATCH(fournisseurs&amp;marque,fournisseurs&amp;marque,0),"")=ROW(marque)-1,ROW(marque)-1,""),COLUMN(I:I)))</f>
        <v>#N/A</v>
      </c>
      <c r="L59" s="53" t="e" cm="1">
        <f t="array" aca="1" ref="L59" ca="1">INDEX(marque,SMALL(IF(IF(fournisseurs=$A59,MATCH(fournisseurs&amp;marque,fournisseurs&amp;marque,0),"")=ROW(marque)-1,ROW(marque)-1,""),COLUMN(J:J)))</f>
        <v>#N/A</v>
      </c>
      <c r="M59" s="53" t="e" cm="1">
        <f t="array" aca="1" ref="M59" ca="1">INDEX(marque,SMALL(IF(IF(fournisseurs=$A59,MATCH(fournisseurs&amp;marque,fournisseurs&amp;marque,0),"")=ROW(marque)-1,ROW(marque)-1,""),COLUMN(K:K)))</f>
        <v>#N/A</v>
      </c>
      <c r="N59" s="53" t="e" cm="1">
        <f t="array" aca="1" ref="N59" ca="1">INDEX(marque,SMALL(IF(IF(fournisseurs=$A59,MATCH(fournisseurs&amp;marque,fournisseurs&amp;marque,0),"")=ROW(marque)-1,ROW(marque)-1,""),COLUMN(L:L)))</f>
        <v>#N/A</v>
      </c>
      <c r="O59" s="53" t="e" cm="1">
        <f t="array" aca="1" ref="O59" ca="1">INDEX(marque,SMALL(IF(IF(fournisseurs=$A59,MATCH(fournisseurs&amp;marque,fournisseurs&amp;marque,0),"")=ROW(marque)-1,ROW(marque)-1,""),COLUMN(M:M)))</f>
        <v>#N/A</v>
      </c>
      <c r="P59" s="53" t="e" cm="1">
        <f t="array" aca="1" ref="P59" ca="1">INDEX(marque,SMALL(IF(IF(fournisseurs=$A59,MATCH(fournisseurs&amp;marque,fournisseurs&amp;marque,0),"")=ROW(marque)-1,ROW(marque)-1,""),COLUMN(N:N)))</f>
        <v>#N/A</v>
      </c>
      <c r="Q59" s="53" t="e" cm="1">
        <f t="array" aca="1" ref="Q59" ca="1">INDEX(marque,SMALL(IF(IF(fournisseurs=$A59,MATCH(fournisseurs&amp;marque,fournisseurs&amp;marque,0),"")=ROW(marque)-1,ROW(marque)-1,""),COLUMN(O:O)))</f>
        <v>#N/A</v>
      </c>
      <c r="R59" s="53" t="e" cm="1">
        <f t="array" aca="1" ref="R59" ca="1">INDEX(marque,SMALL(IF(IF(fournisseurs=$A59,MATCH(fournisseurs&amp;marque,fournisseurs&amp;marque,0),"")=ROW(marque)-1,ROW(marque)-1,""),COLUMN(P:P)))</f>
        <v>#N/A</v>
      </c>
    </row>
    <row r="60" spans="1:18" x14ac:dyDescent="0.4">
      <c r="A60" t="e" cm="1">
        <f t="array" aca="1" ref="A60" ca="1">INDEX(fournisseurs,MATCH(0,COUNTIF(fournisseurs,"&lt;"&amp;fournisseurs)-SUM(COUNTIF(A$1:A59,fournisseurs)),0))</f>
        <v>#N/A</v>
      </c>
      <c r="B60">
        <f t="shared" ca="1" si="1"/>
        <v>0</v>
      </c>
      <c r="C60" s="53" t="e" cm="1">
        <f t="array" aca="1" ref="C60" ca="1">INDEX(marque,SMALL(IF(IF(fournisseurs=$A60,MATCH(fournisseurs&amp;marque,fournisseurs&amp;marque,0),"")=ROW(marque)-1,ROW(marque)-1,""),COLUMN(A:A)))</f>
        <v>#N/A</v>
      </c>
      <c r="D60" s="53" t="e" cm="1">
        <f t="array" aca="1" ref="D60" ca="1">INDEX(marque,SMALL(IF(IF(fournisseurs=$A60,MATCH(fournisseurs&amp;marque,fournisseurs&amp;marque,0),"")=ROW(marque)-1,ROW(marque)-1,""),COLUMN(B:B)))</f>
        <v>#N/A</v>
      </c>
      <c r="E60" s="53" t="e" cm="1">
        <f t="array" aca="1" ref="E60" ca="1">INDEX(marque,SMALL(IF(IF(fournisseurs=$A60,MATCH(fournisseurs&amp;marque,fournisseurs&amp;marque,0),"")=ROW(marque)-1,ROW(marque)-1,""),COLUMN(C:C)))</f>
        <v>#N/A</v>
      </c>
      <c r="F60" s="53" t="e" cm="1">
        <f t="array" aca="1" ref="F60" ca="1">INDEX(marque,SMALL(IF(IF(fournisseurs=$A60,MATCH(fournisseurs&amp;marque,fournisseurs&amp;marque,0),"")=ROW(marque)-1,ROW(marque)-1,""),COLUMN(D:D)))</f>
        <v>#N/A</v>
      </c>
      <c r="G60" s="53" t="e" cm="1">
        <f t="array" aca="1" ref="G60" ca="1">INDEX(marque,SMALL(IF(IF(fournisseurs=$A60,MATCH(fournisseurs&amp;marque,fournisseurs&amp;marque,0),"")=ROW(marque)-1,ROW(marque)-1,""),COLUMN(E:E)))</f>
        <v>#N/A</v>
      </c>
      <c r="H60" s="53" t="e" cm="1">
        <f t="array" aca="1" ref="H60" ca="1">INDEX(marque,SMALL(IF(IF(fournisseurs=$A60,MATCH(fournisseurs&amp;marque,fournisseurs&amp;marque,0),"")=ROW(marque)-1,ROW(marque)-1,""),COLUMN(F:F)))</f>
        <v>#N/A</v>
      </c>
      <c r="I60" s="53" t="e" cm="1">
        <f t="array" aca="1" ref="I60" ca="1">INDEX(marque,SMALL(IF(IF(fournisseurs=$A60,MATCH(fournisseurs&amp;marque,fournisseurs&amp;marque,0),"")=ROW(marque)-1,ROW(marque)-1,""),COLUMN(G:G)))</f>
        <v>#N/A</v>
      </c>
      <c r="J60" s="53" t="e" cm="1">
        <f t="array" aca="1" ref="J60" ca="1">INDEX(marque,SMALL(IF(IF(fournisseurs=$A60,MATCH(fournisseurs&amp;marque,fournisseurs&amp;marque,0),"")=ROW(marque)-1,ROW(marque)-1,""),COLUMN(H:H)))</f>
        <v>#N/A</v>
      </c>
      <c r="K60" s="53" t="e" cm="1">
        <f t="array" aca="1" ref="K60" ca="1">INDEX(marque,SMALL(IF(IF(fournisseurs=$A60,MATCH(fournisseurs&amp;marque,fournisseurs&amp;marque,0),"")=ROW(marque)-1,ROW(marque)-1,""),COLUMN(I:I)))</f>
        <v>#N/A</v>
      </c>
      <c r="L60" s="53" t="e" cm="1">
        <f t="array" aca="1" ref="L60" ca="1">INDEX(marque,SMALL(IF(IF(fournisseurs=$A60,MATCH(fournisseurs&amp;marque,fournisseurs&amp;marque,0),"")=ROW(marque)-1,ROW(marque)-1,""),COLUMN(J:J)))</f>
        <v>#N/A</v>
      </c>
      <c r="M60" s="53" t="e" cm="1">
        <f t="array" aca="1" ref="M60" ca="1">INDEX(marque,SMALL(IF(IF(fournisseurs=$A60,MATCH(fournisseurs&amp;marque,fournisseurs&amp;marque,0),"")=ROW(marque)-1,ROW(marque)-1,""),COLUMN(K:K)))</f>
        <v>#N/A</v>
      </c>
      <c r="N60" s="53" t="e" cm="1">
        <f t="array" aca="1" ref="N60" ca="1">INDEX(marque,SMALL(IF(IF(fournisseurs=$A60,MATCH(fournisseurs&amp;marque,fournisseurs&amp;marque,0),"")=ROW(marque)-1,ROW(marque)-1,""),COLUMN(L:L)))</f>
        <v>#N/A</v>
      </c>
      <c r="O60" s="53" t="e" cm="1">
        <f t="array" aca="1" ref="O60" ca="1">INDEX(marque,SMALL(IF(IF(fournisseurs=$A60,MATCH(fournisseurs&amp;marque,fournisseurs&amp;marque,0),"")=ROW(marque)-1,ROW(marque)-1,""),COLUMN(M:M)))</f>
        <v>#N/A</v>
      </c>
      <c r="P60" s="53" t="e" cm="1">
        <f t="array" aca="1" ref="P60" ca="1">INDEX(marque,SMALL(IF(IF(fournisseurs=$A60,MATCH(fournisseurs&amp;marque,fournisseurs&amp;marque,0),"")=ROW(marque)-1,ROW(marque)-1,""),COLUMN(N:N)))</f>
        <v>#N/A</v>
      </c>
      <c r="Q60" s="53" t="e" cm="1">
        <f t="array" aca="1" ref="Q60" ca="1">INDEX(marque,SMALL(IF(IF(fournisseurs=$A60,MATCH(fournisseurs&amp;marque,fournisseurs&amp;marque,0),"")=ROW(marque)-1,ROW(marque)-1,""),COLUMN(O:O)))</f>
        <v>#N/A</v>
      </c>
      <c r="R60" s="53" t="e" cm="1">
        <f t="array" aca="1" ref="R60" ca="1">INDEX(marque,SMALL(IF(IF(fournisseurs=$A60,MATCH(fournisseurs&amp;marque,fournisseurs&amp;marque,0),"")=ROW(marque)-1,ROW(marque)-1,""),COLUMN(P:P)))</f>
        <v>#N/A</v>
      </c>
    </row>
    <row r="61" spans="1:18" x14ac:dyDescent="0.4">
      <c r="A61" t="e" cm="1">
        <f t="array" aca="1" ref="A61" ca="1">INDEX(fournisseurs,MATCH(0,COUNTIF(fournisseurs,"&lt;"&amp;fournisseurs)-SUM(COUNTIF(A$1:A60,fournisseurs)),0))</f>
        <v>#N/A</v>
      </c>
      <c r="B61">
        <f t="shared" ca="1" si="1"/>
        <v>0</v>
      </c>
      <c r="C61" s="53" t="e" cm="1">
        <f t="array" aca="1" ref="C61" ca="1">INDEX(marque,SMALL(IF(IF(fournisseurs=$A61,MATCH(fournisseurs&amp;marque,fournisseurs&amp;marque,0),"")=ROW(marque)-1,ROW(marque)-1,""),COLUMN(A:A)))</f>
        <v>#N/A</v>
      </c>
      <c r="D61" s="53" t="e" cm="1">
        <f t="array" aca="1" ref="D61" ca="1">INDEX(marque,SMALL(IF(IF(fournisseurs=$A61,MATCH(fournisseurs&amp;marque,fournisseurs&amp;marque,0),"")=ROW(marque)-1,ROW(marque)-1,""),COLUMN(B:B)))</f>
        <v>#N/A</v>
      </c>
      <c r="E61" s="53" t="e" cm="1">
        <f t="array" aca="1" ref="E61" ca="1">INDEX(marque,SMALL(IF(IF(fournisseurs=$A61,MATCH(fournisseurs&amp;marque,fournisseurs&amp;marque,0),"")=ROW(marque)-1,ROW(marque)-1,""),COLUMN(C:C)))</f>
        <v>#N/A</v>
      </c>
      <c r="F61" s="53" t="e" cm="1">
        <f t="array" aca="1" ref="F61" ca="1">INDEX(marque,SMALL(IF(IF(fournisseurs=$A61,MATCH(fournisseurs&amp;marque,fournisseurs&amp;marque,0),"")=ROW(marque)-1,ROW(marque)-1,""),COLUMN(D:D)))</f>
        <v>#N/A</v>
      </c>
      <c r="G61" s="53" t="e" cm="1">
        <f t="array" aca="1" ref="G61" ca="1">INDEX(marque,SMALL(IF(IF(fournisseurs=$A61,MATCH(fournisseurs&amp;marque,fournisseurs&amp;marque,0),"")=ROW(marque)-1,ROW(marque)-1,""),COLUMN(E:E)))</f>
        <v>#N/A</v>
      </c>
      <c r="H61" s="53" t="e" cm="1">
        <f t="array" aca="1" ref="H61" ca="1">INDEX(marque,SMALL(IF(IF(fournisseurs=$A61,MATCH(fournisseurs&amp;marque,fournisseurs&amp;marque,0),"")=ROW(marque)-1,ROW(marque)-1,""),COLUMN(F:F)))</f>
        <v>#N/A</v>
      </c>
      <c r="I61" s="53" t="e" cm="1">
        <f t="array" aca="1" ref="I61" ca="1">INDEX(marque,SMALL(IF(IF(fournisseurs=$A61,MATCH(fournisseurs&amp;marque,fournisseurs&amp;marque,0),"")=ROW(marque)-1,ROW(marque)-1,""),COLUMN(G:G)))</f>
        <v>#N/A</v>
      </c>
      <c r="J61" s="53" t="e" cm="1">
        <f t="array" aca="1" ref="J61" ca="1">INDEX(marque,SMALL(IF(IF(fournisseurs=$A61,MATCH(fournisseurs&amp;marque,fournisseurs&amp;marque,0),"")=ROW(marque)-1,ROW(marque)-1,""),COLUMN(H:H)))</f>
        <v>#N/A</v>
      </c>
      <c r="K61" s="53" t="e" cm="1">
        <f t="array" aca="1" ref="K61" ca="1">INDEX(marque,SMALL(IF(IF(fournisseurs=$A61,MATCH(fournisseurs&amp;marque,fournisseurs&amp;marque,0),"")=ROW(marque)-1,ROW(marque)-1,""),COLUMN(I:I)))</f>
        <v>#N/A</v>
      </c>
      <c r="L61" s="53" t="e" cm="1">
        <f t="array" aca="1" ref="L61" ca="1">INDEX(marque,SMALL(IF(IF(fournisseurs=$A61,MATCH(fournisseurs&amp;marque,fournisseurs&amp;marque,0),"")=ROW(marque)-1,ROW(marque)-1,""),COLUMN(J:J)))</f>
        <v>#N/A</v>
      </c>
      <c r="M61" s="53" t="e" cm="1">
        <f t="array" aca="1" ref="M61" ca="1">INDEX(marque,SMALL(IF(IF(fournisseurs=$A61,MATCH(fournisseurs&amp;marque,fournisseurs&amp;marque,0),"")=ROW(marque)-1,ROW(marque)-1,""),COLUMN(K:K)))</f>
        <v>#N/A</v>
      </c>
      <c r="N61" s="53" t="e" cm="1">
        <f t="array" aca="1" ref="N61" ca="1">INDEX(marque,SMALL(IF(IF(fournisseurs=$A61,MATCH(fournisseurs&amp;marque,fournisseurs&amp;marque,0),"")=ROW(marque)-1,ROW(marque)-1,""),COLUMN(L:L)))</f>
        <v>#N/A</v>
      </c>
      <c r="O61" s="53" t="e" cm="1">
        <f t="array" aca="1" ref="O61" ca="1">INDEX(marque,SMALL(IF(IF(fournisseurs=$A61,MATCH(fournisseurs&amp;marque,fournisseurs&amp;marque,0),"")=ROW(marque)-1,ROW(marque)-1,""),COLUMN(M:M)))</f>
        <v>#N/A</v>
      </c>
      <c r="P61" s="53" t="e" cm="1">
        <f t="array" aca="1" ref="P61" ca="1">INDEX(marque,SMALL(IF(IF(fournisseurs=$A61,MATCH(fournisseurs&amp;marque,fournisseurs&amp;marque,0),"")=ROW(marque)-1,ROW(marque)-1,""),COLUMN(N:N)))</f>
        <v>#N/A</v>
      </c>
      <c r="Q61" s="53" t="e" cm="1">
        <f t="array" aca="1" ref="Q61" ca="1">INDEX(marque,SMALL(IF(IF(fournisseurs=$A61,MATCH(fournisseurs&amp;marque,fournisseurs&amp;marque,0),"")=ROW(marque)-1,ROW(marque)-1,""),COLUMN(O:O)))</f>
        <v>#N/A</v>
      </c>
      <c r="R61" s="53" t="e" cm="1">
        <f t="array" aca="1" ref="R61" ca="1">INDEX(marque,SMALL(IF(IF(fournisseurs=$A61,MATCH(fournisseurs&amp;marque,fournisseurs&amp;marque,0),"")=ROW(marque)-1,ROW(marque)-1,""),COLUMN(P:P)))</f>
        <v>#N/A</v>
      </c>
    </row>
    <row r="62" spans="1:18" x14ac:dyDescent="0.4">
      <c r="A62" t="e" cm="1">
        <f t="array" aca="1" ref="A62" ca="1">INDEX(fournisseurs,MATCH(0,COUNTIF(fournisseurs,"&lt;"&amp;fournisseurs)-SUM(COUNTIF(A$1:A61,fournisseurs)),0))</f>
        <v>#N/A</v>
      </c>
      <c r="B62">
        <f t="shared" ca="1" si="1"/>
        <v>0</v>
      </c>
      <c r="C62" s="53" t="e" cm="1">
        <f t="array" aca="1" ref="C62" ca="1">INDEX(marque,SMALL(IF(IF(fournisseurs=$A62,MATCH(fournisseurs&amp;marque,fournisseurs&amp;marque,0),"")=ROW(marque)-1,ROW(marque)-1,""),COLUMN(A:A)))</f>
        <v>#N/A</v>
      </c>
      <c r="D62" s="53" t="e" cm="1">
        <f t="array" aca="1" ref="D62" ca="1">INDEX(marque,SMALL(IF(IF(fournisseurs=$A62,MATCH(fournisseurs&amp;marque,fournisseurs&amp;marque,0),"")=ROW(marque)-1,ROW(marque)-1,""),COLUMN(B:B)))</f>
        <v>#N/A</v>
      </c>
      <c r="E62" s="53" t="e" cm="1">
        <f t="array" aca="1" ref="E62" ca="1">INDEX(marque,SMALL(IF(IF(fournisseurs=$A62,MATCH(fournisseurs&amp;marque,fournisseurs&amp;marque,0),"")=ROW(marque)-1,ROW(marque)-1,""),COLUMN(C:C)))</f>
        <v>#N/A</v>
      </c>
      <c r="F62" s="53" t="e" cm="1">
        <f t="array" aca="1" ref="F62" ca="1">INDEX(marque,SMALL(IF(IF(fournisseurs=$A62,MATCH(fournisseurs&amp;marque,fournisseurs&amp;marque,0),"")=ROW(marque)-1,ROW(marque)-1,""),COLUMN(D:D)))</f>
        <v>#N/A</v>
      </c>
      <c r="G62" s="53" t="e" cm="1">
        <f t="array" aca="1" ref="G62" ca="1">INDEX(marque,SMALL(IF(IF(fournisseurs=$A62,MATCH(fournisseurs&amp;marque,fournisseurs&amp;marque,0),"")=ROW(marque)-1,ROW(marque)-1,""),COLUMN(E:E)))</f>
        <v>#N/A</v>
      </c>
      <c r="H62" s="53" t="e" cm="1">
        <f t="array" aca="1" ref="H62" ca="1">INDEX(marque,SMALL(IF(IF(fournisseurs=$A62,MATCH(fournisseurs&amp;marque,fournisseurs&amp;marque,0),"")=ROW(marque)-1,ROW(marque)-1,""),COLUMN(F:F)))</f>
        <v>#N/A</v>
      </c>
      <c r="I62" s="53" t="e" cm="1">
        <f t="array" aca="1" ref="I62" ca="1">INDEX(marque,SMALL(IF(IF(fournisseurs=$A62,MATCH(fournisseurs&amp;marque,fournisseurs&amp;marque,0),"")=ROW(marque)-1,ROW(marque)-1,""),COLUMN(G:G)))</f>
        <v>#N/A</v>
      </c>
      <c r="J62" s="53" t="e" cm="1">
        <f t="array" aca="1" ref="J62" ca="1">INDEX(marque,SMALL(IF(IF(fournisseurs=$A62,MATCH(fournisseurs&amp;marque,fournisseurs&amp;marque,0),"")=ROW(marque)-1,ROW(marque)-1,""),COLUMN(H:H)))</f>
        <v>#N/A</v>
      </c>
      <c r="K62" s="53" t="e" cm="1">
        <f t="array" aca="1" ref="K62" ca="1">INDEX(marque,SMALL(IF(IF(fournisseurs=$A62,MATCH(fournisseurs&amp;marque,fournisseurs&amp;marque,0),"")=ROW(marque)-1,ROW(marque)-1,""),COLUMN(I:I)))</f>
        <v>#N/A</v>
      </c>
      <c r="L62" s="53" t="e" cm="1">
        <f t="array" aca="1" ref="L62" ca="1">INDEX(marque,SMALL(IF(IF(fournisseurs=$A62,MATCH(fournisseurs&amp;marque,fournisseurs&amp;marque,0),"")=ROW(marque)-1,ROW(marque)-1,""),COLUMN(J:J)))</f>
        <v>#N/A</v>
      </c>
      <c r="M62" s="53" t="e" cm="1">
        <f t="array" aca="1" ref="M62" ca="1">INDEX(marque,SMALL(IF(IF(fournisseurs=$A62,MATCH(fournisseurs&amp;marque,fournisseurs&amp;marque,0),"")=ROW(marque)-1,ROW(marque)-1,""),COLUMN(K:K)))</f>
        <v>#N/A</v>
      </c>
      <c r="N62" s="53" t="e" cm="1">
        <f t="array" aca="1" ref="N62" ca="1">INDEX(marque,SMALL(IF(IF(fournisseurs=$A62,MATCH(fournisseurs&amp;marque,fournisseurs&amp;marque,0),"")=ROW(marque)-1,ROW(marque)-1,""),COLUMN(L:L)))</f>
        <v>#N/A</v>
      </c>
      <c r="O62" s="53" t="e" cm="1">
        <f t="array" aca="1" ref="O62" ca="1">INDEX(marque,SMALL(IF(IF(fournisseurs=$A62,MATCH(fournisseurs&amp;marque,fournisseurs&amp;marque,0),"")=ROW(marque)-1,ROW(marque)-1,""),COLUMN(M:M)))</f>
        <v>#N/A</v>
      </c>
      <c r="P62" s="53" t="e" cm="1">
        <f t="array" aca="1" ref="P62" ca="1">INDEX(marque,SMALL(IF(IF(fournisseurs=$A62,MATCH(fournisseurs&amp;marque,fournisseurs&amp;marque,0),"")=ROW(marque)-1,ROW(marque)-1,""),COLUMN(N:N)))</f>
        <v>#N/A</v>
      </c>
      <c r="Q62" s="53" t="e" cm="1">
        <f t="array" aca="1" ref="Q62" ca="1">INDEX(marque,SMALL(IF(IF(fournisseurs=$A62,MATCH(fournisseurs&amp;marque,fournisseurs&amp;marque,0),"")=ROW(marque)-1,ROW(marque)-1,""),COLUMN(O:O)))</f>
        <v>#N/A</v>
      </c>
      <c r="R62" s="53" t="e" cm="1">
        <f t="array" aca="1" ref="R62" ca="1">INDEX(marque,SMALL(IF(IF(fournisseurs=$A62,MATCH(fournisseurs&amp;marque,fournisseurs&amp;marque,0),"")=ROW(marque)-1,ROW(marque)-1,""),COLUMN(P:P)))</f>
        <v>#N/A</v>
      </c>
    </row>
    <row r="63" spans="1:18" x14ac:dyDescent="0.4">
      <c r="A63" t="e" cm="1">
        <f t="array" aca="1" ref="A63" ca="1">INDEX(fournisseurs,MATCH(0,COUNTIF(fournisseurs,"&lt;"&amp;fournisseurs)-SUM(COUNTIF(A$1:A62,fournisseurs)),0))</f>
        <v>#N/A</v>
      </c>
      <c r="B63">
        <f t="shared" ca="1" si="1"/>
        <v>0</v>
      </c>
      <c r="C63" s="53" t="e" cm="1">
        <f t="array" aca="1" ref="C63" ca="1">INDEX(marque,SMALL(IF(IF(fournisseurs=$A63,MATCH(fournisseurs&amp;marque,fournisseurs&amp;marque,0),"")=ROW(marque)-1,ROW(marque)-1,""),COLUMN(A:A)))</f>
        <v>#N/A</v>
      </c>
      <c r="D63" s="53" t="e" cm="1">
        <f t="array" aca="1" ref="D63" ca="1">INDEX(marque,SMALL(IF(IF(fournisseurs=$A63,MATCH(fournisseurs&amp;marque,fournisseurs&amp;marque,0),"")=ROW(marque)-1,ROW(marque)-1,""),COLUMN(B:B)))</f>
        <v>#N/A</v>
      </c>
      <c r="E63" s="53" t="e" cm="1">
        <f t="array" aca="1" ref="E63" ca="1">INDEX(marque,SMALL(IF(IF(fournisseurs=$A63,MATCH(fournisseurs&amp;marque,fournisseurs&amp;marque,0),"")=ROW(marque)-1,ROW(marque)-1,""),COLUMN(C:C)))</f>
        <v>#N/A</v>
      </c>
      <c r="F63" s="53" t="e" cm="1">
        <f t="array" aca="1" ref="F63" ca="1">INDEX(marque,SMALL(IF(IF(fournisseurs=$A63,MATCH(fournisseurs&amp;marque,fournisseurs&amp;marque,0),"")=ROW(marque)-1,ROW(marque)-1,""),COLUMN(D:D)))</f>
        <v>#N/A</v>
      </c>
      <c r="G63" s="53" t="e" cm="1">
        <f t="array" aca="1" ref="G63" ca="1">INDEX(marque,SMALL(IF(IF(fournisseurs=$A63,MATCH(fournisseurs&amp;marque,fournisseurs&amp;marque,0),"")=ROW(marque)-1,ROW(marque)-1,""),COLUMN(E:E)))</f>
        <v>#N/A</v>
      </c>
      <c r="H63" s="53" t="e" cm="1">
        <f t="array" aca="1" ref="H63" ca="1">INDEX(marque,SMALL(IF(IF(fournisseurs=$A63,MATCH(fournisseurs&amp;marque,fournisseurs&amp;marque,0),"")=ROW(marque)-1,ROW(marque)-1,""),COLUMN(F:F)))</f>
        <v>#N/A</v>
      </c>
      <c r="I63" s="53" t="e" cm="1">
        <f t="array" aca="1" ref="I63" ca="1">INDEX(marque,SMALL(IF(IF(fournisseurs=$A63,MATCH(fournisseurs&amp;marque,fournisseurs&amp;marque,0),"")=ROW(marque)-1,ROW(marque)-1,""),COLUMN(G:G)))</f>
        <v>#N/A</v>
      </c>
      <c r="J63" s="53" t="e" cm="1">
        <f t="array" aca="1" ref="J63" ca="1">INDEX(marque,SMALL(IF(IF(fournisseurs=$A63,MATCH(fournisseurs&amp;marque,fournisseurs&amp;marque,0),"")=ROW(marque)-1,ROW(marque)-1,""),COLUMN(H:H)))</f>
        <v>#N/A</v>
      </c>
      <c r="K63" s="53" t="e" cm="1">
        <f t="array" aca="1" ref="K63" ca="1">INDEX(marque,SMALL(IF(IF(fournisseurs=$A63,MATCH(fournisseurs&amp;marque,fournisseurs&amp;marque,0),"")=ROW(marque)-1,ROW(marque)-1,""),COLUMN(I:I)))</f>
        <v>#N/A</v>
      </c>
      <c r="L63" s="53" t="e" cm="1">
        <f t="array" aca="1" ref="L63" ca="1">INDEX(marque,SMALL(IF(IF(fournisseurs=$A63,MATCH(fournisseurs&amp;marque,fournisseurs&amp;marque,0),"")=ROW(marque)-1,ROW(marque)-1,""),COLUMN(J:J)))</f>
        <v>#N/A</v>
      </c>
      <c r="M63" s="53" t="e" cm="1">
        <f t="array" aca="1" ref="M63" ca="1">INDEX(marque,SMALL(IF(IF(fournisseurs=$A63,MATCH(fournisseurs&amp;marque,fournisseurs&amp;marque,0),"")=ROW(marque)-1,ROW(marque)-1,""),COLUMN(K:K)))</f>
        <v>#N/A</v>
      </c>
      <c r="N63" s="53" t="e" cm="1">
        <f t="array" aca="1" ref="N63" ca="1">INDEX(marque,SMALL(IF(IF(fournisseurs=$A63,MATCH(fournisseurs&amp;marque,fournisseurs&amp;marque,0),"")=ROW(marque)-1,ROW(marque)-1,""),COLUMN(L:L)))</f>
        <v>#N/A</v>
      </c>
      <c r="O63" s="53" t="e" cm="1">
        <f t="array" aca="1" ref="O63" ca="1">INDEX(marque,SMALL(IF(IF(fournisseurs=$A63,MATCH(fournisseurs&amp;marque,fournisseurs&amp;marque,0),"")=ROW(marque)-1,ROW(marque)-1,""),COLUMN(M:M)))</f>
        <v>#N/A</v>
      </c>
      <c r="P63" s="53" t="e" cm="1">
        <f t="array" aca="1" ref="P63" ca="1">INDEX(marque,SMALL(IF(IF(fournisseurs=$A63,MATCH(fournisseurs&amp;marque,fournisseurs&amp;marque,0),"")=ROW(marque)-1,ROW(marque)-1,""),COLUMN(N:N)))</f>
        <v>#N/A</v>
      </c>
      <c r="Q63" s="53" t="e" cm="1">
        <f t="array" aca="1" ref="Q63" ca="1">INDEX(marque,SMALL(IF(IF(fournisseurs=$A63,MATCH(fournisseurs&amp;marque,fournisseurs&amp;marque,0),"")=ROW(marque)-1,ROW(marque)-1,""),COLUMN(O:O)))</f>
        <v>#N/A</v>
      </c>
      <c r="R63" s="53" t="e" cm="1">
        <f t="array" aca="1" ref="R63" ca="1">INDEX(marque,SMALL(IF(IF(fournisseurs=$A63,MATCH(fournisseurs&amp;marque,fournisseurs&amp;marque,0),"")=ROW(marque)-1,ROW(marque)-1,""),COLUMN(P:P)))</f>
        <v>#N/A</v>
      </c>
    </row>
    <row r="64" spans="1:18" x14ac:dyDescent="0.4">
      <c r="A64" t="e" cm="1">
        <f t="array" aca="1" ref="A64" ca="1">INDEX(fournisseurs,MATCH(0,COUNTIF(fournisseurs,"&lt;"&amp;fournisseurs)-SUM(COUNTIF(A$1:A63,fournisseurs)),0))</f>
        <v>#N/A</v>
      </c>
      <c r="B64">
        <f t="shared" ca="1" si="1"/>
        <v>0</v>
      </c>
      <c r="C64" s="53" t="e" cm="1">
        <f t="array" aca="1" ref="C64" ca="1">INDEX(marque,SMALL(IF(IF(fournisseurs=$A64,MATCH(fournisseurs&amp;marque,fournisseurs&amp;marque,0),"")=ROW(marque)-1,ROW(marque)-1,""),COLUMN(A:A)))</f>
        <v>#N/A</v>
      </c>
      <c r="D64" s="53" t="e" cm="1">
        <f t="array" aca="1" ref="D64" ca="1">INDEX(marque,SMALL(IF(IF(fournisseurs=$A64,MATCH(fournisseurs&amp;marque,fournisseurs&amp;marque,0),"")=ROW(marque)-1,ROW(marque)-1,""),COLUMN(B:B)))</f>
        <v>#N/A</v>
      </c>
      <c r="E64" s="53" t="e" cm="1">
        <f t="array" aca="1" ref="E64" ca="1">INDEX(marque,SMALL(IF(IF(fournisseurs=$A64,MATCH(fournisseurs&amp;marque,fournisseurs&amp;marque,0),"")=ROW(marque)-1,ROW(marque)-1,""),COLUMN(C:C)))</f>
        <v>#N/A</v>
      </c>
      <c r="F64" s="53" t="e" cm="1">
        <f t="array" aca="1" ref="F64" ca="1">INDEX(marque,SMALL(IF(IF(fournisseurs=$A64,MATCH(fournisseurs&amp;marque,fournisseurs&amp;marque,0),"")=ROW(marque)-1,ROW(marque)-1,""),COLUMN(D:D)))</f>
        <v>#N/A</v>
      </c>
      <c r="G64" s="53" t="e" cm="1">
        <f t="array" aca="1" ref="G64" ca="1">INDEX(marque,SMALL(IF(IF(fournisseurs=$A64,MATCH(fournisseurs&amp;marque,fournisseurs&amp;marque,0),"")=ROW(marque)-1,ROW(marque)-1,""),COLUMN(E:E)))</f>
        <v>#N/A</v>
      </c>
      <c r="H64" s="53" t="e" cm="1">
        <f t="array" aca="1" ref="H64" ca="1">INDEX(marque,SMALL(IF(IF(fournisseurs=$A64,MATCH(fournisseurs&amp;marque,fournisseurs&amp;marque,0),"")=ROW(marque)-1,ROW(marque)-1,""),COLUMN(F:F)))</f>
        <v>#N/A</v>
      </c>
      <c r="I64" s="53" t="e" cm="1">
        <f t="array" aca="1" ref="I64" ca="1">INDEX(marque,SMALL(IF(IF(fournisseurs=$A64,MATCH(fournisseurs&amp;marque,fournisseurs&amp;marque,0),"")=ROW(marque)-1,ROW(marque)-1,""),COLUMN(G:G)))</f>
        <v>#N/A</v>
      </c>
      <c r="J64" s="53" t="e" cm="1">
        <f t="array" aca="1" ref="J64" ca="1">INDEX(marque,SMALL(IF(IF(fournisseurs=$A64,MATCH(fournisseurs&amp;marque,fournisseurs&amp;marque,0),"")=ROW(marque)-1,ROW(marque)-1,""),COLUMN(H:H)))</f>
        <v>#N/A</v>
      </c>
      <c r="K64" s="53" t="e" cm="1">
        <f t="array" aca="1" ref="K64" ca="1">INDEX(marque,SMALL(IF(IF(fournisseurs=$A64,MATCH(fournisseurs&amp;marque,fournisseurs&amp;marque,0),"")=ROW(marque)-1,ROW(marque)-1,""),COLUMN(I:I)))</f>
        <v>#N/A</v>
      </c>
      <c r="L64" s="53" t="e" cm="1">
        <f t="array" aca="1" ref="L64" ca="1">INDEX(marque,SMALL(IF(IF(fournisseurs=$A64,MATCH(fournisseurs&amp;marque,fournisseurs&amp;marque,0),"")=ROW(marque)-1,ROW(marque)-1,""),COLUMN(J:J)))</f>
        <v>#N/A</v>
      </c>
      <c r="M64" s="53" t="e" cm="1">
        <f t="array" aca="1" ref="M64" ca="1">INDEX(marque,SMALL(IF(IF(fournisseurs=$A64,MATCH(fournisseurs&amp;marque,fournisseurs&amp;marque,0),"")=ROW(marque)-1,ROW(marque)-1,""),COLUMN(K:K)))</f>
        <v>#N/A</v>
      </c>
      <c r="N64" s="53" t="e" cm="1">
        <f t="array" aca="1" ref="N64" ca="1">INDEX(marque,SMALL(IF(IF(fournisseurs=$A64,MATCH(fournisseurs&amp;marque,fournisseurs&amp;marque,0),"")=ROW(marque)-1,ROW(marque)-1,""),COLUMN(L:L)))</f>
        <v>#N/A</v>
      </c>
      <c r="O64" s="53" t="e" cm="1">
        <f t="array" aca="1" ref="O64" ca="1">INDEX(marque,SMALL(IF(IF(fournisseurs=$A64,MATCH(fournisseurs&amp;marque,fournisseurs&amp;marque,0),"")=ROW(marque)-1,ROW(marque)-1,""),COLUMN(M:M)))</f>
        <v>#N/A</v>
      </c>
      <c r="P64" s="53" t="e" cm="1">
        <f t="array" aca="1" ref="P64" ca="1">INDEX(marque,SMALL(IF(IF(fournisseurs=$A64,MATCH(fournisseurs&amp;marque,fournisseurs&amp;marque,0),"")=ROW(marque)-1,ROW(marque)-1,""),COLUMN(N:N)))</f>
        <v>#N/A</v>
      </c>
      <c r="Q64" s="53" t="e" cm="1">
        <f t="array" aca="1" ref="Q64" ca="1">INDEX(marque,SMALL(IF(IF(fournisseurs=$A64,MATCH(fournisseurs&amp;marque,fournisseurs&amp;marque,0),"")=ROW(marque)-1,ROW(marque)-1,""),COLUMN(O:O)))</f>
        <v>#N/A</v>
      </c>
      <c r="R64" s="53" t="e" cm="1">
        <f t="array" aca="1" ref="R64" ca="1">INDEX(marque,SMALL(IF(IF(fournisseurs=$A64,MATCH(fournisseurs&amp;marque,fournisseurs&amp;marque,0),"")=ROW(marque)-1,ROW(marque)-1,""),COLUMN(P:P)))</f>
        <v>#N/A</v>
      </c>
    </row>
    <row r="65" spans="1:18" x14ac:dyDescent="0.4">
      <c r="A65" t="e" cm="1">
        <f t="array" aca="1" ref="A65" ca="1">INDEX(fournisseurs,MATCH(0,COUNTIF(fournisseurs,"&lt;"&amp;fournisseurs)-SUM(COUNTIF(A$1:A64,fournisseurs)),0))</f>
        <v>#N/A</v>
      </c>
      <c r="B65">
        <f t="shared" ca="1" si="1"/>
        <v>0</v>
      </c>
      <c r="C65" s="53" t="e" cm="1">
        <f t="array" aca="1" ref="C65" ca="1">INDEX(marque,SMALL(IF(IF(fournisseurs=$A65,MATCH(fournisseurs&amp;marque,fournisseurs&amp;marque,0),"")=ROW(marque)-1,ROW(marque)-1,""),COLUMN(A:A)))</f>
        <v>#N/A</v>
      </c>
      <c r="D65" s="53" t="e" cm="1">
        <f t="array" aca="1" ref="D65" ca="1">INDEX(marque,SMALL(IF(IF(fournisseurs=$A65,MATCH(fournisseurs&amp;marque,fournisseurs&amp;marque,0),"")=ROW(marque)-1,ROW(marque)-1,""),COLUMN(B:B)))</f>
        <v>#N/A</v>
      </c>
      <c r="E65" s="53" t="e" cm="1">
        <f t="array" aca="1" ref="E65" ca="1">INDEX(marque,SMALL(IF(IF(fournisseurs=$A65,MATCH(fournisseurs&amp;marque,fournisseurs&amp;marque,0),"")=ROW(marque)-1,ROW(marque)-1,""),COLUMN(C:C)))</f>
        <v>#N/A</v>
      </c>
      <c r="F65" s="53" t="e" cm="1">
        <f t="array" aca="1" ref="F65" ca="1">INDEX(marque,SMALL(IF(IF(fournisseurs=$A65,MATCH(fournisseurs&amp;marque,fournisseurs&amp;marque,0),"")=ROW(marque)-1,ROW(marque)-1,""),COLUMN(D:D)))</f>
        <v>#N/A</v>
      </c>
      <c r="G65" s="53" t="e" cm="1">
        <f t="array" aca="1" ref="G65" ca="1">INDEX(marque,SMALL(IF(IF(fournisseurs=$A65,MATCH(fournisseurs&amp;marque,fournisseurs&amp;marque,0),"")=ROW(marque)-1,ROW(marque)-1,""),COLUMN(E:E)))</f>
        <v>#N/A</v>
      </c>
      <c r="H65" s="53" t="e" cm="1">
        <f t="array" aca="1" ref="H65" ca="1">INDEX(marque,SMALL(IF(IF(fournisseurs=$A65,MATCH(fournisseurs&amp;marque,fournisseurs&amp;marque,0),"")=ROW(marque)-1,ROW(marque)-1,""),COLUMN(F:F)))</f>
        <v>#N/A</v>
      </c>
      <c r="I65" s="53" t="e" cm="1">
        <f t="array" aca="1" ref="I65" ca="1">INDEX(marque,SMALL(IF(IF(fournisseurs=$A65,MATCH(fournisseurs&amp;marque,fournisseurs&amp;marque,0),"")=ROW(marque)-1,ROW(marque)-1,""),COLUMN(G:G)))</f>
        <v>#N/A</v>
      </c>
      <c r="J65" s="53" t="e" cm="1">
        <f t="array" aca="1" ref="J65" ca="1">INDEX(marque,SMALL(IF(IF(fournisseurs=$A65,MATCH(fournisseurs&amp;marque,fournisseurs&amp;marque,0),"")=ROW(marque)-1,ROW(marque)-1,""),COLUMN(H:H)))</f>
        <v>#N/A</v>
      </c>
      <c r="K65" s="53" t="e" cm="1">
        <f t="array" aca="1" ref="K65" ca="1">INDEX(marque,SMALL(IF(IF(fournisseurs=$A65,MATCH(fournisseurs&amp;marque,fournisseurs&amp;marque,0),"")=ROW(marque)-1,ROW(marque)-1,""),COLUMN(I:I)))</f>
        <v>#N/A</v>
      </c>
      <c r="L65" s="53" t="e" cm="1">
        <f t="array" aca="1" ref="L65" ca="1">INDEX(marque,SMALL(IF(IF(fournisseurs=$A65,MATCH(fournisseurs&amp;marque,fournisseurs&amp;marque,0),"")=ROW(marque)-1,ROW(marque)-1,""),COLUMN(J:J)))</f>
        <v>#N/A</v>
      </c>
      <c r="M65" s="53" t="e" cm="1">
        <f t="array" aca="1" ref="M65" ca="1">INDEX(marque,SMALL(IF(IF(fournisseurs=$A65,MATCH(fournisseurs&amp;marque,fournisseurs&amp;marque,0),"")=ROW(marque)-1,ROW(marque)-1,""),COLUMN(K:K)))</f>
        <v>#N/A</v>
      </c>
      <c r="N65" s="53" t="e" cm="1">
        <f t="array" aca="1" ref="N65" ca="1">INDEX(marque,SMALL(IF(IF(fournisseurs=$A65,MATCH(fournisseurs&amp;marque,fournisseurs&amp;marque,0),"")=ROW(marque)-1,ROW(marque)-1,""),COLUMN(L:L)))</f>
        <v>#N/A</v>
      </c>
      <c r="O65" s="53" t="e" cm="1">
        <f t="array" aca="1" ref="O65" ca="1">INDEX(marque,SMALL(IF(IF(fournisseurs=$A65,MATCH(fournisseurs&amp;marque,fournisseurs&amp;marque,0),"")=ROW(marque)-1,ROW(marque)-1,""),COLUMN(M:M)))</f>
        <v>#N/A</v>
      </c>
      <c r="P65" s="53" t="e" cm="1">
        <f t="array" aca="1" ref="P65" ca="1">INDEX(marque,SMALL(IF(IF(fournisseurs=$A65,MATCH(fournisseurs&amp;marque,fournisseurs&amp;marque,0),"")=ROW(marque)-1,ROW(marque)-1,""),COLUMN(N:N)))</f>
        <v>#N/A</v>
      </c>
      <c r="Q65" s="53" t="e" cm="1">
        <f t="array" aca="1" ref="Q65" ca="1">INDEX(marque,SMALL(IF(IF(fournisseurs=$A65,MATCH(fournisseurs&amp;marque,fournisseurs&amp;marque,0),"")=ROW(marque)-1,ROW(marque)-1,""),COLUMN(O:O)))</f>
        <v>#N/A</v>
      </c>
      <c r="R65" s="53" t="e" cm="1">
        <f t="array" aca="1" ref="R65" ca="1">INDEX(marque,SMALL(IF(IF(fournisseurs=$A65,MATCH(fournisseurs&amp;marque,fournisseurs&amp;marque,0),"")=ROW(marque)-1,ROW(marque)-1,""),COLUMN(P:P)))</f>
        <v>#N/A</v>
      </c>
    </row>
    <row r="66" spans="1:18" x14ac:dyDescent="0.4">
      <c r="A66" t="e" cm="1">
        <f t="array" aca="1" ref="A66" ca="1">INDEX(fournisseurs,MATCH(0,COUNTIF(fournisseurs,"&lt;"&amp;fournisseurs)-SUM(COUNTIF(A$1:A65,fournisseurs)),0))</f>
        <v>#N/A</v>
      </c>
      <c r="B66">
        <f t="shared" ca="1" si="1"/>
        <v>0</v>
      </c>
      <c r="C66" s="53" t="e" cm="1">
        <f t="array" aca="1" ref="C66" ca="1">INDEX(marque,SMALL(IF(IF(fournisseurs=$A66,MATCH(fournisseurs&amp;marque,fournisseurs&amp;marque,0),"")=ROW(marque)-1,ROW(marque)-1,""),COLUMN(A:A)))</f>
        <v>#N/A</v>
      </c>
      <c r="D66" s="53" t="e" cm="1">
        <f t="array" aca="1" ref="D66" ca="1">INDEX(marque,SMALL(IF(IF(fournisseurs=$A66,MATCH(fournisseurs&amp;marque,fournisseurs&amp;marque,0),"")=ROW(marque)-1,ROW(marque)-1,""),COLUMN(B:B)))</f>
        <v>#N/A</v>
      </c>
      <c r="E66" s="53" t="e" cm="1">
        <f t="array" aca="1" ref="E66" ca="1">INDEX(marque,SMALL(IF(IF(fournisseurs=$A66,MATCH(fournisseurs&amp;marque,fournisseurs&amp;marque,0),"")=ROW(marque)-1,ROW(marque)-1,""),COLUMN(C:C)))</f>
        <v>#N/A</v>
      </c>
      <c r="F66" s="53" t="e" cm="1">
        <f t="array" aca="1" ref="F66" ca="1">INDEX(marque,SMALL(IF(IF(fournisseurs=$A66,MATCH(fournisseurs&amp;marque,fournisseurs&amp;marque,0),"")=ROW(marque)-1,ROW(marque)-1,""),COLUMN(D:D)))</f>
        <v>#N/A</v>
      </c>
      <c r="G66" s="53" t="e" cm="1">
        <f t="array" aca="1" ref="G66" ca="1">INDEX(marque,SMALL(IF(IF(fournisseurs=$A66,MATCH(fournisseurs&amp;marque,fournisseurs&amp;marque,0),"")=ROW(marque)-1,ROW(marque)-1,""),COLUMN(E:E)))</f>
        <v>#N/A</v>
      </c>
      <c r="H66" s="53" t="e" cm="1">
        <f t="array" aca="1" ref="H66" ca="1">INDEX(marque,SMALL(IF(IF(fournisseurs=$A66,MATCH(fournisseurs&amp;marque,fournisseurs&amp;marque,0),"")=ROW(marque)-1,ROW(marque)-1,""),COLUMN(F:F)))</f>
        <v>#N/A</v>
      </c>
      <c r="I66" s="53" t="e" cm="1">
        <f t="array" aca="1" ref="I66" ca="1">INDEX(marque,SMALL(IF(IF(fournisseurs=$A66,MATCH(fournisseurs&amp;marque,fournisseurs&amp;marque,0),"")=ROW(marque)-1,ROW(marque)-1,""),COLUMN(G:G)))</f>
        <v>#N/A</v>
      </c>
      <c r="J66" s="53" t="e" cm="1">
        <f t="array" aca="1" ref="J66" ca="1">INDEX(marque,SMALL(IF(IF(fournisseurs=$A66,MATCH(fournisseurs&amp;marque,fournisseurs&amp;marque,0),"")=ROW(marque)-1,ROW(marque)-1,""),COLUMN(H:H)))</f>
        <v>#N/A</v>
      </c>
      <c r="K66" s="53" t="e" cm="1">
        <f t="array" aca="1" ref="K66" ca="1">INDEX(marque,SMALL(IF(IF(fournisseurs=$A66,MATCH(fournisseurs&amp;marque,fournisseurs&amp;marque,0),"")=ROW(marque)-1,ROW(marque)-1,""),COLUMN(I:I)))</f>
        <v>#N/A</v>
      </c>
      <c r="L66" s="53" t="e" cm="1">
        <f t="array" aca="1" ref="L66" ca="1">INDEX(marque,SMALL(IF(IF(fournisseurs=$A66,MATCH(fournisseurs&amp;marque,fournisseurs&amp;marque,0),"")=ROW(marque)-1,ROW(marque)-1,""),COLUMN(J:J)))</f>
        <v>#N/A</v>
      </c>
      <c r="M66" s="53" t="e" cm="1">
        <f t="array" aca="1" ref="M66" ca="1">INDEX(marque,SMALL(IF(IF(fournisseurs=$A66,MATCH(fournisseurs&amp;marque,fournisseurs&amp;marque,0),"")=ROW(marque)-1,ROW(marque)-1,""),COLUMN(K:K)))</f>
        <v>#N/A</v>
      </c>
      <c r="N66" s="53" t="e" cm="1">
        <f t="array" aca="1" ref="N66" ca="1">INDEX(marque,SMALL(IF(IF(fournisseurs=$A66,MATCH(fournisseurs&amp;marque,fournisseurs&amp;marque,0),"")=ROW(marque)-1,ROW(marque)-1,""),COLUMN(L:L)))</f>
        <v>#N/A</v>
      </c>
      <c r="O66" s="53" t="e" cm="1">
        <f t="array" aca="1" ref="O66" ca="1">INDEX(marque,SMALL(IF(IF(fournisseurs=$A66,MATCH(fournisseurs&amp;marque,fournisseurs&amp;marque,0),"")=ROW(marque)-1,ROW(marque)-1,""),COLUMN(M:M)))</f>
        <v>#N/A</v>
      </c>
      <c r="P66" s="53" t="e" cm="1">
        <f t="array" aca="1" ref="P66" ca="1">INDEX(marque,SMALL(IF(IF(fournisseurs=$A66,MATCH(fournisseurs&amp;marque,fournisseurs&amp;marque,0),"")=ROW(marque)-1,ROW(marque)-1,""),COLUMN(N:N)))</f>
        <v>#N/A</v>
      </c>
      <c r="Q66" s="53" t="e" cm="1">
        <f t="array" aca="1" ref="Q66" ca="1">INDEX(marque,SMALL(IF(IF(fournisseurs=$A66,MATCH(fournisseurs&amp;marque,fournisseurs&amp;marque,0),"")=ROW(marque)-1,ROW(marque)-1,""),COLUMN(O:O)))</f>
        <v>#N/A</v>
      </c>
      <c r="R66" s="53" t="e" cm="1">
        <f t="array" aca="1" ref="R66" ca="1">INDEX(marque,SMALL(IF(IF(fournisseurs=$A66,MATCH(fournisseurs&amp;marque,fournisseurs&amp;marque,0),"")=ROW(marque)-1,ROW(marque)-1,""),COLUMN(P:P)))</f>
        <v>#N/A</v>
      </c>
    </row>
    <row r="67" spans="1:18" x14ac:dyDescent="0.4">
      <c r="A67" t="e" cm="1">
        <f t="array" aca="1" ref="A67" ca="1">INDEX(fournisseurs,MATCH(0,COUNTIF(fournisseurs,"&lt;"&amp;fournisseurs)-SUM(COUNTIF(A$1:A66,fournisseurs)),0))</f>
        <v>#N/A</v>
      </c>
      <c r="B67">
        <f t="shared" ca="1" si="1"/>
        <v>0</v>
      </c>
      <c r="C67" s="53" t="e" cm="1">
        <f t="array" aca="1" ref="C67" ca="1">INDEX(marque,SMALL(IF(IF(fournisseurs=$A67,MATCH(fournisseurs&amp;marque,fournisseurs&amp;marque,0),"")=ROW(marque)-1,ROW(marque)-1,""),COLUMN(A:A)))</f>
        <v>#N/A</v>
      </c>
      <c r="D67" s="53" t="e" cm="1">
        <f t="array" aca="1" ref="D67" ca="1">INDEX(marque,SMALL(IF(IF(fournisseurs=$A67,MATCH(fournisseurs&amp;marque,fournisseurs&amp;marque,0),"")=ROW(marque)-1,ROW(marque)-1,""),COLUMN(B:B)))</f>
        <v>#N/A</v>
      </c>
      <c r="E67" s="53" t="e" cm="1">
        <f t="array" aca="1" ref="E67" ca="1">INDEX(marque,SMALL(IF(IF(fournisseurs=$A67,MATCH(fournisseurs&amp;marque,fournisseurs&amp;marque,0),"")=ROW(marque)-1,ROW(marque)-1,""),COLUMN(C:C)))</f>
        <v>#N/A</v>
      </c>
      <c r="F67" s="53" t="e" cm="1">
        <f t="array" aca="1" ref="F67" ca="1">INDEX(marque,SMALL(IF(IF(fournisseurs=$A67,MATCH(fournisseurs&amp;marque,fournisseurs&amp;marque,0),"")=ROW(marque)-1,ROW(marque)-1,""),COLUMN(D:D)))</f>
        <v>#N/A</v>
      </c>
      <c r="G67" s="53" t="e" cm="1">
        <f t="array" aca="1" ref="G67" ca="1">INDEX(marque,SMALL(IF(IF(fournisseurs=$A67,MATCH(fournisseurs&amp;marque,fournisseurs&amp;marque,0),"")=ROW(marque)-1,ROW(marque)-1,""),COLUMN(E:E)))</f>
        <v>#N/A</v>
      </c>
      <c r="H67" s="53" t="e" cm="1">
        <f t="array" aca="1" ref="H67" ca="1">INDEX(marque,SMALL(IF(IF(fournisseurs=$A67,MATCH(fournisseurs&amp;marque,fournisseurs&amp;marque,0),"")=ROW(marque)-1,ROW(marque)-1,""),COLUMN(F:F)))</f>
        <v>#N/A</v>
      </c>
      <c r="I67" s="53" t="e" cm="1">
        <f t="array" aca="1" ref="I67" ca="1">INDEX(marque,SMALL(IF(IF(fournisseurs=$A67,MATCH(fournisseurs&amp;marque,fournisseurs&amp;marque,0),"")=ROW(marque)-1,ROW(marque)-1,""),COLUMN(G:G)))</f>
        <v>#N/A</v>
      </c>
      <c r="J67" s="53" t="e" cm="1">
        <f t="array" aca="1" ref="J67" ca="1">INDEX(marque,SMALL(IF(IF(fournisseurs=$A67,MATCH(fournisseurs&amp;marque,fournisseurs&amp;marque,0),"")=ROW(marque)-1,ROW(marque)-1,""),COLUMN(H:H)))</f>
        <v>#N/A</v>
      </c>
      <c r="K67" s="53" t="e" cm="1">
        <f t="array" aca="1" ref="K67" ca="1">INDEX(marque,SMALL(IF(IF(fournisseurs=$A67,MATCH(fournisseurs&amp;marque,fournisseurs&amp;marque,0),"")=ROW(marque)-1,ROW(marque)-1,""),COLUMN(I:I)))</f>
        <v>#N/A</v>
      </c>
      <c r="L67" s="53" t="e" cm="1">
        <f t="array" aca="1" ref="L67" ca="1">INDEX(marque,SMALL(IF(IF(fournisseurs=$A67,MATCH(fournisseurs&amp;marque,fournisseurs&amp;marque,0),"")=ROW(marque)-1,ROW(marque)-1,""),COLUMN(J:J)))</f>
        <v>#N/A</v>
      </c>
      <c r="M67" s="53" t="e" cm="1">
        <f t="array" aca="1" ref="M67" ca="1">INDEX(marque,SMALL(IF(IF(fournisseurs=$A67,MATCH(fournisseurs&amp;marque,fournisseurs&amp;marque,0),"")=ROW(marque)-1,ROW(marque)-1,""),COLUMN(K:K)))</f>
        <v>#N/A</v>
      </c>
      <c r="N67" s="53" t="e" cm="1">
        <f t="array" aca="1" ref="N67" ca="1">INDEX(marque,SMALL(IF(IF(fournisseurs=$A67,MATCH(fournisseurs&amp;marque,fournisseurs&amp;marque,0),"")=ROW(marque)-1,ROW(marque)-1,""),COLUMN(L:L)))</f>
        <v>#N/A</v>
      </c>
      <c r="O67" s="53" t="e" cm="1">
        <f t="array" aca="1" ref="O67" ca="1">INDEX(marque,SMALL(IF(IF(fournisseurs=$A67,MATCH(fournisseurs&amp;marque,fournisseurs&amp;marque,0),"")=ROW(marque)-1,ROW(marque)-1,""),COLUMN(M:M)))</f>
        <v>#N/A</v>
      </c>
      <c r="P67" s="53" t="e" cm="1">
        <f t="array" aca="1" ref="P67" ca="1">INDEX(marque,SMALL(IF(IF(fournisseurs=$A67,MATCH(fournisseurs&amp;marque,fournisseurs&amp;marque,0),"")=ROW(marque)-1,ROW(marque)-1,""),COLUMN(N:N)))</f>
        <v>#N/A</v>
      </c>
      <c r="Q67" s="53" t="e" cm="1">
        <f t="array" aca="1" ref="Q67" ca="1">INDEX(marque,SMALL(IF(IF(fournisseurs=$A67,MATCH(fournisseurs&amp;marque,fournisseurs&amp;marque,0),"")=ROW(marque)-1,ROW(marque)-1,""),COLUMN(O:O)))</f>
        <v>#N/A</v>
      </c>
      <c r="R67" s="53" t="e" cm="1">
        <f t="array" aca="1" ref="R67" ca="1">INDEX(marque,SMALL(IF(IF(fournisseurs=$A67,MATCH(fournisseurs&amp;marque,fournisseurs&amp;marque,0),"")=ROW(marque)-1,ROW(marque)-1,""),COLUMN(P:P)))</f>
        <v>#N/A</v>
      </c>
    </row>
    <row r="68" spans="1:18" x14ac:dyDescent="0.4">
      <c r="A68" t="e" cm="1">
        <f t="array" aca="1" ref="A68" ca="1">INDEX(fournisseurs,MATCH(0,COUNTIF(fournisseurs,"&lt;"&amp;fournisseurs)-SUM(COUNTIF(A$1:A67,fournisseurs)),0))</f>
        <v>#N/A</v>
      </c>
      <c r="B68">
        <f t="shared" ca="1" si="1"/>
        <v>0</v>
      </c>
      <c r="C68" s="53" t="e" cm="1">
        <f t="array" aca="1" ref="C68" ca="1">INDEX(marque,SMALL(IF(IF(fournisseurs=$A68,MATCH(fournisseurs&amp;marque,fournisseurs&amp;marque,0),"")=ROW(marque)-1,ROW(marque)-1,""),COLUMN(A:A)))</f>
        <v>#N/A</v>
      </c>
      <c r="D68" s="53" t="e" cm="1">
        <f t="array" aca="1" ref="D68" ca="1">INDEX(marque,SMALL(IF(IF(fournisseurs=$A68,MATCH(fournisseurs&amp;marque,fournisseurs&amp;marque,0),"")=ROW(marque)-1,ROW(marque)-1,""),COLUMN(B:B)))</f>
        <v>#N/A</v>
      </c>
      <c r="E68" s="53" t="e" cm="1">
        <f t="array" aca="1" ref="E68" ca="1">INDEX(marque,SMALL(IF(IF(fournisseurs=$A68,MATCH(fournisseurs&amp;marque,fournisseurs&amp;marque,0),"")=ROW(marque)-1,ROW(marque)-1,""),COLUMN(C:C)))</f>
        <v>#N/A</v>
      </c>
      <c r="F68" s="53" t="e" cm="1">
        <f t="array" aca="1" ref="F68" ca="1">INDEX(marque,SMALL(IF(IF(fournisseurs=$A68,MATCH(fournisseurs&amp;marque,fournisseurs&amp;marque,0),"")=ROW(marque)-1,ROW(marque)-1,""),COLUMN(D:D)))</f>
        <v>#N/A</v>
      </c>
      <c r="G68" s="53" t="e" cm="1">
        <f t="array" aca="1" ref="G68" ca="1">INDEX(marque,SMALL(IF(IF(fournisseurs=$A68,MATCH(fournisseurs&amp;marque,fournisseurs&amp;marque,0),"")=ROW(marque)-1,ROW(marque)-1,""),COLUMN(E:E)))</f>
        <v>#N/A</v>
      </c>
      <c r="H68" s="53" t="e" cm="1">
        <f t="array" aca="1" ref="H68" ca="1">INDEX(marque,SMALL(IF(IF(fournisseurs=$A68,MATCH(fournisseurs&amp;marque,fournisseurs&amp;marque,0),"")=ROW(marque)-1,ROW(marque)-1,""),COLUMN(F:F)))</f>
        <v>#N/A</v>
      </c>
      <c r="I68" s="53" t="e" cm="1">
        <f t="array" aca="1" ref="I68" ca="1">INDEX(marque,SMALL(IF(IF(fournisseurs=$A68,MATCH(fournisseurs&amp;marque,fournisseurs&amp;marque,0),"")=ROW(marque)-1,ROW(marque)-1,""),COLUMN(G:G)))</f>
        <v>#N/A</v>
      </c>
      <c r="J68" s="53" t="e" cm="1">
        <f t="array" aca="1" ref="J68" ca="1">INDEX(marque,SMALL(IF(IF(fournisseurs=$A68,MATCH(fournisseurs&amp;marque,fournisseurs&amp;marque,0),"")=ROW(marque)-1,ROW(marque)-1,""),COLUMN(H:H)))</f>
        <v>#N/A</v>
      </c>
      <c r="K68" s="53" t="e" cm="1">
        <f t="array" aca="1" ref="K68" ca="1">INDEX(marque,SMALL(IF(IF(fournisseurs=$A68,MATCH(fournisseurs&amp;marque,fournisseurs&amp;marque,0),"")=ROW(marque)-1,ROW(marque)-1,""),COLUMN(I:I)))</f>
        <v>#N/A</v>
      </c>
      <c r="L68" s="53" t="e" cm="1">
        <f t="array" aca="1" ref="L68" ca="1">INDEX(marque,SMALL(IF(IF(fournisseurs=$A68,MATCH(fournisseurs&amp;marque,fournisseurs&amp;marque,0),"")=ROW(marque)-1,ROW(marque)-1,""),COLUMN(J:J)))</f>
        <v>#N/A</v>
      </c>
      <c r="M68" s="53" t="e" cm="1">
        <f t="array" aca="1" ref="M68" ca="1">INDEX(marque,SMALL(IF(IF(fournisseurs=$A68,MATCH(fournisseurs&amp;marque,fournisseurs&amp;marque,0),"")=ROW(marque)-1,ROW(marque)-1,""),COLUMN(K:K)))</f>
        <v>#N/A</v>
      </c>
      <c r="N68" s="53" t="e" cm="1">
        <f t="array" aca="1" ref="N68" ca="1">INDEX(marque,SMALL(IF(IF(fournisseurs=$A68,MATCH(fournisseurs&amp;marque,fournisseurs&amp;marque,0),"")=ROW(marque)-1,ROW(marque)-1,""),COLUMN(L:L)))</f>
        <v>#N/A</v>
      </c>
      <c r="O68" s="53" t="e" cm="1">
        <f t="array" aca="1" ref="O68" ca="1">INDEX(marque,SMALL(IF(IF(fournisseurs=$A68,MATCH(fournisseurs&amp;marque,fournisseurs&amp;marque,0),"")=ROW(marque)-1,ROW(marque)-1,""),COLUMN(M:M)))</f>
        <v>#N/A</v>
      </c>
      <c r="P68" s="53" t="e" cm="1">
        <f t="array" aca="1" ref="P68" ca="1">INDEX(marque,SMALL(IF(IF(fournisseurs=$A68,MATCH(fournisseurs&amp;marque,fournisseurs&amp;marque,0),"")=ROW(marque)-1,ROW(marque)-1,""),COLUMN(N:N)))</f>
        <v>#N/A</v>
      </c>
      <c r="Q68" s="53" t="e" cm="1">
        <f t="array" aca="1" ref="Q68" ca="1">INDEX(marque,SMALL(IF(IF(fournisseurs=$A68,MATCH(fournisseurs&amp;marque,fournisseurs&amp;marque,0),"")=ROW(marque)-1,ROW(marque)-1,""),COLUMN(O:O)))</f>
        <v>#N/A</v>
      </c>
      <c r="R68" s="53" t="e" cm="1">
        <f t="array" aca="1" ref="R68" ca="1">INDEX(marque,SMALL(IF(IF(fournisseurs=$A68,MATCH(fournisseurs&amp;marque,fournisseurs&amp;marque,0),"")=ROW(marque)-1,ROW(marque)-1,""),COLUMN(P:P)))</f>
        <v>#N/A</v>
      </c>
    </row>
    <row r="69" spans="1:18" x14ac:dyDescent="0.4">
      <c r="A69" t="e" cm="1">
        <f t="array" aca="1" ref="A69" ca="1">INDEX(fournisseurs,MATCH(0,COUNTIF(fournisseurs,"&lt;"&amp;fournisseurs)-SUM(COUNTIF(A$1:A68,fournisseurs)),0))</f>
        <v>#N/A</v>
      </c>
      <c r="B69">
        <f t="shared" ca="1" si="1"/>
        <v>0</v>
      </c>
      <c r="C69" s="53" t="e" cm="1">
        <f t="array" aca="1" ref="C69" ca="1">INDEX(marque,SMALL(IF(IF(fournisseurs=$A69,MATCH(fournisseurs&amp;marque,fournisseurs&amp;marque,0),"")=ROW(marque)-1,ROW(marque)-1,""),COLUMN(A:A)))</f>
        <v>#N/A</v>
      </c>
      <c r="D69" s="53" t="e" cm="1">
        <f t="array" aca="1" ref="D69" ca="1">INDEX(marque,SMALL(IF(IF(fournisseurs=$A69,MATCH(fournisseurs&amp;marque,fournisseurs&amp;marque,0),"")=ROW(marque)-1,ROW(marque)-1,""),COLUMN(B:B)))</f>
        <v>#N/A</v>
      </c>
      <c r="E69" s="53" t="e" cm="1">
        <f t="array" aca="1" ref="E69" ca="1">INDEX(marque,SMALL(IF(IF(fournisseurs=$A69,MATCH(fournisseurs&amp;marque,fournisseurs&amp;marque,0),"")=ROW(marque)-1,ROW(marque)-1,""),COLUMN(C:C)))</f>
        <v>#N/A</v>
      </c>
      <c r="F69" s="53" t="e" cm="1">
        <f t="array" aca="1" ref="F69" ca="1">INDEX(marque,SMALL(IF(IF(fournisseurs=$A69,MATCH(fournisseurs&amp;marque,fournisseurs&amp;marque,0),"")=ROW(marque)-1,ROW(marque)-1,""),COLUMN(D:D)))</f>
        <v>#N/A</v>
      </c>
      <c r="G69" s="53" t="e" cm="1">
        <f t="array" aca="1" ref="G69" ca="1">INDEX(marque,SMALL(IF(IF(fournisseurs=$A69,MATCH(fournisseurs&amp;marque,fournisseurs&amp;marque,0),"")=ROW(marque)-1,ROW(marque)-1,""),COLUMN(E:E)))</f>
        <v>#N/A</v>
      </c>
      <c r="H69" s="53" t="e" cm="1">
        <f t="array" aca="1" ref="H69" ca="1">INDEX(marque,SMALL(IF(IF(fournisseurs=$A69,MATCH(fournisseurs&amp;marque,fournisseurs&amp;marque,0),"")=ROW(marque)-1,ROW(marque)-1,""),COLUMN(F:F)))</f>
        <v>#N/A</v>
      </c>
      <c r="I69" s="53" t="e" cm="1">
        <f t="array" aca="1" ref="I69" ca="1">INDEX(marque,SMALL(IF(IF(fournisseurs=$A69,MATCH(fournisseurs&amp;marque,fournisseurs&amp;marque,0),"")=ROW(marque)-1,ROW(marque)-1,""),COLUMN(G:G)))</f>
        <v>#N/A</v>
      </c>
      <c r="J69" s="53" t="e" cm="1">
        <f t="array" aca="1" ref="J69" ca="1">INDEX(marque,SMALL(IF(IF(fournisseurs=$A69,MATCH(fournisseurs&amp;marque,fournisseurs&amp;marque,0),"")=ROW(marque)-1,ROW(marque)-1,""),COLUMN(H:H)))</f>
        <v>#N/A</v>
      </c>
      <c r="K69" s="53" t="e" cm="1">
        <f t="array" aca="1" ref="K69" ca="1">INDEX(marque,SMALL(IF(IF(fournisseurs=$A69,MATCH(fournisseurs&amp;marque,fournisseurs&amp;marque,0),"")=ROW(marque)-1,ROW(marque)-1,""),COLUMN(I:I)))</f>
        <v>#N/A</v>
      </c>
      <c r="L69" s="53" t="e" cm="1">
        <f t="array" aca="1" ref="L69" ca="1">INDEX(marque,SMALL(IF(IF(fournisseurs=$A69,MATCH(fournisseurs&amp;marque,fournisseurs&amp;marque,0),"")=ROW(marque)-1,ROW(marque)-1,""),COLUMN(J:J)))</f>
        <v>#N/A</v>
      </c>
      <c r="M69" s="53" t="e" cm="1">
        <f t="array" aca="1" ref="M69" ca="1">INDEX(marque,SMALL(IF(IF(fournisseurs=$A69,MATCH(fournisseurs&amp;marque,fournisseurs&amp;marque,0),"")=ROW(marque)-1,ROW(marque)-1,""),COLUMN(K:K)))</f>
        <v>#N/A</v>
      </c>
      <c r="N69" s="53" t="e" cm="1">
        <f t="array" aca="1" ref="N69" ca="1">INDEX(marque,SMALL(IF(IF(fournisseurs=$A69,MATCH(fournisseurs&amp;marque,fournisseurs&amp;marque,0),"")=ROW(marque)-1,ROW(marque)-1,""),COLUMN(L:L)))</f>
        <v>#N/A</v>
      </c>
      <c r="O69" s="53" t="e" cm="1">
        <f t="array" aca="1" ref="O69" ca="1">INDEX(marque,SMALL(IF(IF(fournisseurs=$A69,MATCH(fournisseurs&amp;marque,fournisseurs&amp;marque,0),"")=ROW(marque)-1,ROW(marque)-1,""),COLUMN(M:M)))</f>
        <v>#N/A</v>
      </c>
      <c r="P69" s="53" t="e" cm="1">
        <f t="array" aca="1" ref="P69" ca="1">INDEX(marque,SMALL(IF(IF(fournisseurs=$A69,MATCH(fournisseurs&amp;marque,fournisseurs&amp;marque,0),"")=ROW(marque)-1,ROW(marque)-1,""),COLUMN(N:N)))</f>
        <v>#N/A</v>
      </c>
      <c r="Q69" s="53" t="e" cm="1">
        <f t="array" aca="1" ref="Q69" ca="1">INDEX(marque,SMALL(IF(IF(fournisseurs=$A69,MATCH(fournisseurs&amp;marque,fournisseurs&amp;marque,0),"")=ROW(marque)-1,ROW(marque)-1,""),COLUMN(O:O)))</f>
        <v>#N/A</v>
      </c>
      <c r="R69" s="53" t="e" cm="1">
        <f t="array" aca="1" ref="R69" ca="1">INDEX(marque,SMALL(IF(IF(fournisseurs=$A69,MATCH(fournisseurs&amp;marque,fournisseurs&amp;marque,0),"")=ROW(marque)-1,ROW(marque)-1,""),COLUMN(P:P)))</f>
        <v>#N/A</v>
      </c>
    </row>
    <row r="70" spans="1:18" x14ac:dyDescent="0.4">
      <c r="A70" t="e" cm="1">
        <f t="array" aca="1" ref="A70" ca="1">INDEX(fournisseurs,MATCH(0,COUNTIF(fournisseurs,"&lt;"&amp;fournisseurs)-SUM(COUNTIF(A$1:A69,fournisseurs)),0))</f>
        <v>#N/A</v>
      </c>
      <c r="B70">
        <f t="shared" ca="1" si="1"/>
        <v>0</v>
      </c>
      <c r="C70" s="53" t="e" cm="1">
        <f t="array" aca="1" ref="C70" ca="1">INDEX(marque,SMALL(IF(IF(fournisseurs=$A70,MATCH(fournisseurs&amp;marque,fournisseurs&amp;marque,0),"")=ROW(marque)-1,ROW(marque)-1,""),COLUMN(A:A)))</f>
        <v>#N/A</v>
      </c>
      <c r="D70" s="53" t="e" cm="1">
        <f t="array" aca="1" ref="D70" ca="1">INDEX(marque,SMALL(IF(IF(fournisseurs=$A70,MATCH(fournisseurs&amp;marque,fournisseurs&amp;marque,0),"")=ROW(marque)-1,ROW(marque)-1,""),COLUMN(B:B)))</f>
        <v>#N/A</v>
      </c>
      <c r="E70" s="53" t="e" cm="1">
        <f t="array" aca="1" ref="E70" ca="1">INDEX(marque,SMALL(IF(IF(fournisseurs=$A70,MATCH(fournisseurs&amp;marque,fournisseurs&amp;marque,0),"")=ROW(marque)-1,ROW(marque)-1,""),COLUMN(C:C)))</f>
        <v>#N/A</v>
      </c>
      <c r="F70" s="53" t="e" cm="1">
        <f t="array" aca="1" ref="F70" ca="1">INDEX(marque,SMALL(IF(IF(fournisseurs=$A70,MATCH(fournisseurs&amp;marque,fournisseurs&amp;marque,0),"")=ROW(marque)-1,ROW(marque)-1,""),COLUMN(D:D)))</f>
        <v>#N/A</v>
      </c>
      <c r="G70" s="53" t="e" cm="1">
        <f t="array" aca="1" ref="G70" ca="1">INDEX(marque,SMALL(IF(IF(fournisseurs=$A70,MATCH(fournisseurs&amp;marque,fournisseurs&amp;marque,0),"")=ROW(marque)-1,ROW(marque)-1,""),COLUMN(E:E)))</f>
        <v>#N/A</v>
      </c>
      <c r="H70" s="53" t="e" cm="1">
        <f t="array" aca="1" ref="H70" ca="1">INDEX(marque,SMALL(IF(IF(fournisseurs=$A70,MATCH(fournisseurs&amp;marque,fournisseurs&amp;marque,0),"")=ROW(marque)-1,ROW(marque)-1,""),COLUMN(F:F)))</f>
        <v>#N/A</v>
      </c>
      <c r="I70" s="53" t="e" cm="1">
        <f t="array" aca="1" ref="I70" ca="1">INDEX(marque,SMALL(IF(IF(fournisseurs=$A70,MATCH(fournisseurs&amp;marque,fournisseurs&amp;marque,0),"")=ROW(marque)-1,ROW(marque)-1,""),COLUMN(G:G)))</f>
        <v>#N/A</v>
      </c>
      <c r="J70" s="53" t="e" cm="1">
        <f t="array" aca="1" ref="J70" ca="1">INDEX(marque,SMALL(IF(IF(fournisseurs=$A70,MATCH(fournisseurs&amp;marque,fournisseurs&amp;marque,0),"")=ROW(marque)-1,ROW(marque)-1,""),COLUMN(H:H)))</f>
        <v>#N/A</v>
      </c>
      <c r="K70" s="53" t="e" cm="1">
        <f t="array" aca="1" ref="K70" ca="1">INDEX(marque,SMALL(IF(IF(fournisseurs=$A70,MATCH(fournisseurs&amp;marque,fournisseurs&amp;marque,0),"")=ROW(marque)-1,ROW(marque)-1,""),COLUMN(I:I)))</f>
        <v>#N/A</v>
      </c>
      <c r="L70" s="53" t="e" cm="1">
        <f t="array" aca="1" ref="L70" ca="1">INDEX(marque,SMALL(IF(IF(fournisseurs=$A70,MATCH(fournisseurs&amp;marque,fournisseurs&amp;marque,0),"")=ROW(marque)-1,ROW(marque)-1,""),COLUMN(J:J)))</f>
        <v>#N/A</v>
      </c>
      <c r="M70" s="53" t="e" cm="1">
        <f t="array" aca="1" ref="M70" ca="1">INDEX(marque,SMALL(IF(IF(fournisseurs=$A70,MATCH(fournisseurs&amp;marque,fournisseurs&amp;marque,0),"")=ROW(marque)-1,ROW(marque)-1,""),COLUMN(K:K)))</f>
        <v>#N/A</v>
      </c>
      <c r="N70" s="53" t="e" cm="1">
        <f t="array" aca="1" ref="N70" ca="1">INDEX(marque,SMALL(IF(IF(fournisseurs=$A70,MATCH(fournisseurs&amp;marque,fournisseurs&amp;marque,0),"")=ROW(marque)-1,ROW(marque)-1,""),COLUMN(L:L)))</f>
        <v>#N/A</v>
      </c>
      <c r="O70" s="53" t="e" cm="1">
        <f t="array" aca="1" ref="O70" ca="1">INDEX(marque,SMALL(IF(IF(fournisseurs=$A70,MATCH(fournisseurs&amp;marque,fournisseurs&amp;marque,0),"")=ROW(marque)-1,ROW(marque)-1,""),COLUMN(M:M)))</f>
        <v>#N/A</v>
      </c>
      <c r="P70" s="53" t="e" cm="1">
        <f t="array" aca="1" ref="P70" ca="1">INDEX(marque,SMALL(IF(IF(fournisseurs=$A70,MATCH(fournisseurs&amp;marque,fournisseurs&amp;marque,0),"")=ROW(marque)-1,ROW(marque)-1,""),COLUMN(N:N)))</f>
        <v>#N/A</v>
      </c>
      <c r="Q70" s="53" t="e" cm="1">
        <f t="array" aca="1" ref="Q70" ca="1">INDEX(marque,SMALL(IF(IF(fournisseurs=$A70,MATCH(fournisseurs&amp;marque,fournisseurs&amp;marque,0),"")=ROW(marque)-1,ROW(marque)-1,""),COLUMN(O:O)))</f>
        <v>#N/A</v>
      </c>
      <c r="R70" s="53" t="e" cm="1">
        <f t="array" aca="1" ref="R70" ca="1">INDEX(marque,SMALL(IF(IF(fournisseurs=$A70,MATCH(fournisseurs&amp;marque,fournisseurs&amp;marque,0),"")=ROW(marque)-1,ROW(marque)-1,""),COLUMN(P:P)))</f>
        <v>#N/A</v>
      </c>
    </row>
    <row r="71" spans="1:18" x14ac:dyDescent="0.4">
      <c r="A71" t="e" cm="1">
        <f t="array" aca="1" ref="A71" ca="1">INDEX(fournisseurs,MATCH(0,COUNTIF(fournisseurs,"&lt;"&amp;fournisseurs)-SUM(COUNTIF(A$1:A70,fournisseurs)),0))</f>
        <v>#N/A</v>
      </c>
      <c r="B71">
        <f t="shared" ca="1" si="1"/>
        <v>0</v>
      </c>
      <c r="C71" s="53" t="e" cm="1">
        <f t="array" aca="1" ref="C71" ca="1">INDEX(marque,SMALL(IF(IF(fournisseurs=$A71,MATCH(fournisseurs&amp;marque,fournisseurs&amp;marque,0),"")=ROW(marque)-1,ROW(marque)-1,""),COLUMN(A:A)))</f>
        <v>#N/A</v>
      </c>
      <c r="D71" s="53" t="e" cm="1">
        <f t="array" aca="1" ref="D71" ca="1">INDEX(marque,SMALL(IF(IF(fournisseurs=$A71,MATCH(fournisseurs&amp;marque,fournisseurs&amp;marque,0),"")=ROW(marque)-1,ROW(marque)-1,""),COLUMN(B:B)))</f>
        <v>#N/A</v>
      </c>
      <c r="E71" s="53" t="e" cm="1">
        <f t="array" aca="1" ref="E71" ca="1">INDEX(marque,SMALL(IF(IF(fournisseurs=$A71,MATCH(fournisseurs&amp;marque,fournisseurs&amp;marque,0),"")=ROW(marque)-1,ROW(marque)-1,""),COLUMN(C:C)))</f>
        <v>#N/A</v>
      </c>
      <c r="F71" s="53" t="e" cm="1">
        <f t="array" aca="1" ref="F71" ca="1">INDEX(marque,SMALL(IF(IF(fournisseurs=$A71,MATCH(fournisseurs&amp;marque,fournisseurs&amp;marque,0),"")=ROW(marque)-1,ROW(marque)-1,""),COLUMN(D:D)))</f>
        <v>#N/A</v>
      </c>
      <c r="G71" s="53" t="e" cm="1">
        <f t="array" aca="1" ref="G71" ca="1">INDEX(marque,SMALL(IF(IF(fournisseurs=$A71,MATCH(fournisseurs&amp;marque,fournisseurs&amp;marque,0),"")=ROW(marque)-1,ROW(marque)-1,""),COLUMN(E:E)))</f>
        <v>#N/A</v>
      </c>
      <c r="H71" s="53" t="e" cm="1">
        <f t="array" aca="1" ref="H71" ca="1">INDEX(marque,SMALL(IF(IF(fournisseurs=$A71,MATCH(fournisseurs&amp;marque,fournisseurs&amp;marque,0),"")=ROW(marque)-1,ROW(marque)-1,""),COLUMN(F:F)))</f>
        <v>#N/A</v>
      </c>
      <c r="I71" s="53" t="e" cm="1">
        <f t="array" aca="1" ref="I71" ca="1">INDEX(marque,SMALL(IF(IF(fournisseurs=$A71,MATCH(fournisseurs&amp;marque,fournisseurs&amp;marque,0),"")=ROW(marque)-1,ROW(marque)-1,""),COLUMN(G:G)))</f>
        <v>#N/A</v>
      </c>
      <c r="J71" s="53" t="e" cm="1">
        <f t="array" aca="1" ref="J71" ca="1">INDEX(marque,SMALL(IF(IF(fournisseurs=$A71,MATCH(fournisseurs&amp;marque,fournisseurs&amp;marque,0),"")=ROW(marque)-1,ROW(marque)-1,""),COLUMN(H:H)))</f>
        <v>#N/A</v>
      </c>
      <c r="K71" s="53" t="e" cm="1">
        <f t="array" aca="1" ref="K71" ca="1">INDEX(marque,SMALL(IF(IF(fournisseurs=$A71,MATCH(fournisseurs&amp;marque,fournisseurs&amp;marque,0),"")=ROW(marque)-1,ROW(marque)-1,""),COLUMN(I:I)))</f>
        <v>#N/A</v>
      </c>
      <c r="L71" s="53" t="e" cm="1">
        <f t="array" aca="1" ref="L71" ca="1">INDEX(marque,SMALL(IF(IF(fournisseurs=$A71,MATCH(fournisseurs&amp;marque,fournisseurs&amp;marque,0),"")=ROW(marque)-1,ROW(marque)-1,""),COLUMN(J:J)))</f>
        <v>#N/A</v>
      </c>
      <c r="M71" s="53" t="e" cm="1">
        <f t="array" aca="1" ref="M71" ca="1">INDEX(marque,SMALL(IF(IF(fournisseurs=$A71,MATCH(fournisseurs&amp;marque,fournisseurs&amp;marque,0),"")=ROW(marque)-1,ROW(marque)-1,""),COLUMN(K:K)))</f>
        <v>#N/A</v>
      </c>
      <c r="N71" s="53" t="e" cm="1">
        <f t="array" aca="1" ref="N71" ca="1">INDEX(marque,SMALL(IF(IF(fournisseurs=$A71,MATCH(fournisseurs&amp;marque,fournisseurs&amp;marque,0),"")=ROW(marque)-1,ROW(marque)-1,""),COLUMN(L:L)))</f>
        <v>#N/A</v>
      </c>
      <c r="O71" s="53" t="e" cm="1">
        <f t="array" aca="1" ref="O71" ca="1">INDEX(marque,SMALL(IF(IF(fournisseurs=$A71,MATCH(fournisseurs&amp;marque,fournisseurs&amp;marque,0),"")=ROW(marque)-1,ROW(marque)-1,""),COLUMN(M:M)))</f>
        <v>#N/A</v>
      </c>
      <c r="P71" s="53" t="e" cm="1">
        <f t="array" aca="1" ref="P71" ca="1">INDEX(marque,SMALL(IF(IF(fournisseurs=$A71,MATCH(fournisseurs&amp;marque,fournisseurs&amp;marque,0),"")=ROW(marque)-1,ROW(marque)-1,""),COLUMN(N:N)))</f>
        <v>#N/A</v>
      </c>
      <c r="Q71" s="53" t="e" cm="1">
        <f t="array" aca="1" ref="Q71" ca="1">INDEX(marque,SMALL(IF(IF(fournisseurs=$A71,MATCH(fournisseurs&amp;marque,fournisseurs&amp;marque,0),"")=ROW(marque)-1,ROW(marque)-1,""),COLUMN(O:O)))</f>
        <v>#N/A</v>
      </c>
      <c r="R71" s="53" t="e" cm="1">
        <f t="array" aca="1" ref="R71" ca="1">INDEX(marque,SMALL(IF(IF(fournisseurs=$A71,MATCH(fournisseurs&amp;marque,fournisseurs&amp;marque,0),"")=ROW(marque)-1,ROW(marque)-1,""),COLUMN(P:P)))</f>
        <v>#N/A</v>
      </c>
    </row>
    <row r="72" spans="1:18" x14ac:dyDescent="0.4">
      <c r="A72" t="e" cm="1">
        <f t="array" aca="1" ref="A72" ca="1">INDEX(fournisseurs,MATCH(0,COUNTIF(fournisseurs,"&lt;"&amp;fournisseurs)-SUM(COUNTIF(A$1:A71,fournisseurs)),0))</f>
        <v>#N/A</v>
      </c>
      <c r="B72">
        <f t="shared" ca="1" si="1"/>
        <v>0</v>
      </c>
      <c r="C72" s="53" t="e" cm="1">
        <f t="array" aca="1" ref="C72" ca="1">INDEX(marque,SMALL(IF(IF(fournisseurs=$A72,MATCH(fournisseurs&amp;marque,fournisseurs&amp;marque,0),"")=ROW(marque)-1,ROW(marque)-1,""),COLUMN(A:A)))</f>
        <v>#N/A</v>
      </c>
      <c r="D72" s="53" t="e" cm="1">
        <f t="array" aca="1" ref="D72" ca="1">INDEX(marque,SMALL(IF(IF(fournisseurs=$A72,MATCH(fournisseurs&amp;marque,fournisseurs&amp;marque,0),"")=ROW(marque)-1,ROW(marque)-1,""),COLUMN(B:B)))</f>
        <v>#N/A</v>
      </c>
      <c r="E72" s="53" t="e" cm="1">
        <f t="array" aca="1" ref="E72" ca="1">INDEX(marque,SMALL(IF(IF(fournisseurs=$A72,MATCH(fournisseurs&amp;marque,fournisseurs&amp;marque,0),"")=ROW(marque)-1,ROW(marque)-1,""),COLUMN(C:C)))</f>
        <v>#N/A</v>
      </c>
      <c r="F72" s="53" t="e" cm="1">
        <f t="array" aca="1" ref="F72" ca="1">INDEX(marque,SMALL(IF(IF(fournisseurs=$A72,MATCH(fournisseurs&amp;marque,fournisseurs&amp;marque,0),"")=ROW(marque)-1,ROW(marque)-1,""),COLUMN(D:D)))</f>
        <v>#N/A</v>
      </c>
      <c r="G72" s="53" t="e" cm="1">
        <f t="array" aca="1" ref="G72" ca="1">INDEX(marque,SMALL(IF(IF(fournisseurs=$A72,MATCH(fournisseurs&amp;marque,fournisseurs&amp;marque,0),"")=ROW(marque)-1,ROW(marque)-1,""),COLUMN(E:E)))</f>
        <v>#N/A</v>
      </c>
      <c r="H72" s="53" t="e" cm="1">
        <f t="array" aca="1" ref="H72" ca="1">INDEX(marque,SMALL(IF(IF(fournisseurs=$A72,MATCH(fournisseurs&amp;marque,fournisseurs&amp;marque,0),"")=ROW(marque)-1,ROW(marque)-1,""),COLUMN(F:F)))</f>
        <v>#N/A</v>
      </c>
      <c r="I72" s="53" t="e" cm="1">
        <f t="array" aca="1" ref="I72" ca="1">INDEX(marque,SMALL(IF(IF(fournisseurs=$A72,MATCH(fournisseurs&amp;marque,fournisseurs&amp;marque,0),"")=ROW(marque)-1,ROW(marque)-1,""),COLUMN(G:G)))</f>
        <v>#N/A</v>
      </c>
      <c r="J72" s="53" t="e" cm="1">
        <f t="array" aca="1" ref="J72" ca="1">INDEX(marque,SMALL(IF(IF(fournisseurs=$A72,MATCH(fournisseurs&amp;marque,fournisseurs&amp;marque,0),"")=ROW(marque)-1,ROW(marque)-1,""),COLUMN(H:H)))</f>
        <v>#N/A</v>
      </c>
      <c r="K72" s="53" t="e" cm="1">
        <f t="array" aca="1" ref="K72" ca="1">INDEX(marque,SMALL(IF(IF(fournisseurs=$A72,MATCH(fournisseurs&amp;marque,fournisseurs&amp;marque,0),"")=ROW(marque)-1,ROW(marque)-1,""),COLUMN(I:I)))</f>
        <v>#N/A</v>
      </c>
      <c r="L72" s="53" t="e" cm="1">
        <f t="array" aca="1" ref="L72" ca="1">INDEX(marque,SMALL(IF(IF(fournisseurs=$A72,MATCH(fournisseurs&amp;marque,fournisseurs&amp;marque,0),"")=ROW(marque)-1,ROW(marque)-1,""),COLUMN(J:J)))</f>
        <v>#N/A</v>
      </c>
      <c r="M72" s="53" t="e" cm="1">
        <f t="array" aca="1" ref="M72" ca="1">INDEX(marque,SMALL(IF(IF(fournisseurs=$A72,MATCH(fournisseurs&amp;marque,fournisseurs&amp;marque,0),"")=ROW(marque)-1,ROW(marque)-1,""),COLUMN(K:K)))</f>
        <v>#N/A</v>
      </c>
      <c r="N72" s="53" t="e" cm="1">
        <f t="array" aca="1" ref="N72" ca="1">INDEX(marque,SMALL(IF(IF(fournisseurs=$A72,MATCH(fournisseurs&amp;marque,fournisseurs&amp;marque,0),"")=ROW(marque)-1,ROW(marque)-1,""),COLUMN(L:L)))</f>
        <v>#N/A</v>
      </c>
      <c r="O72" s="53" t="e" cm="1">
        <f t="array" aca="1" ref="O72" ca="1">INDEX(marque,SMALL(IF(IF(fournisseurs=$A72,MATCH(fournisseurs&amp;marque,fournisseurs&amp;marque,0),"")=ROW(marque)-1,ROW(marque)-1,""),COLUMN(M:M)))</f>
        <v>#N/A</v>
      </c>
      <c r="P72" s="53" t="e" cm="1">
        <f t="array" aca="1" ref="P72" ca="1">INDEX(marque,SMALL(IF(IF(fournisseurs=$A72,MATCH(fournisseurs&amp;marque,fournisseurs&amp;marque,0),"")=ROW(marque)-1,ROW(marque)-1,""),COLUMN(N:N)))</f>
        <v>#N/A</v>
      </c>
      <c r="Q72" s="53" t="e" cm="1">
        <f t="array" aca="1" ref="Q72" ca="1">INDEX(marque,SMALL(IF(IF(fournisseurs=$A72,MATCH(fournisseurs&amp;marque,fournisseurs&amp;marque,0),"")=ROW(marque)-1,ROW(marque)-1,""),COLUMN(O:O)))</f>
        <v>#N/A</v>
      </c>
      <c r="R72" s="53" t="e" cm="1">
        <f t="array" aca="1" ref="R72" ca="1">INDEX(marque,SMALL(IF(IF(fournisseurs=$A72,MATCH(fournisseurs&amp;marque,fournisseurs&amp;marque,0),"")=ROW(marque)-1,ROW(marque)-1,""),COLUMN(P:P)))</f>
        <v>#N/A</v>
      </c>
    </row>
    <row r="73" spans="1:18" x14ac:dyDescent="0.4">
      <c r="A73" t="e" cm="1">
        <f t="array" aca="1" ref="A73" ca="1">INDEX(fournisseurs,MATCH(0,COUNTIF(fournisseurs,"&lt;"&amp;fournisseurs)-SUM(COUNTIF(A$1:A72,fournisseurs)),0))</f>
        <v>#N/A</v>
      </c>
      <c r="B73">
        <f t="shared" ca="1" si="1"/>
        <v>0</v>
      </c>
      <c r="C73" s="53" t="e" cm="1">
        <f t="array" aca="1" ref="C73" ca="1">INDEX(marque,SMALL(IF(IF(fournisseurs=$A73,MATCH(fournisseurs&amp;marque,fournisseurs&amp;marque,0),"")=ROW(marque)-1,ROW(marque)-1,""),COLUMN(A:A)))</f>
        <v>#N/A</v>
      </c>
      <c r="D73" s="53" t="e" cm="1">
        <f t="array" aca="1" ref="D73" ca="1">INDEX(marque,SMALL(IF(IF(fournisseurs=$A73,MATCH(fournisseurs&amp;marque,fournisseurs&amp;marque,0),"")=ROW(marque)-1,ROW(marque)-1,""),COLUMN(B:B)))</f>
        <v>#N/A</v>
      </c>
      <c r="E73" s="53" t="e" cm="1">
        <f t="array" aca="1" ref="E73" ca="1">INDEX(marque,SMALL(IF(IF(fournisseurs=$A73,MATCH(fournisseurs&amp;marque,fournisseurs&amp;marque,0),"")=ROW(marque)-1,ROW(marque)-1,""),COLUMN(C:C)))</f>
        <v>#N/A</v>
      </c>
      <c r="F73" s="53" t="e" cm="1">
        <f t="array" aca="1" ref="F73" ca="1">INDEX(marque,SMALL(IF(IF(fournisseurs=$A73,MATCH(fournisseurs&amp;marque,fournisseurs&amp;marque,0),"")=ROW(marque)-1,ROW(marque)-1,""),COLUMN(D:D)))</f>
        <v>#N/A</v>
      </c>
      <c r="G73" s="53" t="e" cm="1">
        <f t="array" aca="1" ref="G73" ca="1">INDEX(marque,SMALL(IF(IF(fournisseurs=$A73,MATCH(fournisseurs&amp;marque,fournisseurs&amp;marque,0),"")=ROW(marque)-1,ROW(marque)-1,""),COLUMN(E:E)))</f>
        <v>#N/A</v>
      </c>
      <c r="H73" s="53" t="e" cm="1">
        <f t="array" aca="1" ref="H73" ca="1">INDEX(marque,SMALL(IF(IF(fournisseurs=$A73,MATCH(fournisseurs&amp;marque,fournisseurs&amp;marque,0),"")=ROW(marque)-1,ROW(marque)-1,""),COLUMN(F:F)))</f>
        <v>#N/A</v>
      </c>
      <c r="I73" s="53" t="e" cm="1">
        <f t="array" aca="1" ref="I73" ca="1">INDEX(marque,SMALL(IF(IF(fournisseurs=$A73,MATCH(fournisseurs&amp;marque,fournisseurs&amp;marque,0),"")=ROW(marque)-1,ROW(marque)-1,""),COLUMN(G:G)))</f>
        <v>#N/A</v>
      </c>
      <c r="J73" s="53" t="e" cm="1">
        <f t="array" aca="1" ref="J73" ca="1">INDEX(marque,SMALL(IF(IF(fournisseurs=$A73,MATCH(fournisseurs&amp;marque,fournisseurs&amp;marque,0),"")=ROW(marque)-1,ROW(marque)-1,""),COLUMN(H:H)))</f>
        <v>#N/A</v>
      </c>
      <c r="K73" s="53" t="e" cm="1">
        <f t="array" aca="1" ref="K73" ca="1">INDEX(marque,SMALL(IF(IF(fournisseurs=$A73,MATCH(fournisseurs&amp;marque,fournisseurs&amp;marque,0),"")=ROW(marque)-1,ROW(marque)-1,""),COLUMN(I:I)))</f>
        <v>#N/A</v>
      </c>
      <c r="L73" s="53" t="e" cm="1">
        <f t="array" aca="1" ref="L73" ca="1">INDEX(marque,SMALL(IF(IF(fournisseurs=$A73,MATCH(fournisseurs&amp;marque,fournisseurs&amp;marque,0),"")=ROW(marque)-1,ROW(marque)-1,""),COLUMN(J:J)))</f>
        <v>#N/A</v>
      </c>
      <c r="M73" s="53" t="e" cm="1">
        <f t="array" aca="1" ref="M73" ca="1">INDEX(marque,SMALL(IF(IF(fournisseurs=$A73,MATCH(fournisseurs&amp;marque,fournisseurs&amp;marque,0),"")=ROW(marque)-1,ROW(marque)-1,""),COLUMN(K:K)))</f>
        <v>#N/A</v>
      </c>
      <c r="N73" s="53" t="e" cm="1">
        <f t="array" aca="1" ref="N73" ca="1">INDEX(marque,SMALL(IF(IF(fournisseurs=$A73,MATCH(fournisseurs&amp;marque,fournisseurs&amp;marque,0),"")=ROW(marque)-1,ROW(marque)-1,""),COLUMN(L:L)))</f>
        <v>#N/A</v>
      </c>
      <c r="O73" s="53" t="e" cm="1">
        <f t="array" aca="1" ref="O73" ca="1">INDEX(marque,SMALL(IF(IF(fournisseurs=$A73,MATCH(fournisseurs&amp;marque,fournisseurs&amp;marque,0),"")=ROW(marque)-1,ROW(marque)-1,""),COLUMN(M:M)))</f>
        <v>#N/A</v>
      </c>
      <c r="P73" s="53" t="e" cm="1">
        <f t="array" aca="1" ref="P73" ca="1">INDEX(marque,SMALL(IF(IF(fournisseurs=$A73,MATCH(fournisseurs&amp;marque,fournisseurs&amp;marque,0),"")=ROW(marque)-1,ROW(marque)-1,""),COLUMN(N:N)))</f>
        <v>#N/A</v>
      </c>
      <c r="Q73" s="53" t="e" cm="1">
        <f t="array" aca="1" ref="Q73" ca="1">INDEX(marque,SMALL(IF(IF(fournisseurs=$A73,MATCH(fournisseurs&amp;marque,fournisseurs&amp;marque,0),"")=ROW(marque)-1,ROW(marque)-1,""),COLUMN(O:O)))</f>
        <v>#N/A</v>
      </c>
      <c r="R73" s="53" t="e" cm="1">
        <f t="array" aca="1" ref="R73" ca="1">INDEX(marque,SMALL(IF(IF(fournisseurs=$A73,MATCH(fournisseurs&amp;marque,fournisseurs&amp;marque,0),"")=ROW(marque)-1,ROW(marque)-1,""),COLUMN(P:P)))</f>
        <v>#N/A</v>
      </c>
    </row>
    <row r="74" spans="1:18" x14ac:dyDescent="0.4">
      <c r="A74" t="e" cm="1">
        <f t="array" aca="1" ref="A74" ca="1">INDEX(fournisseurs,MATCH(0,COUNTIF(fournisseurs,"&lt;"&amp;fournisseurs)-SUM(COUNTIF(A$1:A73,fournisseurs)),0))</f>
        <v>#N/A</v>
      </c>
      <c r="B74">
        <f t="shared" ca="1" si="1"/>
        <v>0</v>
      </c>
      <c r="C74" s="53" t="e" cm="1">
        <f t="array" aca="1" ref="C74" ca="1">INDEX(marque,SMALL(IF(IF(fournisseurs=$A74,MATCH(fournisseurs&amp;marque,fournisseurs&amp;marque,0),"")=ROW(marque)-1,ROW(marque)-1,""),COLUMN(A:A)))</f>
        <v>#N/A</v>
      </c>
      <c r="D74" s="53" t="e" cm="1">
        <f t="array" aca="1" ref="D74" ca="1">INDEX(marque,SMALL(IF(IF(fournisseurs=$A74,MATCH(fournisseurs&amp;marque,fournisseurs&amp;marque,0),"")=ROW(marque)-1,ROW(marque)-1,""),COLUMN(B:B)))</f>
        <v>#N/A</v>
      </c>
      <c r="E74" s="53" t="e" cm="1">
        <f t="array" aca="1" ref="E74" ca="1">INDEX(marque,SMALL(IF(IF(fournisseurs=$A74,MATCH(fournisseurs&amp;marque,fournisseurs&amp;marque,0),"")=ROW(marque)-1,ROW(marque)-1,""),COLUMN(C:C)))</f>
        <v>#N/A</v>
      </c>
      <c r="F74" s="53" t="e" cm="1">
        <f t="array" aca="1" ref="F74" ca="1">INDEX(marque,SMALL(IF(IF(fournisseurs=$A74,MATCH(fournisseurs&amp;marque,fournisseurs&amp;marque,0),"")=ROW(marque)-1,ROW(marque)-1,""),COLUMN(D:D)))</f>
        <v>#N/A</v>
      </c>
      <c r="G74" s="53" t="e" cm="1">
        <f t="array" aca="1" ref="G74" ca="1">INDEX(marque,SMALL(IF(IF(fournisseurs=$A74,MATCH(fournisseurs&amp;marque,fournisseurs&amp;marque,0),"")=ROW(marque)-1,ROW(marque)-1,""),COLUMN(E:E)))</f>
        <v>#N/A</v>
      </c>
      <c r="H74" s="53" t="e" cm="1">
        <f t="array" aca="1" ref="H74" ca="1">INDEX(marque,SMALL(IF(IF(fournisseurs=$A74,MATCH(fournisseurs&amp;marque,fournisseurs&amp;marque,0),"")=ROW(marque)-1,ROW(marque)-1,""),COLUMN(F:F)))</f>
        <v>#N/A</v>
      </c>
      <c r="I74" s="53" t="e" cm="1">
        <f t="array" aca="1" ref="I74" ca="1">INDEX(marque,SMALL(IF(IF(fournisseurs=$A74,MATCH(fournisseurs&amp;marque,fournisseurs&amp;marque,0),"")=ROW(marque)-1,ROW(marque)-1,""),COLUMN(G:G)))</f>
        <v>#N/A</v>
      </c>
      <c r="J74" s="53" t="e" cm="1">
        <f t="array" aca="1" ref="J74" ca="1">INDEX(marque,SMALL(IF(IF(fournisseurs=$A74,MATCH(fournisseurs&amp;marque,fournisseurs&amp;marque,0),"")=ROW(marque)-1,ROW(marque)-1,""),COLUMN(H:H)))</f>
        <v>#N/A</v>
      </c>
      <c r="K74" s="53" t="e" cm="1">
        <f t="array" aca="1" ref="K74" ca="1">INDEX(marque,SMALL(IF(IF(fournisseurs=$A74,MATCH(fournisseurs&amp;marque,fournisseurs&amp;marque,0),"")=ROW(marque)-1,ROW(marque)-1,""),COLUMN(I:I)))</f>
        <v>#N/A</v>
      </c>
      <c r="L74" s="53" t="e" cm="1">
        <f t="array" aca="1" ref="L74" ca="1">INDEX(marque,SMALL(IF(IF(fournisseurs=$A74,MATCH(fournisseurs&amp;marque,fournisseurs&amp;marque,0),"")=ROW(marque)-1,ROW(marque)-1,""),COLUMN(J:J)))</f>
        <v>#N/A</v>
      </c>
      <c r="M74" s="53" t="e" cm="1">
        <f t="array" aca="1" ref="M74" ca="1">INDEX(marque,SMALL(IF(IF(fournisseurs=$A74,MATCH(fournisseurs&amp;marque,fournisseurs&amp;marque,0),"")=ROW(marque)-1,ROW(marque)-1,""),COLUMN(K:K)))</f>
        <v>#N/A</v>
      </c>
      <c r="N74" s="53" t="e" cm="1">
        <f t="array" aca="1" ref="N74" ca="1">INDEX(marque,SMALL(IF(IF(fournisseurs=$A74,MATCH(fournisseurs&amp;marque,fournisseurs&amp;marque,0),"")=ROW(marque)-1,ROW(marque)-1,""),COLUMN(L:L)))</f>
        <v>#N/A</v>
      </c>
      <c r="O74" s="53" t="e" cm="1">
        <f t="array" aca="1" ref="O74" ca="1">INDEX(marque,SMALL(IF(IF(fournisseurs=$A74,MATCH(fournisseurs&amp;marque,fournisseurs&amp;marque,0),"")=ROW(marque)-1,ROW(marque)-1,""),COLUMN(M:M)))</f>
        <v>#N/A</v>
      </c>
      <c r="P74" s="53" t="e" cm="1">
        <f t="array" aca="1" ref="P74" ca="1">INDEX(marque,SMALL(IF(IF(fournisseurs=$A74,MATCH(fournisseurs&amp;marque,fournisseurs&amp;marque,0),"")=ROW(marque)-1,ROW(marque)-1,""),COLUMN(N:N)))</f>
        <v>#N/A</v>
      </c>
      <c r="Q74" s="53" t="e" cm="1">
        <f t="array" aca="1" ref="Q74" ca="1">INDEX(marque,SMALL(IF(IF(fournisseurs=$A74,MATCH(fournisseurs&amp;marque,fournisseurs&amp;marque,0),"")=ROW(marque)-1,ROW(marque)-1,""),COLUMN(O:O)))</f>
        <v>#N/A</v>
      </c>
      <c r="R74" s="53" t="e" cm="1">
        <f t="array" aca="1" ref="R74" ca="1">INDEX(marque,SMALL(IF(IF(fournisseurs=$A74,MATCH(fournisseurs&amp;marque,fournisseurs&amp;marque,0),"")=ROW(marque)-1,ROW(marque)-1,""),COLUMN(P:P)))</f>
        <v>#N/A</v>
      </c>
    </row>
    <row r="75" spans="1:18" x14ac:dyDescent="0.4">
      <c r="A75" t="e" cm="1">
        <f t="array" aca="1" ref="A75" ca="1">INDEX(fournisseurs,MATCH(0,COUNTIF(fournisseurs,"&lt;"&amp;fournisseurs)-SUM(COUNTIF(A$1:A74,fournisseurs)),0))</f>
        <v>#N/A</v>
      </c>
      <c r="B75">
        <f t="shared" ca="1" si="1"/>
        <v>0</v>
      </c>
      <c r="C75" s="53" t="e" cm="1">
        <f t="array" aca="1" ref="C75" ca="1">INDEX(marque,SMALL(IF(IF(fournisseurs=$A75,MATCH(fournisseurs&amp;marque,fournisseurs&amp;marque,0),"")=ROW(marque)-1,ROW(marque)-1,""),COLUMN(A:A)))</f>
        <v>#N/A</v>
      </c>
      <c r="D75" s="53" t="e" cm="1">
        <f t="array" aca="1" ref="D75" ca="1">INDEX(marque,SMALL(IF(IF(fournisseurs=$A75,MATCH(fournisseurs&amp;marque,fournisseurs&amp;marque,0),"")=ROW(marque)-1,ROW(marque)-1,""),COLUMN(B:B)))</f>
        <v>#N/A</v>
      </c>
      <c r="E75" s="53" t="e" cm="1">
        <f t="array" aca="1" ref="E75" ca="1">INDEX(marque,SMALL(IF(IF(fournisseurs=$A75,MATCH(fournisseurs&amp;marque,fournisseurs&amp;marque,0),"")=ROW(marque)-1,ROW(marque)-1,""),COLUMN(C:C)))</f>
        <v>#N/A</v>
      </c>
      <c r="F75" s="53" t="e" cm="1">
        <f t="array" aca="1" ref="F75" ca="1">INDEX(marque,SMALL(IF(IF(fournisseurs=$A75,MATCH(fournisseurs&amp;marque,fournisseurs&amp;marque,0),"")=ROW(marque)-1,ROW(marque)-1,""),COLUMN(D:D)))</f>
        <v>#N/A</v>
      </c>
      <c r="G75" s="53" t="e" cm="1">
        <f t="array" aca="1" ref="G75" ca="1">INDEX(marque,SMALL(IF(IF(fournisseurs=$A75,MATCH(fournisseurs&amp;marque,fournisseurs&amp;marque,0),"")=ROW(marque)-1,ROW(marque)-1,""),COLUMN(E:E)))</f>
        <v>#N/A</v>
      </c>
      <c r="H75" s="53" t="e" cm="1">
        <f t="array" aca="1" ref="H75" ca="1">INDEX(marque,SMALL(IF(IF(fournisseurs=$A75,MATCH(fournisseurs&amp;marque,fournisseurs&amp;marque,0),"")=ROW(marque)-1,ROW(marque)-1,""),COLUMN(F:F)))</f>
        <v>#N/A</v>
      </c>
      <c r="I75" s="53" t="e" cm="1">
        <f t="array" aca="1" ref="I75" ca="1">INDEX(marque,SMALL(IF(IF(fournisseurs=$A75,MATCH(fournisseurs&amp;marque,fournisseurs&amp;marque,0),"")=ROW(marque)-1,ROW(marque)-1,""),COLUMN(G:G)))</f>
        <v>#N/A</v>
      </c>
      <c r="J75" s="53" t="e" cm="1">
        <f t="array" aca="1" ref="J75" ca="1">INDEX(marque,SMALL(IF(IF(fournisseurs=$A75,MATCH(fournisseurs&amp;marque,fournisseurs&amp;marque,0),"")=ROW(marque)-1,ROW(marque)-1,""),COLUMN(H:H)))</f>
        <v>#N/A</v>
      </c>
      <c r="K75" s="53" t="e" cm="1">
        <f t="array" aca="1" ref="K75" ca="1">INDEX(marque,SMALL(IF(IF(fournisseurs=$A75,MATCH(fournisseurs&amp;marque,fournisseurs&amp;marque,0),"")=ROW(marque)-1,ROW(marque)-1,""),COLUMN(I:I)))</f>
        <v>#N/A</v>
      </c>
      <c r="L75" s="53" t="e" cm="1">
        <f t="array" aca="1" ref="L75" ca="1">INDEX(marque,SMALL(IF(IF(fournisseurs=$A75,MATCH(fournisseurs&amp;marque,fournisseurs&amp;marque,0),"")=ROW(marque)-1,ROW(marque)-1,""),COLUMN(J:J)))</f>
        <v>#N/A</v>
      </c>
      <c r="M75" s="53" t="e" cm="1">
        <f t="array" aca="1" ref="M75" ca="1">INDEX(marque,SMALL(IF(IF(fournisseurs=$A75,MATCH(fournisseurs&amp;marque,fournisseurs&amp;marque,0),"")=ROW(marque)-1,ROW(marque)-1,""),COLUMN(K:K)))</f>
        <v>#N/A</v>
      </c>
      <c r="N75" s="53" t="e" cm="1">
        <f t="array" aca="1" ref="N75" ca="1">INDEX(marque,SMALL(IF(IF(fournisseurs=$A75,MATCH(fournisseurs&amp;marque,fournisseurs&amp;marque,0),"")=ROW(marque)-1,ROW(marque)-1,""),COLUMN(L:L)))</f>
        <v>#N/A</v>
      </c>
      <c r="O75" s="53" t="e" cm="1">
        <f t="array" aca="1" ref="O75" ca="1">INDEX(marque,SMALL(IF(IF(fournisseurs=$A75,MATCH(fournisseurs&amp;marque,fournisseurs&amp;marque,0),"")=ROW(marque)-1,ROW(marque)-1,""),COLUMN(M:M)))</f>
        <v>#N/A</v>
      </c>
      <c r="P75" s="53" t="e" cm="1">
        <f t="array" aca="1" ref="P75" ca="1">INDEX(marque,SMALL(IF(IF(fournisseurs=$A75,MATCH(fournisseurs&amp;marque,fournisseurs&amp;marque,0),"")=ROW(marque)-1,ROW(marque)-1,""),COLUMN(N:N)))</f>
        <v>#N/A</v>
      </c>
      <c r="Q75" s="53" t="e" cm="1">
        <f t="array" aca="1" ref="Q75" ca="1">INDEX(marque,SMALL(IF(IF(fournisseurs=$A75,MATCH(fournisseurs&amp;marque,fournisseurs&amp;marque,0),"")=ROW(marque)-1,ROW(marque)-1,""),COLUMN(O:O)))</f>
        <v>#N/A</v>
      </c>
      <c r="R75" s="53" t="e" cm="1">
        <f t="array" aca="1" ref="R75" ca="1">INDEX(marque,SMALL(IF(IF(fournisseurs=$A75,MATCH(fournisseurs&amp;marque,fournisseurs&amp;marque,0),"")=ROW(marque)-1,ROW(marque)-1,""),COLUMN(P:P)))</f>
        <v>#N/A</v>
      </c>
    </row>
    <row r="76" spans="1:18" x14ac:dyDescent="0.4">
      <c r="A76" t="e" cm="1">
        <f t="array" aca="1" ref="A76" ca="1">INDEX(fournisseurs,MATCH(0,COUNTIF(fournisseurs,"&lt;"&amp;fournisseurs)-SUM(COUNTIF(A$1:A75,fournisseurs)),0))</f>
        <v>#N/A</v>
      </c>
      <c r="B76">
        <f t="shared" ca="1" si="1"/>
        <v>0</v>
      </c>
      <c r="C76" s="53" t="e" cm="1">
        <f t="array" aca="1" ref="C76" ca="1">INDEX(marque,SMALL(IF(IF(fournisseurs=$A76,MATCH(fournisseurs&amp;marque,fournisseurs&amp;marque,0),"")=ROW(marque)-1,ROW(marque)-1,""),COLUMN(A:A)))</f>
        <v>#N/A</v>
      </c>
      <c r="D76" s="53" t="e" cm="1">
        <f t="array" aca="1" ref="D76" ca="1">INDEX(marque,SMALL(IF(IF(fournisseurs=$A76,MATCH(fournisseurs&amp;marque,fournisseurs&amp;marque,0),"")=ROW(marque)-1,ROW(marque)-1,""),COLUMN(B:B)))</f>
        <v>#N/A</v>
      </c>
      <c r="E76" s="53" t="e" cm="1">
        <f t="array" aca="1" ref="E76" ca="1">INDEX(marque,SMALL(IF(IF(fournisseurs=$A76,MATCH(fournisseurs&amp;marque,fournisseurs&amp;marque,0),"")=ROW(marque)-1,ROW(marque)-1,""),COLUMN(C:C)))</f>
        <v>#N/A</v>
      </c>
      <c r="F76" s="53" t="e" cm="1">
        <f t="array" aca="1" ref="F76" ca="1">INDEX(marque,SMALL(IF(IF(fournisseurs=$A76,MATCH(fournisseurs&amp;marque,fournisseurs&amp;marque,0),"")=ROW(marque)-1,ROW(marque)-1,""),COLUMN(D:D)))</f>
        <v>#N/A</v>
      </c>
      <c r="G76" s="53" t="e" cm="1">
        <f t="array" aca="1" ref="G76" ca="1">INDEX(marque,SMALL(IF(IF(fournisseurs=$A76,MATCH(fournisseurs&amp;marque,fournisseurs&amp;marque,0),"")=ROW(marque)-1,ROW(marque)-1,""),COLUMN(E:E)))</f>
        <v>#N/A</v>
      </c>
      <c r="H76" s="53" t="e" cm="1">
        <f t="array" aca="1" ref="H76" ca="1">INDEX(marque,SMALL(IF(IF(fournisseurs=$A76,MATCH(fournisseurs&amp;marque,fournisseurs&amp;marque,0),"")=ROW(marque)-1,ROW(marque)-1,""),COLUMN(F:F)))</f>
        <v>#N/A</v>
      </c>
      <c r="I76" s="53" t="e" cm="1">
        <f t="array" aca="1" ref="I76" ca="1">INDEX(marque,SMALL(IF(IF(fournisseurs=$A76,MATCH(fournisseurs&amp;marque,fournisseurs&amp;marque,0),"")=ROW(marque)-1,ROW(marque)-1,""),COLUMN(G:G)))</f>
        <v>#N/A</v>
      </c>
      <c r="J76" s="53" t="e" cm="1">
        <f t="array" aca="1" ref="J76" ca="1">INDEX(marque,SMALL(IF(IF(fournisseurs=$A76,MATCH(fournisseurs&amp;marque,fournisseurs&amp;marque,0),"")=ROW(marque)-1,ROW(marque)-1,""),COLUMN(H:H)))</f>
        <v>#N/A</v>
      </c>
      <c r="K76" s="53" t="e" cm="1">
        <f t="array" aca="1" ref="K76" ca="1">INDEX(marque,SMALL(IF(IF(fournisseurs=$A76,MATCH(fournisseurs&amp;marque,fournisseurs&amp;marque,0),"")=ROW(marque)-1,ROW(marque)-1,""),COLUMN(I:I)))</f>
        <v>#N/A</v>
      </c>
      <c r="L76" s="53" t="e" cm="1">
        <f t="array" aca="1" ref="L76" ca="1">INDEX(marque,SMALL(IF(IF(fournisseurs=$A76,MATCH(fournisseurs&amp;marque,fournisseurs&amp;marque,0),"")=ROW(marque)-1,ROW(marque)-1,""),COLUMN(J:J)))</f>
        <v>#N/A</v>
      </c>
      <c r="M76" s="53" t="e" cm="1">
        <f t="array" aca="1" ref="M76" ca="1">INDEX(marque,SMALL(IF(IF(fournisseurs=$A76,MATCH(fournisseurs&amp;marque,fournisseurs&amp;marque,0),"")=ROW(marque)-1,ROW(marque)-1,""),COLUMN(K:K)))</f>
        <v>#N/A</v>
      </c>
      <c r="N76" s="53" t="e" cm="1">
        <f t="array" aca="1" ref="N76" ca="1">INDEX(marque,SMALL(IF(IF(fournisseurs=$A76,MATCH(fournisseurs&amp;marque,fournisseurs&amp;marque,0),"")=ROW(marque)-1,ROW(marque)-1,""),COLUMN(L:L)))</f>
        <v>#N/A</v>
      </c>
      <c r="O76" s="53" t="e" cm="1">
        <f t="array" aca="1" ref="O76" ca="1">INDEX(marque,SMALL(IF(IF(fournisseurs=$A76,MATCH(fournisseurs&amp;marque,fournisseurs&amp;marque,0),"")=ROW(marque)-1,ROW(marque)-1,""),COLUMN(M:M)))</f>
        <v>#N/A</v>
      </c>
      <c r="P76" s="53" t="e" cm="1">
        <f t="array" aca="1" ref="P76" ca="1">INDEX(marque,SMALL(IF(IF(fournisseurs=$A76,MATCH(fournisseurs&amp;marque,fournisseurs&amp;marque,0),"")=ROW(marque)-1,ROW(marque)-1,""),COLUMN(N:N)))</f>
        <v>#N/A</v>
      </c>
      <c r="Q76" s="53" t="e" cm="1">
        <f t="array" aca="1" ref="Q76" ca="1">INDEX(marque,SMALL(IF(IF(fournisseurs=$A76,MATCH(fournisseurs&amp;marque,fournisseurs&amp;marque,0),"")=ROW(marque)-1,ROW(marque)-1,""),COLUMN(O:O)))</f>
        <v>#N/A</v>
      </c>
      <c r="R76" s="53" t="e" cm="1">
        <f t="array" aca="1" ref="R76" ca="1">INDEX(marque,SMALL(IF(IF(fournisseurs=$A76,MATCH(fournisseurs&amp;marque,fournisseurs&amp;marque,0),"")=ROW(marque)-1,ROW(marque)-1,""),COLUMN(P:P)))</f>
        <v>#N/A</v>
      </c>
    </row>
    <row r="77" spans="1:18" x14ac:dyDescent="0.4">
      <c r="A77" t="e" cm="1">
        <f t="array" aca="1" ref="A77" ca="1">INDEX(fournisseurs,MATCH(0,COUNTIF(fournisseurs,"&lt;"&amp;fournisseurs)-SUM(COUNTIF(A$1:A76,fournisseurs)),0))</f>
        <v>#N/A</v>
      </c>
      <c r="B77">
        <f t="shared" ca="1" si="1"/>
        <v>0</v>
      </c>
      <c r="C77" s="53" t="e" cm="1">
        <f t="array" aca="1" ref="C77" ca="1">INDEX(marque,SMALL(IF(IF(fournisseurs=$A77,MATCH(fournisseurs&amp;marque,fournisseurs&amp;marque,0),"")=ROW(marque)-1,ROW(marque)-1,""),COLUMN(A:A)))</f>
        <v>#N/A</v>
      </c>
      <c r="D77" s="53" t="e" cm="1">
        <f t="array" aca="1" ref="D77" ca="1">INDEX(marque,SMALL(IF(IF(fournisseurs=$A77,MATCH(fournisseurs&amp;marque,fournisseurs&amp;marque,0),"")=ROW(marque)-1,ROW(marque)-1,""),COLUMN(B:B)))</f>
        <v>#N/A</v>
      </c>
      <c r="E77" s="53" t="e" cm="1">
        <f t="array" aca="1" ref="E77" ca="1">INDEX(marque,SMALL(IF(IF(fournisseurs=$A77,MATCH(fournisseurs&amp;marque,fournisseurs&amp;marque,0),"")=ROW(marque)-1,ROW(marque)-1,""),COLUMN(C:C)))</f>
        <v>#N/A</v>
      </c>
      <c r="F77" s="53" t="e" cm="1">
        <f t="array" aca="1" ref="F77" ca="1">INDEX(marque,SMALL(IF(IF(fournisseurs=$A77,MATCH(fournisseurs&amp;marque,fournisseurs&amp;marque,0),"")=ROW(marque)-1,ROW(marque)-1,""),COLUMN(D:D)))</f>
        <v>#N/A</v>
      </c>
      <c r="G77" s="53" t="e" cm="1">
        <f t="array" aca="1" ref="G77" ca="1">INDEX(marque,SMALL(IF(IF(fournisseurs=$A77,MATCH(fournisseurs&amp;marque,fournisseurs&amp;marque,0),"")=ROW(marque)-1,ROW(marque)-1,""),COLUMN(E:E)))</f>
        <v>#N/A</v>
      </c>
      <c r="H77" s="53" t="e" cm="1">
        <f t="array" aca="1" ref="H77" ca="1">INDEX(marque,SMALL(IF(IF(fournisseurs=$A77,MATCH(fournisseurs&amp;marque,fournisseurs&amp;marque,0),"")=ROW(marque)-1,ROW(marque)-1,""),COLUMN(F:F)))</f>
        <v>#N/A</v>
      </c>
      <c r="I77" s="53" t="e" cm="1">
        <f t="array" aca="1" ref="I77" ca="1">INDEX(marque,SMALL(IF(IF(fournisseurs=$A77,MATCH(fournisseurs&amp;marque,fournisseurs&amp;marque,0),"")=ROW(marque)-1,ROW(marque)-1,""),COLUMN(G:G)))</f>
        <v>#N/A</v>
      </c>
      <c r="J77" s="53" t="e" cm="1">
        <f t="array" aca="1" ref="J77" ca="1">INDEX(marque,SMALL(IF(IF(fournisseurs=$A77,MATCH(fournisseurs&amp;marque,fournisseurs&amp;marque,0),"")=ROW(marque)-1,ROW(marque)-1,""),COLUMN(H:H)))</f>
        <v>#N/A</v>
      </c>
      <c r="K77" s="53" t="e" cm="1">
        <f t="array" aca="1" ref="K77" ca="1">INDEX(marque,SMALL(IF(IF(fournisseurs=$A77,MATCH(fournisseurs&amp;marque,fournisseurs&amp;marque,0),"")=ROW(marque)-1,ROW(marque)-1,""),COLUMN(I:I)))</f>
        <v>#N/A</v>
      </c>
      <c r="L77" s="53" t="e" cm="1">
        <f t="array" aca="1" ref="L77" ca="1">INDEX(marque,SMALL(IF(IF(fournisseurs=$A77,MATCH(fournisseurs&amp;marque,fournisseurs&amp;marque,0),"")=ROW(marque)-1,ROW(marque)-1,""),COLUMN(J:J)))</f>
        <v>#N/A</v>
      </c>
      <c r="M77" s="53" t="e" cm="1">
        <f t="array" aca="1" ref="M77" ca="1">INDEX(marque,SMALL(IF(IF(fournisseurs=$A77,MATCH(fournisseurs&amp;marque,fournisseurs&amp;marque,0),"")=ROW(marque)-1,ROW(marque)-1,""),COLUMN(K:K)))</f>
        <v>#N/A</v>
      </c>
      <c r="N77" s="53" t="e" cm="1">
        <f t="array" aca="1" ref="N77" ca="1">INDEX(marque,SMALL(IF(IF(fournisseurs=$A77,MATCH(fournisseurs&amp;marque,fournisseurs&amp;marque,0),"")=ROW(marque)-1,ROW(marque)-1,""),COLUMN(L:L)))</f>
        <v>#N/A</v>
      </c>
      <c r="O77" s="53" t="e" cm="1">
        <f t="array" aca="1" ref="O77" ca="1">INDEX(marque,SMALL(IF(IF(fournisseurs=$A77,MATCH(fournisseurs&amp;marque,fournisseurs&amp;marque,0),"")=ROW(marque)-1,ROW(marque)-1,""),COLUMN(M:M)))</f>
        <v>#N/A</v>
      </c>
      <c r="P77" s="53" t="e" cm="1">
        <f t="array" aca="1" ref="P77" ca="1">INDEX(marque,SMALL(IF(IF(fournisseurs=$A77,MATCH(fournisseurs&amp;marque,fournisseurs&amp;marque,0),"")=ROW(marque)-1,ROW(marque)-1,""),COLUMN(N:N)))</f>
        <v>#N/A</v>
      </c>
      <c r="Q77" s="53" t="e" cm="1">
        <f t="array" aca="1" ref="Q77" ca="1">INDEX(marque,SMALL(IF(IF(fournisseurs=$A77,MATCH(fournisseurs&amp;marque,fournisseurs&amp;marque,0),"")=ROW(marque)-1,ROW(marque)-1,""),COLUMN(O:O)))</f>
        <v>#N/A</v>
      </c>
      <c r="R77" s="53" t="e" cm="1">
        <f t="array" aca="1" ref="R77" ca="1">INDEX(marque,SMALL(IF(IF(fournisseurs=$A77,MATCH(fournisseurs&amp;marque,fournisseurs&amp;marque,0),"")=ROW(marque)-1,ROW(marque)-1,""),COLUMN(P:P)))</f>
        <v>#N/A</v>
      </c>
    </row>
    <row r="78" spans="1:18" x14ac:dyDescent="0.4">
      <c r="A78" t="e" cm="1">
        <f t="array" aca="1" ref="A78" ca="1">INDEX(fournisseurs,MATCH(0,COUNTIF(fournisseurs,"&lt;"&amp;fournisseurs)-SUM(COUNTIF(A$1:A77,fournisseurs)),0))</f>
        <v>#N/A</v>
      </c>
      <c r="B78">
        <f t="shared" ca="1" si="1"/>
        <v>0</v>
      </c>
      <c r="C78" s="53" t="e" cm="1">
        <f t="array" aca="1" ref="C78" ca="1">INDEX(marque,SMALL(IF(IF(fournisseurs=$A78,MATCH(fournisseurs&amp;marque,fournisseurs&amp;marque,0),"")=ROW(marque)-1,ROW(marque)-1,""),COLUMN(A:A)))</f>
        <v>#N/A</v>
      </c>
      <c r="D78" s="53" t="e" cm="1">
        <f t="array" aca="1" ref="D78" ca="1">INDEX(marque,SMALL(IF(IF(fournisseurs=$A78,MATCH(fournisseurs&amp;marque,fournisseurs&amp;marque,0),"")=ROW(marque)-1,ROW(marque)-1,""),COLUMN(B:B)))</f>
        <v>#N/A</v>
      </c>
      <c r="E78" s="53" t="e" cm="1">
        <f t="array" aca="1" ref="E78" ca="1">INDEX(marque,SMALL(IF(IF(fournisseurs=$A78,MATCH(fournisseurs&amp;marque,fournisseurs&amp;marque,0),"")=ROW(marque)-1,ROW(marque)-1,""),COLUMN(C:C)))</f>
        <v>#N/A</v>
      </c>
      <c r="F78" s="53" t="e" cm="1">
        <f t="array" aca="1" ref="F78" ca="1">INDEX(marque,SMALL(IF(IF(fournisseurs=$A78,MATCH(fournisseurs&amp;marque,fournisseurs&amp;marque,0),"")=ROW(marque)-1,ROW(marque)-1,""),COLUMN(D:D)))</f>
        <v>#N/A</v>
      </c>
      <c r="G78" s="53" t="e" cm="1">
        <f t="array" aca="1" ref="G78" ca="1">INDEX(marque,SMALL(IF(IF(fournisseurs=$A78,MATCH(fournisseurs&amp;marque,fournisseurs&amp;marque,0),"")=ROW(marque)-1,ROW(marque)-1,""),COLUMN(E:E)))</f>
        <v>#N/A</v>
      </c>
      <c r="H78" s="53" t="e" cm="1">
        <f t="array" aca="1" ref="H78" ca="1">INDEX(marque,SMALL(IF(IF(fournisseurs=$A78,MATCH(fournisseurs&amp;marque,fournisseurs&amp;marque,0),"")=ROW(marque)-1,ROW(marque)-1,""),COLUMN(F:F)))</f>
        <v>#N/A</v>
      </c>
      <c r="I78" s="53" t="e" cm="1">
        <f t="array" aca="1" ref="I78" ca="1">INDEX(marque,SMALL(IF(IF(fournisseurs=$A78,MATCH(fournisseurs&amp;marque,fournisseurs&amp;marque,0),"")=ROW(marque)-1,ROW(marque)-1,""),COLUMN(G:G)))</f>
        <v>#N/A</v>
      </c>
      <c r="J78" s="53" t="e" cm="1">
        <f t="array" aca="1" ref="J78" ca="1">INDEX(marque,SMALL(IF(IF(fournisseurs=$A78,MATCH(fournisseurs&amp;marque,fournisseurs&amp;marque,0),"")=ROW(marque)-1,ROW(marque)-1,""),COLUMN(H:H)))</f>
        <v>#N/A</v>
      </c>
      <c r="K78" s="53" t="e" cm="1">
        <f t="array" aca="1" ref="K78" ca="1">INDEX(marque,SMALL(IF(IF(fournisseurs=$A78,MATCH(fournisseurs&amp;marque,fournisseurs&amp;marque,0),"")=ROW(marque)-1,ROW(marque)-1,""),COLUMN(I:I)))</f>
        <v>#N/A</v>
      </c>
      <c r="L78" s="53" t="e" cm="1">
        <f t="array" aca="1" ref="L78" ca="1">INDEX(marque,SMALL(IF(IF(fournisseurs=$A78,MATCH(fournisseurs&amp;marque,fournisseurs&amp;marque,0),"")=ROW(marque)-1,ROW(marque)-1,""),COLUMN(J:J)))</f>
        <v>#N/A</v>
      </c>
      <c r="M78" s="53" t="e" cm="1">
        <f t="array" aca="1" ref="M78" ca="1">INDEX(marque,SMALL(IF(IF(fournisseurs=$A78,MATCH(fournisseurs&amp;marque,fournisseurs&amp;marque,0),"")=ROW(marque)-1,ROW(marque)-1,""),COLUMN(K:K)))</f>
        <v>#N/A</v>
      </c>
      <c r="N78" s="53" t="e" cm="1">
        <f t="array" aca="1" ref="N78" ca="1">INDEX(marque,SMALL(IF(IF(fournisseurs=$A78,MATCH(fournisseurs&amp;marque,fournisseurs&amp;marque,0),"")=ROW(marque)-1,ROW(marque)-1,""),COLUMN(L:L)))</f>
        <v>#N/A</v>
      </c>
      <c r="O78" s="53" t="e" cm="1">
        <f t="array" aca="1" ref="O78" ca="1">INDEX(marque,SMALL(IF(IF(fournisseurs=$A78,MATCH(fournisseurs&amp;marque,fournisseurs&amp;marque,0),"")=ROW(marque)-1,ROW(marque)-1,""),COLUMN(M:M)))</f>
        <v>#N/A</v>
      </c>
      <c r="P78" s="53" t="e" cm="1">
        <f t="array" aca="1" ref="P78" ca="1">INDEX(marque,SMALL(IF(IF(fournisseurs=$A78,MATCH(fournisseurs&amp;marque,fournisseurs&amp;marque,0),"")=ROW(marque)-1,ROW(marque)-1,""),COLUMN(N:N)))</f>
        <v>#N/A</v>
      </c>
      <c r="Q78" s="53" t="e" cm="1">
        <f t="array" aca="1" ref="Q78" ca="1">INDEX(marque,SMALL(IF(IF(fournisseurs=$A78,MATCH(fournisseurs&amp;marque,fournisseurs&amp;marque,0),"")=ROW(marque)-1,ROW(marque)-1,""),COLUMN(O:O)))</f>
        <v>#N/A</v>
      </c>
      <c r="R78" s="53" t="e" cm="1">
        <f t="array" aca="1" ref="R78" ca="1">INDEX(marque,SMALL(IF(IF(fournisseurs=$A78,MATCH(fournisseurs&amp;marque,fournisseurs&amp;marque,0),"")=ROW(marque)-1,ROW(marque)-1,""),COLUMN(P:P)))</f>
        <v>#N/A</v>
      </c>
    </row>
    <row r="79" spans="1:18" x14ac:dyDescent="0.4">
      <c r="A79" t="e" cm="1">
        <f t="array" aca="1" ref="A79" ca="1">INDEX(fournisseurs,MATCH(0,COUNTIF(fournisseurs,"&lt;"&amp;fournisseurs)-SUM(COUNTIF(A$1:A78,fournisseurs)),0))</f>
        <v>#N/A</v>
      </c>
      <c r="B79">
        <f t="shared" ca="1" si="1"/>
        <v>0</v>
      </c>
      <c r="C79" s="53" t="e" cm="1">
        <f t="array" aca="1" ref="C79" ca="1">INDEX(marque,SMALL(IF(IF(fournisseurs=$A79,MATCH(fournisseurs&amp;marque,fournisseurs&amp;marque,0),"")=ROW(marque)-1,ROW(marque)-1,""),COLUMN(A:A)))</f>
        <v>#N/A</v>
      </c>
      <c r="D79" s="53" t="e" cm="1">
        <f t="array" aca="1" ref="D79" ca="1">INDEX(marque,SMALL(IF(IF(fournisseurs=$A79,MATCH(fournisseurs&amp;marque,fournisseurs&amp;marque,0),"")=ROW(marque)-1,ROW(marque)-1,""),COLUMN(B:B)))</f>
        <v>#N/A</v>
      </c>
      <c r="E79" s="53" t="e" cm="1">
        <f t="array" aca="1" ref="E79" ca="1">INDEX(marque,SMALL(IF(IF(fournisseurs=$A79,MATCH(fournisseurs&amp;marque,fournisseurs&amp;marque,0),"")=ROW(marque)-1,ROW(marque)-1,""),COLUMN(C:C)))</f>
        <v>#N/A</v>
      </c>
      <c r="F79" s="53" t="e" cm="1">
        <f t="array" aca="1" ref="F79" ca="1">INDEX(marque,SMALL(IF(IF(fournisseurs=$A79,MATCH(fournisseurs&amp;marque,fournisseurs&amp;marque,0),"")=ROW(marque)-1,ROW(marque)-1,""),COLUMN(D:D)))</f>
        <v>#N/A</v>
      </c>
      <c r="G79" s="53" t="e" cm="1">
        <f t="array" aca="1" ref="G79" ca="1">INDEX(marque,SMALL(IF(IF(fournisseurs=$A79,MATCH(fournisseurs&amp;marque,fournisseurs&amp;marque,0),"")=ROW(marque)-1,ROW(marque)-1,""),COLUMN(E:E)))</f>
        <v>#N/A</v>
      </c>
      <c r="H79" s="53" t="e" cm="1">
        <f t="array" aca="1" ref="H79" ca="1">INDEX(marque,SMALL(IF(IF(fournisseurs=$A79,MATCH(fournisseurs&amp;marque,fournisseurs&amp;marque,0),"")=ROW(marque)-1,ROW(marque)-1,""),COLUMN(F:F)))</f>
        <v>#N/A</v>
      </c>
      <c r="I79" s="53" t="e" cm="1">
        <f t="array" aca="1" ref="I79" ca="1">INDEX(marque,SMALL(IF(IF(fournisseurs=$A79,MATCH(fournisseurs&amp;marque,fournisseurs&amp;marque,0),"")=ROW(marque)-1,ROW(marque)-1,""),COLUMN(G:G)))</f>
        <v>#N/A</v>
      </c>
      <c r="J79" s="53" t="e" cm="1">
        <f t="array" aca="1" ref="J79" ca="1">INDEX(marque,SMALL(IF(IF(fournisseurs=$A79,MATCH(fournisseurs&amp;marque,fournisseurs&amp;marque,0),"")=ROW(marque)-1,ROW(marque)-1,""),COLUMN(H:H)))</f>
        <v>#N/A</v>
      </c>
      <c r="K79" s="53" t="e" cm="1">
        <f t="array" aca="1" ref="K79" ca="1">INDEX(marque,SMALL(IF(IF(fournisseurs=$A79,MATCH(fournisseurs&amp;marque,fournisseurs&amp;marque,0),"")=ROW(marque)-1,ROW(marque)-1,""),COLUMN(I:I)))</f>
        <v>#N/A</v>
      </c>
      <c r="L79" s="53" t="e" cm="1">
        <f t="array" aca="1" ref="L79" ca="1">INDEX(marque,SMALL(IF(IF(fournisseurs=$A79,MATCH(fournisseurs&amp;marque,fournisseurs&amp;marque,0),"")=ROW(marque)-1,ROW(marque)-1,""),COLUMN(J:J)))</f>
        <v>#N/A</v>
      </c>
      <c r="M79" s="53" t="e" cm="1">
        <f t="array" aca="1" ref="M79" ca="1">INDEX(marque,SMALL(IF(IF(fournisseurs=$A79,MATCH(fournisseurs&amp;marque,fournisseurs&amp;marque,0),"")=ROW(marque)-1,ROW(marque)-1,""),COLUMN(K:K)))</f>
        <v>#N/A</v>
      </c>
      <c r="N79" s="53" t="e" cm="1">
        <f t="array" aca="1" ref="N79" ca="1">INDEX(marque,SMALL(IF(IF(fournisseurs=$A79,MATCH(fournisseurs&amp;marque,fournisseurs&amp;marque,0),"")=ROW(marque)-1,ROW(marque)-1,""),COLUMN(L:L)))</f>
        <v>#N/A</v>
      </c>
      <c r="O79" s="53" t="e" cm="1">
        <f t="array" aca="1" ref="O79" ca="1">INDEX(marque,SMALL(IF(IF(fournisseurs=$A79,MATCH(fournisseurs&amp;marque,fournisseurs&amp;marque,0),"")=ROW(marque)-1,ROW(marque)-1,""),COLUMN(M:M)))</f>
        <v>#N/A</v>
      </c>
      <c r="P79" s="53" t="e" cm="1">
        <f t="array" aca="1" ref="P79" ca="1">INDEX(marque,SMALL(IF(IF(fournisseurs=$A79,MATCH(fournisseurs&amp;marque,fournisseurs&amp;marque,0),"")=ROW(marque)-1,ROW(marque)-1,""),COLUMN(N:N)))</f>
        <v>#N/A</v>
      </c>
      <c r="Q79" s="53" t="e" cm="1">
        <f t="array" aca="1" ref="Q79" ca="1">INDEX(marque,SMALL(IF(IF(fournisseurs=$A79,MATCH(fournisseurs&amp;marque,fournisseurs&amp;marque,0),"")=ROW(marque)-1,ROW(marque)-1,""),COLUMN(O:O)))</f>
        <v>#N/A</v>
      </c>
      <c r="R79" s="53" t="e" cm="1">
        <f t="array" aca="1" ref="R79" ca="1">INDEX(marque,SMALL(IF(IF(fournisseurs=$A79,MATCH(fournisseurs&amp;marque,fournisseurs&amp;marque,0),"")=ROW(marque)-1,ROW(marque)-1,""),COLUMN(P:P)))</f>
        <v>#N/A</v>
      </c>
    </row>
    <row r="80" spans="1:18" x14ac:dyDescent="0.4">
      <c r="A80" t="e" cm="1">
        <f t="array" aca="1" ref="A80" ca="1">INDEX(fournisseurs,MATCH(0,COUNTIF(fournisseurs,"&lt;"&amp;fournisseurs)-SUM(COUNTIF(A$1:A79,fournisseurs)),0))</f>
        <v>#N/A</v>
      </c>
      <c r="B80">
        <f t="shared" ca="1" si="1"/>
        <v>0</v>
      </c>
      <c r="C80" s="53" t="e" cm="1">
        <f t="array" aca="1" ref="C80" ca="1">INDEX(marque,SMALL(IF(IF(fournisseurs=$A80,MATCH(fournisseurs&amp;marque,fournisseurs&amp;marque,0),"")=ROW(marque)-1,ROW(marque)-1,""),COLUMN(A:A)))</f>
        <v>#N/A</v>
      </c>
      <c r="D80" s="53" t="e" cm="1">
        <f t="array" aca="1" ref="D80" ca="1">INDEX(marque,SMALL(IF(IF(fournisseurs=$A80,MATCH(fournisseurs&amp;marque,fournisseurs&amp;marque,0),"")=ROW(marque)-1,ROW(marque)-1,""),COLUMN(B:B)))</f>
        <v>#N/A</v>
      </c>
      <c r="E80" s="53" t="e" cm="1">
        <f t="array" aca="1" ref="E80" ca="1">INDEX(marque,SMALL(IF(IF(fournisseurs=$A80,MATCH(fournisseurs&amp;marque,fournisseurs&amp;marque,0),"")=ROW(marque)-1,ROW(marque)-1,""),COLUMN(C:C)))</f>
        <v>#N/A</v>
      </c>
      <c r="F80" s="53" t="e" cm="1">
        <f t="array" aca="1" ref="F80" ca="1">INDEX(marque,SMALL(IF(IF(fournisseurs=$A80,MATCH(fournisseurs&amp;marque,fournisseurs&amp;marque,0),"")=ROW(marque)-1,ROW(marque)-1,""),COLUMN(D:D)))</f>
        <v>#N/A</v>
      </c>
      <c r="G80" s="53" t="e" cm="1">
        <f t="array" aca="1" ref="G80" ca="1">INDEX(marque,SMALL(IF(IF(fournisseurs=$A80,MATCH(fournisseurs&amp;marque,fournisseurs&amp;marque,0),"")=ROW(marque)-1,ROW(marque)-1,""),COLUMN(E:E)))</f>
        <v>#N/A</v>
      </c>
      <c r="H80" s="53" t="e" cm="1">
        <f t="array" aca="1" ref="H80" ca="1">INDEX(marque,SMALL(IF(IF(fournisseurs=$A80,MATCH(fournisseurs&amp;marque,fournisseurs&amp;marque,0),"")=ROW(marque)-1,ROW(marque)-1,""),COLUMN(F:F)))</f>
        <v>#N/A</v>
      </c>
      <c r="I80" s="53" t="e" cm="1">
        <f t="array" aca="1" ref="I80" ca="1">INDEX(marque,SMALL(IF(IF(fournisseurs=$A80,MATCH(fournisseurs&amp;marque,fournisseurs&amp;marque,0),"")=ROW(marque)-1,ROW(marque)-1,""),COLUMN(G:G)))</f>
        <v>#N/A</v>
      </c>
      <c r="J80" s="53" t="e" cm="1">
        <f t="array" aca="1" ref="J80" ca="1">INDEX(marque,SMALL(IF(IF(fournisseurs=$A80,MATCH(fournisseurs&amp;marque,fournisseurs&amp;marque,0),"")=ROW(marque)-1,ROW(marque)-1,""),COLUMN(H:H)))</f>
        <v>#N/A</v>
      </c>
      <c r="K80" s="53" t="e" cm="1">
        <f t="array" aca="1" ref="K80" ca="1">INDEX(marque,SMALL(IF(IF(fournisseurs=$A80,MATCH(fournisseurs&amp;marque,fournisseurs&amp;marque,0),"")=ROW(marque)-1,ROW(marque)-1,""),COLUMN(I:I)))</f>
        <v>#N/A</v>
      </c>
      <c r="L80" s="53" t="e" cm="1">
        <f t="array" aca="1" ref="L80" ca="1">INDEX(marque,SMALL(IF(IF(fournisseurs=$A80,MATCH(fournisseurs&amp;marque,fournisseurs&amp;marque,0),"")=ROW(marque)-1,ROW(marque)-1,""),COLUMN(J:J)))</f>
        <v>#N/A</v>
      </c>
      <c r="M80" s="53" t="e" cm="1">
        <f t="array" aca="1" ref="M80" ca="1">INDEX(marque,SMALL(IF(IF(fournisseurs=$A80,MATCH(fournisseurs&amp;marque,fournisseurs&amp;marque,0),"")=ROW(marque)-1,ROW(marque)-1,""),COLUMN(K:K)))</f>
        <v>#N/A</v>
      </c>
      <c r="N80" s="53" t="e" cm="1">
        <f t="array" aca="1" ref="N80" ca="1">INDEX(marque,SMALL(IF(IF(fournisseurs=$A80,MATCH(fournisseurs&amp;marque,fournisseurs&amp;marque,0),"")=ROW(marque)-1,ROW(marque)-1,""),COLUMN(L:L)))</f>
        <v>#N/A</v>
      </c>
      <c r="O80" s="53" t="e" cm="1">
        <f t="array" aca="1" ref="O80" ca="1">INDEX(marque,SMALL(IF(IF(fournisseurs=$A80,MATCH(fournisseurs&amp;marque,fournisseurs&amp;marque,0),"")=ROW(marque)-1,ROW(marque)-1,""),COLUMN(M:M)))</f>
        <v>#N/A</v>
      </c>
      <c r="P80" s="53" t="e" cm="1">
        <f t="array" aca="1" ref="P80" ca="1">INDEX(marque,SMALL(IF(IF(fournisseurs=$A80,MATCH(fournisseurs&amp;marque,fournisseurs&amp;marque,0),"")=ROW(marque)-1,ROW(marque)-1,""),COLUMN(N:N)))</f>
        <v>#N/A</v>
      </c>
      <c r="Q80" s="53" t="e" cm="1">
        <f t="array" aca="1" ref="Q80" ca="1">INDEX(marque,SMALL(IF(IF(fournisseurs=$A80,MATCH(fournisseurs&amp;marque,fournisseurs&amp;marque,0),"")=ROW(marque)-1,ROW(marque)-1,""),COLUMN(O:O)))</f>
        <v>#N/A</v>
      </c>
      <c r="R80" s="53" t="e" cm="1">
        <f t="array" aca="1" ref="R80" ca="1">INDEX(marque,SMALL(IF(IF(fournisseurs=$A80,MATCH(fournisseurs&amp;marque,fournisseurs&amp;marque,0),"")=ROW(marque)-1,ROW(marque)-1,""),COLUMN(P:P)))</f>
        <v>#N/A</v>
      </c>
    </row>
    <row r="81" spans="1:18" x14ac:dyDescent="0.4">
      <c r="A81" t="e" cm="1">
        <f t="array" aca="1" ref="A81" ca="1">INDEX(fournisseurs,MATCH(0,COUNTIF(fournisseurs,"&lt;"&amp;fournisseurs)-SUM(COUNTIF(A$1:A80,fournisseurs)),0))</f>
        <v>#N/A</v>
      </c>
      <c r="B81">
        <f t="shared" ref="B81:B100" ca="1" si="2">COUNTIF(C81:R81,"&gt;&lt;")</f>
        <v>0</v>
      </c>
      <c r="C81" s="53" t="e" cm="1">
        <f t="array" aca="1" ref="C81" ca="1">INDEX(marque,SMALL(IF(IF(fournisseurs=$A81,MATCH(fournisseurs&amp;marque,fournisseurs&amp;marque,0),"")=ROW(marque)-1,ROW(marque)-1,""),COLUMN(A:A)))</f>
        <v>#N/A</v>
      </c>
      <c r="D81" s="53" t="e" cm="1">
        <f t="array" aca="1" ref="D81" ca="1">INDEX(marque,SMALL(IF(IF(fournisseurs=$A81,MATCH(fournisseurs&amp;marque,fournisseurs&amp;marque,0),"")=ROW(marque)-1,ROW(marque)-1,""),COLUMN(B:B)))</f>
        <v>#N/A</v>
      </c>
      <c r="E81" s="53" t="e" cm="1">
        <f t="array" aca="1" ref="E81" ca="1">INDEX(marque,SMALL(IF(IF(fournisseurs=$A81,MATCH(fournisseurs&amp;marque,fournisseurs&amp;marque,0),"")=ROW(marque)-1,ROW(marque)-1,""),COLUMN(C:C)))</f>
        <v>#N/A</v>
      </c>
      <c r="F81" s="53" t="e" cm="1">
        <f t="array" aca="1" ref="F81" ca="1">INDEX(marque,SMALL(IF(IF(fournisseurs=$A81,MATCH(fournisseurs&amp;marque,fournisseurs&amp;marque,0),"")=ROW(marque)-1,ROW(marque)-1,""),COLUMN(D:D)))</f>
        <v>#N/A</v>
      </c>
      <c r="G81" s="53" t="e" cm="1">
        <f t="array" aca="1" ref="G81" ca="1">INDEX(marque,SMALL(IF(IF(fournisseurs=$A81,MATCH(fournisseurs&amp;marque,fournisseurs&amp;marque,0),"")=ROW(marque)-1,ROW(marque)-1,""),COLUMN(E:E)))</f>
        <v>#N/A</v>
      </c>
      <c r="H81" s="53" t="e" cm="1">
        <f t="array" aca="1" ref="H81" ca="1">INDEX(marque,SMALL(IF(IF(fournisseurs=$A81,MATCH(fournisseurs&amp;marque,fournisseurs&amp;marque,0),"")=ROW(marque)-1,ROW(marque)-1,""),COLUMN(F:F)))</f>
        <v>#N/A</v>
      </c>
      <c r="I81" s="53" t="e" cm="1">
        <f t="array" aca="1" ref="I81" ca="1">INDEX(marque,SMALL(IF(IF(fournisseurs=$A81,MATCH(fournisseurs&amp;marque,fournisseurs&amp;marque,0),"")=ROW(marque)-1,ROW(marque)-1,""),COLUMN(G:G)))</f>
        <v>#N/A</v>
      </c>
      <c r="J81" s="53" t="e" cm="1">
        <f t="array" aca="1" ref="J81" ca="1">INDEX(marque,SMALL(IF(IF(fournisseurs=$A81,MATCH(fournisseurs&amp;marque,fournisseurs&amp;marque,0),"")=ROW(marque)-1,ROW(marque)-1,""),COLUMN(H:H)))</f>
        <v>#N/A</v>
      </c>
      <c r="K81" s="53" t="e" cm="1">
        <f t="array" aca="1" ref="K81" ca="1">INDEX(marque,SMALL(IF(IF(fournisseurs=$A81,MATCH(fournisseurs&amp;marque,fournisseurs&amp;marque,0),"")=ROW(marque)-1,ROW(marque)-1,""),COLUMN(I:I)))</f>
        <v>#N/A</v>
      </c>
      <c r="L81" s="53" t="e" cm="1">
        <f t="array" aca="1" ref="L81" ca="1">INDEX(marque,SMALL(IF(IF(fournisseurs=$A81,MATCH(fournisseurs&amp;marque,fournisseurs&amp;marque,0),"")=ROW(marque)-1,ROW(marque)-1,""),COLUMN(J:J)))</f>
        <v>#N/A</v>
      </c>
      <c r="M81" s="53" t="e" cm="1">
        <f t="array" aca="1" ref="M81" ca="1">INDEX(marque,SMALL(IF(IF(fournisseurs=$A81,MATCH(fournisseurs&amp;marque,fournisseurs&amp;marque,0),"")=ROW(marque)-1,ROW(marque)-1,""),COLUMN(K:K)))</f>
        <v>#N/A</v>
      </c>
      <c r="N81" s="53" t="e" cm="1">
        <f t="array" aca="1" ref="N81" ca="1">INDEX(marque,SMALL(IF(IF(fournisseurs=$A81,MATCH(fournisseurs&amp;marque,fournisseurs&amp;marque,0),"")=ROW(marque)-1,ROW(marque)-1,""),COLUMN(L:L)))</f>
        <v>#N/A</v>
      </c>
      <c r="O81" s="53" t="e" cm="1">
        <f t="array" aca="1" ref="O81" ca="1">INDEX(marque,SMALL(IF(IF(fournisseurs=$A81,MATCH(fournisseurs&amp;marque,fournisseurs&amp;marque,0),"")=ROW(marque)-1,ROW(marque)-1,""),COLUMN(M:M)))</f>
        <v>#N/A</v>
      </c>
      <c r="P81" s="53" t="e" cm="1">
        <f t="array" aca="1" ref="P81" ca="1">INDEX(marque,SMALL(IF(IF(fournisseurs=$A81,MATCH(fournisseurs&amp;marque,fournisseurs&amp;marque,0),"")=ROW(marque)-1,ROW(marque)-1,""),COLUMN(N:N)))</f>
        <v>#N/A</v>
      </c>
      <c r="Q81" s="53" t="e" cm="1">
        <f t="array" aca="1" ref="Q81" ca="1">INDEX(marque,SMALL(IF(IF(fournisseurs=$A81,MATCH(fournisseurs&amp;marque,fournisseurs&amp;marque,0),"")=ROW(marque)-1,ROW(marque)-1,""),COLUMN(O:O)))</f>
        <v>#N/A</v>
      </c>
      <c r="R81" s="53" t="e" cm="1">
        <f t="array" aca="1" ref="R81" ca="1">INDEX(marque,SMALL(IF(IF(fournisseurs=$A81,MATCH(fournisseurs&amp;marque,fournisseurs&amp;marque,0),"")=ROW(marque)-1,ROW(marque)-1,""),COLUMN(P:P)))</f>
        <v>#N/A</v>
      </c>
    </row>
    <row r="82" spans="1:18" x14ac:dyDescent="0.4">
      <c r="A82" t="e" cm="1">
        <f t="array" aca="1" ref="A82" ca="1">INDEX(fournisseurs,MATCH(0,COUNTIF(fournisseurs,"&lt;"&amp;fournisseurs)-SUM(COUNTIF(A$1:A81,fournisseurs)),0))</f>
        <v>#N/A</v>
      </c>
      <c r="B82">
        <f t="shared" ca="1" si="2"/>
        <v>0</v>
      </c>
      <c r="C82" s="53" t="e" cm="1">
        <f t="array" aca="1" ref="C82" ca="1">INDEX(marque,SMALL(IF(IF(fournisseurs=$A82,MATCH(fournisseurs&amp;marque,fournisseurs&amp;marque,0),"")=ROW(marque)-1,ROW(marque)-1,""),COLUMN(A:A)))</f>
        <v>#N/A</v>
      </c>
      <c r="D82" s="53" t="e" cm="1">
        <f t="array" aca="1" ref="D82" ca="1">INDEX(marque,SMALL(IF(IF(fournisseurs=$A82,MATCH(fournisseurs&amp;marque,fournisseurs&amp;marque,0),"")=ROW(marque)-1,ROW(marque)-1,""),COLUMN(B:B)))</f>
        <v>#N/A</v>
      </c>
      <c r="E82" s="53" t="e" cm="1">
        <f t="array" aca="1" ref="E82" ca="1">INDEX(marque,SMALL(IF(IF(fournisseurs=$A82,MATCH(fournisseurs&amp;marque,fournisseurs&amp;marque,0),"")=ROW(marque)-1,ROW(marque)-1,""),COLUMN(C:C)))</f>
        <v>#N/A</v>
      </c>
      <c r="F82" s="53" t="e" cm="1">
        <f t="array" aca="1" ref="F82" ca="1">INDEX(marque,SMALL(IF(IF(fournisseurs=$A82,MATCH(fournisseurs&amp;marque,fournisseurs&amp;marque,0),"")=ROW(marque)-1,ROW(marque)-1,""),COLUMN(D:D)))</f>
        <v>#N/A</v>
      </c>
      <c r="G82" s="53" t="e" cm="1">
        <f t="array" aca="1" ref="G82" ca="1">INDEX(marque,SMALL(IF(IF(fournisseurs=$A82,MATCH(fournisseurs&amp;marque,fournisseurs&amp;marque,0),"")=ROW(marque)-1,ROW(marque)-1,""),COLUMN(E:E)))</f>
        <v>#N/A</v>
      </c>
      <c r="H82" s="53" t="e" cm="1">
        <f t="array" aca="1" ref="H82" ca="1">INDEX(marque,SMALL(IF(IF(fournisseurs=$A82,MATCH(fournisseurs&amp;marque,fournisseurs&amp;marque,0),"")=ROW(marque)-1,ROW(marque)-1,""),COLUMN(F:F)))</f>
        <v>#N/A</v>
      </c>
      <c r="I82" s="53" t="e" cm="1">
        <f t="array" aca="1" ref="I82" ca="1">INDEX(marque,SMALL(IF(IF(fournisseurs=$A82,MATCH(fournisseurs&amp;marque,fournisseurs&amp;marque,0),"")=ROW(marque)-1,ROW(marque)-1,""),COLUMN(G:G)))</f>
        <v>#N/A</v>
      </c>
      <c r="J82" s="53" t="e" cm="1">
        <f t="array" aca="1" ref="J82" ca="1">INDEX(marque,SMALL(IF(IF(fournisseurs=$A82,MATCH(fournisseurs&amp;marque,fournisseurs&amp;marque,0),"")=ROW(marque)-1,ROW(marque)-1,""),COLUMN(H:H)))</f>
        <v>#N/A</v>
      </c>
      <c r="K82" s="53" t="e" cm="1">
        <f t="array" aca="1" ref="K82" ca="1">INDEX(marque,SMALL(IF(IF(fournisseurs=$A82,MATCH(fournisseurs&amp;marque,fournisseurs&amp;marque,0),"")=ROW(marque)-1,ROW(marque)-1,""),COLUMN(I:I)))</f>
        <v>#N/A</v>
      </c>
      <c r="L82" s="53" t="e" cm="1">
        <f t="array" aca="1" ref="L82" ca="1">INDEX(marque,SMALL(IF(IF(fournisseurs=$A82,MATCH(fournisseurs&amp;marque,fournisseurs&amp;marque,0),"")=ROW(marque)-1,ROW(marque)-1,""),COLUMN(J:J)))</f>
        <v>#N/A</v>
      </c>
      <c r="M82" s="53" t="e" cm="1">
        <f t="array" aca="1" ref="M82" ca="1">INDEX(marque,SMALL(IF(IF(fournisseurs=$A82,MATCH(fournisseurs&amp;marque,fournisseurs&amp;marque,0),"")=ROW(marque)-1,ROW(marque)-1,""),COLUMN(K:K)))</f>
        <v>#N/A</v>
      </c>
      <c r="N82" s="53" t="e" cm="1">
        <f t="array" aca="1" ref="N82" ca="1">INDEX(marque,SMALL(IF(IF(fournisseurs=$A82,MATCH(fournisseurs&amp;marque,fournisseurs&amp;marque,0),"")=ROW(marque)-1,ROW(marque)-1,""),COLUMN(L:L)))</f>
        <v>#N/A</v>
      </c>
      <c r="O82" s="53" t="e" cm="1">
        <f t="array" aca="1" ref="O82" ca="1">INDEX(marque,SMALL(IF(IF(fournisseurs=$A82,MATCH(fournisseurs&amp;marque,fournisseurs&amp;marque,0),"")=ROW(marque)-1,ROW(marque)-1,""),COLUMN(M:M)))</f>
        <v>#N/A</v>
      </c>
      <c r="P82" s="53" t="e" cm="1">
        <f t="array" aca="1" ref="P82" ca="1">INDEX(marque,SMALL(IF(IF(fournisseurs=$A82,MATCH(fournisseurs&amp;marque,fournisseurs&amp;marque,0),"")=ROW(marque)-1,ROW(marque)-1,""),COLUMN(N:N)))</f>
        <v>#N/A</v>
      </c>
      <c r="Q82" s="53" t="e" cm="1">
        <f t="array" aca="1" ref="Q82" ca="1">INDEX(marque,SMALL(IF(IF(fournisseurs=$A82,MATCH(fournisseurs&amp;marque,fournisseurs&amp;marque,0),"")=ROW(marque)-1,ROW(marque)-1,""),COLUMN(O:O)))</f>
        <v>#N/A</v>
      </c>
      <c r="R82" s="53" t="e" cm="1">
        <f t="array" aca="1" ref="R82" ca="1">INDEX(marque,SMALL(IF(IF(fournisseurs=$A82,MATCH(fournisseurs&amp;marque,fournisseurs&amp;marque,0),"")=ROW(marque)-1,ROW(marque)-1,""),COLUMN(P:P)))</f>
        <v>#N/A</v>
      </c>
    </row>
    <row r="83" spans="1:18" x14ac:dyDescent="0.4">
      <c r="A83" t="e" cm="1">
        <f t="array" aca="1" ref="A83" ca="1">INDEX(fournisseurs,MATCH(0,COUNTIF(fournisseurs,"&lt;"&amp;fournisseurs)-SUM(COUNTIF(A$1:A82,fournisseurs)),0))</f>
        <v>#N/A</v>
      </c>
      <c r="B83">
        <f t="shared" ca="1" si="2"/>
        <v>0</v>
      </c>
      <c r="C83" s="53" t="e" cm="1">
        <f t="array" aca="1" ref="C83" ca="1">INDEX(marque,SMALL(IF(IF(fournisseurs=$A83,MATCH(fournisseurs&amp;marque,fournisseurs&amp;marque,0),"")=ROW(marque)-1,ROW(marque)-1,""),COLUMN(A:A)))</f>
        <v>#N/A</v>
      </c>
      <c r="D83" s="53" t="e" cm="1">
        <f t="array" aca="1" ref="D83" ca="1">INDEX(marque,SMALL(IF(IF(fournisseurs=$A83,MATCH(fournisseurs&amp;marque,fournisseurs&amp;marque,0),"")=ROW(marque)-1,ROW(marque)-1,""),COLUMN(B:B)))</f>
        <v>#N/A</v>
      </c>
      <c r="E83" s="53" t="e" cm="1">
        <f t="array" aca="1" ref="E83" ca="1">INDEX(marque,SMALL(IF(IF(fournisseurs=$A83,MATCH(fournisseurs&amp;marque,fournisseurs&amp;marque,0),"")=ROW(marque)-1,ROW(marque)-1,""),COLUMN(C:C)))</f>
        <v>#N/A</v>
      </c>
      <c r="F83" s="53" t="e" cm="1">
        <f t="array" aca="1" ref="F83" ca="1">INDEX(marque,SMALL(IF(IF(fournisseurs=$A83,MATCH(fournisseurs&amp;marque,fournisseurs&amp;marque,0),"")=ROW(marque)-1,ROW(marque)-1,""),COLUMN(D:D)))</f>
        <v>#N/A</v>
      </c>
      <c r="G83" s="53" t="e" cm="1">
        <f t="array" aca="1" ref="G83" ca="1">INDEX(marque,SMALL(IF(IF(fournisseurs=$A83,MATCH(fournisseurs&amp;marque,fournisseurs&amp;marque,0),"")=ROW(marque)-1,ROW(marque)-1,""),COLUMN(E:E)))</f>
        <v>#N/A</v>
      </c>
      <c r="H83" s="53" t="e" cm="1">
        <f t="array" aca="1" ref="H83" ca="1">INDEX(marque,SMALL(IF(IF(fournisseurs=$A83,MATCH(fournisseurs&amp;marque,fournisseurs&amp;marque,0),"")=ROW(marque)-1,ROW(marque)-1,""),COLUMN(F:F)))</f>
        <v>#N/A</v>
      </c>
      <c r="I83" s="53" t="e" cm="1">
        <f t="array" aca="1" ref="I83" ca="1">INDEX(marque,SMALL(IF(IF(fournisseurs=$A83,MATCH(fournisseurs&amp;marque,fournisseurs&amp;marque,0),"")=ROW(marque)-1,ROW(marque)-1,""),COLUMN(G:G)))</f>
        <v>#N/A</v>
      </c>
      <c r="J83" s="53" t="e" cm="1">
        <f t="array" aca="1" ref="J83" ca="1">INDEX(marque,SMALL(IF(IF(fournisseurs=$A83,MATCH(fournisseurs&amp;marque,fournisseurs&amp;marque,0),"")=ROW(marque)-1,ROW(marque)-1,""),COLUMN(H:H)))</f>
        <v>#N/A</v>
      </c>
      <c r="K83" s="53" t="e" cm="1">
        <f t="array" aca="1" ref="K83" ca="1">INDEX(marque,SMALL(IF(IF(fournisseurs=$A83,MATCH(fournisseurs&amp;marque,fournisseurs&amp;marque,0),"")=ROW(marque)-1,ROW(marque)-1,""),COLUMN(I:I)))</f>
        <v>#N/A</v>
      </c>
      <c r="L83" s="53" t="e" cm="1">
        <f t="array" aca="1" ref="L83" ca="1">INDEX(marque,SMALL(IF(IF(fournisseurs=$A83,MATCH(fournisseurs&amp;marque,fournisseurs&amp;marque,0),"")=ROW(marque)-1,ROW(marque)-1,""),COLUMN(J:J)))</f>
        <v>#N/A</v>
      </c>
      <c r="M83" s="53" t="e" cm="1">
        <f t="array" aca="1" ref="M83" ca="1">INDEX(marque,SMALL(IF(IF(fournisseurs=$A83,MATCH(fournisseurs&amp;marque,fournisseurs&amp;marque,0),"")=ROW(marque)-1,ROW(marque)-1,""),COLUMN(K:K)))</f>
        <v>#N/A</v>
      </c>
      <c r="N83" s="53" t="e" cm="1">
        <f t="array" aca="1" ref="N83" ca="1">INDEX(marque,SMALL(IF(IF(fournisseurs=$A83,MATCH(fournisseurs&amp;marque,fournisseurs&amp;marque,0),"")=ROW(marque)-1,ROW(marque)-1,""),COLUMN(L:L)))</f>
        <v>#N/A</v>
      </c>
      <c r="O83" s="53" t="e" cm="1">
        <f t="array" aca="1" ref="O83" ca="1">INDEX(marque,SMALL(IF(IF(fournisseurs=$A83,MATCH(fournisseurs&amp;marque,fournisseurs&amp;marque,0),"")=ROW(marque)-1,ROW(marque)-1,""),COLUMN(M:M)))</f>
        <v>#N/A</v>
      </c>
      <c r="P83" s="53" t="e" cm="1">
        <f t="array" aca="1" ref="P83" ca="1">INDEX(marque,SMALL(IF(IF(fournisseurs=$A83,MATCH(fournisseurs&amp;marque,fournisseurs&amp;marque,0),"")=ROW(marque)-1,ROW(marque)-1,""),COLUMN(N:N)))</f>
        <v>#N/A</v>
      </c>
      <c r="Q83" s="53" t="e" cm="1">
        <f t="array" aca="1" ref="Q83" ca="1">INDEX(marque,SMALL(IF(IF(fournisseurs=$A83,MATCH(fournisseurs&amp;marque,fournisseurs&amp;marque,0),"")=ROW(marque)-1,ROW(marque)-1,""),COLUMN(O:O)))</f>
        <v>#N/A</v>
      </c>
      <c r="R83" s="53" t="e" cm="1">
        <f t="array" aca="1" ref="R83" ca="1">INDEX(marque,SMALL(IF(IF(fournisseurs=$A83,MATCH(fournisseurs&amp;marque,fournisseurs&amp;marque,0),"")=ROW(marque)-1,ROW(marque)-1,""),COLUMN(P:P)))</f>
        <v>#N/A</v>
      </c>
    </row>
    <row r="84" spans="1:18" x14ac:dyDescent="0.4">
      <c r="A84" t="e" cm="1">
        <f t="array" aca="1" ref="A84" ca="1">INDEX(fournisseurs,MATCH(0,COUNTIF(fournisseurs,"&lt;"&amp;fournisseurs)-SUM(COUNTIF(A$1:A83,fournisseurs)),0))</f>
        <v>#N/A</v>
      </c>
      <c r="B84">
        <f t="shared" ca="1" si="2"/>
        <v>0</v>
      </c>
      <c r="C84" s="53" t="e" cm="1">
        <f t="array" aca="1" ref="C84" ca="1">INDEX(marque,SMALL(IF(IF(fournisseurs=$A84,MATCH(fournisseurs&amp;marque,fournisseurs&amp;marque,0),"")=ROW(marque)-1,ROW(marque)-1,""),COLUMN(A:A)))</f>
        <v>#N/A</v>
      </c>
      <c r="D84" s="53" t="e" cm="1">
        <f t="array" aca="1" ref="D84" ca="1">INDEX(marque,SMALL(IF(IF(fournisseurs=$A84,MATCH(fournisseurs&amp;marque,fournisseurs&amp;marque,0),"")=ROW(marque)-1,ROW(marque)-1,""),COLUMN(B:B)))</f>
        <v>#N/A</v>
      </c>
      <c r="E84" s="53" t="e" cm="1">
        <f t="array" aca="1" ref="E84" ca="1">INDEX(marque,SMALL(IF(IF(fournisseurs=$A84,MATCH(fournisseurs&amp;marque,fournisseurs&amp;marque,0),"")=ROW(marque)-1,ROW(marque)-1,""),COLUMN(C:C)))</f>
        <v>#N/A</v>
      </c>
      <c r="F84" s="53" t="e" cm="1">
        <f t="array" aca="1" ref="F84" ca="1">INDEX(marque,SMALL(IF(IF(fournisseurs=$A84,MATCH(fournisseurs&amp;marque,fournisseurs&amp;marque,0),"")=ROW(marque)-1,ROW(marque)-1,""),COLUMN(D:D)))</f>
        <v>#N/A</v>
      </c>
      <c r="G84" s="53" t="e" cm="1">
        <f t="array" aca="1" ref="G84" ca="1">INDEX(marque,SMALL(IF(IF(fournisseurs=$A84,MATCH(fournisseurs&amp;marque,fournisseurs&amp;marque,0),"")=ROW(marque)-1,ROW(marque)-1,""),COLUMN(E:E)))</f>
        <v>#N/A</v>
      </c>
      <c r="H84" s="53" t="e" cm="1">
        <f t="array" aca="1" ref="H84" ca="1">INDEX(marque,SMALL(IF(IF(fournisseurs=$A84,MATCH(fournisseurs&amp;marque,fournisseurs&amp;marque,0),"")=ROW(marque)-1,ROW(marque)-1,""),COLUMN(F:F)))</f>
        <v>#N/A</v>
      </c>
      <c r="I84" s="53" t="e" cm="1">
        <f t="array" aca="1" ref="I84" ca="1">INDEX(marque,SMALL(IF(IF(fournisseurs=$A84,MATCH(fournisseurs&amp;marque,fournisseurs&amp;marque,0),"")=ROW(marque)-1,ROW(marque)-1,""),COLUMN(G:G)))</f>
        <v>#N/A</v>
      </c>
      <c r="J84" s="53" t="e" cm="1">
        <f t="array" aca="1" ref="J84" ca="1">INDEX(marque,SMALL(IF(IF(fournisseurs=$A84,MATCH(fournisseurs&amp;marque,fournisseurs&amp;marque,0),"")=ROW(marque)-1,ROW(marque)-1,""),COLUMN(H:H)))</f>
        <v>#N/A</v>
      </c>
      <c r="K84" s="53" t="e" cm="1">
        <f t="array" aca="1" ref="K84" ca="1">INDEX(marque,SMALL(IF(IF(fournisseurs=$A84,MATCH(fournisseurs&amp;marque,fournisseurs&amp;marque,0),"")=ROW(marque)-1,ROW(marque)-1,""),COLUMN(I:I)))</f>
        <v>#N/A</v>
      </c>
      <c r="L84" s="53" t="e" cm="1">
        <f t="array" aca="1" ref="L84" ca="1">INDEX(marque,SMALL(IF(IF(fournisseurs=$A84,MATCH(fournisseurs&amp;marque,fournisseurs&amp;marque,0),"")=ROW(marque)-1,ROW(marque)-1,""),COLUMN(J:J)))</f>
        <v>#N/A</v>
      </c>
      <c r="M84" s="53" t="e" cm="1">
        <f t="array" aca="1" ref="M84" ca="1">INDEX(marque,SMALL(IF(IF(fournisseurs=$A84,MATCH(fournisseurs&amp;marque,fournisseurs&amp;marque,0),"")=ROW(marque)-1,ROW(marque)-1,""),COLUMN(K:K)))</f>
        <v>#N/A</v>
      </c>
      <c r="N84" s="53" t="e" cm="1">
        <f t="array" aca="1" ref="N84" ca="1">INDEX(marque,SMALL(IF(IF(fournisseurs=$A84,MATCH(fournisseurs&amp;marque,fournisseurs&amp;marque,0),"")=ROW(marque)-1,ROW(marque)-1,""),COLUMN(L:L)))</f>
        <v>#N/A</v>
      </c>
      <c r="O84" s="53" t="e" cm="1">
        <f t="array" aca="1" ref="O84" ca="1">INDEX(marque,SMALL(IF(IF(fournisseurs=$A84,MATCH(fournisseurs&amp;marque,fournisseurs&amp;marque,0),"")=ROW(marque)-1,ROW(marque)-1,""),COLUMN(M:M)))</f>
        <v>#N/A</v>
      </c>
      <c r="P84" s="53" t="e" cm="1">
        <f t="array" aca="1" ref="P84" ca="1">INDEX(marque,SMALL(IF(IF(fournisseurs=$A84,MATCH(fournisseurs&amp;marque,fournisseurs&amp;marque,0),"")=ROW(marque)-1,ROW(marque)-1,""),COLUMN(N:N)))</f>
        <v>#N/A</v>
      </c>
      <c r="Q84" s="53" t="e" cm="1">
        <f t="array" aca="1" ref="Q84" ca="1">INDEX(marque,SMALL(IF(IF(fournisseurs=$A84,MATCH(fournisseurs&amp;marque,fournisseurs&amp;marque,0),"")=ROW(marque)-1,ROW(marque)-1,""),COLUMN(O:O)))</f>
        <v>#N/A</v>
      </c>
      <c r="R84" s="53" t="e" cm="1">
        <f t="array" aca="1" ref="R84" ca="1">INDEX(marque,SMALL(IF(IF(fournisseurs=$A84,MATCH(fournisseurs&amp;marque,fournisseurs&amp;marque,0),"")=ROW(marque)-1,ROW(marque)-1,""),COLUMN(P:P)))</f>
        <v>#N/A</v>
      </c>
    </row>
    <row r="85" spans="1:18" x14ac:dyDescent="0.4">
      <c r="A85" t="e" cm="1">
        <f t="array" aca="1" ref="A85" ca="1">INDEX(fournisseurs,MATCH(0,COUNTIF(fournisseurs,"&lt;"&amp;fournisseurs)-SUM(COUNTIF(A$1:A84,fournisseurs)),0))</f>
        <v>#N/A</v>
      </c>
      <c r="B85">
        <f t="shared" ca="1" si="2"/>
        <v>0</v>
      </c>
      <c r="C85" s="53" t="e" cm="1">
        <f t="array" aca="1" ref="C85" ca="1">INDEX(marque,SMALL(IF(IF(fournisseurs=$A85,MATCH(fournisseurs&amp;marque,fournisseurs&amp;marque,0),"")=ROW(marque)-1,ROW(marque)-1,""),COLUMN(A:A)))</f>
        <v>#N/A</v>
      </c>
      <c r="D85" s="53" t="e" cm="1">
        <f t="array" aca="1" ref="D85" ca="1">INDEX(marque,SMALL(IF(IF(fournisseurs=$A85,MATCH(fournisseurs&amp;marque,fournisseurs&amp;marque,0),"")=ROW(marque)-1,ROW(marque)-1,""),COLUMN(B:B)))</f>
        <v>#N/A</v>
      </c>
      <c r="E85" s="53" t="e" cm="1">
        <f t="array" aca="1" ref="E85" ca="1">INDEX(marque,SMALL(IF(IF(fournisseurs=$A85,MATCH(fournisseurs&amp;marque,fournisseurs&amp;marque,0),"")=ROW(marque)-1,ROW(marque)-1,""),COLUMN(C:C)))</f>
        <v>#N/A</v>
      </c>
      <c r="F85" s="53" t="e" cm="1">
        <f t="array" aca="1" ref="F85" ca="1">INDEX(marque,SMALL(IF(IF(fournisseurs=$A85,MATCH(fournisseurs&amp;marque,fournisseurs&amp;marque,0),"")=ROW(marque)-1,ROW(marque)-1,""),COLUMN(D:D)))</f>
        <v>#N/A</v>
      </c>
      <c r="G85" s="53" t="e" cm="1">
        <f t="array" aca="1" ref="G85" ca="1">INDEX(marque,SMALL(IF(IF(fournisseurs=$A85,MATCH(fournisseurs&amp;marque,fournisseurs&amp;marque,0),"")=ROW(marque)-1,ROW(marque)-1,""),COLUMN(E:E)))</f>
        <v>#N/A</v>
      </c>
      <c r="H85" s="53" t="e" cm="1">
        <f t="array" aca="1" ref="H85" ca="1">INDEX(marque,SMALL(IF(IF(fournisseurs=$A85,MATCH(fournisseurs&amp;marque,fournisseurs&amp;marque,0),"")=ROW(marque)-1,ROW(marque)-1,""),COLUMN(F:F)))</f>
        <v>#N/A</v>
      </c>
      <c r="I85" s="53" t="e" cm="1">
        <f t="array" aca="1" ref="I85" ca="1">INDEX(marque,SMALL(IF(IF(fournisseurs=$A85,MATCH(fournisseurs&amp;marque,fournisseurs&amp;marque,0),"")=ROW(marque)-1,ROW(marque)-1,""),COLUMN(G:G)))</f>
        <v>#N/A</v>
      </c>
      <c r="J85" s="53" t="e" cm="1">
        <f t="array" aca="1" ref="J85" ca="1">INDEX(marque,SMALL(IF(IF(fournisseurs=$A85,MATCH(fournisseurs&amp;marque,fournisseurs&amp;marque,0),"")=ROW(marque)-1,ROW(marque)-1,""),COLUMN(H:H)))</f>
        <v>#N/A</v>
      </c>
      <c r="K85" s="53" t="e" cm="1">
        <f t="array" aca="1" ref="K85" ca="1">INDEX(marque,SMALL(IF(IF(fournisseurs=$A85,MATCH(fournisseurs&amp;marque,fournisseurs&amp;marque,0),"")=ROW(marque)-1,ROW(marque)-1,""),COLUMN(I:I)))</f>
        <v>#N/A</v>
      </c>
      <c r="L85" s="53" t="e" cm="1">
        <f t="array" aca="1" ref="L85" ca="1">INDEX(marque,SMALL(IF(IF(fournisseurs=$A85,MATCH(fournisseurs&amp;marque,fournisseurs&amp;marque,0),"")=ROW(marque)-1,ROW(marque)-1,""),COLUMN(J:J)))</f>
        <v>#N/A</v>
      </c>
      <c r="M85" s="53" t="e" cm="1">
        <f t="array" aca="1" ref="M85" ca="1">INDEX(marque,SMALL(IF(IF(fournisseurs=$A85,MATCH(fournisseurs&amp;marque,fournisseurs&amp;marque,0),"")=ROW(marque)-1,ROW(marque)-1,""),COLUMN(K:K)))</f>
        <v>#N/A</v>
      </c>
      <c r="N85" s="53" t="e" cm="1">
        <f t="array" aca="1" ref="N85" ca="1">INDEX(marque,SMALL(IF(IF(fournisseurs=$A85,MATCH(fournisseurs&amp;marque,fournisseurs&amp;marque,0),"")=ROW(marque)-1,ROW(marque)-1,""),COLUMN(L:L)))</f>
        <v>#N/A</v>
      </c>
      <c r="O85" s="53" t="e" cm="1">
        <f t="array" aca="1" ref="O85" ca="1">INDEX(marque,SMALL(IF(IF(fournisseurs=$A85,MATCH(fournisseurs&amp;marque,fournisseurs&amp;marque,0),"")=ROW(marque)-1,ROW(marque)-1,""),COLUMN(M:M)))</f>
        <v>#N/A</v>
      </c>
      <c r="P85" s="53" t="e" cm="1">
        <f t="array" aca="1" ref="P85" ca="1">INDEX(marque,SMALL(IF(IF(fournisseurs=$A85,MATCH(fournisseurs&amp;marque,fournisseurs&amp;marque,0),"")=ROW(marque)-1,ROW(marque)-1,""),COLUMN(N:N)))</f>
        <v>#N/A</v>
      </c>
      <c r="Q85" s="53" t="e" cm="1">
        <f t="array" aca="1" ref="Q85" ca="1">INDEX(marque,SMALL(IF(IF(fournisseurs=$A85,MATCH(fournisseurs&amp;marque,fournisseurs&amp;marque,0),"")=ROW(marque)-1,ROW(marque)-1,""),COLUMN(O:O)))</f>
        <v>#N/A</v>
      </c>
      <c r="R85" s="53" t="e" cm="1">
        <f t="array" aca="1" ref="R85" ca="1">INDEX(marque,SMALL(IF(IF(fournisseurs=$A85,MATCH(fournisseurs&amp;marque,fournisseurs&amp;marque,0),"")=ROW(marque)-1,ROW(marque)-1,""),COLUMN(P:P)))</f>
        <v>#N/A</v>
      </c>
    </row>
    <row r="86" spans="1:18" x14ac:dyDescent="0.4">
      <c r="A86" t="e" cm="1">
        <f t="array" aca="1" ref="A86" ca="1">INDEX(fournisseurs,MATCH(0,COUNTIF(fournisseurs,"&lt;"&amp;fournisseurs)-SUM(COUNTIF(A$1:A85,fournisseurs)),0))</f>
        <v>#N/A</v>
      </c>
      <c r="B86">
        <f t="shared" ca="1" si="2"/>
        <v>0</v>
      </c>
      <c r="C86" s="53" t="e" cm="1">
        <f t="array" aca="1" ref="C86" ca="1">INDEX(marque,SMALL(IF(IF(fournisseurs=$A86,MATCH(fournisseurs&amp;marque,fournisseurs&amp;marque,0),"")=ROW(marque)-1,ROW(marque)-1,""),COLUMN(A:A)))</f>
        <v>#N/A</v>
      </c>
      <c r="D86" s="53" t="e" cm="1">
        <f t="array" aca="1" ref="D86" ca="1">INDEX(marque,SMALL(IF(IF(fournisseurs=$A86,MATCH(fournisseurs&amp;marque,fournisseurs&amp;marque,0),"")=ROW(marque)-1,ROW(marque)-1,""),COLUMN(B:B)))</f>
        <v>#N/A</v>
      </c>
      <c r="E86" s="53" t="e" cm="1">
        <f t="array" aca="1" ref="E86" ca="1">INDEX(marque,SMALL(IF(IF(fournisseurs=$A86,MATCH(fournisseurs&amp;marque,fournisseurs&amp;marque,0),"")=ROW(marque)-1,ROW(marque)-1,""),COLUMN(C:C)))</f>
        <v>#N/A</v>
      </c>
      <c r="F86" s="53" t="e" cm="1">
        <f t="array" aca="1" ref="F86" ca="1">INDEX(marque,SMALL(IF(IF(fournisseurs=$A86,MATCH(fournisseurs&amp;marque,fournisseurs&amp;marque,0),"")=ROW(marque)-1,ROW(marque)-1,""),COLUMN(D:D)))</f>
        <v>#N/A</v>
      </c>
      <c r="G86" s="53" t="e" cm="1">
        <f t="array" aca="1" ref="G86" ca="1">INDEX(marque,SMALL(IF(IF(fournisseurs=$A86,MATCH(fournisseurs&amp;marque,fournisseurs&amp;marque,0),"")=ROW(marque)-1,ROW(marque)-1,""),COLUMN(E:E)))</f>
        <v>#N/A</v>
      </c>
      <c r="H86" s="53" t="e" cm="1">
        <f t="array" aca="1" ref="H86" ca="1">INDEX(marque,SMALL(IF(IF(fournisseurs=$A86,MATCH(fournisseurs&amp;marque,fournisseurs&amp;marque,0),"")=ROW(marque)-1,ROW(marque)-1,""),COLUMN(F:F)))</f>
        <v>#N/A</v>
      </c>
      <c r="I86" s="53" t="e" cm="1">
        <f t="array" aca="1" ref="I86" ca="1">INDEX(marque,SMALL(IF(IF(fournisseurs=$A86,MATCH(fournisseurs&amp;marque,fournisseurs&amp;marque,0),"")=ROW(marque)-1,ROW(marque)-1,""),COLUMN(G:G)))</f>
        <v>#N/A</v>
      </c>
      <c r="J86" s="53" t="e" cm="1">
        <f t="array" aca="1" ref="J86" ca="1">INDEX(marque,SMALL(IF(IF(fournisseurs=$A86,MATCH(fournisseurs&amp;marque,fournisseurs&amp;marque,0),"")=ROW(marque)-1,ROW(marque)-1,""),COLUMN(H:H)))</f>
        <v>#N/A</v>
      </c>
      <c r="K86" s="53" t="e" cm="1">
        <f t="array" aca="1" ref="K86" ca="1">INDEX(marque,SMALL(IF(IF(fournisseurs=$A86,MATCH(fournisseurs&amp;marque,fournisseurs&amp;marque,0),"")=ROW(marque)-1,ROW(marque)-1,""),COLUMN(I:I)))</f>
        <v>#N/A</v>
      </c>
      <c r="L86" s="53" t="e" cm="1">
        <f t="array" aca="1" ref="L86" ca="1">INDEX(marque,SMALL(IF(IF(fournisseurs=$A86,MATCH(fournisseurs&amp;marque,fournisseurs&amp;marque,0),"")=ROW(marque)-1,ROW(marque)-1,""),COLUMN(J:J)))</f>
        <v>#N/A</v>
      </c>
      <c r="M86" s="53" t="e" cm="1">
        <f t="array" aca="1" ref="M86" ca="1">INDEX(marque,SMALL(IF(IF(fournisseurs=$A86,MATCH(fournisseurs&amp;marque,fournisseurs&amp;marque,0),"")=ROW(marque)-1,ROW(marque)-1,""),COLUMN(K:K)))</f>
        <v>#N/A</v>
      </c>
      <c r="N86" s="53" t="e" cm="1">
        <f t="array" aca="1" ref="N86" ca="1">INDEX(marque,SMALL(IF(IF(fournisseurs=$A86,MATCH(fournisseurs&amp;marque,fournisseurs&amp;marque,0),"")=ROW(marque)-1,ROW(marque)-1,""),COLUMN(L:L)))</f>
        <v>#N/A</v>
      </c>
      <c r="O86" s="53" t="e" cm="1">
        <f t="array" aca="1" ref="O86" ca="1">INDEX(marque,SMALL(IF(IF(fournisseurs=$A86,MATCH(fournisseurs&amp;marque,fournisseurs&amp;marque,0),"")=ROW(marque)-1,ROW(marque)-1,""),COLUMN(M:M)))</f>
        <v>#N/A</v>
      </c>
      <c r="P86" s="53" t="e" cm="1">
        <f t="array" aca="1" ref="P86" ca="1">INDEX(marque,SMALL(IF(IF(fournisseurs=$A86,MATCH(fournisseurs&amp;marque,fournisseurs&amp;marque,0),"")=ROW(marque)-1,ROW(marque)-1,""),COLUMN(N:N)))</f>
        <v>#N/A</v>
      </c>
      <c r="Q86" s="53" t="e" cm="1">
        <f t="array" aca="1" ref="Q86" ca="1">INDEX(marque,SMALL(IF(IF(fournisseurs=$A86,MATCH(fournisseurs&amp;marque,fournisseurs&amp;marque,0),"")=ROW(marque)-1,ROW(marque)-1,""),COLUMN(O:O)))</f>
        <v>#N/A</v>
      </c>
      <c r="R86" s="53" t="e" cm="1">
        <f t="array" aca="1" ref="R86" ca="1">INDEX(marque,SMALL(IF(IF(fournisseurs=$A86,MATCH(fournisseurs&amp;marque,fournisseurs&amp;marque,0),"")=ROW(marque)-1,ROW(marque)-1,""),COLUMN(P:P)))</f>
        <v>#N/A</v>
      </c>
    </row>
    <row r="87" spans="1:18" x14ac:dyDescent="0.4">
      <c r="A87" t="e" cm="1">
        <f t="array" aca="1" ref="A87" ca="1">INDEX(fournisseurs,MATCH(0,COUNTIF(fournisseurs,"&lt;"&amp;fournisseurs)-SUM(COUNTIF(A$1:A86,fournisseurs)),0))</f>
        <v>#N/A</v>
      </c>
      <c r="B87">
        <f t="shared" ca="1" si="2"/>
        <v>0</v>
      </c>
      <c r="C87" s="53" t="e" cm="1">
        <f t="array" aca="1" ref="C87" ca="1">INDEX(marque,SMALL(IF(IF(fournisseurs=$A87,MATCH(fournisseurs&amp;marque,fournisseurs&amp;marque,0),"")=ROW(marque)-1,ROW(marque)-1,""),COLUMN(A:A)))</f>
        <v>#N/A</v>
      </c>
      <c r="D87" s="53" t="e" cm="1">
        <f t="array" aca="1" ref="D87" ca="1">INDEX(marque,SMALL(IF(IF(fournisseurs=$A87,MATCH(fournisseurs&amp;marque,fournisseurs&amp;marque,0),"")=ROW(marque)-1,ROW(marque)-1,""),COLUMN(B:B)))</f>
        <v>#N/A</v>
      </c>
      <c r="E87" s="53" t="e" cm="1">
        <f t="array" aca="1" ref="E87" ca="1">INDEX(marque,SMALL(IF(IF(fournisseurs=$A87,MATCH(fournisseurs&amp;marque,fournisseurs&amp;marque,0),"")=ROW(marque)-1,ROW(marque)-1,""),COLUMN(C:C)))</f>
        <v>#N/A</v>
      </c>
      <c r="F87" s="53" t="e" cm="1">
        <f t="array" aca="1" ref="F87" ca="1">INDEX(marque,SMALL(IF(IF(fournisseurs=$A87,MATCH(fournisseurs&amp;marque,fournisseurs&amp;marque,0),"")=ROW(marque)-1,ROW(marque)-1,""),COLUMN(D:D)))</f>
        <v>#N/A</v>
      </c>
      <c r="G87" s="53" t="e" cm="1">
        <f t="array" aca="1" ref="G87" ca="1">INDEX(marque,SMALL(IF(IF(fournisseurs=$A87,MATCH(fournisseurs&amp;marque,fournisseurs&amp;marque,0),"")=ROW(marque)-1,ROW(marque)-1,""),COLUMN(E:E)))</f>
        <v>#N/A</v>
      </c>
      <c r="H87" s="53" t="e" cm="1">
        <f t="array" aca="1" ref="H87" ca="1">INDEX(marque,SMALL(IF(IF(fournisseurs=$A87,MATCH(fournisseurs&amp;marque,fournisseurs&amp;marque,0),"")=ROW(marque)-1,ROW(marque)-1,""),COLUMN(F:F)))</f>
        <v>#N/A</v>
      </c>
      <c r="I87" s="53" t="e" cm="1">
        <f t="array" aca="1" ref="I87" ca="1">INDEX(marque,SMALL(IF(IF(fournisseurs=$A87,MATCH(fournisseurs&amp;marque,fournisseurs&amp;marque,0),"")=ROW(marque)-1,ROW(marque)-1,""),COLUMN(G:G)))</f>
        <v>#N/A</v>
      </c>
      <c r="J87" s="53" t="e" cm="1">
        <f t="array" aca="1" ref="J87" ca="1">INDEX(marque,SMALL(IF(IF(fournisseurs=$A87,MATCH(fournisseurs&amp;marque,fournisseurs&amp;marque,0),"")=ROW(marque)-1,ROW(marque)-1,""),COLUMN(H:H)))</f>
        <v>#N/A</v>
      </c>
      <c r="K87" s="53" t="e" cm="1">
        <f t="array" aca="1" ref="K87" ca="1">INDEX(marque,SMALL(IF(IF(fournisseurs=$A87,MATCH(fournisseurs&amp;marque,fournisseurs&amp;marque,0),"")=ROW(marque)-1,ROW(marque)-1,""),COLUMN(I:I)))</f>
        <v>#N/A</v>
      </c>
      <c r="L87" s="53" t="e" cm="1">
        <f t="array" aca="1" ref="L87" ca="1">INDEX(marque,SMALL(IF(IF(fournisseurs=$A87,MATCH(fournisseurs&amp;marque,fournisseurs&amp;marque,0),"")=ROW(marque)-1,ROW(marque)-1,""),COLUMN(J:J)))</f>
        <v>#N/A</v>
      </c>
      <c r="M87" s="53" t="e" cm="1">
        <f t="array" aca="1" ref="M87" ca="1">INDEX(marque,SMALL(IF(IF(fournisseurs=$A87,MATCH(fournisseurs&amp;marque,fournisseurs&amp;marque,0),"")=ROW(marque)-1,ROW(marque)-1,""),COLUMN(K:K)))</f>
        <v>#N/A</v>
      </c>
      <c r="N87" s="53" t="e" cm="1">
        <f t="array" aca="1" ref="N87" ca="1">INDEX(marque,SMALL(IF(IF(fournisseurs=$A87,MATCH(fournisseurs&amp;marque,fournisseurs&amp;marque,0),"")=ROW(marque)-1,ROW(marque)-1,""),COLUMN(L:L)))</f>
        <v>#N/A</v>
      </c>
      <c r="O87" s="53" t="e" cm="1">
        <f t="array" aca="1" ref="O87" ca="1">INDEX(marque,SMALL(IF(IF(fournisseurs=$A87,MATCH(fournisseurs&amp;marque,fournisseurs&amp;marque,0),"")=ROW(marque)-1,ROW(marque)-1,""),COLUMN(M:M)))</f>
        <v>#N/A</v>
      </c>
      <c r="P87" s="53" t="e" cm="1">
        <f t="array" aca="1" ref="P87" ca="1">INDEX(marque,SMALL(IF(IF(fournisseurs=$A87,MATCH(fournisseurs&amp;marque,fournisseurs&amp;marque,0),"")=ROW(marque)-1,ROW(marque)-1,""),COLUMN(N:N)))</f>
        <v>#N/A</v>
      </c>
      <c r="Q87" s="53" t="e" cm="1">
        <f t="array" aca="1" ref="Q87" ca="1">INDEX(marque,SMALL(IF(IF(fournisseurs=$A87,MATCH(fournisseurs&amp;marque,fournisseurs&amp;marque,0),"")=ROW(marque)-1,ROW(marque)-1,""),COLUMN(O:O)))</f>
        <v>#N/A</v>
      </c>
      <c r="R87" s="53" t="e" cm="1">
        <f t="array" aca="1" ref="R87" ca="1">INDEX(marque,SMALL(IF(IF(fournisseurs=$A87,MATCH(fournisseurs&amp;marque,fournisseurs&amp;marque,0),"")=ROW(marque)-1,ROW(marque)-1,""),COLUMN(P:P)))</f>
        <v>#N/A</v>
      </c>
    </row>
    <row r="88" spans="1:18" x14ac:dyDescent="0.4">
      <c r="A88" t="e" cm="1">
        <f t="array" aca="1" ref="A88" ca="1">INDEX(fournisseurs,MATCH(0,COUNTIF(fournisseurs,"&lt;"&amp;fournisseurs)-SUM(COUNTIF(A$1:A87,fournisseurs)),0))</f>
        <v>#N/A</v>
      </c>
      <c r="B88">
        <f t="shared" ca="1" si="2"/>
        <v>0</v>
      </c>
      <c r="C88" s="53" t="e" cm="1">
        <f t="array" aca="1" ref="C88" ca="1">INDEX(marque,SMALL(IF(IF(fournisseurs=$A88,MATCH(fournisseurs&amp;marque,fournisseurs&amp;marque,0),"")=ROW(marque)-1,ROW(marque)-1,""),COLUMN(A:A)))</f>
        <v>#N/A</v>
      </c>
      <c r="D88" s="53" t="e" cm="1">
        <f t="array" aca="1" ref="D88" ca="1">INDEX(marque,SMALL(IF(IF(fournisseurs=$A88,MATCH(fournisseurs&amp;marque,fournisseurs&amp;marque,0),"")=ROW(marque)-1,ROW(marque)-1,""),COLUMN(B:B)))</f>
        <v>#N/A</v>
      </c>
      <c r="E88" s="53" t="e" cm="1">
        <f t="array" aca="1" ref="E88" ca="1">INDEX(marque,SMALL(IF(IF(fournisseurs=$A88,MATCH(fournisseurs&amp;marque,fournisseurs&amp;marque,0),"")=ROW(marque)-1,ROW(marque)-1,""),COLUMN(C:C)))</f>
        <v>#N/A</v>
      </c>
      <c r="F88" s="53" t="e" cm="1">
        <f t="array" aca="1" ref="F88" ca="1">INDEX(marque,SMALL(IF(IF(fournisseurs=$A88,MATCH(fournisseurs&amp;marque,fournisseurs&amp;marque,0),"")=ROW(marque)-1,ROW(marque)-1,""),COLUMN(D:D)))</f>
        <v>#N/A</v>
      </c>
      <c r="G88" s="53" t="e" cm="1">
        <f t="array" aca="1" ref="G88" ca="1">INDEX(marque,SMALL(IF(IF(fournisseurs=$A88,MATCH(fournisseurs&amp;marque,fournisseurs&amp;marque,0),"")=ROW(marque)-1,ROW(marque)-1,""),COLUMN(E:E)))</f>
        <v>#N/A</v>
      </c>
      <c r="H88" s="53" t="e" cm="1">
        <f t="array" aca="1" ref="H88" ca="1">INDEX(marque,SMALL(IF(IF(fournisseurs=$A88,MATCH(fournisseurs&amp;marque,fournisseurs&amp;marque,0),"")=ROW(marque)-1,ROW(marque)-1,""),COLUMN(F:F)))</f>
        <v>#N/A</v>
      </c>
      <c r="I88" s="53" t="e" cm="1">
        <f t="array" aca="1" ref="I88" ca="1">INDEX(marque,SMALL(IF(IF(fournisseurs=$A88,MATCH(fournisseurs&amp;marque,fournisseurs&amp;marque,0),"")=ROW(marque)-1,ROW(marque)-1,""),COLUMN(G:G)))</f>
        <v>#N/A</v>
      </c>
      <c r="J88" s="53" t="e" cm="1">
        <f t="array" aca="1" ref="J88" ca="1">INDEX(marque,SMALL(IF(IF(fournisseurs=$A88,MATCH(fournisseurs&amp;marque,fournisseurs&amp;marque,0),"")=ROW(marque)-1,ROW(marque)-1,""),COLUMN(H:H)))</f>
        <v>#N/A</v>
      </c>
      <c r="K88" s="53" t="e" cm="1">
        <f t="array" aca="1" ref="K88" ca="1">INDEX(marque,SMALL(IF(IF(fournisseurs=$A88,MATCH(fournisseurs&amp;marque,fournisseurs&amp;marque,0),"")=ROW(marque)-1,ROW(marque)-1,""),COLUMN(I:I)))</f>
        <v>#N/A</v>
      </c>
      <c r="L88" s="53" t="e" cm="1">
        <f t="array" aca="1" ref="L88" ca="1">INDEX(marque,SMALL(IF(IF(fournisseurs=$A88,MATCH(fournisseurs&amp;marque,fournisseurs&amp;marque,0),"")=ROW(marque)-1,ROW(marque)-1,""),COLUMN(J:J)))</f>
        <v>#N/A</v>
      </c>
      <c r="M88" s="53" t="e" cm="1">
        <f t="array" aca="1" ref="M88" ca="1">INDEX(marque,SMALL(IF(IF(fournisseurs=$A88,MATCH(fournisseurs&amp;marque,fournisseurs&amp;marque,0),"")=ROW(marque)-1,ROW(marque)-1,""),COLUMN(K:K)))</f>
        <v>#N/A</v>
      </c>
      <c r="N88" s="53" t="e" cm="1">
        <f t="array" aca="1" ref="N88" ca="1">INDEX(marque,SMALL(IF(IF(fournisseurs=$A88,MATCH(fournisseurs&amp;marque,fournisseurs&amp;marque,0),"")=ROW(marque)-1,ROW(marque)-1,""),COLUMN(L:L)))</f>
        <v>#N/A</v>
      </c>
      <c r="O88" s="53" t="e" cm="1">
        <f t="array" aca="1" ref="O88" ca="1">INDEX(marque,SMALL(IF(IF(fournisseurs=$A88,MATCH(fournisseurs&amp;marque,fournisseurs&amp;marque,0),"")=ROW(marque)-1,ROW(marque)-1,""),COLUMN(M:M)))</f>
        <v>#N/A</v>
      </c>
      <c r="P88" s="53" t="e" cm="1">
        <f t="array" aca="1" ref="P88" ca="1">INDEX(marque,SMALL(IF(IF(fournisseurs=$A88,MATCH(fournisseurs&amp;marque,fournisseurs&amp;marque,0),"")=ROW(marque)-1,ROW(marque)-1,""),COLUMN(N:N)))</f>
        <v>#N/A</v>
      </c>
      <c r="Q88" s="53" t="e" cm="1">
        <f t="array" aca="1" ref="Q88" ca="1">INDEX(marque,SMALL(IF(IF(fournisseurs=$A88,MATCH(fournisseurs&amp;marque,fournisseurs&amp;marque,0),"")=ROW(marque)-1,ROW(marque)-1,""),COLUMN(O:O)))</f>
        <v>#N/A</v>
      </c>
      <c r="R88" s="53" t="e" cm="1">
        <f t="array" aca="1" ref="R88" ca="1">INDEX(marque,SMALL(IF(IF(fournisseurs=$A88,MATCH(fournisseurs&amp;marque,fournisseurs&amp;marque,0),"")=ROW(marque)-1,ROW(marque)-1,""),COLUMN(P:P)))</f>
        <v>#N/A</v>
      </c>
    </row>
    <row r="89" spans="1:18" x14ac:dyDescent="0.4">
      <c r="A89" t="e" cm="1">
        <f t="array" aca="1" ref="A89" ca="1">INDEX(fournisseurs,MATCH(0,COUNTIF(fournisseurs,"&lt;"&amp;fournisseurs)-SUM(COUNTIF(A$1:A88,fournisseurs)),0))</f>
        <v>#N/A</v>
      </c>
      <c r="B89">
        <f t="shared" ca="1" si="2"/>
        <v>0</v>
      </c>
      <c r="C89" s="53" t="e" cm="1">
        <f t="array" aca="1" ref="C89" ca="1">INDEX(marque,SMALL(IF(IF(fournisseurs=$A89,MATCH(fournisseurs&amp;marque,fournisseurs&amp;marque,0),"")=ROW(marque)-1,ROW(marque)-1,""),COLUMN(A:A)))</f>
        <v>#N/A</v>
      </c>
      <c r="D89" s="53" t="e" cm="1">
        <f t="array" aca="1" ref="D89" ca="1">INDEX(marque,SMALL(IF(IF(fournisseurs=$A89,MATCH(fournisseurs&amp;marque,fournisseurs&amp;marque,0),"")=ROW(marque)-1,ROW(marque)-1,""),COLUMN(B:B)))</f>
        <v>#N/A</v>
      </c>
      <c r="E89" s="53" t="e" cm="1">
        <f t="array" aca="1" ref="E89" ca="1">INDEX(marque,SMALL(IF(IF(fournisseurs=$A89,MATCH(fournisseurs&amp;marque,fournisseurs&amp;marque,0),"")=ROW(marque)-1,ROW(marque)-1,""),COLUMN(C:C)))</f>
        <v>#N/A</v>
      </c>
      <c r="F89" s="53" t="e" cm="1">
        <f t="array" aca="1" ref="F89" ca="1">INDEX(marque,SMALL(IF(IF(fournisseurs=$A89,MATCH(fournisseurs&amp;marque,fournisseurs&amp;marque,0),"")=ROW(marque)-1,ROW(marque)-1,""),COLUMN(D:D)))</f>
        <v>#N/A</v>
      </c>
      <c r="G89" s="53" t="e" cm="1">
        <f t="array" aca="1" ref="G89" ca="1">INDEX(marque,SMALL(IF(IF(fournisseurs=$A89,MATCH(fournisseurs&amp;marque,fournisseurs&amp;marque,0),"")=ROW(marque)-1,ROW(marque)-1,""),COLUMN(E:E)))</f>
        <v>#N/A</v>
      </c>
      <c r="H89" s="53" t="e" cm="1">
        <f t="array" aca="1" ref="H89" ca="1">INDEX(marque,SMALL(IF(IF(fournisseurs=$A89,MATCH(fournisseurs&amp;marque,fournisseurs&amp;marque,0),"")=ROW(marque)-1,ROW(marque)-1,""),COLUMN(F:F)))</f>
        <v>#N/A</v>
      </c>
      <c r="I89" s="53" t="e" cm="1">
        <f t="array" aca="1" ref="I89" ca="1">INDEX(marque,SMALL(IF(IF(fournisseurs=$A89,MATCH(fournisseurs&amp;marque,fournisseurs&amp;marque,0),"")=ROW(marque)-1,ROW(marque)-1,""),COLUMN(G:G)))</f>
        <v>#N/A</v>
      </c>
      <c r="J89" s="53" t="e" cm="1">
        <f t="array" aca="1" ref="J89" ca="1">INDEX(marque,SMALL(IF(IF(fournisseurs=$A89,MATCH(fournisseurs&amp;marque,fournisseurs&amp;marque,0),"")=ROW(marque)-1,ROW(marque)-1,""),COLUMN(H:H)))</f>
        <v>#N/A</v>
      </c>
      <c r="K89" s="53" t="e" cm="1">
        <f t="array" aca="1" ref="K89" ca="1">INDEX(marque,SMALL(IF(IF(fournisseurs=$A89,MATCH(fournisseurs&amp;marque,fournisseurs&amp;marque,0),"")=ROW(marque)-1,ROW(marque)-1,""),COLUMN(I:I)))</f>
        <v>#N/A</v>
      </c>
      <c r="L89" s="53" t="e" cm="1">
        <f t="array" aca="1" ref="L89" ca="1">INDEX(marque,SMALL(IF(IF(fournisseurs=$A89,MATCH(fournisseurs&amp;marque,fournisseurs&amp;marque,0),"")=ROW(marque)-1,ROW(marque)-1,""),COLUMN(J:J)))</f>
        <v>#N/A</v>
      </c>
      <c r="M89" s="53" t="e" cm="1">
        <f t="array" aca="1" ref="M89" ca="1">INDEX(marque,SMALL(IF(IF(fournisseurs=$A89,MATCH(fournisseurs&amp;marque,fournisseurs&amp;marque,0),"")=ROW(marque)-1,ROW(marque)-1,""),COLUMN(K:K)))</f>
        <v>#N/A</v>
      </c>
      <c r="N89" s="53" t="e" cm="1">
        <f t="array" aca="1" ref="N89" ca="1">INDEX(marque,SMALL(IF(IF(fournisseurs=$A89,MATCH(fournisseurs&amp;marque,fournisseurs&amp;marque,0),"")=ROW(marque)-1,ROW(marque)-1,""),COLUMN(L:L)))</f>
        <v>#N/A</v>
      </c>
      <c r="O89" s="53" t="e" cm="1">
        <f t="array" aca="1" ref="O89" ca="1">INDEX(marque,SMALL(IF(IF(fournisseurs=$A89,MATCH(fournisseurs&amp;marque,fournisseurs&amp;marque,0),"")=ROW(marque)-1,ROW(marque)-1,""),COLUMN(M:M)))</f>
        <v>#N/A</v>
      </c>
      <c r="P89" s="53" t="e" cm="1">
        <f t="array" aca="1" ref="P89" ca="1">INDEX(marque,SMALL(IF(IF(fournisseurs=$A89,MATCH(fournisseurs&amp;marque,fournisseurs&amp;marque,0),"")=ROW(marque)-1,ROW(marque)-1,""),COLUMN(N:N)))</f>
        <v>#N/A</v>
      </c>
      <c r="Q89" s="53" t="e" cm="1">
        <f t="array" aca="1" ref="Q89" ca="1">INDEX(marque,SMALL(IF(IF(fournisseurs=$A89,MATCH(fournisseurs&amp;marque,fournisseurs&amp;marque,0),"")=ROW(marque)-1,ROW(marque)-1,""),COLUMN(O:O)))</f>
        <v>#N/A</v>
      </c>
      <c r="R89" s="53" t="e" cm="1">
        <f t="array" aca="1" ref="R89" ca="1">INDEX(marque,SMALL(IF(IF(fournisseurs=$A89,MATCH(fournisseurs&amp;marque,fournisseurs&amp;marque,0),"")=ROW(marque)-1,ROW(marque)-1,""),COLUMN(P:P)))</f>
        <v>#N/A</v>
      </c>
    </row>
    <row r="90" spans="1:18" x14ac:dyDescent="0.4">
      <c r="A90" t="e" cm="1">
        <f t="array" aca="1" ref="A90" ca="1">INDEX(fournisseurs,MATCH(0,COUNTIF(fournisseurs,"&lt;"&amp;fournisseurs)-SUM(COUNTIF(A$1:A89,fournisseurs)),0))</f>
        <v>#N/A</v>
      </c>
      <c r="B90">
        <f t="shared" ca="1" si="2"/>
        <v>0</v>
      </c>
      <c r="C90" s="53" t="e" cm="1">
        <f t="array" aca="1" ref="C90" ca="1">INDEX(marque,SMALL(IF(IF(fournisseurs=$A90,MATCH(fournisseurs&amp;marque,fournisseurs&amp;marque,0),"")=ROW(marque)-1,ROW(marque)-1,""),COLUMN(A:A)))</f>
        <v>#N/A</v>
      </c>
      <c r="D90" s="53" t="e" cm="1">
        <f t="array" aca="1" ref="D90" ca="1">INDEX(marque,SMALL(IF(IF(fournisseurs=$A90,MATCH(fournisseurs&amp;marque,fournisseurs&amp;marque,0),"")=ROW(marque)-1,ROW(marque)-1,""),COLUMN(B:B)))</f>
        <v>#N/A</v>
      </c>
      <c r="E90" s="53" t="e" cm="1">
        <f t="array" aca="1" ref="E90" ca="1">INDEX(marque,SMALL(IF(IF(fournisseurs=$A90,MATCH(fournisseurs&amp;marque,fournisseurs&amp;marque,0),"")=ROW(marque)-1,ROW(marque)-1,""),COLUMN(C:C)))</f>
        <v>#N/A</v>
      </c>
      <c r="F90" s="53" t="e" cm="1">
        <f t="array" aca="1" ref="F90" ca="1">INDEX(marque,SMALL(IF(IF(fournisseurs=$A90,MATCH(fournisseurs&amp;marque,fournisseurs&amp;marque,0),"")=ROW(marque)-1,ROW(marque)-1,""),COLUMN(D:D)))</f>
        <v>#N/A</v>
      </c>
      <c r="G90" s="53" t="e" cm="1">
        <f t="array" aca="1" ref="G90" ca="1">INDEX(marque,SMALL(IF(IF(fournisseurs=$A90,MATCH(fournisseurs&amp;marque,fournisseurs&amp;marque,0),"")=ROW(marque)-1,ROW(marque)-1,""),COLUMN(E:E)))</f>
        <v>#N/A</v>
      </c>
      <c r="H90" s="53" t="e" cm="1">
        <f t="array" aca="1" ref="H90" ca="1">INDEX(marque,SMALL(IF(IF(fournisseurs=$A90,MATCH(fournisseurs&amp;marque,fournisseurs&amp;marque,0),"")=ROW(marque)-1,ROW(marque)-1,""),COLUMN(F:F)))</f>
        <v>#N/A</v>
      </c>
      <c r="I90" s="53" t="e" cm="1">
        <f t="array" aca="1" ref="I90" ca="1">INDEX(marque,SMALL(IF(IF(fournisseurs=$A90,MATCH(fournisseurs&amp;marque,fournisseurs&amp;marque,0),"")=ROW(marque)-1,ROW(marque)-1,""),COLUMN(G:G)))</f>
        <v>#N/A</v>
      </c>
      <c r="J90" s="53" t="e" cm="1">
        <f t="array" aca="1" ref="J90" ca="1">INDEX(marque,SMALL(IF(IF(fournisseurs=$A90,MATCH(fournisseurs&amp;marque,fournisseurs&amp;marque,0),"")=ROW(marque)-1,ROW(marque)-1,""),COLUMN(H:H)))</f>
        <v>#N/A</v>
      </c>
      <c r="K90" s="53" t="e" cm="1">
        <f t="array" aca="1" ref="K90" ca="1">INDEX(marque,SMALL(IF(IF(fournisseurs=$A90,MATCH(fournisseurs&amp;marque,fournisseurs&amp;marque,0),"")=ROW(marque)-1,ROW(marque)-1,""),COLUMN(I:I)))</f>
        <v>#N/A</v>
      </c>
      <c r="L90" s="53" t="e" cm="1">
        <f t="array" aca="1" ref="L90" ca="1">INDEX(marque,SMALL(IF(IF(fournisseurs=$A90,MATCH(fournisseurs&amp;marque,fournisseurs&amp;marque,0),"")=ROW(marque)-1,ROW(marque)-1,""),COLUMN(J:J)))</f>
        <v>#N/A</v>
      </c>
      <c r="M90" s="53" t="e" cm="1">
        <f t="array" aca="1" ref="M90" ca="1">INDEX(marque,SMALL(IF(IF(fournisseurs=$A90,MATCH(fournisseurs&amp;marque,fournisseurs&amp;marque,0),"")=ROW(marque)-1,ROW(marque)-1,""),COLUMN(K:K)))</f>
        <v>#N/A</v>
      </c>
      <c r="N90" s="53" t="e" cm="1">
        <f t="array" aca="1" ref="N90" ca="1">INDEX(marque,SMALL(IF(IF(fournisseurs=$A90,MATCH(fournisseurs&amp;marque,fournisseurs&amp;marque,0),"")=ROW(marque)-1,ROW(marque)-1,""),COLUMN(L:L)))</f>
        <v>#N/A</v>
      </c>
      <c r="O90" s="53" t="e" cm="1">
        <f t="array" aca="1" ref="O90" ca="1">INDEX(marque,SMALL(IF(IF(fournisseurs=$A90,MATCH(fournisseurs&amp;marque,fournisseurs&amp;marque,0),"")=ROW(marque)-1,ROW(marque)-1,""),COLUMN(M:M)))</f>
        <v>#N/A</v>
      </c>
      <c r="P90" s="53" t="e" cm="1">
        <f t="array" aca="1" ref="P90" ca="1">INDEX(marque,SMALL(IF(IF(fournisseurs=$A90,MATCH(fournisseurs&amp;marque,fournisseurs&amp;marque,0),"")=ROW(marque)-1,ROW(marque)-1,""),COLUMN(N:N)))</f>
        <v>#N/A</v>
      </c>
      <c r="Q90" s="53" t="e" cm="1">
        <f t="array" aca="1" ref="Q90" ca="1">INDEX(marque,SMALL(IF(IF(fournisseurs=$A90,MATCH(fournisseurs&amp;marque,fournisseurs&amp;marque,0),"")=ROW(marque)-1,ROW(marque)-1,""),COLUMN(O:O)))</f>
        <v>#N/A</v>
      </c>
      <c r="R90" s="53" t="e" cm="1">
        <f t="array" aca="1" ref="R90" ca="1">INDEX(marque,SMALL(IF(IF(fournisseurs=$A90,MATCH(fournisseurs&amp;marque,fournisseurs&amp;marque,0),"")=ROW(marque)-1,ROW(marque)-1,""),COLUMN(P:P)))</f>
        <v>#N/A</v>
      </c>
    </row>
    <row r="91" spans="1:18" x14ac:dyDescent="0.4">
      <c r="A91" t="e" cm="1">
        <f t="array" aca="1" ref="A91" ca="1">INDEX(fournisseurs,MATCH(0,COUNTIF(fournisseurs,"&lt;"&amp;fournisseurs)-SUM(COUNTIF(A$1:A90,fournisseurs)),0))</f>
        <v>#N/A</v>
      </c>
      <c r="B91">
        <f t="shared" ca="1" si="2"/>
        <v>0</v>
      </c>
      <c r="C91" s="53" t="e" cm="1">
        <f t="array" aca="1" ref="C91" ca="1">INDEX(marque,SMALL(IF(IF(fournisseurs=$A91,MATCH(fournisseurs&amp;marque,fournisseurs&amp;marque,0),"")=ROW(marque)-1,ROW(marque)-1,""),COLUMN(A:A)))</f>
        <v>#N/A</v>
      </c>
      <c r="D91" s="53" t="e" cm="1">
        <f t="array" aca="1" ref="D91" ca="1">INDEX(marque,SMALL(IF(IF(fournisseurs=$A91,MATCH(fournisseurs&amp;marque,fournisseurs&amp;marque,0),"")=ROW(marque)-1,ROW(marque)-1,""),COLUMN(B:B)))</f>
        <v>#N/A</v>
      </c>
      <c r="E91" s="53" t="e" cm="1">
        <f t="array" aca="1" ref="E91" ca="1">INDEX(marque,SMALL(IF(IF(fournisseurs=$A91,MATCH(fournisseurs&amp;marque,fournisseurs&amp;marque,0),"")=ROW(marque)-1,ROW(marque)-1,""),COLUMN(C:C)))</f>
        <v>#N/A</v>
      </c>
      <c r="F91" s="53" t="e" cm="1">
        <f t="array" aca="1" ref="F91" ca="1">INDEX(marque,SMALL(IF(IF(fournisseurs=$A91,MATCH(fournisseurs&amp;marque,fournisseurs&amp;marque,0),"")=ROW(marque)-1,ROW(marque)-1,""),COLUMN(D:D)))</f>
        <v>#N/A</v>
      </c>
      <c r="G91" s="53" t="e" cm="1">
        <f t="array" aca="1" ref="G91" ca="1">INDEX(marque,SMALL(IF(IF(fournisseurs=$A91,MATCH(fournisseurs&amp;marque,fournisseurs&amp;marque,0),"")=ROW(marque)-1,ROW(marque)-1,""),COLUMN(E:E)))</f>
        <v>#N/A</v>
      </c>
      <c r="H91" s="53" t="e" cm="1">
        <f t="array" aca="1" ref="H91" ca="1">INDEX(marque,SMALL(IF(IF(fournisseurs=$A91,MATCH(fournisseurs&amp;marque,fournisseurs&amp;marque,0),"")=ROW(marque)-1,ROW(marque)-1,""),COLUMN(F:F)))</f>
        <v>#N/A</v>
      </c>
      <c r="I91" s="53" t="e" cm="1">
        <f t="array" aca="1" ref="I91" ca="1">INDEX(marque,SMALL(IF(IF(fournisseurs=$A91,MATCH(fournisseurs&amp;marque,fournisseurs&amp;marque,0),"")=ROW(marque)-1,ROW(marque)-1,""),COLUMN(G:G)))</f>
        <v>#N/A</v>
      </c>
      <c r="J91" s="53" t="e" cm="1">
        <f t="array" aca="1" ref="J91" ca="1">INDEX(marque,SMALL(IF(IF(fournisseurs=$A91,MATCH(fournisseurs&amp;marque,fournisseurs&amp;marque,0),"")=ROW(marque)-1,ROW(marque)-1,""),COLUMN(H:H)))</f>
        <v>#N/A</v>
      </c>
      <c r="K91" s="53" t="e" cm="1">
        <f t="array" aca="1" ref="K91" ca="1">INDEX(marque,SMALL(IF(IF(fournisseurs=$A91,MATCH(fournisseurs&amp;marque,fournisseurs&amp;marque,0),"")=ROW(marque)-1,ROW(marque)-1,""),COLUMN(I:I)))</f>
        <v>#N/A</v>
      </c>
      <c r="L91" s="53" t="e" cm="1">
        <f t="array" aca="1" ref="L91" ca="1">INDEX(marque,SMALL(IF(IF(fournisseurs=$A91,MATCH(fournisseurs&amp;marque,fournisseurs&amp;marque,0),"")=ROW(marque)-1,ROW(marque)-1,""),COLUMN(J:J)))</f>
        <v>#N/A</v>
      </c>
      <c r="M91" s="53" t="e" cm="1">
        <f t="array" aca="1" ref="M91" ca="1">INDEX(marque,SMALL(IF(IF(fournisseurs=$A91,MATCH(fournisseurs&amp;marque,fournisseurs&amp;marque,0),"")=ROW(marque)-1,ROW(marque)-1,""),COLUMN(K:K)))</f>
        <v>#N/A</v>
      </c>
      <c r="N91" s="53" t="e" cm="1">
        <f t="array" aca="1" ref="N91" ca="1">INDEX(marque,SMALL(IF(IF(fournisseurs=$A91,MATCH(fournisseurs&amp;marque,fournisseurs&amp;marque,0),"")=ROW(marque)-1,ROW(marque)-1,""),COLUMN(L:L)))</f>
        <v>#N/A</v>
      </c>
      <c r="O91" s="53" t="e" cm="1">
        <f t="array" aca="1" ref="O91" ca="1">INDEX(marque,SMALL(IF(IF(fournisseurs=$A91,MATCH(fournisseurs&amp;marque,fournisseurs&amp;marque,0),"")=ROW(marque)-1,ROW(marque)-1,""),COLUMN(M:M)))</f>
        <v>#N/A</v>
      </c>
      <c r="P91" s="53" t="e" cm="1">
        <f t="array" aca="1" ref="P91" ca="1">INDEX(marque,SMALL(IF(IF(fournisseurs=$A91,MATCH(fournisseurs&amp;marque,fournisseurs&amp;marque,0),"")=ROW(marque)-1,ROW(marque)-1,""),COLUMN(N:N)))</f>
        <v>#N/A</v>
      </c>
      <c r="Q91" s="53" t="e" cm="1">
        <f t="array" aca="1" ref="Q91" ca="1">INDEX(marque,SMALL(IF(IF(fournisseurs=$A91,MATCH(fournisseurs&amp;marque,fournisseurs&amp;marque,0),"")=ROW(marque)-1,ROW(marque)-1,""),COLUMN(O:O)))</f>
        <v>#N/A</v>
      </c>
      <c r="R91" s="53" t="e" cm="1">
        <f t="array" aca="1" ref="R91" ca="1">INDEX(marque,SMALL(IF(IF(fournisseurs=$A91,MATCH(fournisseurs&amp;marque,fournisseurs&amp;marque,0),"")=ROW(marque)-1,ROW(marque)-1,""),COLUMN(P:P)))</f>
        <v>#N/A</v>
      </c>
    </row>
    <row r="92" spans="1:18" x14ac:dyDescent="0.4">
      <c r="A92" t="e" cm="1">
        <f t="array" aca="1" ref="A92" ca="1">INDEX(fournisseurs,MATCH(0,COUNTIF(fournisseurs,"&lt;"&amp;fournisseurs)-SUM(COUNTIF(A$1:A91,fournisseurs)),0))</f>
        <v>#N/A</v>
      </c>
      <c r="B92">
        <f t="shared" ca="1" si="2"/>
        <v>0</v>
      </c>
      <c r="C92" s="53" t="e" cm="1">
        <f t="array" aca="1" ref="C92" ca="1">INDEX(marque,SMALL(IF(IF(fournisseurs=$A92,MATCH(fournisseurs&amp;marque,fournisseurs&amp;marque,0),"")=ROW(marque)-1,ROW(marque)-1,""),COLUMN(A:A)))</f>
        <v>#N/A</v>
      </c>
      <c r="D92" s="53" t="e" cm="1">
        <f t="array" aca="1" ref="D92" ca="1">INDEX(marque,SMALL(IF(IF(fournisseurs=$A92,MATCH(fournisseurs&amp;marque,fournisseurs&amp;marque,0),"")=ROW(marque)-1,ROW(marque)-1,""),COLUMN(B:B)))</f>
        <v>#N/A</v>
      </c>
      <c r="E92" s="53" t="e" cm="1">
        <f t="array" aca="1" ref="E92" ca="1">INDEX(marque,SMALL(IF(IF(fournisseurs=$A92,MATCH(fournisseurs&amp;marque,fournisseurs&amp;marque,0),"")=ROW(marque)-1,ROW(marque)-1,""),COLUMN(C:C)))</f>
        <v>#N/A</v>
      </c>
      <c r="F92" s="53" t="e" cm="1">
        <f t="array" aca="1" ref="F92" ca="1">INDEX(marque,SMALL(IF(IF(fournisseurs=$A92,MATCH(fournisseurs&amp;marque,fournisseurs&amp;marque,0),"")=ROW(marque)-1,ROW(marque)-1,""),COLUMN(D:D)))</f>
        <v>#N/A</v>
      </c>
      <c r="G92" s="53" t="e" cm="1">
        <f t="array" aca="1" ref="G92" ca="1">INDEX(marque,SMALL(IF(IF(fournisseurs=$A92,MATCH(fournisseurs&amp;marque,fournisseurs&amp;marque,0),"")=ROW(marque)-1,ROW(marque)-1,""),COLUMN(E:E)))</f>
        <v>#N/A</v>
      </c>
      <c r="H92" s="53" t="e" cm="1">
        <f t="array" aca="1" ref="H92" ca="1">INDEX(marque,SMALL(IF(IF(fournisseurs=$A92,MATCH(fournisseurs&amp;marque,fournisseurs&amp;marque,0),"")=ROW(marque)-1,ROW(marque)-1,""),COLUMN(F:F)))</f>
        <v>#N/A</v>
      </c>
      <c r="I92" s="53" t="e" cm="1">
        <f t="array" aca="1" ref="I92" ca="1">INDEX(marque,SMALL(IF(IF(fournisseurs=$A92,MATCH(fournisseurs&amp;marque,fournisseurs&amp;marque,0),"")=ROW(marque)-1,ROW(marque)-1,""),COLUMN(G:G)))</f>
        <v>#N/A</v>
      </c>
      <c r="J92" s="53" t="e" cm="1">
        <f t="array" aca="1" ref="J92" ca="1">INDEX(marque,SMALL(IF(IF(fournisseurs=$A92,MATCH(fournisseurs&amp;marque,fournisseurs&amp;marque,0),"")=ROW(marque)-1,ROW(marque)-1,""),COLUMN(H:H)))</f>
        <v>#N/A</v>
      </c>
      <c r="K92" s="53" t="e" cm="1">
        <f t="array" aca="1" ref="K92" ca="1">INDEX(marque,SMALL(IF(IF(fournisseurs=$A92,MATCH(fournisseurs&amp;marque,fournisseurs&amp;marque,0),"")=ROW(marque)-1,ROW(marque)-1,""),COLUMN(I:I)))</f>
        <v>#N/A</v>
      </c>
      <c r="L92" s="53" t="e" cm="1">
        <f t="array" aca="1" ref="L92" ca="1">INDEX(marque,SMALL(IF(IF(fournisseurs=$A92,MATCH(fournisseurs&amp;marque,fournisseurs&amp;marque,0),"")=ROW(marque)-1,ROW(marque)-1,""),COLUMN(J:J)))</f>
        <v>#N/A</v>
      </c>
      <c r="M92" s="53" t="e" cm="1">
        <f t="array" aca="1" ref="M92" ca="1">INDEX(marque,SMALL(IF(IF(fournisseurs=$A92,MATCH(fournisseurs&amp;marque,fournisseurs&amp;marque,0),"")=ROW(marque)-1,ROW(marque)-1,""),COLUMN(K:K)))</f>
        <v>#N/A</v>
      </c>
      <c r="N92" s="53" t="e" cm="1">
        <f t="array" aca="1" ref="N92" ca="1">INDEX(marque,SMALL(IF(IF(fournisseurs=$A92,MATCH(fournisseurs&amp;marque,fournisseurs&amp;marque,0),"")=ROW(marque)-1,ROW(marque)-1,""),COLUMN(L:L)))</f>
        <v>#N/A</v>
      </c>
      <c r="O92" s="53" t="e" cm="1">
        <f t="array" aca="1" ref="O92" ca="1">INDEX(marque,SMALL(IF(IF(fournisseurs=$A92,MATCH(fournisseurs&amp;marque,fournisseurs&amp;marque,0),"")=ROW(marque)-1,ROW(marque)-1,""),COLUMN(M:M)))</f>
        <v>#N/A</v>
      </c>
      <c r="P92" s="53" t="e" cm="1">
        <f t="array" aca="1" ref="P92" ca="1">INDEX(marque,SMALL(IF(IF(fournisseurs=$A92,MATCH(fournisseurs&amp;marque,fournisseurs&amp;marque,0),"")=ROW(marque)-1,ROW(marque)-1,""),COLUMN(N:N)))</f>
        <v>#N/A</v>
      </c>
      <c r="Q92" s="53" t="e" cm="1">
        <f t="array" aca="1" ref="Q92" ca="1">INDEX(marque,SMALL(IF(IF(fournisseurs=$A92,MATCH(fournisseurs&amp;marque,fournisseurs&amp;marque,0),"")=ROW(marque)-1,ROW(marque)-1,""),COLUMN(O:O)))</f>
        <v>#N/A</v>
      </c>
      <c r="R92" s="53" t="e" cm="1">
        <f t="array" aca="1" ref="R92" ca="1">INDEX(marque,SMALL(IF(IF(fournisseurs=$A92,MATCH(fournisseurs&amp;marque,fournisseurs&amp;marque,0),"")=ROW(marque)-1,ROW(marque)-1,""),COLUMN(P:P)))</f>
        <v>#N/A</v>
      </c>
    </row>
    <row r="93" spans="1:18" x14ac:dyDescent="0.4">
      <c r="A93" t="e" cm="1">
        <f t="array" aca="1" ref="A93" ca="1">INDEX(fournisseurs,MATCH(0,COUNTIF(fournisseurs,"&lt;"&amp;fournisseurs)-SUM(COUNTIF(A$1:A92,fournisseurs)),0))</f>
        <v>#N/A</v>
      </c>
      <c r="B93">
        <f t="shared" ca="1" si="2"/>
        <v>0</v>
      </c>
      <c r="C93" s="53" t="e" cm="1">
        <f t="array" aca="1" ref="C93" ca="1">INDEX(marque,SMALL(IF(IF(fournisseurs=$A93,MATCH(fournisseurs&amp;marque,fournisseurs&amp;marque,0),"")=ROW(marque)-1,ROW(marque)-1,""),COLUMN(A:A)))</f>
        <v>#N/A</v>
      </c>
      <c r="D93" s="53" t="e" cm="1">
        <f t="array" aca="1" ref="D93" ca="1">INDEX(marque,SMALL(IF(IF(fournisseurs=$A93,MATCH(fournisseurs&amp;marque,fournisseurs&amp;marque,0),"")=ROW(marque)-1,ROW(marque)-1,""),COLUMN(B:B)))</f>
        <v>#N/A</v>
      </c>
      <c r="E93" s="53" t="e" cm="1">
        <f t="array" aca="1" ref="E93" ca="1">INDEX(marque,SMALL(IF(IF(fournisseurs=$A93,MATCH(fournisseurs&amp;marque,fournisseurs&amp;marque,0),"")=ROW(marque)-1,ROW(marque)-1,""),COLUMN(C:C)))</f>
        <v>#N/A</v>
      </c>
      <c r="F93" s="53" t="e" cm="1">
        <f t="array" aca="1" ref="F93" ca="1">INDEX(marque,SMALL(IF(IF(fournisseurs=$A93,MATCH(fournisseurs&amp;marque,fournisseurs&amp;marque,0),"")=ROW(marque)-1,ROW(marque)-1,""),COLUMN(D:D)))</f>
        <v>#N/A</v>
      </c>
      <c r="G93" s="53" t="e" cm="1">
        <f t="array" aca="1" ref="G93" ca="1">INDEX(marque,SMALL(IF(IF(fournisseurs=$A93,MATCH(fournisseurs&amp;marque,fournisseurs&amp;marque,0),"")=ROW(marque)-1,ROW(marque)-1,""),COLUMN(E:E)))</f>
        <v>#N/A</v>
      </c>
      <c r="H93" s="53" t="e" cm="1">
        <f t="array" aca="1" ref="H93" ca="1">INDEX(marque,SMALL(IF(IF(fournisseurs=$A93,MATCH(fournisseurs&amp;marque,fournisseurs&amp;marque,0),"")=ROW(marque)-1,ROW(marque)-1,""),COLUMN(F:F)))</f>
        <v>#N/A</v>
      </c>
      <c r="I93" s="53" t="e" cm="1">
        <f t="array" aca="1" ref="I93" ca="1">INDEX(marque,SMALL(IF(IF(fournisseurs=$A93,MATCH(fournisseurs&amp;marque,fournisseurs&amp;marque,0),"")=ROW(marque)-1,ROW(marque)-1,""),COLUMN(G:G)))</f>
        <v>#N/A</v>
      </c>
      <c r="J93" s="53" t="e" cm="1">
        <f t="array" aca="1" ref="J93" ca="1">INDEX(marque,SMALL(IF(IF(fournisseurs=$A93,MATCH(fournisseurs&amp;marque,fournisseurs&amp;marque,0),"")=ROW(marque)-1,ROW(marque)-1,""),COLUMN(H:H)))</f>
        <v>#N/A</v>
      </c>
      <c r="K93" s="53" t="e" cm="1">
        <f t="array" aca="1" ref="K93" ca="1">INDEX(marque,SMALL(IF(IF(fournisseurs=$A93,MATCH(fournisseurs&amp;marque,fournisseurs&amp;marque,0),"")=ROW(marque)-1,ROW(marque)-1,""),COLUMN(I:I)))</f>
        <v>#N/A</v>
      </c>
      <c r="L93" s="53" t="e" cm="1">
        <f t="array" aca="1" ref="L93" ca="1">INDEX(marque,SMALL(IF(IF(fournisseurs=$A93,MATCH(fournisseurs&amp;marque,fournisseurs&amp;marque,0),"")=ROW(marque)-1,ROW(marque)-1,""),COLUMN(J:J)))</f>
        <v>#N/A</v>
      </c>
      <c r="M93" s="53" t="e" cm="1">
        <f t="array" aca="1" ref="M93" ca="1">INDEX(marque,SMALL(IF(IF(fournisseurs=$A93,MATCH(fournisseurs&amp;marque,fournisseurs&amp;marque,0),"")=ROW(marque)-1,ROW(marque)-1,""),COLUMN(K:K)))</f>
        <v>#N/A</v>
      </c>
      <c r="N93" s="53" t="e" cm="1">
        <f t="array" aca="1" ref="N93" ca="1">INDEX(marque,SMALL(IF(IF(fournisseurs=$A93,MATCH(fournisseurs&amp;marque,fournisseurs&amp;marque,0),"")=ROW(marque)-1,ROW(marque)-1,""),COLUMN(L:L)))</f>
        <v>#N/A</v>
      </c>
      <c r="O93" s="53" t="e" cm="1">
        <f t="array" aca="1" ref="O93" ca="1">INDEX(marque,SMALL(IF(IF(fournisseurs=$A93,MATCH(fournisseurs&amp;marque,fournisseurs&amp;marque,0),"")=ROW(marque)-1,ROW(marque)-1,""),COLUMN(M:M)))</f>
        <v>#N/A</v>
      </c>
      <c r="P93" s="53" t="e" cm="1">
        <f t="array" aca="1" ref="P93" ca="1">INDEX(marque,SMALL(IF(IF(fournisseurs=$A93,MATCH(fournisseurs&amp;marque,fournisseurs&amp;marque,0),"")=ROW(marque)-1,ROW(marque)-1,""),COLUMN(N:N)))</f>
        <v>#N/A</v>
      </c>
      <c r="Q93" s="53" t="e" cm="1">
        <f t="array" aca="1" ref="Q93" ca="1">INDEX(marque,SMALL(IF(IF(fournisseurs=$A93,MATCH(fournisseurs&amp;marque,fournisseurs&amp;marque,0),"")=ROW(marque)-1,ROW(marque)-1,""),COLUMN(O:O)))</f>
        <v>#N/A</v>
      </c>
      <c r="R93" s="53" t="e" cm="1">
        <f t="array" aca="1" ref="R93" ca="1">INDEX(marque,SMALL(IF(IF(fournisseurs=$A93,MATCH(fournisseurs&amp;marque,fournisseurs&amp;marque,0),"")=ROW(marque)-1,ROW(marque)-1,""),COLUMN(P:P)))</f>
        <v>#N/A</v>
      </c>
    </row>
    <row r="94" spans="1:18" x14ac:dyDescent="0.4">
      <c r="A94" t="e" cm="1">
        <f t="array" aca="1" ref="A94" ca="1">INDEX(fournisseurs,MATCH(0,COUNTIF(fournisseurs,"&lt;"&amp;fournisseurs)-SUM(COUNTIF(A$1:A93,fournisseurs)),0))</f>
        <v>#N/A</v>
      </c>
      <c r="B94">
        <f t="shared" ca="1" si="2"/>
        <v>0</v>
      </c>
      <c r="C94" s="53" t="e" cm="1">
        <f t="array" aca="1" ref="C94" ca="1">INDEX(marque,SMALL(IF(IF(fournisseurs=$A94,MATCH(fournisseurs&amp;marque,fournisseurs&amp;marque,0),"")=ROW(marque)-1,ROW(marque)-1,""),COLUMN(A:A)))</f>
        <v>#N/A</v>
      </c>
      <c r="D94" s="53" t="e" cm="1">
        <f t="array" aca="1" ref="D94" ca="1">INDEX(marque,SMALL(IF(IF(fournisseurs=$A94,MATCH(fournisseurs&amp;marque,fournisseurs&amp;marque,0),"")=ROW(marque)-1,ROW(marque)-1,""),COLUMN(B:B)))</f>
        <v>#N/A</v>
      </c>
      <c r="E94" s="53" t="e" cm="1">
        <f t="array" aca="1" ref="E94" ca="1">INDEX(marque,SMALL(IF(IF(fournisseurs=$A94,MATCH(fournisseurs&amp;marque,fournisseurs&amp;marque,0),"")=ROW(marque)-1,ROW(marque)-1,""),COLUMN(C:C)))</f>
        <v>#N/A</v>
      </c>
      <c r="F94" s="53" t="e" cm="1">
        <f t="array" aca="1" ref="F94" ca="1">INDEX(marque,SMALL(IF(IF(fournisseurs=$A94,MATCH(fournisseurs&amp;marque,fournisseurs&amp;marque,0),"")=ROW(marque)-1,ROW(marque)-1,""),COLUMN(D:D)))</f>
        <v>#N/A</v>
      </c>
      <c r="G94" s="53" t="e" cm="1">
        <f t="array" aca="1" ref="G94" ca="1">INDEX(marque,SMALL(IF(IF(fournisseurs=$A94,MATCH(fournisseurs&amp;marque,fournisseurs&amp;marque,0),"")=ROW(marque)-1,ROW(marque)-1,""),COLUMN(E:E)))</f>
        <v>#N/A</v>
      </c>
      <c r="H94" s="53" t="e" cm="1">
        <f t="array" aca="1" ref="H94" ca="1">INDEX(marque,SMALL(IF(IF(fournisseurs=$A94,MATCH(fournisseurs&amp;marque,fournisseurs&amp;marque,0),"")=ROW(marque)-1,ROW(marque)-1,""),COLUMN(F:F)))</f>
        <v>#N/A</v>
      </c>
      <c r="I94" s="53" t="e" cm="1">
        <f t="array" aca="1" ref="I94" ca="1">INDEX(marque,SMALL(IF(IF(fournisseurs=$A94,MATCH(fournisseurs&amp;marque,fournisseurs&amp;marque,0),"")=ROW(marque)-1,ROW(marque)-1,""),COLUMN(G:G)))</f>
        <v>#N/A</v>
      </c>
      <c r="J94" s="53" t="e" cm="1">
        <f t="array" aca="1" ref="J94" ca="1">INDEX(marque,SMALL(IF(IF(fournisseurs=$A94,MATCH(fournisseurs&amp;marque,fournisseurs&amp;marque,0),"")=ROW(marque)-1,ROW(marque)-1,""),COLUMN(H:H)))</f>
        <v>#N/A</v>
      </c>
      <c r="K94" s="53" t="e" cm="1">
        <f t="array" aca="1" ref="K94" ca="1">INDEX(marque,SMALL(IF(IF(fournisseurs=$A94,MATCH(fournisseurs&amp;marque,fournisseurs&amp;marque,0),"")=ROW(marque)-1,ROW(marque)-1,""),COLUMN(I:I)))</f>
        <v>#N/A</v>
      </c>
      <c r="L94" s="53" t="e" cm="1">
        <f t="array" aca="1" ref="L94" ca="1">INDEX(marque,SMALL(IF(IF(fournisseurs=$A94,MATCH(fournisseurs&amp;marque,fournisseurs&amp;marque,0),"")=ROW(marque)-1,ROW(marque)-1,""),COLUMN(J:J)))</f>
        <v>#N/A</v>
      </c>
      <c r="M94" s="53" t="e" cm="1">
        <f t="array" aca="1" ref="M94" ca="1">INDEX(marque,SMALL(IF(IF(fournisseurs=$A94,MATCH(fournisseurs&amp;marque,fournisseurs&amp;marque,0),"")=ROW(marque)-1,ROW(marque)-1,""),COLUMN(K:K)))</f>
        <v>#N/A</v>
      </c>
      <c r="N94" s="53" t="e" cm="1">
        <f t="array" aca="1" ref="N94" ca="1">INDEX(marque,SMALL(IF(IF(fournisseurs=$A94,MATCH(fournisseurs&amp;marque,fournisseurs&amp;marque,0),"")=ROW(marque)-1,ROW(marque)-1,""),COLUMN(L:L)))</f>
        <v>#N/A</v>
      </c>
      <c r="O94" s="53" t="e" cm="1">
        <f t="array" aca="1" ref="O94" ca="1">INDEX(marque,SMALL(IF(IF(fournisseurs=$A94,MATCH(fournisseurs&amp;marque,fournisseurs&amp;marque,0),"")=ROW(marque)-1,ROW(marque)-1,""),COLUMN(M:M)))</f>
        <v>#N/A</v>
      </c>
      <c r="P94" s="53" t="e" cm="1">
        <f t="array" aca="1" ref="P94" ca="1">INDEX(marque,SMALL(IF(IF(fournisseurs=$A94,MATCH(fournisseurs&amp;marque,fournisseurs&amp;marque,0),"")=ROW(marque)-1,ROW(marque)-1,""),COLUMN(N:N)))</f>
        <v>#N/A</v>
      </c>
      <c r="Q94" s="53" t="e" cm="1">
        <f t="array" aca="1" ref="Q94" ca="1">INDEX(marque,SMALL(IF(IF(fournisseurs=$A94,MATCH(fournisseurs&amp;marque,fournisseurs&amp;marque,0),"")=ROW(marque)-1,ROW(marque)-1,""),COLUMN(O:O)))</f>
        <v>#N/A</v>
      </c>
      <c r="R94" s="53" t="e" cm="1">
        <f t="array" aca="1" ref="R94" ca="1">INDEX(marque,SMALL(IF(IF(fournisseurs=$A94,MATCH(fournisseurs&amp;marque,fournisseurs&amp;marque,0),"")=ROW(marque)-1,ROW(marque)-1,""),COLUMN(P:P)))</f>
        <v>#N/A</v>
      </c>
    </row>
    <row r="95" spans="1:18" x14ac:dyDescent="0.4">
      <c r="A95" t="e" cm="1">
        <f t="array" aca="1" ref="A95" ca="1">INDEX(fournisseurs,MATCH(0,COUNTIF(fournisseurs,"&lt;"&amp;fournisseurs)-SUM(COUNTIF(A$1:A94,fournisseurs)),0))</f>
        <v>#N/A</v>
      </c>
      <c r="B95">
        <f t="shared" ca="1" si="2"/>
        <v>0</v>
      </c>
      <c r="C95" s="53" t="e" cm="1">
        <f t="array" aca="1" ref="C95" ca="1">INDEX(marque,SMALL(IF(IF(fournisseurs=$A95,MATCH(fournisseurs&amp;marque,fournisseurs&amp;marque,0),"")=ROW(marque)-1,ROW(marque)-1,""),COLUMN(A:A)))</f>
        <v>#N/A</v>
      </c>
      <c r="D95" s="53" t="e" cm="1">
        <f t="array" aca="1" ref="D95" ca="1">INDEX(marque,SMALL(IF(IF(fournisseurs=$A95,MATCH(fournisseurs&amp;marque,fournisseurs&amp;marque,0),"")=ROW(marque)-1,ROW(marque)-1,""),COLUMN(B:B)))</f>
        <v>#N/A</v>
      </c>
      <c r="E95" s="53" t="e" cm="1">
        <f t="array" aca="1" ref="E95" ca="1">INDEX(marque,SMALL(IF(IF(fournisseurs=$A95,MATCH(fournisseurs&amp;marque,fournisseurs&amp;marque,0),"")=ROW(marque)-1,ROW(marque)-1,""),COLUMN(C:C)))</f>
        <v>#N/A</v>
      </c>
      <c r="F95" s="53" t="e" cm="1">
        <f t="array" aca="1" ref="F95" ca="1">INDEX(marque,SMALL(IF(IF(fournisseurs=$A95,MATCH(fournisseurs&amp;marque,fournisseurs&amp;marque,0),"")=ROW(marque)-1,ROW(marque)-1,""),COLUMN(D:D)))</f>
        <v>#N/A</v>
      </c>
      <c r="G95" s="53" t="e" cm="1">
        <f t="array" aca="1" ref="G95" ca="1">INDEX(marque,SMALL(IF(IF(fournisseurs=$A95,MATCH(fournisseurs&amp;marque,fournisseurs&amp;marque,0),"")=ROW(marque)-1,ROW(marque)-1,""),COLUMN(E:E)))</f>
        <v>#N/A</v>
      </c>
      <c r="H95" s="53" t="e" cm="1">
        <f t="array" aca="1" ref="H95" ca="1">INDEX(marque,SMALL(IF(IF(fournisseurs=$A95,MATCH(fournisseurs&amp;marque,fournisseurs&amp;marque,0),"")=ROW(marque)-1,ROW(marque)-1,""),COLUMN(F:F)))</f>
        <v>#N/A</v>
      </c>
      <c r="I95" s="53" t="e" cm="1">
        <f t="array" aca="1" ref="I95" ca="1">INDEX(marque,SMALL(IF(IF(fournisseurs=$A95,MATCH(fournisseurs&amp;marque,fournisseurs&amp;marque,0),"")=ROW(marque)-1,ROW(marque)-1,""),COLUMN(G:G)))</f>
        <v>#N/A</v>
      </c>
      <c r="J95" s="53" t="e" cm="1">
        <f t="array" aca="1" ref="J95" ca="1">INDEX(marque,SMALL(IF(IF(fournisseurs=$A95,MATCH(fournisseurs&amp;marque,fournisseurs&amp;marque,0),"")=ROW(marque)-1,ROW(marque)-1,""),COLUMN(H:H)))</f>
        <v>#N/A</v>
      </c>
      <c r="K95" s="53" t="e" cm="1">
        <f t="array" aca="1" ref="K95" ca="1">INDEX(marque,SMALL(IF(IF(fournisseurs=$A95,MATCH(fournisseurs&amp;marque,fournisseurs&amp;marque,0),"")=ROW(marque)-1,ROW(marque)-1,""),COLUMN(I:I)))</f>
        <v>#N/A</v>
      </c>
      <c r="L95" s="53" t="e" cm="1">
        <f t="array" aca="1" ref="L95" ca="1">INDEX(marque,SMALL(IF(IF(fournisseurs=$A95,MATCH(fournisseurs&amp;marque,fournisseurs&amp;marque,0),"")=ROW(marque)-1,ROW(marque)-1,""),COLUMN(J:J)))</f>
        <v>#N/A</v>
      </c>
      <c r="M95" s="53" t="e" cm="1">
        <f t="array" aca="1" ref="M95" ca="1">INDEX(marque,SMALL(IF(IF(fournisseurs=$A95,MATCH(fournisseurs&amp;marque,fournisseurs&amp;marque,0),"")=ROW(marque)-1,ROW(marque)-1,""),COLUMN(K:K)))</f>
        <v>#N/A</v>
      </c>
      <c r="N95" s="53" t="e" cm="1">
        <f t="array" aca="1" ref="N95" ca="1">INDEX(marque,SMALL(IF(IF(fournisseurs=$A95,MATCH(fournisseurs&amp;marque,fournisseurs&amp;marque,0),"")=ROW(marque)-1,ROW(marque)-1,""),COLUMN(L:L)))</f>
        <v>#N/A</v>
      </c>
      <c r="O95" s="53" t="e" cm="1">
        <f t="array" aca="1" ref="O95" ca="1">INDEX(marque,SMALL(IF(IF(fournisseurs=$A95,MATCH(fournisseurs&amp;marque,fournisseurs&amp;marque,0),"")=ROW(marque)-1,ROW(marque)-1,""),COLUMN(M:M)))</f>
        <v>#N/A</v>
      </c>
      <c r="P95" s="53" t="e" cm="1">
        <f t="array" aca="1" ref="P95" ca="1">INDEX(marque,SMALL(IF(IF(fournisseurs=$A95,MATCH(fournisseurs&amp;marque,fournisseurs&amp;marque,0),"")=ROW(marque)-1,ROW(marque)-1,""),COLUMN(N:N)))</f>
        <v>#N/A</v>
      </c>
      <c r="Q95" s="53" t="e" cm="1">
        <f t="array" aca="1" ref="Q95" ca="1">INDEX(marque,SMALL(IF(IF(fournisseurs=$A95,MATCH(fournisseurs&amp;marque,fournisseurs&amp;marque,0),"")=ROW(marque)-1,ROW(marque)-1,""),COLUMN(O:O)))</f>
        <v>#N/A</v>
      </c>
      <c r="R95" s="53" t="e" cm="1">
        <f t="array" aca="1" ref="R95" ca="1">INDEX(marque,SMALL(IF(IF(fournisseurs=$A95,MATCH(fournisseurs&amp;marque,fournisseurs&amp;marque,0),"")=ROW(marque)-1,ROW(marque)-1,""),COLUMN(P:P)))</f>
        <v>#N/A</v>
      </c>
    </row>
    <row r="96" spans="1:18" x14ac:dyDescent="0.4">
      <c r="A96" t="e" cm="1">
        <f t="array" aca="1" ref="A96" ca="1">INDEX(fournisseurs,MATCH(0,COUNTIF(fournisseurs,"&lt;"&amp;fournisseurs)-SUM(COUNTIF(A$1:A95,fournisseurs)),0))</f>
        <v>#N/A</v>
      </c>
      <c r="B96">
        <f t="shared" ca="1" si="2"/>
        <v>0</v>
      </c>
      <c r="C96" s="53" t="e" cm="1">
        <f t="array" aca="1" ref="C96" ca="1">INDEX(marque,SMALL(IF(IF(fournisseurs=$A96,MATCH(fournisseurs&amp;marque,fournisseurs&amp;marque,0),"")=ROW(marque)-1,ROW(marque)-1,""),COLUMN(A:A)))</f>
        <v>#N/A</v>
      </c>
      <c r="D96" s="53" t="e" cm="1">
        <f t="array" aca="1" ref="D96" ca="1">INDEX(marque,SMALL(IF(IF(fournisseurs=$A96,MATCH(fournisseurs&amp;marque,fournisseurs&amp;marque,0),"")=ROW(marque)-1,ROW(marque)-1,""),COLUMN(B:B)))</f>
        <v>#N/A</v>
      </c>
      <c r="E96" s="53" t="e" cm="1">
        <f t="array" aca="1" ref="E96" ca="1">INDEX(marque,SMALL(IF(IF(fournisseurs=$A96,MATCH(fournisseurs&amp;marque,fournisseurs&amp;marque,0),"")=ROW(marque)-1,ROW(marque)-1,""),COLUMN(C:C)))</f>
        <v>#N/A</v>
      </c>
      <c r="F96" s="53" t="e" cm="1">
        <f t="array" aca="1" ref="F96" ca="1">INDEX(marque,SMALL(IF(IF(fournisseurs=$A96,MATCH(fournisseurs&amp;marque,fournisseurs&amp;marque,0),"")=ROW(marque)-1,ROW(marque)-1,""),COLUMN(D:D)))</f>
        <v>#N/A</v>
      </c>
      <c r="G96" s="53" t="e" cm="1">
        <f t="array" aca="1" ref="G96" ca="1">INDEX(marque,SMALL(IF(IF(fournisseurs=$A96,MATCH(fournisseurs&amp;marque,fournisseurs&amp;marque,0),"")=ROW(marque)-1,ROW(marque)-1,""),COLUMN(E:E)))</f>
        <v>#N/A</v>
      </c>
      <c r="H96" s="53" t="e" cm="1">
        <f t="array" aca="1" ref="H96" ca="1">INDEX(marque,SMALL(IF(IF(fournisseurs=$A96,MATCH(fournisseurs&amp;marque,fournisseurs&amp;marque,0),"")=ROW(marque)-1,ROW(marque)-1,""),COLUMN(F:F)))</f>
        <v>#N/A</v>
      </c>
      <c r="I96" s="53" t="e" cm="1">
        <f t="array" aca="1" ref="I96" ca="1">INDEX(marque,SMALL(IF(IF(fournisseurs=$A96,MATCH(fournisseurs&amp;marque,fournisseurs&amp;marque,0),"")=ROW(marque)-1,ROW(marque)-1,""),COLUMN(G:G)))</f>
        <v>#N/A</v>
      </c>
      <c r="J96" s="53" t="e" cm="1">
        <f t="array" aca="1" ref="J96" ca="1">INDEX(marque,SMALL(IF(IF(fournisseurs=$A96,MATCH(fournisseurs&amp;marque,fournisseurs&amp;marque,0),"")=ROW(marque)-1,ROW(marque)-1,""),COLUMN(H:H)))</f>
        <v>#N/A</v>
      </c>
      <c r="K96" s="53" t="e" cm="1">
        <f t="array" aca="1" ref="K96" ca="1">INDEX(marque,SMALL(IF(IF(fournisseurs=$A96,MATCH(fournisseurs&amp;marque,fournisseurs&amp;marque,0),"")=ROW(marque)-1,ROW(marque)-1,""),COLUMN(I:I)))</f>
        <v>#N/A</v>
      </c>
      <c r="L96" s="53" t="e" cm="1">
        <f t="array" aca="1" ref="L96" ca="1">INDEX(marque,SMALL(IF(IF(fournisseurs=$A96,MATCH(fournisseurs&amp;marque,fournisseurs&amp;marque,0),"")=ROW(marque)-1,ROW(marque)-1,""),COLUMN(J:J)))</f>
        <v>#N/A</v>
      </c>
      <c r="M96" s="53" t="e" cm="1">
        <f t="array" aca="1" ref="M96" ca="1">INDEX(marque,SMALL(IF(IF(fournisseurs=$A96,MATCH(fournisseurs&amp;marque,fournisseurs&amp;marque,0),"")=ROW(marque)-1,ROW(marque)-1,""),COLUMN(K:K)))</f>
        <v>#N/A</v>
      </c>
      <c r="N96" s="53" t="e" cm="1">
        <f t="array" aca="1" ref="N96" ca="1">INDEX(marque,SMALL(IF(IF(fournisseurs=$A96,MATCH(fournisseurs&amp;marque,fournisseurs&amp;marque,0),"")=ROW(marque)-1,ROW(marque)-1,""),COLUMN(L:L)))</f>
        <v>#N/A</v>
      </c>
      <c r="O96" s="53" t="e" cm="1">
        <f t="array" aca="1" ref="O96" ca="1">INDEX(marque,SMALL(IF(IF(fournisseurs=$A96,MATCH(fournisseurs&amp;marque,fournisseurs&amp;marque,0),"")=ROW(marque)-1,ROW(marque)-1,""),COLUMN(M:M)))</f>
        <v>#N/A</v>
      </c>
      <c r="P96" s="53" t="e" cm="1">
        <f t="array" aca="1" ref="P96" ca="1">INDEX(marque,SMALL(IF(IF(fournisseurs=$A96,MATCH(fournisseurs&amp;marque,fournisseurs&amp;marque,0),"")=ROW(marque)-1,ROW(marque)-1,""),COLUMN(N:N)))</f>
        <v>#N/A</v>
      </c>
      <c r="Q96" s="53" t="e" cm="1">
        <f t="array" aca="1" ref="Q96" ca="1">INDEX(marque,SMALL(IF(IF(fournisseurs=$A96,MATCH(fournisseurs&amp;marque,fournisseurs&amp;marque,0),"")=ROW(marque)-1,ROW(marque)-1,""),COLUMN(O:O)))</f>
        <v>#N/A</v>
      </c>
      <c r="R96" s="53" t="e" cm="1">
        <f t="array" aca="1" ref="R96" ca="1">INDEX(marque,SMALL(IF(IF(fournisseurs=$A96,MATCH(fournisseurs&amp;marque,fournisseurs&amp;marque,0),"")=ROW(marque)-1,ROW(marque)-1,""),COLUMN(P:P)))</f>
        <v>#N/A</v>
      </c>
    </row>
    <row r="97" spans="1:18" x14ac:dyDescent="0.4">
      <c r="A97" t="e" cm="1">
        <f t="array" aca="1" ref="A97" ca="1">INDEX(fournisseurs,MATCH(0,COUNTIF(fournisseurs,"&lt;"&amp;fournisseurs)-SUM(COUNTIF(A$1:A96,fournisseurs)),0))</f>
        <v>#N/A</v>
      </c>
      <c r="B97">
        <f t="shared" ca="1" si="2"/>
        <v>0</v>
      </c>
      <c r="C97" s="53" t="e" cm="1">
        <f t="array" aca="1" ref="C97" ca="1">INDEX(marque,SMALL(IF(IF(fournisseurs=$A97,MATCH(fournisseurs&amp;marque,fournisseurs&amp;marque,0),"")=ROW(marque)-1,ROW(marque)-1,""),COLUMN(A:A)))</f>
        <v>#N/A</v>
      </c>
      <c r="D97" s="53" t="e" cm="1">
        <f t="array" aca="1" ref="D97" ca="1">INDEX(marque,SMALL(IF(IF(fournisseurs=$A97,MATCH(fournisseurs&amp;marque,fournisseurs&amp;marque,0),"")=ROW(marque)-1,ROW(marque)-1,""),COLUMN(B:B)))</f>
        <v>#N/A</v>
      </c>
      <c r="E97" s="53" t="e" cm="1">
        <f t="array" aca="1" ref="E97" ca="1">INDEX(marque,SMALL(IF(IF(fournisseurs=$A97,MATCH(fournisseurs&amp;marque,fournisseurs&amp;marque,0),"")=ROW(marque)-1,ROW(marque)-1,""),COLUMN(C:C)))</f>
        <v>#N/A</v>
      </c>
      <c r="F97" s="53" t="e" cm="1">
        <f t="array" aca="1" ref="F97" ca="1">INDEX(marque,SMALL(IF(IF(fournisseurs=$A97,MATCH(fournisseurs&amp;marque,fournisseurs&amp;marque,0),"")=ROW(marque)-1,ROW(marque)-1,""),COLUMN(D:D)))</f>
        <v>#N/A</v>
      </c>
      <c r="G97" s="53" t="e" cm="1">
        <f t="array" aca="1" ref="G97" ca="1">INDEX(marque,SMALL(IF(IF(fournisseurs=$A97,MATCH(fournisseurs&amp;marque,fournisseurs&amp;marque,0),"")=ROW(marque)-1,ROW(marque)-1,""),COLUMN(E:E)))</f>
        <v>#N/A</v>
      </c>
      <c r="H97" s="53" t="e" cm="1">
        <f t="array" aca="1" ref="H97" ca="1">INDEX(marque,SMALL(IF(IF(fournisseurs=$A97,MATCH(fournisseurs&amp;marque,fournisseurs&amp;marque,0),"")=ROW(marque)-1,ROW(marque)-1,""),COLUMN(F:F)))</f>
        <v>#N/A</v>
      </c>
      <c r="I97" s="53" t="e" cm="1">
        <f t="array" aca="1" ref="I97" ca="1">INDEX(marque,SMALL(IF(IF(fournisseurs=$A97,MATCH(fournisseurs&amp;marque,fournisseurs&amp;marque,0),"")=ROW(marque)-1,ROW(marque)-1,""),COLUMN(G:G)))</f>
        <v>#N/A</v>
      </c>
      <c r="J97" s="53" t="e" cm="1">
        <f t="array" aca="1" ref="J97" ca="1">INDEX(marque,SMALL(IF(IF(fournisseurs=$A97,MATCH(fournisseurs&amp;marque,fournisseurs&amp;marque,0),"")=ROW(marque)-1,ROW(marque)-1,""),COLUMN(H:H)))</f>
        <v>#N/A</v>
      </c>
      <c r="K97" s="53" t="e" cm="1">
        <f t="array" aca="1" ref="K97" ca="1">INDEX(marque,SMALL(IF(IF(fournisseurs=$A97,MATCH(fournisseurs&amp;marque,fournisseurs&amp;marque,0),"")=ROW(marque)-1,ROW(marque)-1,""),COLUMN(I:I)))</f>
        <v>#N/A</v>
      </c>
      <c r="L97" s="53" t="e" cm="1">
        <f t="array" aca="1" ref="L97" ca="1">INDEX(marque,SMALL(IF(IF(fournisseurs=$A97,MATCH(fournisseurs&amp;marque,fournisseurs&amp;marque,0),"")=ROW(marque)-1,ROW(marque)-1,""),COLUMN(J:J)))</f>
        <v>#N/A</v>
      </c>
      <c r="M97" s="53" t="e" cm="1">
        <f t="array" aca="1" ref="M97" ca="1">INDEX(marque,SMALL(IF(IF(fournisseurs=$A97,MATCH(fournisseurs&amp;marque,fournisseurs&amp;marque,0),"")=ROW(marque)-1,ROW(marque)-1,""),COLUMN(K:K)))</f>
        <v>#N/A</v>
      </c>
      <c r="N97" s="53" t="e" cm="1">
        <f t="array" aca="1" ref="N97" ca="1">INDEX(marque,SMALL(IF(IF(fournisseurs=$A97,MATCH(fournisseurs&amp;marque,fournisseurs&amp;marque,0),"")=ROW(marque)-1,ROW(marque)-1,""),COLUMN(L:L)))</f>
        <v>#N/A</v>
      </c>
      <c r="O97" s="53" t="e" cm="1">
        <f t="array" aca="1" ref="O97" ca="1">INDEX(marque,SMALL(IF(IF(fournisseurs=$A97,MATCH(fournisseurs&amp;marque,fournisseurs&amp;marque,0),"")=ROW(marque)-1,ROW(marque)-1,""),COLUMN(M:M)))</f>
        <v>#N/A</v>
      </c>
      <c r="P97" s="53" t="e" cm="1">
        <f t="array" aca="1" ref="P97" ca="1">INDEX(marque,SMALL(IF(IF(fournisseurs=$A97,MATCH(fournisseurs&amp;marque,fournisseurs&amp;marque,0),"")=ROW(marque)-1,ROW(marque)-1,""),COLUMN(N:N)))</f>
        <v>#N/A</v>
      </c>
      <c r="Q97" s="53" t="e" cm="1">
        <f t="array" aca="1" ref="Q97" ca="1">INDEX(marque,SMALL(IF(IF(fournisseurs=$A97,MATCH(fournisseurs&amp;marque,fournisseurs&amp;marque,0),"")=ROW(marque)-1,ROW(marque)-1,""),COLUMN(O:O)))</f>
        <v>#N/A</v>
      </c>
      <c r="R97" s="53" t="e" cm="1">
        <f t="array" aca="1" ref="R97" ca="1">INDEX(marque,SMALL(IF(IF(fournisseurs=$A97,MATCH(fournisseurs&amp;marque,fournisseurs&amp;marque,0),"")=ROW(marque)-1,ROW(marque)-1,""),COLUMN(P:P)))</f>
        <v>#N/A</v>
      </c>
    </row>
    <row r="98" spans="1:18" x14ac:dyDescent="0.4">
      <c r="A98" t="e" cm="1">
        <f t="array" aca="1" ref="A98" ca="1">INDEX(fournisseurs,MATCH(0,COUNTIF(fournisseurs,"&lt;"&amp;fournisseurs)-SUM(COUNTIF(A$1:A97,fournisseurs)),0))</f>
        <v>#N/A</v>
      </c>
      <c r="B98">
        <f t="shared" ca="1" si="2"/>
        <v>0</v>
      </c>
      <c r="C98" s="53" t="e" cm="1">
        <f t="array" aca="1" ref="C98" ca="1">INDEX(marque,SMALL(IF(IF(fournisseurs=$A98,MATCH(fournisseurs&amp;marque,fournisseurs&amp;marque,0),"")=ROW(marque)-1,ROW(marque)-1,""),COLUMN(A:A)))</f>
        <v>#N/A</v>
      </c>
      <c r="D98" s="53" t="e" cm="1">
        <f t="array" aca="1" ref="D98" ca="1">INDEX(marque,SMALL(IF(IF(fournisseurs=$A98,MATCH(fournisseurs&amp;marque,fournisseurs&amp;marque,0),"")=ROW(marque)-1,ROW(marque)-1,""),COLUMN(B:B)))</f>
        <v>#N/A</v>
      </c>
      <c r="E98" s="53" t="e" cm="1">
        <f t="array" aca="1" ref="E98" ca="1">INDEX(marque,SMALL(IF(IF(fournisseurs=$A98,MATCH(fournisseurs&amp;marque,fournisseurs&amp;marque,0),"")=ROW(marque)-1,ROW(marque)-1,""),COLUMN(C:C)))</f>
        <v>#N/A</v>
      </c>
      <c r="F98" s="53" t="e" cm="1">
        <f t="array" aca="1" ref="F98" ca="1">INDEX(marque,SMALL(IF(IF(fournisseurs=$A98,MATCH(fournisseurs&amp;marque,fournisseurs&amp;marque,0),"")=ROW(marque)-1,ROW(marque)-1,""),COLUMN(D:D)))</f>
        <v>#N/A</v>
      </c>
      <c r="G98" s="53" t="e" cm="1">
        <f t="array" aca="1" ref="G98" ca="1">INDEX(marque,SMALL(IF(IF(fournisseurs=$A98,MATCH(fournisseurs&amp;marque,fournisseurs&amp;marque,0),"")=ROW(marque)-1,ROW(marque)-1,""),COLUMN(E:E)))</f>
        <v>#N/A</v>
      </c>
      <c r="H98" s="53" t="e" cm="1">
        <f t="array" aca="1" ref="H98" ca="1">INDEX(marque,SMALL(IF(IF(fournisseurs=$A98,MATCH(fournisseurs&amp;marque,fournisseurs&amp;marque,0),"")=ROW(marque)-1,ROW(marque)-1,""),COLUMN(F:F)))</f>
        <v>#N/A</v>
      </c>
      <c r="I98" s="53" t="e" cm="1">
        <f t="array" aca="1" ref="I98" ca="1">INDEX(marque,SMALL(IF(IF(fournisseurs=$A98,MATCH(fournisseurs&amp;marque,fournisseurs&amp;marque,0),"")=ROW(marque)-1,ROW(marque)-1,""),COLUMN(G:G)))</f>
        <v>#N/A</v>
      </c>
      <c r="J98" s="53" t="e" cm="1">
        <f t="array" aca="1" ref="J98" ca="1">INDEX(marque,SMALL(IF(IF(fournisseurs=$A98,MATCH(fournisseurs&amp;marque,fournisseurs&amp;marque,0),"")=ROW(marque)-1,ROW(marque)-1,""),COLUMN(H:H)))</f>
        <v>#N/A</v>
      </c>
      <c r="K98" s="53" t="e" cm="1">
        <f t="array" aca="1" ref="K98" ca="1">INDEX(marque,SMALL(IF(IF(fournisseurs=$A98,MATCH(fournisseurs&amp;marque,fournisseurs&amp;marque,0),"")=ROW(marque)-1,ROW(marque)-1,""),COLUMN(I:I)))</f>
        <v>#N/A</v>
      </c>
      <c r="L98" s="53" t="e" cm="1">
        <f t="array" aca="1" ref="L98" ca="1">INDEX(marque,SMALL(IF(IF(fournisseurs=$A98,MATCH(fournisseurs&amp;marque,fournisseurs&amp;marque,0),"")=ROW(marque)-1,ROW(marque)-1,""),COLUMN(J:J)))</f>
        <v>#N/A</v>
      </c>
      <c r="M98" s="53" t="e" cm="1">
        <f t="array" aca="1" ref="M98" ca="1">INDEX(marque,SMALL(IF(IF(fournisseurs=$A98,MATCH(fournisseurs&amp;marque,fournisseurs&amp;marque,0),"")=ROW(marque)-1,ROW(marque)-1,""),COLUMN(K:K)))</f>
        <v>#N/A</v>
      </c>
      <c r="N98" s="53" t="e" cm="1">
        <f t="array" aca="1" ref="N98" ca="1">INDEX(marque,SMALL(IF(IF(fournisseurs=$A98,MATCH(fournisseurs&amp;marque,fournisseurs&amp;marque,0),"")=ROW(marque)-1,ROW(marque)-1,""),COLUMN(L:L)))</f>
        <v>#N/A</v>
      </c>
      <c r="O98" s="53" t="e" cm="1">
        <f t="array" aca="1" ref="O98" ca="1">INDEX(marque,SMALL(IF(IF(fournisseurs=$A98,MATCH(fournisseurs&amp;marque,fournisseurs&amp;marque,0),"")=ROW(marque)-1,ROW(marque)-1,""),COLUMN(M:M)))</f>
        <v>#N/A</v>
      </c>
      <c r="P98" s="53" t="e" cm="1">
        <f t="array" aca="1" ref="P98" ca="1">INDEX(marque,SMALL(IF(IF(fournisseurs=$A98,MATCH(fournisseurs&amp;marque,fournisseurs&amp;marque,0),"")=ROW(marque)-1,ROW(marque)-1,""),COLUMN(N:N)))</f>
        <v>#N/A</v>
      </c>
      <c r="Q98" s="53" t="e" cm="1">
        <f t="array" aca="1" ref="Q98" ca="1">INDEX(marque,SMALL(IF(IF(fournisseurs=$A98,MATCH(fournisseurs&amp;marque,fournisseurs&amp;marque,0),"")=ROW(marque)-1,ROW(marque)-1,""),COLUMN(O:O)))</f>
        <v>#N/A</v>
      </c>
      <c r="R98" s="53" t="e" cm="1">
        <f t="array" aca="1" ref="R98" ca="1">INDEX(marque,SMALL(IF(IF(fournisseurs=$A98,MATCH(fournisseurs&amp;marque,fournisseurs&amp;marque,0),"")=ROW(marque)-1,ROW(marque)-1,""),COLUMN(P:P)))</f>
        <v>#N/A</v>
      </c>
    </row>
    <row r="99" spans="1:18" x14ac:dyDescent="0.4">
      <c r="A99" t="e" cm="1">
        <f t="array" aca="1" ref="A99" ca="1">INDEX(fournisseurs,MATCH(0,COUNTIF(fournisseurs,"&lt;"&amp;fournisseurs)-SUM(COUNTIF(A$1:A98,fournisseurs)),0))</f>
        <v>#N/A</v>
      </c>
      <c r="B99">
        <f t="shared" ca="1" si="2"/>
        <v>0</v>
      </c>
      <c r="C99" s="53" t="e" cm="1">
        <f t="array" aca="1" ref="C99" ca="1">INDEX(marque,SMALL(IF(IF(fournisseurs=$A99,MATCH(fournisseurs&amp;marque,fournisseurs&amp;marque,0),"")=ROW(marque)-1,ROW(marque)-1,""),COLUMN(A:A)))</f>
        <v>#N/A</v>
      </c>
      <c r="D99" s="53" t="e" cm="1">
        <f t="array" aca="1" ref="D99" ca="1">INDEX(marque,SMALL(IF(IF(fournisseurs=$A99,MATCH(fournisseurs&amp;marque,fournisseurs&amp;marque,0),"")=ROW(marque)-1,ROW(marque)-1,""),COLUMN(B:B)))</f>
        <v>#N/A</v>
      </c>
      <c r="E99" s="53" t="e" cm="1">
        <f t="array" aca="1" ref="E99" ca="1">INDEX(marque,SMALL(IF(IF(fournisseurs=$A99,MATCH(fournisseurs&amp;marque,fournisseurs&amp;marque,0),"")=ROW(marque)-1,ROW(marque)-1,""),COLUMN(C:C)))</f>
        <v>#N/A</v>
      </c>
      <c r="F99" s="53" t="e" cm="1">
        <f t="array" aca="1" ref="F99" ca="1">INDEX(marque,SMALL(IF(IF(fournisseurs=$A99,MATCH(fournisseurs&amp;marque,fournisseurs&amp;marque,0),"")=ROW(marque)-1,ROW(marque)-1,""),COLUMN(D:D)))</f>
        <v>#N/A</v>
      </c>
      <c r="G99" s="53" t="e" cm="1">
        <f t="array" aca="1" ref="G99" ca="1">INDEX(marque,SMALL(IF(IF(fournisseurs=$A99,MATCH(fournisseurs&amp;marque,fournisseurs&amp;marque,0),"")=ROW(marque)-1,ROW(marque)-1,""),COLUMN(E:E)))</f>
        <v>#N/A</v>
      </c>
      <c r="H99" s="53" t="e" cm="1">
        <f t="array" aca="1" ref="H99" ca="1">INDEX(marque,SMALL(IF(IF(fournisseurs=$A99,MATCH(fournisseurs&amp;marque,fournisseurs&amp;marque,0),"")=ROW(marque)-1,ROW(marque)-1,""),COLUMN(F:F)))</f>
        <v>#N/A</v>
      </c>
      <c r="I99" s="53" t="e" cm="1">
        <f t="array" aca="1" ref="I99" ca="1">INDEX(marque,SMALL(IF(IF(fournisseurs=$A99,MATCH(fournisseurs&amp;marque,fournisseurs&amp;marque,0),"")=ROW(marque)-1,ROW(marque)-1,""),COLUMN(G:G)))</f>
        <v>#N/A</v>
      </c>
      <c r="J99" s="53" t="e" cm="1">
        <f t="array" aca="1" ref="J99" ca="1">INDEX(marque,SMALL(IF(IF(fournisseurs=$A99,MATCH(fournisseurs&amp;marque,fournisseurs&amp;marque,0),"")=ROW(marque)-1,ROW(marque)-1,""),COLUMN(H:H)))</f>
        <v>#N/A</v>
      </c>
      <c r="K99" s="53" t="e" cm="1">
        <f t="array" aca="1" ref="K99" ca="1">INDEX(marque,SMALL(IF(IF(fournisseurs=$A99,MATCH(fournisseurs&amp;marque,fournisseurs&amp;marque,0),"")=ROW(marque)-1,ROW(marque)-1,""),COLUMN(I:I)))</f>
        <v>#N/A</v>
      </c>
      <c r="L99" s="53" t="e" cm="1">
        <f t="array" aca="1" ref="L99" ca="1">INDEX(marque,SMALL(IF(IF(fournisseurs=$A99,MATCH(fournisseurs&amp;marque,fournisseurs&amp;marque,0),"")=ROW(marque)-1,ROW(marque)-1,""),COLUMN(J:J)))</f>
        <v>#N/A</v>
      </c>
      <c r="M99" s="53" t="e" cm="1">
        <f t="array" aca="1" ref="M99" ca="1">INDEX(marque,SMALL(IF(IF(fournisseurs=$A99,MATCH(fournisseurs&amp;marque,fournisseurs&amp;marque,0),"")=ROW(marque)-1,ROW(marque)-1,""),COLUMN(K:K)))</f>
        <v>#N/A</v>
      </c>
      <c r="N99" s="53" t="e" cm="1">
        <f t="array" aca="1" ref="N99" ca="1">INDEX(marque,SMALL(IF(IF(fournisseurs=$A99,MATCH(fournisseurs&amp;marque,fournisseurs&amp;marque,0),"")=ROW(marque)-1,ROW(marque)-1,""),COLUMN(L:L)))</f>
        <v>#N/A</v>
      </c>
      <c r="O99" s="53" t="e" cm="1">
        <f t="array" aca="1" ref="O99" ca="1">INDEX(marque,SMALL(IF(IF(fournisseurs=$A99,MATCH(fournisseurs&amp;marque,fournisseurs&amp;marque,0),"")=ROW(marque)-1,ROW(marque)-1,""),COLUMN(M:M)))</f>
        <v>#N/A</v>
      </c>
      <c r="P99" s="53" t="e" cm="1">
        <f t="array" aca="1" ref="P99" ca="1">INDEX(marque,SMALL(IF(IF(fournisseurs=$A99,MATCH(fournisseurs&amp;marque,fournisseurs&amp;marque,0),"")=ROW(marque)-1,ROW(marque)-1,""),COLUMN(N:N)))</f>
        <v>#N/A</v>
      </c>
      <c r="Q99" s="53" t="e" cm="1">
        <f t="array" aca="1" ref="Q99" ca="1">INDEX(marque,SMALL(IF(IF(fournisseurs=$A99,MATCH(fournisseurs&amp;marque,fournisseurs&amp;marque,0),"")=ROW(marque)-1,ROW(marque)-1,""),COLUMN(O:O)))</f>
        <v>#N/A</v>
      </c>
      <c r="R99" s="53" t="e" cm="1">
        <f t="array" aca="1" ref="R99" ca="1">INDEX(marque,SMALL(IF(IF(fournisseurs=$A99,MATCH(fournisseurs&amp;marque,fournisseurs&amp;marque,0),"")=ROW(marque)-1,ROW(marque)-1,""),COLUMN(P:P)))</f>
        <v>#N/A</v>
      </c>
    </row>
    <row r="100" spans="1:18" x14ac:dyDescent="0.4">
      <c r="A100" t="e" cm="1">
        <f t="array" aca="1" ref="A100" ca="1">INDEX(fournisseurs,MATCH(0,COUNTIF(fournisseurs,"&lt;"&amp;fournisseurs)-SUM(COUNTIF(A$1:A99,fournisseurs)),0))</f>
        <v>#N/A</v>
      </c>
      <c r="B100">
        <f t="shared" ca="1" si="2"/>
        <v>0</v>
      </c>
      <c r="C100" s="53" t="e" cm="1">
        <f t="array" aca="1" ref="C100" ca="1">INDEX(marque,SMALL(IF(IF(fournisseurs=$A100,MATCH(fournisseurs&amp;marque,fournisseurs&amp;marque,0),"")=ROW(marque)-1,ROW(marque)-1,""),COLUMN(A:A)))</f>
        <v>#N/A</v>
      </c>
      <c r="D100" s="53" t="e" cm="1">
        <f t="array" aca="1" ref="D100" ca="1">INDEX(marque,SMALL(IF(IF(fournisseurs=$A100,MATCH(fournisseurs&amp;marque,fournisseurs&amp;marque,0),"")=ROW(marque)-1,ROW(marque)-1,""),COLUMN(B:B)))</f>
        <v>#N/A</v>
      </c>
      <c r="E100" s="53" t="e" cm="1">
        <f t="array" aca="1" ref="E100" ca="1">INDEX(marque,SMALL(IF(IF(fournisseurs=$A100,MATCH(fournisseurs&amp;marque,fournisseurs&amp;marque,0),"")=ROW(marque)-1,ROW(marque)-1,""),COLUMN(C:C)))</f>
        <v>#N/A</v>
      </c>
      <c r="F100" s="53" t="e" cm="1">
        <f t="array" aca="1" ref="F100" ca="1">INDEX(marque,SMALL(IF(IF(fournisseurs=$A100,MATCH(fournisseurs&amp;marque,fournisseurs&amp;marque,0),"")=ROW(marque)-1,ROW(marque)-1,""),COLUMN(D:D)))</f>
        <v>#N/A</v>
      </c>
      <c r="G100" s="53" t="e" cm="1">
        <f t="array" aca="1" ref="G100" ca="1">INDEX(marque,SMALL(IF(IF(fournisseurs=$A100,MATCH(fournisseurs&amp;marque,fournisseurs&amp;marque,0),"")=ROW(marque)-1,ROW(marque)-1,""),COLUMN(E:E)))</f>
        <v>#N/A</v>
      </c>
      <c r="H100" s="53" t="e" cm="1">
        <f t="array" aca="1" ref="H100" ca="1">INDEX(marque,SMALL(IF(IF(fournisseurs=$A100,MATCH(fournisseurs&amp;marque,fournisseurs&amp;marque,0),"")=ROW(marque)-1,ROW(marque)-1,""),COLUMN(F:F)))</f>
        <v>#N/A</v>
      </c>
      <c r="I100" s="53" t="e" cm="1">
        <f t="array" aca="1" ref="I100" ca="1">INDEX(marque,SMALL(IF(IF(fournisseurs=$A100,MATCH(fournisseurs&amp;marque,fournisseurs&amp;marque,0),"")=ROW(marque)-1,ROW(marque)-1,""),COLUMN(G:G)))</f>
        <v>#N/A</v>
      </c>
      <c r="J100" s="53" t="e" cm="1">
        <f t="array" aca="1" ref="J100" ca="1">INDEX(marque,SMALL(IF(IF(fournisseurs=$A100,MATCH(fournisseurs&amp;marque,fournisseurs&amp;marque,0),"")=ROW(marque)-1,ROW(marque)-1,""),COLUMN(H:H)))</f>
        <v>#N/A</v>
      </c>
      <c r="K100" s="53" t="e" cm="1">
        <f t="array" aca="1" ref="K100" ca="1">INDEX(marque,SMALL(IF(IF(fournisseurs=$A100,MATCH(fournisseurs&amp;marque,fournisseurs&amp;marque,0),"")=ROW(marque)-1,ROW(marque)-1,""),COLUMN(I:I)))</f>
        <v>#N/A</v>
      </c>
      <c r="L100" s="53" t="e" cm="1">
        <f t="array" aca="1" ref="L100" ca="1">INDEX(marque,SMALL(IF(IF(fournisseurs=$A100,MATCH(fournisseurs&amp;marque,fournisseurs&amp;marque,0),"")=ROW(marque)-1,ROW(marque)-1,""),COLUMN(J:J)))</f>
        <v>#N/A</v>
      </c>
      <c r="M100" s="53" t="e" cm="1">
        <f t="array" aca="1" ref="M100" ca="1">INDEX(marque,SMALL(IF(IF(fournisseurs=$A100,MATCH(fournisseurs&amp;marque,fournisseurs&amp;marque,0),"")=ROW(marque)-1,ROW(marque)-1,""),COLUMN(K:K)))</f>
        <v>#N/A</v>
      </c>
      <c r="N100" s="53" t="e" cm="1">
        <f t="array" aca="1" ref="N100" ca="1">INDEX(marque,SMALL(IF(IF(fournisseurs=$A100,MATCH(fournisseurs&amp;marque,fournisseurs&amp;marque,0),"")=ROW(marque)-1,ROW(marque)-1,""),COLUMN(L:L)))</f>
        <v>#N/A</v>
      </c>
      <c r="O100" s="53" t="e" cm="1">
        <f t="array" aca="1" ref="O100" ca="1">INDEX(marque,SMALL(IF(IF(fournisseurs=$A100,MATCH(fournisseurs&amp;marque,fournisseurs&amp;marque,0),"")=ROW(marque)-1,ROW(marque)-1,""),COLUMN(M:M)))</f>
        <v>#N/A</v>
      </c>
      <c r="P100" s="53" t="e" cm="1">
        <f t="array" aca="1" ref="P100" ca="1">INDEX(marque,SMALL(IF(IF(fournisseurs=$A100,MATCH(fournisseurs&amp;marque,fournisseurs&amp;marque,0),"")=ROW(marque)-1,ROW(marque)-1,""),COLUMN(N:N)))</f>
        <v>#N/A</v>
      </c>
      <c r="Q100" s="53" t="e" cm="1">
        <f t="array" aca="1" ref="Q100" ca="1">INDEX(marque,SMALL(IF(IF(fournisseurs=$A100,MATCH(fournisseurs&amp;marque,fournisseurs&amp;marque,0),"")=ROW(marque)-1,ROW(marque)-1,""),COLUMN(O:O)))</f>
        <v>#N/A</v>
      </c>
      <c r="R100" s="53" t="e" cm="1">
        <f t="array" aca="1" ref="R100" ca="1">INDEX(marque,SMALL(IF(IF(fournisseurs=$A100,MATCH(fournisseurs&amp;marque,fournisseurs&amp;marque,0),"")=ROW(marque)-1,ROW(marque)-1,""),COLUMN(P:P)))</f>
        <v>#N/A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zoomScale="110" zoomScaleNormal="110" workbookViewId="0"/>
  </sheetViews>
  <sheetFormatPr baseColWidth="10" defaultColWidth="9.19921875" defaultRowHeight="16.8" x14ac:dyDescent="0.4"/>
  <sheetData/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NEW_DEVIS</vt:lpstr>
      <vt:lpstr>ARTICLES</vt:lpstr>
      <vt:lpstr>mondico</vt:lpstr>
      <vt:lpstr>param</vt:lpstr>
      <vt:lpstr>Feuille7</vt:lpstr>
      <vt:lpstr>dept</vt:lpstr>
      <vt:lpstr>dept2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koch gilles</cp:lastModifiedBy>
  <cp:revision>3</cp:revision>
  <cp:lastPrinted>2025-02-19T05:09:03Z</cp:lastPrinted>
  <dcterms:created xsi:type="dcterms:W3CDTF">2017-09-10T06:58:24Z</dcterms:created>
  <dcterms:modified xsi:type="dcterms:W3CDTF">2025-02-23T13:08:07Z</dcterms:modified>
  <dc:language>fr-FR</dc:language>
</cp:coreProperties>
</file>