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C5FB1C5-F6BC-4B6E-BDEE-AD39023AD1DF}" xr6:coauthVersionLast="47" xr6:coauthVersionMax="47" xr10:uidLastSave="{00000000-0000-0000-0000-000000000000}"/>
  <bookViews>
    <workbookView xWindow="0" yWindow="0" windowWidth="23040" windowHeight="12360" xr2:uid="{9A0B3F40-708D-4958-96DC-83CD8522A6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1" l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4" i="1" a="1"/>
  <c r="H4" i="1" s="1"/>
  <c r="I23" i="1" l="1"/>
  <c r="F23" i="1" s="1"/>
  <c r="I19" i="1"/>
  <c r="F19" i="1" s="1"/>
  <c r="I25" i="1"/>
  <c r="F25" i="1" s="1"/>
  <c r="I22" i="1"/>
  <c r="F22" i="1" s="1"/>
  <c r="I14" i="1"/>
  <c r="F14" i="1" s="1"/>
  <c r="I21" i="1"/>
  <c r="F21" i="1" s="1"/>
  <c r="I17" i="1"/>
  <c r="F17" i="1" s="1"/>
  <c r="I6" i="1"/>
  <c r="F6" i="1" s="1"/>
  <c r="I18" i="1"/>
  <c r="F18" i="1" s="1"/>
  <c r="I9" i="1"/>
  <c r="F9" i="1" s="1"/>
  <c r="I15" i="1"/>
  <c r="F15" i="1" s="1"/>
  <c r="I11" i="1"/>
  <c r="F11" i="1" s="1"/>
  <c r="I13" i="1"/>
  <c r="F13" i="1" s="1"/>
  <c r="I10" i="1"/>
  <c r="F10" i="1" s="1"/>
  <c r="I16" i="1"/>
  <c r="F16" i="1" s="1"/>
  <c r="I7" i="1"/>
  <c r="F7" i="1" s="1"/>
  <c r="I20" i="1"/>
  <c r="F20" i="1" s="1"/>
  <c r="I4" i="1"/>
  <c r="F4" i="1" s="1"/>
  <c r="I24" i="1"/>
  <c r="F24" i="1" s="1"/>
  <c r="I12" i="1"/>
  <c r="F12" i="1" s="1"/>
  <c r="I8" i="1"/>
  <c r="F8" i="1" s="1"/>
  <c r="I5" i="1"/>
  <c r="F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<sst xmlns="http://schemas.openxmlformats.org/spreadsheetml/2006/main" count="110" uniqueCount="9">
  <si>
    <t>Marge 3xNet</t>
  </si>
  <si>
    <t>Cout Gasoil</t>
  </si>
  <si>
    <t>Cout transport</t>
  </si>
  <si>
    <t>Total Charge</t>
  </si>
  <si>
    <t>Cout_Client</t>
  </si>
  <si>
    <t>Marge / Charge</t>
  </si>
  <si>
    <t/>
  </si>
  <si>
    <t>etape 1</t>
  </si>
  <si>
    <t>etape2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</si>
</sst>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0" fillId="2" borderId="1" xfId="0" applyNumberFormat="1" applyFill="1" applyBorder="1"/>
    <xf numFmtId="2" fontId="0" fillId="3" borderId="1" xfId="0" applyNumberFormat="1" applyFill="1" applyBorder="1"/>
    <xf numFmtId="2" fontId="0" fillId="4" borderId="1" xfId="0" applyNumberFormat="1" applyFill="1" applyBorder="1"/>
    <xf numFmtId="2" fontId="0" fillId="5" borderId="1" xfId="0" applyNumberFormat="1" applyFill="1" applyBorder="1"/>
    <xf numFmtId="0" fontId="0" fillId="0" borderId="0" xfId="0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746760</xdr:colOff>
      <xdr:row>2</xdr:row>
      <xdr:rowOff>160020</xdr:rowOff>
    </xdr:from>
    <xdr:to>
      <xdr:col>13</xdr:col>
      <xdr:colOff>266700</xdr:colOff>
      <xdr:row>9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967BB89-98FB-A672-0803-4EE48B3D7F4C}"/>
            </a:ext>
          </a:extLst>
        </xdr:cNvPr>
        <xdr:cNvSpPr txBox="1"/>
      </xdr:nvSpPr>
      <xdr:spPr>
        <a:xfrm>
          <a:off x="7620000" y="525780"/>
          <a:ext cx="2689860" cy="1135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etape 1 ; boucher les trous de la colonne E  </a:t>
          </a:r>
        </a:p>
        <a:p>
          <a:r>
            <a:rPr lang="fr-FR" sz="1100"/>
            <a:t>étape 2 : on compte chaque val de l'étape 1</a:t>
          </a:r>
        </a:p>
        <a:p>
          <a:r>
            <a:rPr lang="fr-FR" sz="1100"/>
            <a:t>etape</a:t>
          </a:r>
          <a:r>
            <a:rPr lang="fr-FR" sz="1100" baseline="0"/>
            <a:t> 3  dans la colonne F , on divise  l'étape 1 par la 2 </a:t>
          </a:r>
        </a:p>
        <a:p>
          <a:r>
            <a:rPr lang="fr-FR" sz="1100" baseline="0"/>
            <a:t>  l'étape 1 est une formule matricielle  (xl 2016)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124DE-4570-4BD2-AAF4-19EDA290EC41}">
  <dimension ref="B2:J45"/>
  <sheetViews>
    <sheetView tabSelected="1" workbookViewId="0">
      <selection activeCell="O8" sqref="O8"/>
    </sheetView>
  </sheetViews>
  <sheetFormatPr baseColWidth="10" defaultRowHeight="14.4" x14ac:dyDescent="0.3"/>
  <cols>
    <col min="2" max="3" width="11.5546875" style="1"/>
    <col min="4" max="4" width="12.88671875" style="1" bestFit="1" customWidth="1"/>
    <col min="5" max="5" width="11.33203125" style="1" bestFit="1" customWidth="1"/>
    <col min="6" max="6" width="10.5546875" style="1" bestFit="1" customWidth="1"/>
    <col min="7" max="7" width="13.5546875" style="1" bestFit="1" customWidth="1"/>
    <col min="8" max="8" width="11.5546875" style="7" customWidth="1"/>
    <col min="9" max="9" width="5.6640625" customWidth="1"/>
  </cols>
  <sheetData>
    <row r="2" spans="2:10" x14ac:dyDescent="0.3">
      <c r="H2" s="7" t="s">
        <v>7</v>
      </c>
      <c r="I2" t="s">
        <v>8</v>
      </c>
    </row>
    <row r="3" spans="2:10" x14ac:dyDescent="0.3"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8"/>
    </row>
    <row r="4" spans="2:10" x14ac:dyDescent="0.3">
      <c r="B4" s="3">
        <v>181.6352</v>
      </c>
      <c r="C4" s="2">
        <v>50.749999999999993</v>
      </c>
      <c r="D4" s="2">
        <v>78.414327831431493</v>
      </c>
      <c r="E4" s="5">
        <v>80.255425578339796</v>
      </c>
      <c r="F4" s="4">
        <f>H4/I4</f>
        <v>13.375904263056633</v>
      </c>
      <c r="G4" s="2">
        <v>168.26519999999999</v>
      </c>
      <c r="H4" s="9" cm="1">
        <f t="array" ref="H4">INDEX(E$4:E4,MAX(IF(E$4:E4&lt;&gt;"",ROW($1:1),"")))</f>
        <v>80.255425578339796</v>
      </c>
      <c r="I4" s="10">
        <f>COUNTIF(H$4:H$25,H4)</f>
        <v>6</v>
      </c>
      <c r="J4" s="1"/>
    </row>
    <row r="5" spans="2:10" x14ac:dyDescent="0.3">
      <c r="B5" s="2">
        <v>20.779851000000001</v>
      </c>
      <c r="C5" s="2" t="s">
        <v>6</v>
      </c>
      <c r="D5" s="2" t="s">
        <v>6</v>
      </c>
      <c r="E5" s="2" t="s">
        <v>6</v>
      </c>
      <c r="F5" s="4">
        <f t="shared" ref="F5:F25" si="0">H5/I5</f>
        <v>13.375904263056633</v>
      </c>
      <c r="G5" s="2">
        <v>7.4098510000000015</v>
      </c>
      <c r="H5" s="9" cm="1">
        <f t="array" ref="H5">INDEX(E$4:E5,MAX(IF(E$4:E5&lt;&gt;"",ROW($1:2),"")))</f>
        <v>80.255425578339796</v>
      </c>
      <c r="I5" s="10">
        <f t="shared" ref="I5:I25" si="1">COUNTIF(H$4:H$25,H5)</f>
        <v>6</v>
      </c>
    </row>
    <row r="6" spans="2:10" x14ac:dyDescent="0.3">
      <c r="B6" s="2">
        <v>52.192951000000001</v>
      </c>
      <c r="C6" s="2" t="s">
        <v>6</v>
      </c>
      <c r="D6" s="2" t="s">
        <v>6</v>
      </c>
      <c r="E6" s="2" t="s">
        <v>6</v>
      </c>
      <c r="F6" s="4">
        <f t="shared" si="0"/>
        <v>13.375904263056633</v>
      </c>
      <c r="G6" s="2">
        <v>38.822951000000003</v>
      </c>
      <c r="H6" s="9" cm="1">
        <f t="array" ref="H6">INDEX(E$4:E6,MAX(IF(E$4:E6&lt;&gt;"",ROW($1:3),"")))</f>
        <v>80.255425578339796</v>
      </c>
      <c r="I6" s="10">
        <f t="shared" si="1"/>
        <v>6</v>
      </c>
    </row>
    <row r="7" spans="2:10" x14ac:dyDescent="0.3">
      <c r="B7" s="2">
        <v>31.217261000000001</v>
      </c>
      <c r="C7" s="2" t="s">
        <v>6</v>
      </c>
      <c r="D7" s="2" t="s">
        <v>6</v>
      </c>
      <c r="E7" s="2" t="s">
        <v>6</v>
      </c>
      <c r="F7" s="4">
        <f t="shared" si="0"/>
        <v>13.375904263056633</v>
      </c>
      <c r="G7" s="2">
        <v>17.847261000000003</v>
      </c>
      <c r="H7" s="9" cm="1">
        <f t="array" ref="H7">INDEX(E$4:E7,MAX(IF(E$4:E7&lt;&gt;"",ROW($1:4),"")))</f>
        <v>80.255425578339796</v>
      </c>
      <c r="I7" s="10">
        <f t="shared" si="1"/>
        <v>6</v>
      </c>
    </row>
    <row r="8" spans="2:10" x14ac:dyDescent="0.3">
      <c r="B8" s="2">
        <v>58.277692999999999</v>
      </c>
      <c r="C8" s="2" t="s">
        <v>6</v>
      </c>
      <c r="D8" s="2" t="s">
        <v>6</v>
      </c>
      <c r="E8" s="2" t="s">
        <v>6</v>
      </c>
      <c r="F8" s="4">
        <f t="shared" si="0"/>
        <v>13.375904263056633</v>
      </c>
      <c r="G8" s="2">
        <v>44.907693000000002</v>
      </c>
      <c r="H8" s="9" cm="1">
        <f t="array" ref="H8">INDEX(E$4:E8,MAX(IF(E$4:E8&lt;&gt;"",ROW($1:5),"")))</f>
        <v>80.255425578339796</v>
      </c>
      <c r="I8" s="10">
        <f t="shared" si="1"/>
        <v>6</v>
      </c>
    </row>
    <row r="9" spans="2:10" x14ac:dyDescent="0.3">
      <c r="B9" s="2">
        <v>69.3</v>
      </c>
      <c r="C9" s="2" t="s">
        <v>6</v>
      </c>
      <c r="D9" s="2" t="s">
        <v>6</v>
      </c>
      <c r="E9" s="2" t="s">
        <v>6</v>
      </c>
      <c r="F9" s="4">
        <f t="shared" si="0"/>
        <v>13.375904263056633</v>
      </c>
      <c r="G9" s="2">
        <v>55.93</v>
      </c>
      <c r="H9" s="9" cm="1">
        <f t="array" ref="H9">INDEX(E$4:E9,MAX(IF(E$4:E9&lt;&gt;"",ROW($1:6),"")))</f>
        <v>80.255425578339796</v>
      </c>
      <c r="I9" s="10">
        <f t="shared" si="1"/>
        <v>6</v>
      </c>
    </row>
    <row r="10" spans="2:10" x14ac:dyDescent="0.3">
      <c r="B10" s="3">
        <v>48.283721999999997</v>
      </c>
      <c r="C10" s="2">
        <v>31.843137254901961</v>
      </c>
      <c r="D10" s="2">
        <v>64.403165086333459</v>
      </c>
      <c r="E10" s="2">
        <v>66.244262833241805</v>
      </c>
      <c r="F10" s="4">
        <f t="shared" si="0"/>
        <v>9.4634661190345444</v>
      </c>
      <c r="G10" s="2">
        <v>38.813721999999999</v>
      </c>
      <c r="H10" s="9" cm="1">
        <f t="array" ref="H10">INDEX(E$4:E10,MAX(IF(E$4:E10&lt;&gt;"",ROW($1:7),"")))</f>
        <v>66.244262833241805</v>
      </c>
      <c r="I10" s="10">
        <f t="shared" si="1"/>
        <v>7</v>
      </c>
    </row>
    <row r="11" spans="2:10" x14ac:dyDescent="0.3">
      <c r="B11" s="2">
        <v>39.989468000000002</v>
      </c>
      <c r="C11" s="2" t="s">
        <v>6</v>
      </c>
      <c r="D11" s="2" t="s">
        <v>6</v>
      </c>
      <c r="E11" s="2" t="s">
        <v>6</v>
      </c>
      <c r="F11" s="4">
        <f t="shared" si="0"/>
        <v>9.4634661190345444</v>
      </c>
      <c r="G11" s="2">
        <v>30.519468000000003</v>
      </c>
      <c r="H11" s="9" cm="1">
        <f t="array" ref="H11">INDEX(E$4:E11,MAX(IF(E$4:E11&lt;&gt;"",ROW($1:8),"")))</f>
        <v>66.244262833241805</v>
      </c>
      <c r="I11" s="10">
        <f t="shared" si="1"/>
        <v>7</v>
      </c>
    </row>
    <row r="12" spans="2:10" x14ac:dyDescent="0.3">
      <c r="B12" s="2">
        <v>71.581861000000004</v>
      </c>
      <c r="C12" s="2" t="s">
        <v>6</v>
      </c>
      <c r="D12" s="2" t="s">
        <v>6</v>
      </c>
      <c r="E12" s="2" t="s">
        <v>6</v>
      </c>
      <c r="F12" s="4">
        <f t="shared" si="0"/>
        <v>9.4634661190345444</v>
      </c>
      <c r="G12" s="2">
        <v>62.111861000000005</v>
      </c>
      <c r="H12" s="9" cm="1">
        <f t="array" ref="H12">INDEX(E$4:E12,MAX(IF(E$4:E12&lt;&gt;"",ROW($1:9),"")))</f>
        <v>66.244262833241805</v>
      </c>
      <c r="I12" s="10">
        <f t="shared" si="1"/>
        <v>7</v>
      </c>
    </row>
    <row r="13" spans="2:10" x14ac:dyDescent="0.3">
      <c r="B13" s="2">
        <v>137.707492</v>
      </c>
      <c r="C13" s="2" t="s">
        <v>6</v>
      </c>
      <c r="D13" s="2" t="s">
        <v>6</v>
      </c>
      <c r="E13" s="2" t="s">
        <v>6</v>
      </c>
      <c r="F13" s="4">
        <f t="shared" si="0"/>
        <v>9.4634661190345444</v>
      </c>
      <c r="G13" s="2">
        <v>128.237492</v>
      </c>
      <c r="H13" s="9" cm="1">
        <f t="array" ref="H13">INDEX(E$4:E13,MAX(IF(E$4:E13&lt;&gt;"",ROW($1:10),"")))</f>
        <v>66.244262833241805</v>
      </c>
      <c r="I13" s="10">
        <f t="shared" si="1"/>
        <v>7</v>
      </c>
    </row>
    <row r="14" spans="2:10" x14ac:dyDescent="0.3">
      <c r="B14" s="2">
        <v>32.146949999999997</v>
      </c>
      <c r="C14" s="2" t="s">
        <v>6</v>
      </c>
      <c r="D14" s="2" t="s">
        <v>6</v>
      </c>
      <c r="E14" s="2" t="s">
        <v>6</v>
      </c>
      <c r="F14" s="4">
        <f t="shared" si="0"/>
        <v>9.4634661190345444</v>
      </c>
      <c r="G14" s="2">
        <v>22.676949999999998</v>
      </c>
      <c r="H14" s="9" cm="1">
        <f t="array" ref="H14">INDEX(E$4:E14,MAX(IF(E$4:E14&lt;&gt;"",ROW($1:11),"")))</f>
        <v>66.244262833241805</v>
      </c>
      <c r="I14" s="10">
        <f t="shared" si="1"/>
        <v>7</v>
      </c>
    </row>
    <row r="15" spans="2:10" x14ac:dyDescent="0.3">
      <c r="B15" s="2">
        <v>100.030998</v>
      </c>
      <c r="C15" s="2" t="s">
        <v>6</v>
      </c>
      <c r="D15" s="2" t="s">
        <v>6</v>
      </c>
      <c r="E15" s="2" t="s">
        <v>6</v>
      </c>
      <c r="F15" s="4">
        <f t="shared" si="0"/>
        <v>9.4634661190345444</v>
      </c>
      <c r="G15" s="2">
        <v>90.560997999999998</v>
      </c>
      <c r="H15" s="9" cm="1">
        <f t="array" ref="H15">INDEX(E$4:E15,MAX(IF(E$4:E15&lt;&gt;"",ROW($1:12),"")))</f>
        <v>66.244262833241805</v>
      </c>
      <c r="I15" s="10">
        <f t="shared" si="1"/>
        <v>7</v>
      </c>
    </row>
    <row r="16" spans="2:10" x14ac:dyDescent="0.3">
      <c r="B16" s="2">
        <v>109.14036</v>
      </c>
      <c r="C16" s="2" t="s">
        <v>6</v>
      </c>
      <c r="D16" s="2" t="s">
        <v>6</v>
      </c>
      <c r="E16" s="2" t="s">
        <v>6</v>
      </c>
      <c r="F16" s="4">
        <f t="shared" si="0"/>
        <v>9.4634661190345444</v>
      </c>
      <c r="G16" s="2">
        <v>99.670360000000002</v>
      </c>
      <c r="H16" s="9" cm="1">
        <f t="array" ref="H16">INDEX(E$4:E16,MAX(IF(E$4:E16&lt;&gt;"",ROW($1:13),"")))</f>
        <v>66.244262833241805</v>
      </c>
      <c r="I16" s="10">
        <f t="shared" si="1"/>
        <v>7</v>
      </c>
    </row>
    <row r="17" spans="2:9" x14ac:dyDescent="0.3">
      <c r="B17" s="3">
        <v>77.643755999999996</v>
      </c>
      <c r="C17" s="2">
        <v>28</v>
      </c>
      <c r="D17" s="2">
        <v>55.515527831431498</v>
      </c>
      <c r="E17" s="2">
        <v>57.356625578339852</v>
      </c>
      <c r="F17" s="4">
        <f t="shared" si="0"/>
        <v>14.339156394584963</v>
      </c>
      <c r="G17" s="2">
        <v>63.303755999999993</v>
      </c>
      <c r="H17" s="9" cm="1">
        <f t="array" ref="H17">INDEX(E$4:E17,MAX(IF(E$4:E17&lt;&gt;"",ROW($1:14),"")))</f>
        <v>57.356625578339852</v>
      </c>
      <c r="I17" s="10">
        <f t="shared" si="1"/>
        <v>4</v>
      </c>
    </row>
    <row r="18" spans="2:9" x14ac:dyDescent="0.3">
      <c r="B18" s="2">
        <v>140.98500000000001</v>
      </c>
      <c r="C18" s="2" t="s">
        <v>6</v>
      </c>
      <c r="D18" s="2" t="s">
        <v>6</v>
      </c>
      <c r="E18" s="2" t="s">
        <v>6</v>
      </c>
      <c r="F18" s="4">
        <f t="shared" si="0"/>
        <v>14.339156394584963</v>
      </c>
      <c r="G18" s="2">
        <v>126.64500000000001</v>
      </c>
      <c r="H18" s="9" cm="1">
        <f t="array" ref="H18">INDEX(E$4:E18,MAX(IF(E$4:E18&lt;&gt;"",ROW($1:15),"")))</f>
        <v>57.356625578339852</v>
      </c>
      <c r="I18" s="10">
        <f t="shared" si="1"/>
        <v>4</v>
      </c>
    </row>
    <row r="19" spans="2:9" x14ac:dyDescent="0.3">
      <c r="B19" s="2">
        <v>142.93549999999999</v>
      </c>
      <c r="C19" s="2" t="s">
        <v>6</v>
      </c>
      <c r="D19" s="2" t="s">
        <v>6</v>
      </c>
      <c r="E19" s="2" t="s">
        <v>6</v>
      </c>
      <c r="F19" s="4">
        <f t="shared" si="0"/>
        <v>14.339156394584963</v>
      </c>
      <c r="G19" s="2">
        <v>128.59549999999999</v>
      </c>
      <c r="H19" s="9" cm="1">
        <f t="array" ref="H19">INDEX(E$4:E19,MAX(IF(E$4:E19&lt;&gt;"",ROW($1:16),"")))</f>
        <v>57.356625578339852</v>
      </c>
      <c r="I19" s="10">
        <f t="shared" si="1"/>
        <v>4</v>
      </c>
    </row>
    <row r="20" spans="2:9" x14ac:dyDescent="0.3">
      <c r="B20" s="2">
        <v>89.601764000000003</v>
      </c>
      <c r="C20" s="2" t="s">
        <v>6</v>
      </c>
      <c r="D20" s="2" t="s">
        <v>6</v>
      </c>
      <c r="E20" s="2" t="s">
        <v>6</v>
      </c>
      <c r="F20" s="4">
        <f t="shared" si="0"/>
        <v>14.339156394584963</v>
      </c>
      <c r="G20" s="2">
        <v>75.261763999999999</v>
      </c>
      <c r="H20" s="9" cm="1">
        <f t="array" ref="H20">INDEX(E$4:E20,MAX(IF(E$4:E20&lt;&gt;"",ROW($1:17),"")))</f>
        <v>57.356625578339852</v>
      </c>
      <c r="I20" s="10">
        <f t="shared" si="1"/>
        <v>4</v>
      </c>
    </row>
    <row r="21" spans="2:9" x14ac:dyDescent="0.3">
      <c r="B21" s="2">
        <v>55.756</v>
      </c>
      <c r="C21" s="2">
        <v>26.335135135135133</v>
      </c>
      <c r="D21" s="2">
        <v>61.67596296656663</v>
      </c>
      <c r="E21" s="2">
        <v>63.517060713474983</v>
      </c>
      <c r="F21" s="4">
        <f t="shared" si="0"/>
        <v>15.879265178368746</v>
      </c>
      <c r="G21" s="2">
        <v>55.756</v>
      </c>
      <c r="H21" s="9" cm="1">
        <f t="array" ref="H21">INDEX(E$4:E21,MAX(IF(E$4:E21&lt;&gt;"",ROW($1:18),"")))</f>
        <v>63.517060713474983</v>
      </c>
      <c r="I21" s="10">
        <f t="shared" si="1"/>
        <v>4</v>
      </c>
    </row>
    <row r="22" spans="2:9" x14ac:dyDescent="0.3">
      <c r="B22" s="2">
        <v>31.310500000000001</v>
      </c>
      <c r="C22" s="2" t="s">
        <v>6</v>
      </c>
      <c r="D22" s="2" t="s">
        <v>6</v>
      </c>
      <c r="E22" s="2" t="s">
        <v>6</v>
      </c>
      <c r="F22" s="4">
        <f t="shared" si="0"/>
        <v>15.879265178368746</v>
      </c>
      <c r="G22" s="2">
        <v>31.310500000000001</v>
      </c>
      <c r="H22" s="9" cm="1">
        <f t="array" ref="H22">INDEX(E$4:E22,MAX(IF(E$4:E22&lt;&gt;"",ROW($1:19),"")))</f>
        <v>63.517060713474983</v>
      </c>
      <c r="I22" s="10">
        <f t="shared" si="1"/>
        <v>4</v>
      </c>
    </row>
    <row r="23" spans="2:9" x14ac:dyDescent="0.3">
      <c r="B23" s="2">
        <v>47.965277</v>
      </c>
      <c r="C23" s="2" t="s">
        <v>6</v>
      </c>
      <c r="D23" s="2" t="s">
        <v>6</v>
      </c>
      <c r="E23" s="2" t="s">
        <v>6</v>
      </c>
      <c r="F23" s="4">
        <f t="shared" si="0"/>
        <v>15.879265178368746</v>
      </c>
      <c r="G23" s="2">
        <v>47.965277</v>
      </c>
      <c r="H23" s="9" cm="1">
        <f t="array" ref="H23">INDEX(E$4:E23,MAX(IF(E$4:E23&lt;&gt;"",ROW($1:20),"")))</f>
        <v>63.517060713474983</v>
      </c>
      <c r="I23" s="10">
        <f t="shared" si="1"/>
        <v>4</v>
      </c>
    </row>
    <row r="24" spans="2:9" x14ac:dyDescent="0.3">
      <c r="B24" s="2">
        <v>55.109074</v>
      </c>
      <c r="C24" s="2" t="s">
        <v>6</v>
      </c>
      <c r="D24" s="2" t="s">
        <v>6</v>
      </c>
      <c r="E24" s="2" t="s">
        <v>6</v>
      </c>
      <c r="F24" s="4">
        <f t="shared" si="0"/>
        <v>15.879265178368746</v>
      </c>
      <c r="G24" s="2">
        <v>55.109074</v>
      </c>
      <c r="H24" s="9" cm="1">
        <f t="array" ref="H24">INDEX(E$4:E24,MAX(IF(E$4:E24&lt;&gt;"",ROW($1:21),"")))</f>
        <v>63.517060713474983</v>
      </c>
      <c r="I24" s="10">
        <f t="shared" si="1"/>
        <v>4</v>
      </c>
    </row>
    <row r="25" spans="2:9" x14ac:dyDescent="0.3">
      <c r="B25" s="2">
        <v>19.406974999999999</v>
      </c>
      <c r="C25" s="2">
        <v>38.666666666666664</v>
      </c>
      <c r="D25" s="2">
        <v>68.955994498098164</v>
      </c>
      <c r="E25" s="2">
        <v>70.79709224500651</v>
      </c>
      <c r="F25" s="4">
        <f t="shared" si="0"/>
        <v>70.79709224500651</v>
      </c>
      <c r="G25" s="2">
        <v>19.406974999999999</v>
      </c>
      <c r="H25" s="9" cm="1">
        <f t="array" ref="H25">INDEX(E$4:E25,MAX(IF(E$4:E25&lt;&gt;"",ROW($1:22),"")))</f>
        <v>70.79709224500651</v>
      </c>
      <c r="I25" s="10">
        <f t="shared" si="1"/>
        <v>1</v>
      </c>
    </row>
    <row r="26" spans="2:9" x14ac:dyDescent="0.3">
      <c r="B26" s="1">
        <v>264.82</v>
      </c>
      <c r="C26" s="1" t="s">
        <v>6</v>
      </c>
      <c r="D26" s="1" t="s">
        <v>6</v>
      </c>
      <c r="E26" s="1" t="s">
        <v>6</v>
      </c>
      <c r="G26" s="1">
        <v>264.82</v>
      </c>
    </row>
    <row r="27" spans="2:9" x14ac:dyDescent="0.3">
      <c r="B27" s="1">
        <v>53.718485999999999</v>
      </c>
      <c r="C27" s="1" t="s">
        <v>6</v>
      </c>
      <c r="D27" s="1" t="s">
        <v>6</v>
      </c>
      <c r="E27" s="1" t="s">
        <v>6</v>
      </c>
      <c r="G27" s="1">
        <v>53.718485999999999</v>
      </c>
    </row>
    <row r="28" spans="2:9" x14ac:dyDescent="0.3">
      <c r="B28" s="1">
        <v>98.346999999999994</v>
      </c>
      <c r="C28" s="1" t="s">
        <v>6</v>
      </c>
      <c r="D28" s="1" t="s">
        <v>6</v>
      </c>
      <c r="E28" s="1" t="s">
        <v>6</v>
      </c>
      <c r="G28" s="1">
        <v>98.346999999999994</v>
      </c>
    </row>
    <row r="29" spans="2:9" x14ac:dyDescent="0.3">
      <c r="B29" s="1">
        <v>179.057222</v>
      </c>
      <c r="C29" s="1" t="s">
        <v>6</v>
      </c>
      <c r="D29" s="1" t="s">
        <v>6</v>
      </c>
      <c r="E29" s="1" t="s">
        <v>6</v>
      </c>
      <c r="G29" s="1">
        <v>179.057222</v>
      </c>
    </row>
    <row r="30" spans="2:9" x14ac:dyDescent="0.3">
      <c r="B30" s="1">
        <v>66.986037999999994</v>
      </c>
      <c r="C30" s="1" t="s">
        <v>6</v>
      </c>
      <c r="D30" s="1" t="s">
        <v>6</v>
      </c>
      <c r="E30" s="1" t="s">
        <v>6</v>
      </c>
      <c r="G30" s="1">
        <v>66.986037999999994</v>
      </c>
    </row>
    <row r="31" spans="2:9" x14ac:dyDescent="0.3">
      <c r="B31" s="1">
        <v>105.039</v>
      </c>
      <c r="C31" s="1" t="s">
        <v>6</v>
      </c>
      <c r="D31" s="1" t="s">
        <v>6</v>
      </c>
      <c r="E31" s="1" t="s">
        <v>6</v>
      </c>
      <c r="G31" s="1">
        <v>105.039</v>
      </c>
    </row>
    <row r="32" spans="2:9" x14ac:dyDescent="0.3">
      <c r="B32" s="1">
        <v>619.47799999999995</v>
      </c>
      <c r="C32" s="1" t="s">
        <v>6</v>
      </c>
      <c r="D32" s="1" t="s">
        <v>6</v>
      </c>
      <c r="E32" s="1" t="s">
        <v>6</v>
      </c>
      <c r="G32" s="1">
        <v>619.47799999999995</v>
      </c>
    </row>
    <row r="33" spans="2:7" x14ac:dyDescent="0.3">
      <c r="B33" s="1">
        <v>270.91050000000001</v>
      </c>
      <c r="C33" s="1" t="s">
        <v>6</v>
      </c>
      <c r="D33" s="1" t="s">
        <v>6</v>
      </c>
      <c r="E33" s="1" t="s">
        <v>6</v>
      </c>
      <c r="G33" s="1">
        <v>270.91050000000001</v>
      </c>
    </row>
    <row r="34" spans="2:7" x14ac:dyDescent="0.3">
      <c r="B34" s="1">
        <v>20.561304</v>
      </c>
      <c r="C34" s="1">
        <v>51.284210526315789</v>
      </c>
      <c r="D34" s="1">
        <v>79.621038357747281</v>
      </c>
      <c r="E34" s="1">
        <v>81.462136104655627</v>
      </c>
      <c r="G34" s="1">
        <v>20.561304</v>
      </c>
    </row>
    <row r="35" spans="2:7" x14ac:dyDescent="0.3">
      <c r="B35" s="1">
        <v>283.23540000000003</v>
      </c>
      <c r="C35" s="1" t="s">
        <v>6</v>
      </c>
      <c r="D35" s="1" t="s">
        <v>6</v>
      </c>
      <c r="E35" s="1" t="s">
        <v>6</v>
      </c>
      <c r="G35" s="1">
        <v>283.23540000000003</v>
      </c>
    </row>
    <row r="36" spans="2:7" x14ac:dyDescent="0.3">
      <c r="B36" s="1">
        <v>75.635406000000003</v>
      </c>
      <c r="C36" s="1" t="s">
        <v>6</v>
      </c>
      <c r="D36" s="1" t="s">
        <v>6</v>
      </c>
      <c r="E36" s="1" t="s">
        <v>6</v>
      </c>
      <c r="G36" s="1">
        <v>75.635406000000003</v>
      </c>
    </row>
    <row r="37" spans="2:7" x14ac:dyDescent="0.3">
      <c r="B37" s="1">
        <v>38.833826999999999</v>
      </c>
      <c r="C37" s="1" t="s">
        <v>6</v>
      </c>
      <c r="D37" s="1" t="s">
        <v>6</v>
      </c>
      <c r="E37" s="1" t="s">
        <v>6</v>
      </c>
      <c r="G37" s="1">
        <v>38.833826999999999</v>
      </c>
    </row>
    <row r="38" spans="2:7" x14ac:dyDescent="0.3">
      <c r="B38" s="1">
        <v>18.320343999999999</v>
      </c>
      <c r="C38" s="1" t="s">
        <v>6</v>
      </c>
      <c r="D38" s="1" t="s">
        <v>6</v>
      </c>
      <c r="E38" s="1" t="s">
        <v>6</v>
      </c>
      <c r="G38" s="1">
        <v>18.320343999999999</v>
      </c>
    </row>
    <row r="39" spans="2:7" x14ac:dyDescent="0.3">
      <c r="B39" s="1">
        <v>20.393820000000002</v>
      </c>
      <c r="C39" s="1" t="s">
        <v>6</v>
      </c>
      <c r="D39" s="1" t="s">
        <v>6</v>
      </c>
      <c r="E39" s="1" t="s">
        <v>6</v>
      </c>
      <c r="G39" s="1">
        <v>20.393820000000002</v>
      </c>
    </row>
    <row r="40" spans="2:7" x14ac:dyDescent="0.3">
      <c r="B40" s="1">
        <v>47.162999999999997</v>
      </c>
      <c r="C40" s="1" t="s">
        <v>6</v>
      </c>
      <c r="D40" s="1" t="s">
        <v>6</v>
      </c>
      <c r="E40" s="1" t="s">
        <v>6</v>
      </c>
      <c r="G40" s="1">
        <v>47.162999999999997</v>
      </c>
    </row>
    <row r="41" spans="2:7" x14ac:dyDescent="0.3">
      <c r="B41" s="1">
        <v>63.782800000000002</v>
      </c>
      <c r="C41" s="1" t="s">
        <v>6</v>
      </c>
      <c r="D41" s="1" t="s">
        <v>6</v>
      </c>
      <c r="E41" s="1" t="s">
        <v>6</v>
      </c>
      <c r="G41" s="1">
        <v>63.782800000000002</v>
      </c>
    </row>
    <row r="42" spans="2:7" x14ac:dyDescent="0.3">
      <c r="B42" s="1">
        <v>144.471</v>
      </c>
      <c r="C42" s="1" t="s">
        <v>6</v>
      </c>
      <c r="D42" s="1" t="s">
        <v>6</v>
      </c>
      <c r="E42" s="1" t="s">
        <v>6</v>
      </c>
      <c r="G42" s="1">
        <v>144.471</v>
      </c>
    </row>
    <row r="43" spans="2:7" x14ac:dyDescent="0.3">
      <c r="B43" s="1">
        <v>24.903497000000002</v>
      </c>
      <c r="C43" s="1">
        <v>11.720930232558139</v>
      </c>
      <c r="D43" s="1">
        <v>50.644858063989631</v>
      </c>
      <c r="E43" s="1">
        <v>52.485955810897984</v>
      </c>
      <c r="G43" s="1">
        <v>24.903497000000002</v>
      </c>
    </row>
    <row r="44" spans="2:7" x14ac:dyDescent="0.3">
      <c r="B44" s="1">
        <v>114.36320499999999</v>
      </c>
      <c r="C44" s="1" t="s">
        <v>6</v>
      </c>
      <c r="D44" s="1" t="s">
        <v>6</v>
      </c>
      <c r="E44" s="1" t="s">
        <v>6</v>
      </c>
      <c r="G44" s="1">
        <v>114.36320499999999</v>
      </c>
    </row>
    <row r="45" spans="2:7" x14ac:dyDescent="0.3">
      <c r="B45" s="1">
        <v>87.111999999999995</v>
      </c>
      <c r="C45" s="1">
        <v>16.085106382978726</v>
      </c>
      <c r="D45" s="1">
        <v>49.712634214410222</v>
      </c>
      <c r="E45" s="1">
        <v>51.553731961318576</v>
      </c>
      <c r="G45" s="1">
        <v>87.111999999999995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Pascal</dc:creator>
  <cp:lastModifiedBy>koch gilles</cp:lastModifiedBy>
  <dcterms:created xsi:type="dcterms:W3CDTF">2025-02-12T14:39:37Z</dcterms:created>
  <dcterms:modified xsi:type="dcterms:W3CDTF">2025-02-12T21:46:56Z</dcterms:modified>
</cp:coreProperties>
</file>