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9043D8C2-BAB3-42EE-B894-A629F68161A2}" xr6:coauthVersionLast="47" xr6:coauthVersionMax="47" xr10:uidLastSave="{00000000-0000-0000-0000-000000000000}"/>
  <bookViews>
    <workbookView xWindow="-108" yWindow="-108" windowWidth="23256" windowHeight="12576" xr2:uid="{5838C036-2D0B-4501-AEE5-C807826163C3}"/>
  </bookViews>
  <sheets>
    <sheet name="Synthèse" sheetId="4" r:id="rId1"/>
    <sheet name="Feuil1" sheetId="1" r:id="rId2"/>
    <sheet name="Feuil2" sheetId="2" r:id="rId3"/>
    <sheet name="Feuil3" sheetId="3" r:id="rId4"/>
  </sheets>
  <definedNames>
    <definedName name="source">OFFSET(Synthèse!$M$2,,,COUNTIF(Synthèse!$M:$M,"&gt;&lt;"))</definedName>
    <definedName name="tablo">OFFSET(Synthèse!$O$2:$Z$2,,,ROWS(source))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H3" i="1"/>
  <c r="G4" i="1"/>
  <c r="H4" i="1"/>
  <c r="G5" i="1"/>
  <c r="H5" i="1"/>
  <c r="G6" i="1"/>
  <c r="H6" i="1"/>
  <c r="G7" i="1"/>
  <c r="H7" i="1"/>
  <c r="H3" i="3"/>
  <c r="G3" i="3"/>
  <c r="H2" i="3"/>
  <c r="G2" i="3"/>
  <c r="H5" i="2"/>
  <c r="G5" i="2"/>
  <c r="H4" i="2"/>
  <c r="G4" i="2"/>
  <c r="H3" i="2"/>
  <c r="G3" i="2"/>
  <c r="H2" i="2"/>
  <c r="G2" i="2"/>
  <c r="H2" i="1"/>
  <c r="G2" i="1"/>
  <c r="N2" i="4" a="1"/>
  <c r="C4" i="4" a="1"/>
  <c r="C12" i="4" a="1"/>
  <c r="C9" i="4" a="1"/>
  <c r="C6" i="4" a="1"/>
  <c r="C14" i="4" a="1"/>
  <c r="C11" i="4" a="1"/>
  <c r="C7" i="4" a="1"/>
  <c r="C8" i="4" a="1"/>
  <c r="C5" i="4" a="1"/>
  <c r="C13" i="4" a="1"/>
  <c r="C3" i="4" a="1"/>
  <c r="C10" i="4" a="1"/>
  <c r="O3" i="4" l="1" a="1"/>
  <c r="O3" i="4" s="1"/>
  <c r="Q3" i="4" a="1"/>
  <c r="Q3" i="4" s="1"/>
  <c r="S3" i="4" a="1"/>
  <c r="S3" i="4" s="1"/>
  <c r="U3" i="4" a="1"/>
  <c r="U3" i="4" s="1"/>
  <c r="W3" i="4" a="1"/>
  <c r="W3" i="4" s="1"/>
  <c r="Y3" i="4" a="1"/>
  <c r="Y3" i="4" s="1"/>
  <c r="O4" i="4" a="1"/>
  <c r="O4" i="4" s="1"/>
  <c r="Q4" i="4" a="1"/>
  <c r="Q4" i="4" s="1"/>
  <c r="S4" i="4" a="1"/>
  <c r="S4" i="4" s="1"/>
  <c r="U4" i="4" a="1"/>
  <c r="U4" i="4" s="1"/>
  <c r="W4" i="4" a="1"/>
  <c r="W4" i="4" s="1"/>
  <c r="Y4" i="4" a="1"/>
  <c r="Y4" i="4" s="1"/>
  <c r="T3" i="4" a="1"/>
  <c r="T3" i="4" s="1"/>
  <c r="X4" i="4" a="1"/>
  <c r="X4" i="4" s="1"/>
  <c r="P3" i="4" a="1"/>
  <c r="P3" i="4" s="1"/>
  <c r="R3" i="4" a="1"/>
  <c r="R3" i="4" s="1"/>
  <c r="V3" i="4" a="1"/>
  <c r="V3" i="4" s="1"/>
  <c r="X3" i="4" a="1"/>
  <c r="X3" i="4" s="1"/>
  <c r="Z3" i="4" a="1"/>
  <c r="Z3" i="4" s="1"/>
  <c r="P4" i="4" a="1"/>
  <c r="P4" i="4" s="1"/>
  <c r="R4" i="4" a="1"/>
  <c r="R4" i="4" s="1"/>
  <c r="T4" i="4" a="1"/>
  <c r="T4" i="4" s="1"/>
  <c r="V4" i="4" a="1"/>
  <c r="V4" i="4" s="1"/>
  <c r="Z4" i="4" a="1"/>
  <c r="Z4" i="4" s="1"/>
  <c r="N2" i="4"/>
  <c r="C13" i="4"/>
  <c r="C11" i="4"/>
  <c r="C9" i="4"/>
  <c r="C7" i="4"/>
  <c r="C5" i="4"/>
  <c r="C14" i="4"/>
  <c r="C12" i="4"/>
  <c r="C10" i="4"/>
  <c r="C8" i="4"/>
  <c r="C6" i="4"/>
  <c r="C4" i="4"/>
  <c r="C3" i="4"/>
  <c r="D3" i="4" a="1"/>
  <c r="P2" i="4" l="1" a="1"/>
  <c r="P2" i="4" s="1"/>
  <c r="Q2" i="4" a="1"/>
  <c r="Q2" i="4" s="1"/>
  <c r="S2" i="4" a="1"/>
  <c r="S2" i="4" s="1"/>
  <c r="U2" i="4" a="1"/>
  <c r="U2" i="4" s="1"/>
  <c r="W2" i="4" a="1"/>
  <c r="W2" i="4" s="1"/>
  <c r="Y2" i="4" a="1"/>
  <c r="Y2" i="4" s="1"/>
  <c r="T2" i="4" a="1"/>
  <c r="T2" i="4" s="1"/>
  <c r="V2" i="4" a="1"/>
  <c r="V2" i="4" s="1"/>
  <c r="X2" i="4" a="1"/>
  <c r="X2" i="4" s="1"/>
  <c r="Z2" i="4" a="1"/>
  <c r="Z2" i="4" s="1"/>
  <c r="R2" i="4" a="1"/>
  <c r="R2" i="4" s="1"/>
  <c r="O2" i="4" a="1"/>
  <c r="O2" i="4" s="1"/>
  <c r="D3" i="4"/>
  <c r="G10" i="4" a="1"/>
  <c r="D14" i="4" a="1"/>
  <c r="F12" i="4" a="1"/>
  <c r="D13" i="4" a="1"/>
  <c r="D11" i="4" a="1"/>
  <c r="H7" i="4" a="1"/>
  <c r="E11" i="4" a="1"/>
  <c r="F8" i="4" a="1"/>
  <c r="F4" i="4" a="1"/>
  <c r="G7" i="4" a="1"/>
  <c r="H14" i="4" a="1"/>
  <c r="E12" i="4" a="1"/>
  <c r="H13" i="4" a="1"/>
  <c r="D12" i="4" a="1"/>
  <c r="F3" i="4" a="1"/>
  <c r="F7" i="4" a="1"/>
  <c r="G14" i="4" a="1"/>
  <c r="D8" i="4" a="1"/>
  <c r="E5" i="4" a="1"/>
  <c r="D5" i="4" a="1"/>
  <c r="F9" i="4" a="1"/>
  <c r="H11" i="4" a="1"/>
  <c r="H5" i="4" a="1"/>
  <c r="G12" i="4" a="1"/>
  <c r="E9" i="4" a="1"/>
  <c r="G11" i="4" a="1"/>
  <c r="H8" i="4" a="1"/>
  <c r="E10" i="4" a="1"/>
  <c r="G13" i="4" a="1"/>
  <c r="H3" i="4" a="1"/>
  <c r="D9" i="4" a="1"/>
  <c r="F11" i="4" a="1"/>
  <c r="G8" i="4" a="1"/>
  <c r="F13" i="4" a="1"/>
  <c r="F10" i="4" a="1"/>
  <c r="H6" i="4" a="1"/>
  <c r="E4" i="4" a="1"/>
  <c r="D7" i="4" a="1"/>
  <c r="E8" i="4" a="1"/>
  <c r="H9" i="4" a="1"/>
  <c r="D4" i="4" a="1"/>
  <c r="G5" i="4" a="1"/>
  <c r="G9" i="4" a="1"/>
  <c r="E3" i="4" a="1"/>
  <c r="D10" i="4" a="1"/>
  <c r="F6" i="4" a="1"/>
  <c r="H4" i="4" a="1"/>
  <c r="F5" i="4" a="1"/>
  <c r="D6" i="4" a="1"/>
  <c r="E7" i="4" a="1"/>
  <c r="F14" i="4" a="1"/>
  <c r="H12" i="4" a="1"/>
  <c r="G6" i="4" a="1"/>
  <c r="H10" i="4" a="1"/>
  <c r="E6" i="4" a="1"/>
  <c r="G4" i="4" a="1"/>
  <c r="E13" i="4" a="1"/>
  <c r="E14" i="4" a="1"/>
  <c r="G3" i="4" a="1"/>
  <c r="C19" i="4" l="1" a="1"/>
  <c r="C19" i="4" s="1"/>
  <c r="C21" i="4" a="1"/>
  <c r="C21" i="4" s="1"/>
  <c r="C23" i="4" a="1"/>
  <c r="C23" i="4" s="1"/>
  <c r="C25" i="4" a="1"/>
  <c r="C25" i="4" s="1"/>
  <c r="C20" i="4" a="1"/>
  <c r="C20" i="4" s="1"/>
  <c r="C24" i="4" a="1"/>
  <c r="C24" i="4" s="1"/>
  <c r="C30" i="4" a="1"/>
  <c r="C30" i="4" s="1"/>
  <c r="C29" i="4" a="1"/>
  <c r="C29" i="4" s="1"/>
  <c r="C22" i="4" a="1"/>
  <c r="C22" i="4" s="1"/>
  <c r="C26" i="4" a="1"/>
  <c r="C26" i="4" s="1"/>
  <c r="C28" i="4" a="1"/>
  <c r="C28" i="4" s="1"/>
  <c r="C27" i="4" a="1"/>
  <c r="C27" i="4" s="1"/>
  <c r="C18" i="4" a="1"/>
  <c r="C18" i="4" s="1"/>
  <c r="G13" i="4"/>
  <c r="D12" i="4"/>
  <c r="E14" i="4"/>
  <c r="G9" i="4"/>
  <c r="E10" i="4"/>
  <c r="H13" i="4"/>
  <c r="E13" i="4"/>
  <c r="G5" i="4"/>
  <c r="H8" i="4"/>
  <c r="E12" i="4"/>
  <c r="G4" i="4"/>
  <c r="D4" i="4"/>
  <c r="G11" i="4"/>
  <c r="H14" i="4"/>
  <c r="E6" i="4"/>
  <c r="H9" i="4"/>
  <c r="E9" i="4"/>
  <c r="G7" i="4"/>
  <c r="H10" i="4"/>
  <c r="E8" i="4"/>
  <c r="G12" i="4"/>
  <c r="F4" i="4"/>
  <c r="G6" i="4"/>
  <c r="D7" i="4"/>
  <c r="H5" i="4"/>
  <c r="F8" i="4"/>
  <c r="H12" i="4"/>
  <c r="E4" i="4"/>
  <c r="H11" i="4"/>
  <c r="E11" i="4"/>
  <c r="F14" i="4"/>
  <c r="H6" i="4"/>
  <c r="F9" i="4"/>
  <c r="H7" i="4"/>
  <c r="E7" i="4"/>
  <c r="F10" i="4"/>
  <c r="D5" i="4"/>
  <c r="D11" i="4"/>
  <c r="D6" i="4"/>
  <c r="F13" i="4"/>
  <c r="E5" i="4"/>
  <c r="D13" i="4"/>
  <c r="F5" i="4"/>
  <c r="G8" i="4"/>
  <c r="D8" i="4"/>
  <c r="F12" i="4"/>
  <c r="H4" i="4"/>
  <c r="F11" i="4"/>
  <c r="G14" i="4"/>
  <c r="D14" i="4"/>
  <c r="F6" i="4"/>
  <c r="D9" i="4"/>
  <c r="F7" i="4"/>
  <c r="G10" i="4"/>
  <c r="D10" i="4"/>
  <c r="H3" i="4"/>
  <c r="F3" i="4"/>
  <c r="G3" i="4"/>
  <c r="E3" i="4"/>
  <c r="E29" i="4" a="1"/>
  <c r="E27" i="4" a="1"/>
  <c r="E28" i="4" a="1"/>
  <c r="E30" i="4" a="1"/>
  <c r="E25" i="4" a="1"/>
  <c r="E19" i="4" a="1"/>
  <c r="E22" i="4" a="1"/>
  <c r="E20" i="4" a="1"/>
  <c r="E21" i="4" a="1"/>
  <c r="E24" i="4" a="1"/>
  <c r="E26" i="4" a="1"/>
  <c r="E23" i="4" a="1"/>
  <c r="E18" i="4" a="1"/>
  <c r="D27" i="4" a="1"/>
  <c r="D22" i="4" a="1"/>
  <c r="D25" i="4" a="1"/>
  <c r="D21" i="4" a="1"/>
  <c r="D23" i="4" a="1"/>
  <c r="D19" i="4" a="1"/>
  <c r="D26" i="4" a="1"/>
  <c r="D30" i="4" a="1"/>
  <c r="D28" i="4" a="1"/>
  <c r="D29" i="4" a="1"/>
  <c r="D20" i="4" a="1"/>
  <c r="D24" i="4" a="1"/>
  <c r="D18" i="4" a="1"/>
  <c r="E30" i="4" l="1"/>
  <c r="E28" i="4"/>
  <c r="E27" i="4"/>
  <c r="E29" i="4"/>
  <c r="E23" i="4"/>
  <c r="E26" i="4"/>
  <c r="E24" i="4"/>
  <c r="E21" i="4"/>
  <c r="E20" i="4"/>
  <c r="E22" i="4"/>
  <c r="E19" i="4"/>
  <c r="E25" i="4"/>
  <c r="E18" i="4"/>
  <c r="D24" i="4"/>
  <c r="D20" i="4"/>
  <c r="D29" i="4"/>
  <c r="D28" i="4"/>
  <c r="D30" i="4"/>
  <c r="D26" i="4"/>
  <c r="D19" i="4"/>
  <c r="D23" i="4"/>
  <c r="D21" i="4"/>
  <c r="D25" i="4"/>
  <c r="D22" i="4"/>
  <c r="D27" i="4"/>
  <c r="D18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MOHAMMED EL YOUSSOUFI (EXTERNAL)</author>
    <author>IMANE AMHOUCH (EXTERNAL)</author>
  </authors>
  <commentList>
    <comment ref="I2" authorId="0" shapeId="0" xr:uid="{6D87F259-E104-45CC-BD13-3C485D79B7A0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2" authorId="0" shapeId="0" xr:uid="{0563F625-A18D-4D50-B7FE-0043217027D3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3" authorId="0" shapeId="0" xr:uid="{41AA00B9-05A2-451E-9A7C-0942FCE8D52D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3" authorId="0" shapeId="0" xr:uid="{113B3DF5-E8F3-4736-B28D-FE8E635EB9AE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4" authorId="0" shapeId="0" xr:uid="{F86FE32D-3F86-4535-9D9A-E349FD8498BC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4" authorId="0" shapeId="0" xr:uid="{DC110B39-8578-4746-A0B3-162254FE1062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5" authorId="0" shapeId="0" xr:uid="{5223D4FE-6D1D-4D94-B830-89FBDC7A83C0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5" authorId="0" shapeId="0" xr:uid="{0BA505D0-25FB-4EFB-B0FC-3F6A84296F23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6" authorId="1" shapeId="0" xr:uid="{03AC9F0B-5C52-43A2-B008-57F74A7938CD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7" authorId="0" shapeId="0" xr:uid="{E58E1744-1A81-4685-9F3D-6D7F9BF12561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7" authorId="0" shapeId="0" xr:uid="{9C22F5DF-27DE-4B60-8C33-7C0DF12D36C9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MOHAMMED EL YOUSSOUFI (EXTERNAL)</author>
  </authors>
  <commentList>
    <comment ref="I2" authorId="0" shapeId="0" xr:uid="{2D653554-CFE5-444B-AC68-BDB4AEC481BA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2" authorId="0" shapeId="0" xr:uid="{B1229F9E-64DD-4240-BC3B-6554EDBAE8BF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3" authorId="0" shapeId="0" xr:uid="{FBDF6D5E-0242-4DB6-9103-6890B48EE0C7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3" authorId="0" shapeId="0" xr:uid="{B68F9912-E8F9-45A3-AD5C-B6C78B7CBADC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4" authorId="0" shapeId="0" xr:uid="{14E731CA-5987-4DDA-974B-1B421044A293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4" authorId="0" shapeId="0" xr:uid="{BB8F6A25-9D6C-455B-ADFF-3C5577FF6DC6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5" authorId="0" shapeId="0" xr:uid="{B6D9C322-1EF4-4A9E-9595-708DE2254D71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5" authorId="0" shapeId="0" xr:uid="{E87FBB9B-BC08-4E45-A7B3-DD89A7DF43FE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MOHAMMED EL YOUSSOUFI (EXTERNAL)</author>
  </authors>
  <commentList>
    <comment ref="I2" authorId="0" shapeId="0" xr:uid="{CFA6C7FA-58C9-4ADE-B20C-9028F1229851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2" authorId="0" shapeId="0" xr:uid="{D8A275D2-F716-45A0-918F-C65DBECEF535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I3" authorId="0" shapeId="0" xr:uid="{80762F80-BFEE-4F46-8025-463EE49575B1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  <comment ref="K3" authorId="0" shapeId="0" xr:uid="{CEC0A19C-A66D-456C-9BEB-A0075C619592}">
      <text>
        <r>
          <rPr>
            <sz val="9"/>
            <color indexed="81"/>
            <rFont val="Tahoma"/>
            <family val="2"/>
          </rPr>
          <t>Log 1st Into DEVIN, BEFORE opening link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<sst xmlns="http://schemas.openxmlformats.org/spreadsheetml/2006/main" count="49" uniqueCount="25">
  <si>
    <t>9861085680</t>
  </si>
  <si>
    <t>9861085780</t>
  </si>
  <si>
    <t>9861085880</t>
  </si>
  <si>
    <t>9869567680</t>
  </si>
  <si>
    <t>00</t>
  </si>
  <si>
    <t xml:space="preserve">9865861380 </t>
  </si>
  <si>
    <t>9871351580</t>
  </si>
  <si>
    <t>9861086080</t>
  </si>
  <si>
    <t>9861033480</t>
  </si>
  <si>
    <t>9869560780</t>
  </si>
  <si>
    <t>9865861880</t>
  </si>
  <si>
    <t>9869560980</t>
  </si>
  <si>
    <t>9865861980</t>
  </si>
  <si>
    <t>9861033580</t>
  </si>
  <si>
    <t>9861044180</t>
  </si>
  <si>
    <t>9861044480</t>
  </si>
  <si>
    <t>ref</t>
  </si>
  <si>
    <t>ind</t>
  </si>
  <si>
    <t>Feuil1</t>
  </si>
  <si>
    <t>Feuil2</t>
  </si>
  <si>
    <t>Feuil3</t>
  </si>
  <si>
    <t>ref                  ind</t>
  </si>
  <si>
    <t>les onglets</t>
  </si>
  <si>
    <t>9861085681</t>
  </si>
  <si>
    <t>9861044482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</si>
</sst>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sz val="9"/>
      <color indexed="81"/>
      <name val="Tahoma"/>
      <family val="2"/>
    </font>
    <font>
      <sz val="12"/>
      <color rgb="FF0000FF"/>
      <name val="Arial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7" fillId="0" borderId="0"/>
  </cellStyleXfs>
  <cellXfs count="24">
    <xf numFmtId="0" fontId="0" fillId="0" borderId="0" xfId="0"/>
    <xf numFmtId="49" fontId="3" fillId="2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4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 vertical="center"/>
    </xf>
    <xf numFmtId="164" fontId="4" fillId="0" borderId="1" xfId="0" applyNumberFormat="1" applyFont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 wrapText="1"/>
    </xf>
    <xf numFmtId="164" fontId="4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4" borderId="1" xfId="0" applyFont="1" applyFill="1" applyBorder="1" applyAlignment="1">
      <alignment horizontal="center" vertical="center" wrapText="1"/>
    </xf>
    <xf numFmtId="49" fontId="6" fillId="4" borderId="1" xfId="0" applyNumberFormat="1" applyFont="1" applyFill="1" applyBorder="1" applyAlignment="1">
      <alignment horizontal="center" vertical="center" wrapText="1"/>
    </xf>
    <xf numFmtId="49" fontId="4" fillId="2" borderId="1" xfId="2" applyNumberFormat="1" applyFont="1" applyFill="1" applyBorder="1" applyAlignment="1" applyProtection="1">
      <alignment horizontal="center" vertical="center" wrapText="1"/>
      <protection locked="0"/>
    </xf>
    <xf numFmtId="49" fontId="2" fillId="4" borderId="1" xfId="1" applyNumberFormat="1" applyFill="1" applyBorder="1" applyAlignment="1" applyProtection="1">
      <alignment horizontal="center" vertical="center" wrapText="1"/>
      <protection locked="0"/>
    </xf>
    <xf numFmtId="164" fontId="8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8" fillId="2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5" borderId="0" xfId="0" applyFill="1"/>
    <xf numFmtId="0" fontId="0" fillId="0" borderId="1" xfId="0" applyBorder="1"/>
    <xf numFmtId="0" fontId="0" fillId="6" borderId="0" xfId="0" applyFill="1"/>
    <xf numFmtId="0" fontId="0" fillId="0" borderId="0" xfId="0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 3" xfId="2" xr:uid="{B681EEA8-BEFC-49E8-8B94-6FC4C5CF877E}"/>
  </cellStyles>
  <dxfs count="13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601980</xdr:colOff>
      <xdr:row>0</xdr:row>
      <xdr:rowOff>68580</xdr:rowOff>
    </xdr:from>
    <xdr:to>
      <xdr:col>26</xdr:col>
      <xdr:colOff>266700</xdr:colOff>
      <xdr:row>4</xdr:row>
      <xdr:rowOff>137160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2586DF3-C695-6F32-E0EB-A22DE0106E5A}"/>
            </a:ext>
          </a:extLst>
        </xdr:cNvPr>
        <xdr:cNvSpPr/>
      </xdr:nvSpPr>
      <xdr:spPr>
        <a:xfrm>
          <a:off x="14676120" y="68580"/>
          <a:ext cx="9966960" cy="800100"/>
        </a:xfrm>
        <a:prstGeom prst="rect">
          <a:avLst/>
        </a:prstGeom>
        <a:solidFill>
          <a:schemeClr val="accent1">
            <a:alpha val="24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kern="1200"/>
            <a:t>                            </a:t>
          </a:r>
        </a:p>
        <a:p>
          <a:pPr algn="l"/>
          <a:r>
            <a:rPr lang="fr-FR" sz="1600" b="1" kern="1200" baseline="0">
              <a:solidFill>
                <a:schemeClr val="tx1">
                  <a:lumMod val="85000"/>
                  <a:lumOff val="15000"/>
                </a:schemeClr>
              </a:solidFill>
            </a:rPr>
            <a:t>                                                                                      TABLO</a:t>
          </a:r>
          <a:endParaRPr lang="fr-FR" sz="1600" b="1" kern="1200">
            <a:solidFill>
              <a:schemeClr val="tx1">
                <a:lumMod val="85000"/>
                <a:lumOff val="1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hyperlink" Target="http://devin.inetpsa.com/servlet/folderSearchByIdFolder.do?refFolder=AAAAAAO00185940&amp;folderType=OCM" TargetMode="External"/><Relationship Id="rId7" Type="http://schemas.openxmlformats.org/officeDocument/2006/relationships/hyperlink" Target="http://devin.inetpsa.com/servlet/folderSearchByIdFolder.do?refFolder=AAAAAAO00185940&amp;folderType=OCM" TargetMode="External"/><Relationship Id="rId2" Type="http://schemas.openxmlformats.org/officeDocument/2006/relationships/hyperlink" Target="http://devin.inetpsa.com/servlet/folderSearchByIdFolder.do?refFolder=AAAAAAO00222160&amp;folderType=OCM" TargetMode="External"/><Relationship Id="rId1" Type="http://schemas.openxmlformats.org/officeDocument/2006/relationships/hyperlink" Target="http://devin.inetpsa.com/servlet/folderSearchByIdFolder.do?refFolder=AAAAAAO00222160&amp;folderType=OCM" TargetMode="External"/><Relationship Id="rId6" Type="http://schemas.openxmlformats.org/officeDocument/2006/relationships/hyperlink" Target="http://devin.inetpsa.com/servlet/folderSearchByIdFolder.do?refFolder=AAAAAAO00249207&amp;folderType=OCM" TargetMode="External"/><Relationship Id="rId5" Type="http://schemas.openxmlformats.org/officeDocument/2006/relationships/hyperlink" Target="http://devin.inetpsa.com/servlet/folderSearchByIdFolder.do?refFolder=AAAAAAO00249207&amp;folderType=OCM" TargetMode="External"/><Relationship Id="rId4" Type="http://schemas.openxmlformats.org/officeDocument/2006/relationships/hyperlink" Target="http://devin.inetpsa.com/servlet/folderSearchByIdFolder.do?refFolder=AAAAAAO00185940&amp;folderType=OCM" TargetMode="External"/><Relationship Id="rId9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devin.inetpsa.com/servlet/folderSearchByIdFolder.do?refFolder=AAAAAAO00185950&amp;folderType=OCM" TargetMode="External"/><Relationship Id="rId2" Type="http://schemas.openxmlformats.org/officeDocument/2006/relationships/hyperlink" Target="http://devin.inetpsa.com/servlet/folderSearchByIdFolder.do?refFolder=AAAAAAO00185950&amp;folderType=OCM" TargetMode="External"/><Relationship Id="rId1" Type="http://schemas.openxmlformats.org/officeDocument/2006/relationships/hyperlink" Target="http://devin.inetpsa.com/servlet/folderSearchByIdFolder.do?refFolder=AAAAAAO00185950&amp;folderType=OCM" TargetMode="External"/><Relationship Id="rId6" Type="http://schemas.openxmlformats.org/officeDocument/2006/relationships/comments" Target="../comments3.xml"/><Relationship Id="rId5" Type="http://schemas.openxmlformats.org/officeDocument/2006/relationships/vmlDrawing" Target="../drawings/vmlDrawing3.vml"/><Relationship Id="rId4" Type="http://schemas.openxmlformats.org/officeDocument/2006/relationships/hyperlink" Target="http://devin.inetpsa.com/servlet/folderSearchByIdFolder.do?refFolder=AAAAAAO00185950&amp;folderType=OC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0A066-B223-42E4-8490-316FECAA3A1F}">
  <dimension ref="C1:Z30"/>
  <sheetViews>
    <sheetView tabSelected="1" workbookViewId="0">
      <selection activeCell="H21" sqref="H21"/>
    </sheetView>
  </sheetViews>
  <sheetFormatPr baseColWidth="10" defaultRowHeight="14.4" x14ac:dyDescent="0.3"/>
  <cols>
    <col min="3" max="3" width="14" customWidth="1"/>
    <col min="4" max="4" width="18.44140625" customWidth="1"/>
    <col min="5" max="5" width="22.44140625" customWidth="1"/>
    <col min="6" max="6" width="23.109375" customWidth="1"/>
    <col min="7" max="7" width="23.33203125" customWidth="1"/>
    <col min="8" max="8" width="23" customWidth="1"/>
  </cols>
  <sheetData>
    <row r="1" spans="3:26" x14ac:dyDescent="0.3">
      <c r="L1" t="s">
        <v>22</v>
      </c>
    </row>
    <row r="2" spans="3:26" x14ac:dyDescent="0.3">
      <c r="C2" s="15"/>
      <c r="D2" s="15" t="s">
        <v>21</v>
      </c>
      <c r="E2" s="15" t="s">
        <v>21</v>
      </c>
      <c r="F2" s="15" t="s">
        <v>21</v>
      </c>
      <c r="G2" s="15" t="s">
        <v>21</v>
      </c>
      <c r="H2" s="15" t="s">
        <v>21</v>
      </c>
      <c r="M2" s="18" t="s">
        <v>18</v>
      </c>
      <c r="N2" cm="1">
        <f t="array" aca="1" ref="N2:N4" ca="1">(--(COUNTIF(INDIRECT(M$2:M$4&amp;"!g2:g20"),"faux")))</f>
        <v>4</v>
      </c>
      <c r="O2" s="19" t="str" cm="1">
        <f t="array" aca="1" ref="O2" ca="1">IF(COLUMN(A:A)&lt;=$N2,$M2,"")</f>
        <v>Feuil1</v>
      </c>
      <c r="P2" s="19" t="str" cm="1">
        <f t="array" aca="1" ref="P2" ca="1">IF(COLUMN(B:B)&lt;=$N2,$M2,"")</f>
        <v>Feuil1</v>
      </c>
      <c r="Q2" s="19" t="str" cm="1">
        <f t="array" aca="1" ref="Q2" ca="1">IF(COLUMN(C:C)&lt;=$N2,$M2,"")</f>
        <v>Feuil1</v>
      </c>
      <c r="R2" s="19" t="str" cm="1">
        <f t="array" aca="1" ref="R2" ca="1">IF(COLUMN(D:D)&lt;=$N2,$M2,"")</f>
        <v>Feuil1</v>
      </c>
      <c r="S2" s="19" t="str" cm="1">
        <f t="array" aca="1" ref="S2" ca="1">IF(COLUMN(E:E)&lt;=$N2,$M2,"")</f>
        <v/>
      </c>
      <c r="T2" s="19" t="str" cm="1">
        <f t="array" aca="1" ref="T2" ca="1">IF(COLUMN(F:F)&lt;=$N2,$M2,"")</f>
        <v/>
      </c>
      <c r="U2" s="19" t="str" cm="1">
        <f t="array" aca="1" ref="U2" ca="1">IF(COLUMN(G:G)&lt;=$N2,$M2,"")</f>
        <v/>
      </c>
      <c r="V2" s="19" t="str" cm="1">
        <f t="array" aca="1" ref="V2" ca="1">IF(COLUMN(H:H)&lt;=$N2,$M2,"")</f>
        <v/>
      </c>
      <c r="W2" s="19" t="str" cm="1">
        <f t="array" aca="1" ref="W2" ca="1">IF(COLUMN(I:I)&lt;=$N2,$M2,"")</f>
        <v/>
      </c>
      <c r="X2" s="19" t="str" cm="1">
        <f t="array" aca="1" ref="X2" ca="1">IF(COLUMN(J:J)&lt;=$N2,$M2,"")</f>
        <v/>
      </c>
      <c r="Y2" s="19" t="str" cm="1">
        <f t="array" aca="1" ref="Y2" ca="1">IF(COLUMN(K:K)&lt;=$N2,$M2,"")</f>
        <v/>
      </c>
      <c r="Z2" s="19" t="str" cm="1">
        <f t="array" aca="1" ref="Z2" ca="1">IF(COLUMN(L:L)&lt;=$N2,$M2,"")</f>
        <v/>
      </c>
    </row>
    <row r="3" spans="3:26" x14ac:dyDescent="0.3">
      <c r="C3" s="16" t="str" cm="1">
        <f t="array" aca="1" ref="C3" ca="1">IFERROR(INDEX($M$2:$M$4,SMALL(IF((--(COUNTIF(INDIRECT($M$2:$M$4&amp;"!g2:g20"),"faux")&gt;0)*(ROW($M$2:$M$4)-1))=0,"",ROW($M$2:$M$4)-1),IF(INT(ROW(A2)/2)=ROW(A2)/2,ROW(A2)/2,""))),"")</f>
        <v>Feuil1</v>
      </c>
      <c r="D3" s="17" t="str" cm="1">
        <f t="array" aca="1" ref="D3" ca="1">IFERROR(INDEX(INDIRECT($C3&amp;"!i2:i20")&amp;"  _  "&amp;INDIRECT($C3&amp;"!j2:j20"),SMALL(IF(INDIRECT($C3&amp;"!g2:g20")=FALSE,ROW($G$2:$G$20)-1,""),COLUMN(A:A))),"")</f>
        <v>9861085680  _  2</v>
      </c>
      <c r="E3" s="17" t="str" cm="1">
        <f t="array" aca="1" ref="E3" ca="1">IFERROR(INDEX(INDIRECT($C3&amp;"!i2:i20")&amp;"  _  "&amp;INDIRECT($C3&amp;"!j2:j20"),SMALL(IF(INDIRECT($C3&amp;"!g2:g20")=FALSE,ROW($G$2:$G$20)-1,""),COLUMN(B:B))),"")</f>
        <v>9861085780  _  2</v>
      </c>
      <c r="F3" s="17" t="str" cm="1">
        <f t="array" aca="1" ref="F3" ca="1">IFERROR(INDEX(INDIRECT($C3&amp;"!i2:i20")&amp;"  _  "&amp;INDIRECT($C3&amp;"!j2:j20"),SMALL(IF(INDIRECT($C3&amp;"!g2:g20")=FALSE,ROW($G$2:$G$20)-1,""),COLUMN(C:C))),"")</f>
        <v>9869567680  _  00</v>
      </c>
      <c r="G3" s="17" t="str" cm="1">
        <f t="array" aca="1" ref="G3" ca="1">IFERROR(INDEX(INDIRECT($C3&amp;"!i2:i20")&amp;"  _  "&amp;INDIRECT($C3&amp;"!j2:j20"),SMALL(IF(INDIRECT($C3&amp;"!g2:g20")=FALSE,ROW($G$2:$G$20)-1,""),COLUMN(D:D))),"")</f>
        <v>9871351580  _  00</v>
      </c>
      <c r="H3" s="17" t="str" cm="1">
        <f t="array" aca="1" ref="H3" ca="1">IFERROR(INDEX(INDIRECT($C3&amp;"!i2:i20")&amp;"  _  "&amp;INDIRECT($C3&amp;"!j2:j20"),SMALL(IF(INDIRECT($C3&amp;"!g2:g20")=FALSE,ROW($G$2:$G$20)-1,""),COLUMN(E:E))),"")</f>
        <v xml:space="preserve">  _  </v>
      </c>
      <c r="M3" s="18" t="s">
        <v>19</v>
      </c>
      <c r="N3">
        <f ca="1"/>
        <v>4</v>
      </c>
      <c r="O3" s="19" t="str" cm="1">
        <f t="array" aca="1" ref="O3" ca="1">IF(COLUMN(A:A)&lt;=$N3,$M3,"")</f>
        <v>Feuil2</v>
      </c>
      <c r="P3" s="19" t="str" cm="1">
        <f t="array" aca="1" ref="P3" ca="1">IF(COLUMN(B:B)&lt;=$N3,$M3,"")</f>
        <v>Feuil2</v>
      </c>
      <c r="Q3" s="19" t="str" cm="1">
        <f t="array" aca="1" ref="Q3" ca="1">IF(COLUMN(C:C)&lt;=$N3,$M3,"")</f>
        <v>Feuil2</v>
      </c>
      <c r="R3" s="19" t="str" cm="1">
        <f t="array" aca="1" ref="R3" ca="1">IF(COLUMN(D:D)&lt;=$N3,$M3,"")</f>
        <v>Feuil2</v>
      </c>
      <c r="S3" s="19" t="str" cm="1">
        <f t="array" aca="1" ref="S3" ca="1">IF(COLUMN(E:E)&lt;=$N3,$M3,"")</f>
        <v/>
      </c>
      <c r="T3" s="19" t="str" cm="1">
        <f t="array" aca="1" ref="T3" ca="1">IF(COLUMN(F:F)&lt;=$N3,$M3,"")</f>
        <v/>
      </c>
      <c r="U3" s="19" t="str" cm="1">
        <f t="array" aca="1" ref="U3" ca="1">IF(COLUMN(G:G)&lt;=$N3,$M3,"")</f>
        <v/>
      </c>
      <c r="V3" s="19" t="str" cm="1">
        <f t="array" aca="1" ref="V3" ca="1">IF(COLUMN(H:H)&lt;=$N3,$M3,"")</f>
        <v/>
      </c>
      <c r="W3" s="19" t="str" cm="1">
        <f t="array" aca="1" ref="W3" ca="1">IF(COLUMN(I:I)&lt;=$N3,$M3,"")</f>
        <v/>
      </c>
      <c r="X3" s="19" t="str" cm="1">
        <f t="array" aca="1" ref="X3" ca="1">IF(COLUMN(J:J)&lt;=$N3,$M3,"")</f>
        <v/>
      </c>
      <c r="Y3" s="19" t="str" cm="1">
        <f t="array" aca="1" ref="Y3" ca="1">IF(COLUMN(K:K)&lt;=$N3,$M3,"")</f>
        <v/>
      </c>
      <c r="Z3" s="19" t="str" cm="1">
        <f t="array" aca="1" ref="Z3" ca="1">IF(COLUMN(L:L)&lt;=$N3,$M3,"")</f>
        <v/>
      </c>
    </row>
    <row r="4" spans="3:26" x14ac:dyDescent="0.3">
      <c r="C4" s="16" t="str" cm="1">
        <f t="array" aca="1" ref="C4" ca="1">IFERROR(INDEX($M$2:$M$4,SMALL(IF((--(COUNTIF(INDIRECT($M$2:$M$4&amp;"!g2:g20"),"faux")&gt;0)*(ROW($M$2:$M$4)-1))=0,"",ROW($M$2:$M$4)-1),IF(INT(ROW(A3)/2)=ROW(A3)/2,ROW(A3)/2,""))),"")</f>
        <v/>
      </c>
      <c r="D4" s="17" t="str" cm="1">
        <f t="array" aca="1" ref="D4" ca="1">IFERROR(INDEX(INDIRECT($C4&amp;"!i2:i20")&amp;"  _  "&amp;INDIRECT($C4&amp;"!j2:j20"),SMALL(IF(INDIRECT($C4&amp;"!g2:g20")=FALSE,ROW($G$2:$G$20)-1,""),COLUMN(A:A))),"")</f>
        <v/>
      </c>
      <c r="E4" s="17" t="str" cm="1">
        <f t="array" aca="1" ref="E4" ca="1">IFERROR(INDEX(INDIRECT($C4&amp;"!i2:i20")&amp;"  _  "&amp;INDIRECT($C4&amp;"!j2:j20"),SMALL(IF(INDIRECT($C4&amp;"!g2:g20")=FALSE,ROW($G$2:$G$20)-1,""),COLUMN(B:B))),"")</f>
        <v/>
      </c>
      <c r="F4" s="17" t="str" cm="1">
        <f t="array" aca="1" ref="F4" ca="1">IFERROR(INDEX(INDIRECT($C4&amp;"!i2:i20")&amp;"  _  "&amp;INDIRECT($C4&amp;"!j2:j20"),SMALL(IF(INDIRECT($C4&amp;"!g2:g20")=FALSE,ROW($G$2:$G$20)-1,""),COLUMN(C:C))),"")</f>
        <v/>
      </c>
      <c r="G4" s="17" t="str" cm="1">
        <f t="array" aca="1" ref="G4" ca="1">IFERROR(INDEX(INDIRECT($C4&amp;"!i2:i20")&amp;"  _  "&amp;INDIRECT($C4&amp;"!j2:j20"),SMALL(IF(INDIRECT($C4&amp;"!g2:g20")=FALSE,ROW($G$2:$G$20)-1,""),COLUMN(D:D))),"")</f>
        <v/>
      </c>
      <c r="H4" s="17" t="str" cm="1">
        <f t="array" aca="1" ref="H4" ca="1">IFERROR(INDEX(INDIRECT($C4&amp;"!i2:i20")&amp;"  _  "&amp;INDIRECT($C4&amp;"!j2:j20"),SMALL(IF(INDIRECT($C4&amp;"!g2:g20")=FALSE,ROW($G$2:$G$20)-1,""),COLUMN(E:E))),"")</f>
        <v/>
      </c>
      <c r="M4" s="18" t="s">
        <v>20</v>
      </c>
      <c r="N4">
        <f ca="1"/>
        <v>1</v>
      </c>
      <c r="O4" s="19" t="str" cm="1">
        <f t="array" aca="1" ref="O4" ca="1">IF(COLUMN(A:A)&lt;=$N4,$M4,"")</f>
        <v>Feuil3</v>
      </c>
      <c r="P4" s="19" t="str" cm="1">
        <f t="array" aca="1" ref="P4" ca="1">IF(COLUMN(B:B)&lt;=$N4,$M4,"")</f>
        <v/>
      </c>
      <c r="Q4" s="19" t="str" cm="1">
        <f t="array" aca="1" ref="Q4" ca="1">IF(COLUMN(C:C)&lt;=$N4,$M4,"")</f>
        <v/>
      </c>
      <c r="R4" s="19" t="str" cm="1">
        <f t="array" aca="1" ref="R4" ca="1">IF(COLUMN(D:D)&lt;=$N4,$M4,"")</f>
        <v/>
      </c>
      <c r="S4" s="19" t="str" cm="1">
        <f t="array" aca="1" ref="S4" ca="1">IF(COLUMN(E:E)&lt;=$N4,$M4,"")</f>
        <v/>
      </c>
      <c r="T4" s="19" t="str" cm="1">
        <f t="array" aca="1" ref="T4" ca="1">IF(COLUMN(F:F)&lt;=$N4,$M4,"")</f>
        <v/>
      </c>
      <c r="U4" s="19" t="str" cm="1">
        <f t="array" aca="1" ref="U4" ca="1">IF(COLUMN(G:G)&lt;=$N4,$M4,"")</f>
        <v/>
      </c>
      <c r="V4" s="19" t="str" cm="1">
        <f t="array" aca="1" ref="V4" ca="1">IF(COLUMN(H:H)&lt;=$N4,$M4,"")</f>
        <v/>
      </c>
      <c r="W4" s="19" t="str" cm="1">
        <f t="array" aca="1" ref="W4" ca="1">IF(COLUMN(I:I)&lt;=$N4,$M4,"")</f>
        <v/>
      </c>
      <c r="X4" s="19" t="str" cm="1">
        <f t="array" aca="1" ref="X4" ca="1">IF(COLUMN(J:J)&lt;=$N4,$M4,"")</f>
        <v/>
      </c>
      <c r="Y4" s="19" t="str" cm="1">
        <f t="array" aca="1" ref="Y4" ca="1">IF(COLUMN(K:K)&lt;=$N4,$M4,"")</f>
        <v/>
      </c>
      <c r="Z4" s="19" t="str" cm="1">
        <f t="array" aca="1" ref="Z4" ca="1">IF(COLUMN(L:L)&lt;=$N4,$M4,"")</f>
        <v/>
      </c>
    </row>
    <row r="5" spans="3:26" x14ac:dyDescent="0.3">
      <c r="C5" s="16" t="str" cm="1">
        <f t="array" aca="1" ref="C5" ca="1">IFERROR(INDEX($M$2:$M$4,SMALL(IF((--(COUNTIF(INDIRECT($M$2:$M$4&amp;"!g2:g20"),"faux")&gt;0)*(ROW($M$2:$M$4)-1))=0,"",ROW($M$2:$M$4)-1),IF(INT(ROW(A4)/2)=ROW(A4)/2,ROW(A4)/2,""))),"")</f>
        <v>Feuil2</v>
      </c>
      <c r="D5" s="17" t="str" cm="1">
        <f t="array" aca="1" ref="D5" ca="1">IFERROR(INDEX(INDIRECT($C5&amp;"!i2:i20")&amp;"  _  "&amp;INDIRECT($C5&amp;"!j2:j20"),SMALL(IF(INDIRECT($C5&amp;"!g2:g20")=FALSE,ROW($G$2:$G$20)-1,""),COLUMN(A:A))),"")</f>
        <v>9872232180  _  0</v>
      </c>
      <c r="E5" s="17" t="str" cm="1">
        <f t="array" aca="1" ref="E5" ca="1">IFERROR(INDEX(INDIRECT($C5&amp;"!i2:i20")&amp;"  _  "&amp;INDIRECT($C5&amp;"!j2:j20"),SMALL(IF(INDIRECT($C5&amp;"!g2:g20")=FALSE,ROW($G$2:$G$20)-1,""),COLUMN(B:B))),"")</f>
        <v>9869560780  _  00</v>
      </c>
      <c r="F5" s="17" t="str" cm="1">
        <f t="array" aca="1" ref="F5" ca="1">IFERROR(INDEX(INDIRECT($C5&amp;"!i2:i20")&amp;"  _  "&amp;INDIRECT($C5&amp;"!j2:j20"),SMALL(IF(INDIRECT($C5&amp;"!g2:g20")=FALSE,ROW($G$2:$G$20)-1,""),COLUMN(C:C))),"")</f>
        <v>9869560980  _  00</v>
      </c>
      <c r="G5" s="17" t="str" cm="1">
        <f t="array" aca="1" ref="G5" ca="1">IFERROR(INDEX(INDIRECT($C5&amp;"!i2:i20")&amp;"  _  "&amp;INDIRECT($C5&amp;"!j2:j20"),SMALL(IF(INDIRECT($C5&amp;"!g2:g20")=FALSE,ROW($G$2:$G$20)-1,""),COLUMN(D:D))),"")</f>
        <v>9872232280  _  0</v>
      </c>
      <c r="H5" s="17" t="str" cm="1">
        <f t="array" aca="1" ref="H5" ca="1">IFERROR(INDEX(INDIRECT($C5&amp;"!i2:i20")&amp;"  _  "&amp;INDIRECT($C5&amp;"!j2:j20"),SMALL(IF(INDIRECT($C5&amp;"!g2:g20")=FALSE,ROW($G$2:$G$20)-1,""),COLUMN(E:E))),"")</f>
        <v xml:space="preserve">  _  </v>
      </c>
    </row>
    <row r="6" spans="3:26" x14ac:dyDescent="0.3">
      <c r="C6" s="16" t="str" cm="1">
        <f t="array" aca="1" ref="C6" ca="1">IFERROR(INDEX($M$2:$M$4,SMALL(IF((--(COUNTIF(INDIRECT($M$2:$M$4&amp;"!g2:g20"),"faux")&gt;0)*(ROW($M$2:$M$4)-1))=0,"",ROW($M$2:$M$4)-1),IF(INT(ROW(A5)/2)=ROW(A5)/2,ROW(A5)/2,""))),"")</f>
        <v/>
      </c>
      <c r="D6" s="17" t="str" cm="1">
        <f t="array" aca="1" ref="D6" ca="1">IFERROR(INDEX(INDIRECT($C6&amp;"!i2:i20")&amp;"  _  "&amp;INDIRECT($C6&amp;"!j2:j20"),SMALL(IF(INDIRECT($C6&amp;"!g2:g20")=FALSE,ROW($G$2:$G$20)-1,""),COLUMN(A:A))),"")</f>
        <v/>
      </c>
      <c r="E6" s="17" t="str" cm="1">
        <f t="array" aca="1" ref="E6" ca="1">IFERROR(INDEX(INDIRECT($C6&amp;"!i2:i20")&amp;"  _  "&amp;INDIRECT($C6&amp;"!j2:j20"),SMALL(IF(INDIRECT($C6&amp;"!g2:g20")=FALSE,ROW($G$2:$G$20)-1,""),COLUMN(B:B))),"")</f>
        <v/>
      </c>
      <c r="F6" s="17" t="str" cm="1">
        <f t="array" aca="1" ref="F6" ca="1">IFERROR(INDEX(INDIRECT($C6&amp;"!i2:i20")&amp;"  _  "&amp;INDIRECT($C6&amp;"!j2:j20"),SMALL(IF(INDIRECT($C6&amp;"!g2:g20")=FALSE,ROW($G$2:$G$20)-1,""),COLUMN(C:C))),"")</f>
        <v/>
      </c>
      <c r="G6" s="17" t="str" cm="1">
        <f t="array" aca="1" ref="G6" ca="1">IFERROR(INDEX(INDIRECT($C6&amp;"!i2:i20")&amp;"  _  "&amp;INDIRECT($C6&amp;"!j2:j20"),SMALL(IF(INDIRECT($C6&amp;"!g2:g20")=FALSE,ROW($G$2:$G$20)-1,""),COLUMN(D:D))),"")</f>
        <v/>
      </c>
      <c r="H6" s="17" t="str" cm="1">
        <f t="array" aca="1" ref="H6" ca="1">IFERROR(INDEX(INDIRECT($C6&amp;"!i2:i20")&amp;"  _  "&amp;INDIRECT($C6&amp;"!j2:j20"),SMALL(IF(INDIRECT($C6&amp;"!g2:g20")=FALSE,ROW($G$2:$G$20)-1,""),COLUMN(E:E))),"")</f>
        <v/>
      </c>
    </row>
    <row r="7" spans="3:26" x14ac:dyDescent="0.3">
      <c r="C7" s="16" t="str" cm="1">
        <f t="array" aca="1" ref="C7" ca="1">IFERROR(INDEX($M$2:$M$4,SMALL(IF((--(COUNTIF(INDIRECT($M$2:$M$4&amp;"!g2:g20"),"faux")&gt;0)*(ROW($M$2:$M$4)-1))=0,"",ROW($M$2:$M$4)-1),IF(INT(ROW(A6)/2)=ROW(A6)/2,ROW(A6)/2,""))),"")</f>
        <v>Feuil3</v>
      </c>
      <c r="D7" s="17" t="str" cm="1">
        <f t="array" aca="1" ref="D7" ca="1">IFERROR(INDEX(INDIRECT($C7&amp;"!i2:i20")&amp;"  _  "&amp;INDIRECT($C7&amp;"!j2:j20"),SMALL(IF(INDIRECT($C7&amp;"!g2:g20")=FALSE,ROW($G$2:$G$20)-1,""),COLUMN(A:A))),"")</f>
        <v>9861044480  _  2</v>
      </c>
      <c r="E7" s="17" t="str" cm="1">
        <f t="array" aca="1" ref="E7" ca="1">IFERROR(INDEX(INDIRECT($C7&amp;"!i2:i20")&amp;"  _  "&amp;INDIRECT($C7&amp;"!j2:j20"),SMALL(IF(INDIRECT($C7&amp;"!g2:g20")=FALSE,ROW($G$2:$G$20)-1,""),COLUMN(B:B))),"")</f>
        <v xml:space="preserve">  _  </v>
      </c>
      <c r="F7" s="17" t="str" cm="1">
        <f t="array" aca="1" ref="F7" ca="1">IFERROR(INDEX(INDIRECT($C7&amp;"!i2:i20")&amp;"  _  "&amp;INDIRECT($C7&amp;"!j2:j20"),SMALL(IF(INDIRECT($C7&amp;"!g2:g20")=FALSE,ROW($G$2:$G$20)-1,""),COLUMN(C:C))),"")</f>
        <v xml:space="preserve">  _  </v>
      </c>
      <c r="G7" s="17" t="str" cm="1">
        <f t="array" aca="1" ref="G7" ca="1">IFERROR(INDEX(INDIRECT($C7&amp;"!i2:i20")&amp;"  _  "&amp;INDIRECT($C7&amp;"!j2:j20"),SMALL(IF(INDIRECT($C7&amp;"!g2:g20")=FALSE,ROW($G$2:$G$20)-1,""),COLUMN(D:D))),"")</f>
        <v xml:space="preserve">  _  </v>
      </c>
      <c r="H7" s="17" t="str" cm="1">
        <f t="array" aca="1" ref="H7" ca="1">IFERROR(INDEX(INDIRECT($C7&amp;"!i2:i20")&amp;"  _  "&amp;INDIRECT($C7&amp;"!j2:j20"),SMALL(IF(INDIRECT($C7&amp;"!g2:g20")=FALSE,ROW($G$2:$G$20)-1,""),COLUMN(E:E))),"")</f>
        <v xml:space="preserve">  _  </v>
      </c>
    </row>
    <row r="8" spans="3:26" x14ac:dyDescent="0.3">
      <c r="C8" s="16" t="str" cm="1">
        <f t="array" aca="1" ref="C8" ca="1">IFERROR(INDEX($M$2:$M$4,SMALL(IF((--(COUNTIF(INDIRECT($M$2:$M$4&amp;"!g2:g20"),"faux")&gt;0)*(ROW($M$2:$M$4)-1))=0,"",ROW($M$2:$M$4)-1),IF(INT(ROW(A7)/2)=ROW(A7)/2,ROW(A7)/2,""))),"")</f>
        <v/>
      </c>
      <c r="D8" s="17" t="str" cm="1">
        <f t="array" aca="1" ref="D8" ca="1">IFERROR(INDEX(INDIRECT($C8&amp;"!i2:i20")&amp;"  _  "&amp;INDIRECT($C8&amp;"!j2:j20"),SMALL(IF(INDIRECT($C8&amp;"!g2:g20")=FALSE,ROW($G$2:$G$20)-1,""),COLUMN(A:A))),"")</f>
        <v/>
      </c>
      <c r="E8" s="17" t="str" cm="1">
        <f t="array" aca="1" ref="E8" ca="1">IFERROR(INDEX(INDIRECT($C8&amp;"!i2:i20")&amp;"  _  "&amp;INDIRECT($C8&amp;"!j2:j20"),SMALL(IF(INDIRECT($C8&amp;"!g2:g20")=FALSE,ROW($G$2:$G$20)-1,""),COLUMN(B:B))),"")</f>
        <v/>
      </c>
      <c r="F8" s="17" t="str" cm="1">
        <f t="array" aca="1" ref="F8" ca="1">IFERROR(INDEX(INDIRECT($C8&amp;"!i2:i20")&amp;"  _  "&amp;INDIRECT($C8&amp;"!j2:j20"),SMALL(IF(INDIRECT($C8&amp;"!g2:g20")=FALSE,ROW($G$2:$G$20)-1,""),COLUMN(C:C))),"")</f>
        <v/>
      </c>
      <c r="G8" s="17" t="str" cm="1">
        <f t="array" aca="1" ref="G8" ca="1">IFERROR(INDEX(INDIRECT($C8&amp;"!i2:i20")&amp;"  _  "&amp;INDIRECT($C8&amp;"!j2:j20"),SMALL(IF(INDIRECT($C8&amp;"!g2:g20")=FALSE,ROW($G$2:$G$20)-1,""),COLUMN(D:D))),"")</f>
        <v/>
      </c>
      <c r="H8" s="17" t="str" cm="1">
        <f t="array" aca="1" ref="H8" ca="1">IFERROR(INDEX(INDIRECT($C8&amp;"!i2:i20")&amp;"  _  "&amp;INDIRECT($C8&amp;"!j2:j20"),SMALL(IF(INDIRECT($C8&amp;"!g2:g20")=FALSE,ROW($G$2:$G$20)-1,""),COLUMN(E:E))),"")</f>
        <v/>
      </c>
    </row>
    <row r="9" spans="3:26" x14ac:dyDescent="0.3">
      <c r="C9" s="16" t="str" cm="1">
        <f t="array" aca="1" ref="C9" ca="1">IFERROR(INDEX($M$2:$M$4,SMALL(IF((--(COUNTIF(INDIRECT($M$2:$M$4&amp;"!g2:g20"),"faux")&gt;0)*(ROW($M$2:$M$4)-1))=0,"",ROW($M$2:$M$4)-1),IF(INT(ROW(A8)/2)=ROW(A8)/2,ROW(A8)/2,""))),"")</f>
        <v/>
      </c>
      <c r="D9" s="17" t="str" cm="1">
        <f t="array" aca="1" ref="D9" ca="1">IFERROR(INDEX(INDIRECT($C9&amp;"!i2:i20")&amp;"  _  "&amp;INDIRECT($C9&amp;"!j2:j20"),SMALL(IF(INDIRECT($C9&amp;"!g2:g20")=FALSE,ROW($G$2:$G$20)-1,""),COLUMN(A:A))),"")</f>
        <v/>
      </c>
      <c r="E9" s="17" t="str" cm="1">
        <f t="array" aca="1" ref="E9" ca="1">IFERROR(INDEX(INDIRECT($C9&amp;"!i2:i20")&amp;"  _  "&amp;INDIRECT($C9&amp;"!j2:j20"),SMALL(IF(INDIRECT($C9&amp;"!g2:g20")=FALSE,ROW($G$2:$G$20)-1,""),COLUMN(B:B))),"")</f>
        <v/>
      </c>
      <c r="F9" s="17" t="str" cm="1">
        <f t="array" aca="1" ref="F9" ca="1">IFERROR(INDEX(INDIRECT($C9&amp;"!i2:i20")&amp;"  _  "&amp;INDIRECT($C9&amp;"!j2:j20"),SMALL(IF(INDIRECT($C9&amp;"!g2:g20")=FALSE,ROW($G$2:$G$20)-1,""),COLUMN(C:C))),"")</f>
        <v/>
      </c>
      <c r="G9" s="17" t="str" cm="1">
        <f t="array" aca="1" ref="G9" ca="1">IFERROR(INDEX(INDIRECT($C9&amp;"!i2:i20")&amp;"  _  "&amp;INDIRECT($C9&amp;"!j2:j20"),SMALL(IF(INDIRECT($C9&amp;"!g2:g20")=FALSE,ROW($G$2:$G$20)-1,""),COLUMN(D:D))),"")</f>
        <v/>
      </c>
      <c r="H9" s="17" t="str" cm="1">
        <f t="array" aca="1" ref="H9" ca="1">IFERROR(INDEX(INDIRECT($C9&amp;"!i2:i20")&amp;"  _  "&amp;INDIRECT($C9&amp;"!j2:j20"),SMALL(IF(INDIRECT($C9&amp;"!g2:g20")=FALSE,ROW($G$2:$G$20)-1,""),COLUMN(E:E))),"")</f>
        <v/>
      </c>
    </row>
    <row r="10" spans="3:26" x14ac:dyDescent="0.3">
      <c r="C10" s="16" t="str" cm="1">
        <f t="array" aca="1" ref="C10" ca="1">IFERROR(INDEX($M$2:$M$4,SMALL(IF((--(COUNTIF(INDIRECT($M$2:$M$4&amp;"!g2:g20"),"faux")&gt;0)*(ROW($M$2:$M$4)-1))=0,"",ROW($M$2:$M$4)-1),IF(INT(ROW(A9)/2)=ROW(A9)/2,ROW(A9)/2,""))),"")</f>
        <v/>
      </c>
      <c r="D10" s="17" t="str" cm="1">
        <f t="array" aca="1" ref="D10" ca="1">IFERROR(INDEX(INDIRECT($C10&amp;"!i2:i20")&amp;"  _  "&amp;INDIRECT($C10&amp;"!j2:j20"),SMALL(IF(INDIRECT($C10&amp;"!g2:g20")=FALSE,ROW($G$2:$G$20)-1,""),COLUMN(A:A))),"")</f>
        <v/>
      </c>
      <c r="E10" s="17" t="str" cm="1">
        <f t="array" aca="1" ref="E10" ca="1">IFERROR(INDEX(INDIRECT($C10&amp;"!i2:i20")&amp;"  _  "&amp;INDIRECT($C10&amp;"!j2:j20"),SMALL(IF(INDIRECT($C10&amp;"!g2:g20")=FALSE,ROW($G$2:$G$20)-1,""),COLUMN(B:B))),"")</f>
        <v/>
      </c>
      <c r="F10" s="17" t="str" cm="1">
        <f t="array" aca="1" ref="F10" ca="1">IFERROR(INDEX(INDIRECT($C10&amp;"!i2:i20")&amp;"  _  "&amp;INDIRECT($C10&amp;"!j2:j20"),SMALL(IF(INDIRECT($C10&amp;"!g2:g20")=FALSE,ROW($G$2:$G$20)-1,""),COLUMN(C:C))),"")</f>
        <v/>
      </c>
      <c r="G10" s="17" t="str" cm="1">
        <f t="array" aca="1" ref="G10" ca="1">IFERROR(INDEX(INDIRECT($C10&amp;"!i2:i20")&amp;"  _  "&amp;INDIRECT($C10&amp;"!j2:j20"),SMALL(IF(INDIRECT($C10&amp;"!g2:g20")=FALSE,ROW($G$2:$G$20)-1,""),COLUMN(D:D))),"")</f>
        <v/>
      </c>
      <c r="H10" s="17" t="str" cm="1">
        <f t="array" aca="1" ref="H10" ca="1">IFERROR(INDEX(INDIRECT($C10&amp;"!i2:i20")&amp;"  _  "&amp;INDIRECT($C10&amp;"!j2:j20"),SMALL(IF(INDIRECT($C10&amp;"!g2:g20")=FALSE,ROW($G$2:$G$20)-1,""),COLUMN(E:E))),"")</f>
        <v/>
      </c>
    </row>
    <row r="11" spans="3:26" x14ac:dyDescent="0.3">
      <c r="C11" s="16" t="str" cm="1">
        <f t="array" aca="1" ref="C11" ca="1">IFERROR(INDEX($M$2:$M$4,SMALL(IF((--(COUNTIF(INDIRECT($M$2:$M$4&amp;"!g2:g20"),"faux")&gt;0)*(ROW($M$2:$M$4)-1))=0,"",ROW($M$2:$M$4)-1),IF(INT(ROW(A10)/2)=ROW(A10)/2,ROW(A10)/2,""))),"")</f>
        <v/>
      </c>
      <c r="D11" s="17" t="str" cm="1">
        <f t="array" aca="1" ref="D11" ca="1">IFERROR(INDEX(INDIRECT($C11&amp;"!i2:i20")&amp;"  _  "&amp;INDIRECT($C11&amp;"!j2:j20"),SMALL(IF(INDIRECT($C11&amp;"!g2:g20")=FALSE,ROW($G$2:$G$20)-1,""),COLUMN(A:A))),"")</f>
        <v/>
      </c>
      <c r="E11" s="17" t="str" cm="1">
        <f t="array" aca="1" ref="E11" ca="1">IFERROR(INDEX(INDIRECT($C11&amp;"!i2:i20")&amp;"  _  "&amp;INDIRECT($C11&amp;"!j2:j20"),SMALL(IF(INDIRECT($C11&amp;"!g2:g20")=FALSE,ROW($G$2:$G$20)-1,""),COLUMN(B:B))),"")</f>
        <v/>
      </c>
      <c r="F11" s="17" t="str" cm="1">
        <f t="array" aca="1" ref="F11" ca="1">IFERROR(INDEX(INDIRECT($C11&amp;"!i2:i20")&amp;"  _  "&amp;INDIRECT($C11&amp;"!j2:j20"),SMALL(IF(INDIRECT($C11&amp;"!g2:g20")=FALSE,ROW($G$2:$G$20)-1,""),COLUMN(C:C))),"")</f>
        <v/>
      </c>
      <c r="G11" s="17" t="str" cm="1">
        <f t="array" aca="1" ref="G11" ca="1">IFERROR(INDEX(INDIRECT($C11&amp;"!i2:i20")&amp;"  _  "&amp;INDIRECT($C11&amp;"!j2:j20"),SMALL(IF(INDIRECT($C11&amp;"!g2:g20")=FALSE,ROW($G$2:$G$20)-1,""),COLUMN(D:D))),"")</f>
        <v/>
      </c>
      <c r="H11" s="17" t="str" cm="1">
        <f t="array" aca="1" ref="H11" ca="1">IFERROR(INDEX(INDIRECT($C11&amp;"!i2:i20")&amp;"  _  "&amp;INDIRECT($C11&amp;"!j2:j20"),SMALL(IF(INDIRECT($C11&amp;"!g2:g20")=FALSE,ROW($G$2:$G$20)-1,""),COLUMN(E:E))),"")</f>
        <v/>
      </c>
    </row>
    <row r="12" spans="3:26" x14ac:dyDescent="0.3">
      <c r="C12" s="16" t="str" cm="1">
        <f t="array" aca="1" ref="C12" ca="1">IFERROR(INDEX($M$2:$M$4,SMALL(IF((--(COUNTIF(INDIRECT($M$2:$M$4&amp;"!g2:g20"),"faux")&gt;0)*(ROW($M$2:$M$4)-1))=0,"",ROW($M$2:$M$4)-1),IF(INT(ROW(A11)/2)=ROW(A11)/2,ROW(A11)/2,""))),"")</f>
        <v/>
      </c>
      <c r="D12" s="17" t="str" cm="1">
        <f t="array" aca="1" ref="D12" ca="1">IFERROR(INDEX(INDIRECT($C12&amp;"!i2:i20")&amp;"  _  "&amp;INDIRECT($C12&amp;"!j2:j20"),SMALL(IF(INDIRECT($C12&amp;"!g2:g20")=FALSE,ROW($G$2:$G$20)-1,""),COLUMN(A:A))),"")</f>
        <v/>
      </c>
      <c r="E12" s="17" t="str" cm="1">
        <f t="array" aca="1" ref="E12" ca="1">IFERROR(INDEX(INDIRECT($C12&amp;"!i2:i20")&amp;"  _  "&amp;INDIRECT($C12&amp;"!j2:j20"),SMALL(IF(INDIRECT($C12&amp;"!g2:g20")=FALSE,ROW($G$2:$G$20)-1,""),COLUMN(B:B))),"")</f>
        <v/>
      </c>
      <c r="F12" s="17" t="str" cm="1">
        <f t="array" aca="1" ref="F12" ca="1">IFERROR(INDEX(INDIRECT($C12&amp;"!i2:i20")&amp;"  _  "&amp;INDIRECT($C12&amp;"!j2:j20"),SMALL(IF(INDIRECT($C12&amp;"!g2:g20")=FALSE,ROW($G$2:$G$20)-1,""),COLUMN(C:C))),"")</f>
        <v/>
      </c>
      <c r="G12" s="17" t="str" cm="1">
        <f t="array" aca="1" ref="G12" ca="1">IFERROR(INDEX(INDIRECT($C12&amp;"!i2:i20")&amp;"  _  "&amp;INDIRECT($C12&amp;"!j2:j20"),SMALL(IF(INDIRECT($C12&amp;"!g2:g20")=FALSE,ROW($G$2:$G$20)-1,""),COLUMN(D:D))),"")</f>
        <v/>
      </c>
      <c r="H12" s="17" t="str" cm="1">
        <f t="array" aca="1" ref="H12" ca="1">IFERROR(INDEX(INDIRECT($C12&amp;"!i2:i20")&amp;"  _  "&amp;INDIRECT($C12&amp;"!j2:j20"),SMALL(IF(INDIRECT($C12&amp;"!g2:g20")=FALSE,ROW($G$2:$G$20)-1,""),COLUMN(E:E))),"")</f>
        <v/>
      </c>
    </row>
    <row r="13" spans="3:26" x14ac:dyDescent="0.3">
      <c r="C13" s="16" t="str" cm="1">
        <f t="array" aca="1" ref="C13" ca="1">IFERROR(INDEX($M$2:$M$4,SMALL(IF((--(COUNTIF(INDIRECT($M$2:$M$4&amp;"!g2:g20"),"faux")&gt;0)*(ROW($M$2:$M$4)-1))=0,"",ROW($M$2:$M$4)-1),IF(INT(ROW(A12)/2)=ROW(A12)/2,ROW(A12)/2,""))),"")</f>
        <v/>
      </c>
      <c r="D13" s="17" t="str" cm="1">
        <f t="array" aca="1" ref="D13" ca="1">IFERROR(INDEX(INDIRECT($C13&amp;"!i2:i20")&amp;"  _  "&amp;INDIRECT($C13&amp;"!j2:j20"),SMALL(IF(INDIRECT($C13&amp;"!g2:g20")=FALSE,ROW($G$2:$G$20)-1,""),COLUMN(A:A))),"")</f>
        <v/>
      </c>
      <c r="E13" s="17" t="str" cm="1">
        <f t="array" aca="1" ref="E13" ca="1">IFERROR(INDEX(INDIRECT($C13&amp;"!i2:i20")&amp;"  _  "&amp;INDIRECT($C13&amp;"!j2:j20"),SMALL(IF(INDIRECT($C13&amp;"!g2:g20")=FALSE,ROW($G$2:$G$20)-1,""),COLUMN(B:B))),"")</f>
        <v/>
      </c>
      <c r="F13" s="17" t="str" cm="1">
        <f t="array" aca="1" ref="F13" ca="1">IFERROR(INDEX(INDIRECT($C13&amp;"!i2:i20")&amp;"  _  "&amp;INDIRECT($C13&amp;"!j2:j20"),SMALL(IF(INDIRECT($C13&amp;"!g2:g20")=FALSE,ROW($G$2:$G$20)-1,""),COLUMN(C:C))),"")</f>
        <v/>
      </c>
      <c r="G13" s="17" t="str" cm="1">
        <f t="array" aca="1" ref="G13" ca="1">IFERROR(INDEX(INDIRECT($C13&amp;"!i2:i20")&amp;"  _  "&amp;INDIRECT($C13&amp;"!j2:j20"),SMALL(IF(INDIRECT($C13&amp;"!g2:g20")=FALSE,ROW($G$2:$G$20)-1,""),COLUMN(D:D))),"")</f>
        <v/>
      </c>
      <c r="H13" s="17" t="str" cm="1">
        <f t="array" aca="1" ref="H13" ca="1">IFERROR(INDEX(INDIRECT($C13&amp;"!i2:i20")&amp;"  _  "&amp;INDIRECT($C13&amp;"!j2:j20"),SMALL(IF(INDIRECT($C13&amp;"!g2:g20")=FALSE,ROW($G$2:$G$20)-1,""),COLUMN(E:E))),"")</f>
        <v/>
      </c>
    </row>
    <row r="14" spans="3:26" x14ac:dyDescent="0.3">
      <c r="C14" s="16" t="str" cm="1">
        <f t="array" aca="1" ref="C14" ca="1">IFERROR(INDEX($M$2:$M$4,SMALL(IF((--(COUNTIF(INDIRECT($M$2:$M$4&amp;"!g2:g20"),"faux")&gt;0)*(ROW($M$2:$M$4)-1))=0,"",ROW($M$2:$M$4)-1),IF(INT(ROW(A13)/2)=ROW(A13)/2,ROW(A13)/2,""))),"")</f>
        <v/>
      </c>
      <c r="D14" s="17" t="str" cm="1">
        <f t="array" aca="1" ref="D14" ca="1">IFERROR(INDEX(INDIRECT($C14&amp;"!i2:i20")&amp;"  _  "&amp;INDIRECT($C14&amp;"!j2:j20"),SMALL(IF(INDIRECT($C14&amp;"!g2:g20")=FALSE,ROW($G$2:$G$20)-1,""),COLUMN(A:A))),"")</f>
        <v/>
      </c>
      <c r="E14" s="17" t="str" cm="1">
        <f t="array" aca="1" ref="E14" ca="1">IFERROR(INDEX(INDIRECT($C14&amp;"!i2:i20")&amp;"  _  "&amp;INDIRECT($C14&amp;"!j2:j20"),SMALL(IF(INDIRECT($C14&amp;"!g2:g20")=FALSE,ROW($G$2:$G$20)-1,""),COLUMN(B:B))),"")</f>
        <v/>
      </c>
      <c r="F14" s="17" t="str" cm="1">
        <f t="array" aca="1" ref="F14" ca="1">IFERROR(INDEX(INDIRECT($C14&amp;"!i2:i20")&amp;"  _  "&amp;INDIRECT($C14&amp;"!j2:j20"),SMALL(IF(INDIRECT($C14&amp;"!g2:g20")=FALSE,ROW($G$2:$G$20)-1,""),COLUMN(C:C))),"")</f>
        <v/>
      </c>
      <c r="G14" s="17" t="str" cm="1">
        <f t="array" aca="1" ref="G14" ca="1">IFERROR(INDEX(INDIRECT($C14&amp;"!i2:i20")&amp;"  _  "&amp;INDIRECT($C14&amp;"!j2:j20"),SMALL(IF(INDIRECT($C14&amp;"!g2:g20")=FALSE,ROW($G$2:$G$20)-1,""),COLUMN(D:D))),"")</f>
        <v/>
      </c>
      <c r="H14" s="17" t="str" cm="1">
        <f t="array" aca="1" ref="H14" ca="1">IFERROR(INDEX(INDIRECT($C14&amp;"!i2:i20")&amp;"  _  "&amp;INDIRECT($C14&amp;"!j2:j20"),SMALL(IF(INDIRECT($C14&amp;"!g2:g20")=FALSE,ROW($G$2:$G$20)-1,""),COLUMN(E:E))),"")</f>
        <v/>
      </c>
    </row>
    <row r="16" spans="3:26" s="20" customFormat="1" ht="6.6" customHeight="1" x14ac:dyDescent="0.3"/>
    <row r="17" spans="3:5" x14ac:dyDescent="0.3">
      <c r="D17" s="21" t="s">
        <v>16</v>
      </c>
      <c r="E17" s="21" t="s">
        <v>17</v>
      </c>
    </row>
    <row r="18" spans="3:5" x14ac:dyDescent="0.3">
      <c r="C18" s="22" t="str" cm="1">
        <f t="array" aca="1" ref="C18" ca="1">IFERROR(INDEX(tablo,INT(SMALL(IF(tablo&lt;&gt;"",(ROW(tablo)-1)+(COLUMN(tablo)-14)/1000,""),ROW(A1))),(SMALL(IF(tablo&lt;&gt;"",(ROW(tablo)-1)+(COLUMN(tablo)-14)/1000,""),ROW(A1))-INT(SMALL(IF(tablo&lt;&gt;"",(ROW(tablo)-1)+(COLUMN(tablo)-14)/1000,""),ROW(A1))))*1000),"")</f>
        <v>Feuil1</v>
      </c>
      <c r="D18" s="22" t="str" cm="1">
        <f t="array" aca="1" ref="D18" ca="1">IFERROR(INDEX(INDIRECT($C18&amp;"!i2:i20"),SMALL(IF(INDIRECT($C18&amp;"!g2:g20")=FALSE,ROW($G$2:$G$20)-1,""),COUNTIF($C$18:$C18,$C18))),"")</f>
        <v>9861085680</v>
      </c>
      <c r="E18" s="23" cm="1">
        <f t="array" aca="1" ref="E18" ca="1">IFERROR(INDEX(INDIRECT($C18&amp;"!j2:j20"),SMALL(IF(INDIRECT($C18&amp;"!g2:g20")=FALSE,ROW($G$2:$G$20)-1,""),COUNTIF($C$18:$C18,$C18))),"")</f>
        <v>2</v>
      </c>
    </row>
    <row r="19" spans="3:5" x14ac:dyDescent="0.3">
      <c r="C19" s="22" t="str" cm="1">
        <f t="array" aca="1" ref="C19" ca="1">IFERROR(INDEX(tablo,INT(SMALL(IF(tablo&lt;&gt;"",(ROW(tablo)-1)+(COLUMN(tablo)-14)/1000,""),ROW(A2))),(SMALL(IF(tablo&lt;&gt;"",(ROW(tablo)-1)+(COLUMN(tablo)-14)/1000,""),ROW(A2))-INT(SMALL(IF(tablo&lt;&gt;"",(ROW(tablo)-1)+(COLUMN(tablo)-14)/1000,""),ROW(A2))))*1000),"")</f>
        <v>Feuil1</v>
      </c>
      <c r="D19" s="22" t="str" cm="1">
        <f t="array" aca="1" ref="D19" ca="1">IFERROR(INDEX(INDIRECT($C19&amp;"!i2:i20"),SMALL(IF(INDIRECT($C19&amp;"!g2:g20")=FALSE,ROW($G$2:$G$20)-1,""),COUNTIF($C$18:$C19,$C19))),"")</f>
        <v>9861085780</v>
      </c>
      <c r="E19" s="23" cm="1">
        <f t="array" aca="1" ref="E19" ca="1">IFERROR(INDEX(INDIRECT($C19&amp;"!j2:j20"),SMALL(IF(INDIRECT($C19&amp;"!g2:g20")=FALSE,ROW($G$2:$G$20)-1,""),COUNTIF($C$18:$C19,$C19))),"")</f>
        <v>2</v>
      </c>
    </row>
    <row r="20" spans="3:5" x14ac:dyDescent="0.3">
      <c r="C20" s="22" t="str" cm="1">
        <f t="array" aca="1" ref="C20" ca="1">IFERROR(INDEX(tablo,INT(SMALL(IF(tablo&lt;&gt;"",(ROW(tablo)-1)+(COLUMN(tablo)-14)/1000,""),ROW(A3))),(SMALL(IF(tablo&lt;&gt;"",(ROW(tablo)-1)+(COLUMN(tablo)-14)/1000,""),ROW(A3))-INT(SMALL(IF(tablo&lt;&gt;"",(ROW(tablo)-1)+(COLUMN(tablo)-14)/1000,""),ROW(A3))))*1000),"")</f>
        <v>Feuil1</v>
      </c>
      <c r="D20" s="22" t="str" cm="1">
        <f t="array" aca="1" ref="D20" ca="1">IFERROR(INDEX(INDIRECT($C20&amp;"!i2:i20"),SMALL(IF(INDIRECT($C20&amp;"!g2:g20")=FALSE,ROW($G$2:$G$20)-1,""),COUNTIF($C$18:$C20,$C20))),"")</f>
        <v>9869567680</v>
      </c>
      <c r="E20" s="23" t="str" cm="1">
        <f t="array" aca="1" ref="E20" ca="1">IFERROR(INDEX(INDIRECT($C20&amp;"!j2:j20"),SMALL(IF(INDIRECT($C20&amp;"!g2:g20")=FALSE,ROW($G$2:$G$20)-1,""),COUNTIF($C$18:$C20,$C20))),"")</f>
        <v>00</v>
      </c>
    </row>
    <row r="21" spans="3:5" x14ac:dyDescent="0.3">
      <c r="C21" s="22" t="str" cm="1">
        <f t="array" aca="1" ref="C21" ca="1">IFERROR(INDEX(tablo,INT(SMALL(IF(tablo&lt;&gt;"",(ROW(tablo)-1)+(COLUMN(tablo)-14)/1000,""),ROW(A4))),(SMALL(IF(tablo&lt;&gt;"",(ROW(tablo)-1)+(COLUMN(tablo)-14)/1000,""),ROW(A4))-INT(SMALL(IF(tablo&lt;&gt;"",(ROW(tablo)-1)+(COLUMN(tablo)-14)/1000,""),ROW(A4))))*1000),"")</f>
        <v>Feuil1</v>
      </c>
      <c r="D21" s="22" t="str" cm="1">
        <f t="array" aca="1" ref="D21" ca="1">IFERROR(INDEX(INDIRECT($C21&amp;"!i2:i20"),SMALL(IF(INDIRECT($C21&amp;"!g2:g20")=FALSE,ROW($G$2:$G$20)-1,""),COUNTIF($C$18:$C21,$C21))),"")</f>
        <v>9871351580</v>
      </c>
      <c r="E21" s="23" t="str" cm="1">
        <f t="array" aca="1" ref="E21" ca="1">IFERROR(INDEX(INDIRECT($C21&amp;"!j2:j20"),SMALL(IF(INDIRECT($C21&amp;"!g2:g20")=FALSE,ROW($G$2:$G$20)-1,""),COUNTIF($C$18:$C21,$C21))),"")</f>
        <v>00</v>
      </c>
    </row>
    <row r="22" spans="3:5" x14ac:dyDescent="0.3">
      <c r="C22" s="22" t="str" cm="1">
        <f t="array" aca="1" ref="C22" ca="1">IFERROR(INDEX(tablo,INT(SMALL(IF(tablo&lt;&gt;"",(ROW(tablo)-1)+(COLUMN(tablo)-14)/1000,""),ROW(A5))),(SMALL(IF(tablo&lt;&gt;"",(ROW(tablo)-1)+(COLUMN(tablo)-14)/1000,""),ROW(A5))-INT(SMALL(IF(tablo&lt;&gt;"",(ROW(tablo)-1)+(COLUMN(tablo)-14)/1000,""),ROW(A5))))*1000),"")</f>
        <v>Feuil2</v>
      </c>
      <c r="D22" s="22" cm="1">
        <f t="array" aca="1" ref="D22" ca="1">IFERROR(INDEX(INDIRECT($C22&amp;"!i2:i20"),SMALL(IF(INDIRECT($C22&amp;"!g2:g20")=FALSE,ROW($G$2:$G$20)-1,""),COUNTIF($C$18:$C22,$C22))),"")</f>
        <v>9872232180</v>
      </c>
      <c r="E22" s="23" cm="1">
        <f t="array" aca="1" ref="E22" ca="1">IFERROR(INDEX(INDIRECT($C22&amp;"!j2:j20"),SMALL(IF(INDIRECT($C22&amp;"!g2:g20")=FALSE,ROW($G$2:$G$20)-1,""),COUNTIF($C$18:$C22,$C22))),"")</f>
        <v>0</v>
      </c>
    </row>
    <row r="23" spans="3:5" x14ac:dyDescent="0.3">
      <c r="C23" s="22" t="str" cm="1">
        <f t="array" aca="1" ref="C23" ca="1">IFERROR(INDEX(tablo,INT(SMALL(IF(tablo&lt;&gt;"",(ROW(tablo)-1)+(COLUMN(tablo)-14)/1000,""),ROW(A6))),(SMALL(IF(tablo&lt;&gt;"",(ROW(tablo)-1)+(COLUMN(tablo)-14)/1000,""),ROW(A6))-INT(SMALL(IF(tablo&lt;&gt;"",(ROW(tablo)-1)+(COLUMN(tablo)-14)/1000,""),ROW(A6))))*1000),"")</f>
        <v>Feuil2</v>
      </c>
      <c r="D23" s="22" t="str" cm="1">
        <f t="array" aca="1" ref="D23" ca="1">IFERROR(INDEX(INDIRECT($C23&amp;"!i2:i20"),SMALL(IF(INDIRECT($C23&amp;"!g2:g20")=FALSE,ROW($G$2:$G$20)-1,""),COUNTIF($C$18:$C23,$C23))),"")</f>
        <v>9869560780</v>
      </c>
      <c r="E23" s="23" t="str" cm="1">
        <f t="array" aca="1" ref="E23" ca="1">IFERROR(INDEX(INDIRECT($C23&amp;"!j2:j20"),SMALL(IF(INDIRECT($C23&amp;"!g2:g20")=FALSE,ROW($G$2:$G$20)-1,""),COUNTIF($C$18:$C23,$C23))),"")</f>
        <v>00</v>
      </c>
    </row>
    <row r="24" spans="3:5" x14ac:dyDescent="0.3">
      <c r="C24" s="22" t="str" cm="1">
        <f t="array" aca="1" ref="C24" ca="1">IFERROR(INDEX(tablo,INT(SMALL(IF(tablo&lt;&gt;"",(ROW(tablo)-1)+(COLUMN(tablo)-14)/1000,""),ROW(A7))),(SMALL(IF(tablo&lt;&gt;"",(ROW(tablo)-1)+(COLUMN(tablo)-14)/1000,""),ROW(A7))-INT(SMALL(IF(tablo&lt;&gt;"",(ROW(tablo)-1)+(COLUMN(tablo)-14)/1000,""),ROW(A7))))*1000),"")</f>
        <v>Feuil2</v>
      </c>
      <c r="D24" s="22" t="str" cm="1">
        <f t="array" aca="1" ref="D24" ca="1">IFERROR(INDEX(INDIRECT($C24&amp;"!i2:i20"),SMALL(IF(INDIRECT($C24&amp;"!g2:g20")=FALSE,ROW($G$2:$G$20)-1,""),COUNTIF($C$18:$C24,$C24))),"")</f>
        <v>9869560980</v>
      </c>
      <c r="E24" s="23" t="str" cm="1">
        <f t="array" aca="1" ref="E24" ca="1">IFERROR(INDEX(INDIRECT($C24&amp;"!j2:j20"),SMALL(IF(INDIRECT($C24&amp;"!g2:g20")=FALSE,ROW($G$2:$G$20)-1,""),COUNTIF($C$18:$C24,$C24))),"")</f>
        <v>00</v>
      </c>
    </row>
    <row r="25" spans="3:5" x14ac:dyDescent="0.3">
      <c r="C25" s="22" t="str" cm="1">
        <f t="array" aca="1" ref="C25" ca="1">IFERROR(INDEX(tablo,INT(SMALL(IF(tablo&lt;&gt;"",(ROW(tablo)-1)+(COLUMN(tablo)-14)/1000,""),ROW(A8))),(SMALL(IF(tablo&lt;&gt;"",(ROW(tablo)-1)+(COLUMN(tablo)-14)/1000,""),ROW(A8))-INT(SMALL(IF(tablo&lt;&gt;"",(ROW(tablo)-1)+(COLUMN(tablo)-14)/1000,""),ROW(A8))))*1000),"")</f>
        <v>Feuil2</v>
      </c>
      <c r="D25" s="22" cm="1">
        <f t="array" aca="1" ref="D25" ca="1">IFERROR(INDEX(INDIRECT($C25&amp;"!i2:i20"),SMALL(IF(INDIRECT($C25&amp;"!g2:g20")=FALSE,ROW($G$2:$G$20)-1,""),COUNTIF($C$18:$C25,$C25))),"")</f>
        <v>9872232280</v>
      </c>
      <c r="E25" s="23" cm="1">
        <f t="array" aca="1" ref="E25" ca="1">IFERROR(INDEX(INDIRECT($C25&amp;"!j2:j20"),SMALL(IF(INDIRECT($C25&amp;"!g2:g20")=FALSE,ROW($G$2:$G$20)-1,""),COUNTIF($C$18:$C25,$C25))),"")</f>
        <v>0</v>
      </c>
    </row>
    <row r="26" spans="3:5" x14ac:dyDescent="0.3">
      <c r="C26" s="22" t="str" cm="1">
        <f t="array" aca="1" ref="C26" ca="1">IFERROR(INDEX(tablo,INT(SMALL(IF(tablo&lt;&gt;"",(ROW(tablo)-1)+(COLUMN(tablo)-14)/1000,""),ROW(A9))),(SMALL(IF(tablo&lt;&gt;"",(ROW(tablo)-1)+(COLUMN(tablo)-14)/1000,""),ROW(A9))-INT(SMALL(IF(tablo&lt;&gt;"",(ROW(tablo)-1)+(COLUMN(tablo)-14)/1000,""),ROW(A9))))*1000),"")</f>
        <v>Feuil3</v>
      </c>
      <c r="D26" s="22" t="str" cm="1">
        <f t="array" aca="1" ref="D26" ca="1">IFERROR(INDEX(INDIRECT($C26&amp;"!i2:i20"),SMALL(IF(INDIRECT($C26&amp;"!g2:g20")=FALSE,ROW($G$2:$G$20)-1,""),COUNTIF($C$18:$C26,$C26))),"")</f>
        <v>9861044480</v>
      </c>
      <c r="E26" s="23" cm="1">
        <f t="array" aca="1" ref="E26" ca="1">IFERROR(INDEX(INDIRECT($C26&amp;"!j2:j20"),SMALL(IF(INDIRECT($C26&amp;"!g2:g20")=FALSE,ROW($G$2:$G$20)-1,""),COUNTIF($C$18:$C26,$C26))),"")</f>
        <v>2</v>
      </c>
    </row>
    <row r="27" spans="3:5" x14ac:dyDescent="0.3">
      <c r="C27" s="22" t="str" cm="1">
        <f t="array" aca="1" ref="C27" ca="1">IFERROR(INDEX(tablo,INT(SMALL(IF(tablo&lt;&gt;"",(ROW(tablo)-1)+(COLUMN(tablo)-14)/1000,""),ROW(A10))),(SMALL(IF(tablo&lt;&gt;"",(ROW(tablo)-1)+(COLUMN(tablo)-14)/1000,""),ROW(A10))-INT(SMALL(IF(tablo&lt;&gt;"",(ROW(tablo)-1)+(COLUMN(tablo)-14)/1000,""),ROW(A10))))*1000),"")</f>
        <v/>
      </c>
      <c r="D27" s="22" t="str" cm="1">
        <f t="array" aca="1" ref="D27" ca="1">IFERROR(INDEX(INDIRECT($C27&amp;"!i2:i20"),SMALL(IF(INDIRECT($C27&amp;"!g2:g20")=FALSE,ROW($G$2:$G$20)-1,""),COUNTIF($C$18:$C27,$C27))),"")</f>
        <v/>
      </c>
      <c r="E27" s="23" t="str" cm="1">
        <f t="array" aca="1" ref="E27" ca="1">IFERROR(INDEX(INDIRECT($C27&amp;"!j2:j20"),SMALL(IF(INDIRECT($C27&amp;"!g2:g20")=FALSE,ROW($G$2:$G$20)-1,""),COUNTIF($C$18:$C27,$C27))),"")</f>
        <v/>
      </c>
    </row>
    <row r="28" spans="3:5" x14ac:dyDescent="0.3">
      <c r="C28" s="22" t="str" cm="1">
        <f t="array" aca="1" ref="C28" ca="1">IFERROR(INDEX(tablo,INT(SMALL(IF(tablo&lt;&gt;"",(ROW(tablo)-1)+(COLUMN(tablo)-14)/1000,""),ROW(A11))),(SMALL(IF(tablo&lt;&gt;"",(ROW(tablo)-1)+(COLUMN(tablo)-14)/1000,""),ROW(A11))-INT(SMALL(IF(tablo&lt;&gt;"",(ROW(tablo)-1)+(COLUMN(tablo)-14)/1000,""),ROW(A11))))*1000),"")</f>
        <v/>
      </c>
      <c r="D28" s="22" t="str" cm="1">
        <f t="array" aca="1" ref="D28" ca="1">IFERROR(INDEX(INDIRECT($C28&amp;"!i2:i20"),SMALL(IF(INDIRECT($C28&amp;"!g2:g20")=FALSE,ROW($G$2:$G$20)-1,""),COUNTIF($C$18:$C28,$C28))),"")</f>
        <v/>
      </c>
      <c r="E28" s="23" t="str" cm="1">
        <f t="array" aca="1" ref="E28" ca="1">IFERROR(INDEX(INDIRECT($C28&amp;"!j2:j20"),SMALL(IF(INDIRECT($C28&amp;"!g2:g20")=FALSE,ROW($G$2:$G$20)-1,""),COUNTIF($C$18:$C28,$C28))),"")</f>
        <v/>
      </c>
    </row>
    <row r="29" spans="3:5" x14ac:dyDescent="0.3">
      <c r="C29" s="22" t="str" cm="1">
        <f t="array" aca="1" ref="C29" ca="1">IFERROR(INDEX(tablo,INT(SMALL(IF(tablo&lt;&gt;"",(ROW(tablo)-1)+(COLUMN(tablo)-14)/1000,""),ROW(A12))),(SMALL(IF(tablo&lt;&gt;"",(ROW(tablo)-1)+(COLUMN(tablo)-14)/1000,""),ROW(A12))-INT(SMALL(IF(tablo&lt;&gt;"",(ROW(tablo)-1)+(COLUMN(tablo)-14)/1000,""),ROW(A12))))*1000),"")</f>
        <v/>
      </c>
      <c r="D29" s="22" t="str" cm="1">
        <f t="array" aca="1" ref="D29" ca="1">IFERROR(INDEX(INDIRECT($C29&amp;"!i2:i20"),SMALL(IF(INDIRECT($C29&amp;"!g2:g20")=FALSE,ROW($G$2:$G$20)-1,""),COUNTIF($C$18:$C29,$C29))),"")</f>
        <v/>
      </c>
      <c r="E29" s="23" t="str" cm="1">
        <f t="array" aca="1" ref="E29" ca="1">IFERROR(INDEX(INDIRECT($C29&amp;"!j2:j20"),SMALL(IF(INDIRECT($C29&amp;"!g2:g20")=FALSE,ROW($G$2:$G$20)-1,""),COUNTIF($C$18:$C29,$C29))),"")</f>
        <v/>
      </c>
    </row>
    <row r="30" spans="3:5" x14ac:dyDescent="0.3">
      <c r="C30" s="22" t="str" cm="1">
        <f t="array" aca="1" ref="C30" ca="1">IFERROR(INDEX(tablo,INT(SMALL(IF(tablo&lt;&gt;"",(ROW(tablo)-1)+(COLUMN(tablo)-14)/1000,""),ROW(A13))),(SMALL(IF(tablo&lt;&gt;"",(ROW(tablo)-1)+(COLUMN(tablo)-14)/1000,""),ROW(A13))-INT(SMALL(IF(tablo&lt;&gt;"",(ROW(tablo)-1)+(COLUMN(tablo)-14)/1000,""),ROW(A13))))*1000),"")</f>
        <v/>
      </c>
      <c r="D30" s="22" t="str" cm="1">
        <f t="array" aca="1" ref="D30" ca="1">IFERROR(INDEX(INDIRECT($C30&amp;"!i2:i20"),SMALL(IF(INDIRECT($C30&amp;"!g2:g20")=FALSE,ROW($G$2:$G$20)-1,""),COUNTIF($C$18:$C30,$C30))),"")</f>
        <v/>
      </c>
      <c r="E30" s="23" t="str" cm="1">
        <f t="array" aca="1" ref="E30" ca="1">IFERROR(INDEX(INDIRECT($C30&amp;"!j2:j20"),SMALL(IF(INDIRECT($C30&amp;"!g2:g20")=FALSE,ROW($G$2:$G$20)-1,""),COUNTIF($C$18:$C30,$C30))),"")</f>
        <v/>
      </c>
    </row>
  </sheetData>
  <phoneticPr fontId="9" type="noConversion"/>
  <conditionalFormatting sqref="C3:H14">
    <cfRule type="expression" dxfId="12" priority="1">
      <formula>AND(MOD(ROW(),2)=1)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0892E-1866-487F-97D7-DA722C3A7CFE}">
  <dimension ref="G1:L7"/>
  <sheetViews>
    <sheetView workbookViewId="0">
      <selection activeCell="K3" sqref="K3"/>
    </sheetView>
  </sheetViews>
  <sheetFormatPr baseColWidth="10" defaultRowHeight="14.4" x14ac:dyDescent="0.3"/>
  <cols>
    <col min="7" max="8" width="7.44140625" bestFit="1" customWidth="1"/>
    <col min="9" max="9" width="11" bestFit="1" customWidth="1"/>
    <col min="10" max="10" width="4.109375" bestFit="1" customWidth="1"/>
    <col min="12" max="12" width="4.109375" bestFit="1" customWidth="1"/>
  </cols>
  <sheetData>
    <row r="1" spans="7:12" x14ac:dyDescent="0.3">
      <c r="I1" s="15" t="s">
        <v>16</v>
      </c>
      <c r="J1" s="15" t="s">
        <v>17</v>
      </c>
      <c r="K1" s="15" t="s">
        <v>16</v>
      </c>
      <c r="L1" s="15" t="s">
        <v>17</v>
      </c>
    </row>
    <row r="2" spans="7:12" ht="18" x14ac:dyDescent="0.3">
      <c r="G2" s="4" t="b">
        <f t="shared" ref="G2:H2" si="0">I2=K2</f>
        <v>0</v>
      </c>
      <c r="H2" s="4" t="b">
        <f t="shared" si="0"/>
        <v>0</v>
      </c>
      <c r="I2" s="1" t="s">
        <v>0</v>
      </c>
      <c r="J2" s="2">
        <v>2</v>
      </c>
      <c r="K2" s="3" t="s">
        <v>23</v>
      </c>
      <c r="L2" s="4">
        <v>1</v>
      </c>
    </row>
    <row r="3" spans="7:12" ht="18" x14ac:dyDescent="0.3">
      <c r="G3" s="4" t="b">
        <f t="shared" ref="G3:G7" si="1">I3=K3</f>
        <v>0</v>
      </c>
      <c r="H3" s="4" t="b">
        <f t="shared" ref="H3:H7" si="2">J3=L3</f>
        <v>0</v>
      </c>
      <c r="I3" s="5" t="s">
        <v>1</v>
      </c>
      <c r="J3" s="6">
        <v>2</v>
      </c>
      <c r="K3" s="5">
        <v>9861085782</v>
      </c>
      <c r="L3" s="6">
        <v>1</v>
      </c>
    </row>
    <row r="4" spans="7:12" ht="18" x14ac:dyDescent="0.3">
      <c r="G4" s="4" t="b">
        <f t="shared" si="1"/>
        <v>1</v>
      </c>
      <c r="H4" s="4" t="b">
        <f t="shared" si="2"/>
        <v>0</v>
      </c>
      <c r="I4" s="1" t="s">
        <v>2</v>
      </c>
      <c r="J4" s="2">
        <v>2</v>
      </c>
      <c r="K4" s="3" t="s">
        <v>2</v>
      </c>
      <c r="L4" s="4">
        <v>1</v>
      </c>
    </row>
    <row r="5" spans="7:12" ht="18" x14ac:dyDescent="0.3">
      <c r="G5" s="4" t="b">
        <f t="shared" si="1"/>
        <v>0</v>
      </c>
      <c r="H5" s="4" t="b">
        <f t="shared" si="2"/>
        <v>0</v>
      </c>
      <c r="I5" s="5" t="s">
        <v>3</v>
      </c>
      <c r="J5" s="6" t="s">
        <v>4</v>
      </c>
      <c r="K5" s="5" t="s">
        <v>5</v>
      </c>
      <c r="L5" s="6">
        <v>0</v>
      </c>
    </row>
    <row r="6" spans="7:12" ht="18" x14ac:dyDescent="0.3">
      <c r="G6" s="4" t="b">
        <f t="shared" si="1"/>
        <v>0</v>
      </c>
      <c r="H6" s="4" t="b">
        <f t="shared" si="2"/>
        <v>0</v>
      </c>
      <c r="I6" s="1" t="s">
        <v>6</v>
      </c>
      <c r="J6" s="2" t="s">
        <v>4</v>
      </c>
      <c r="K6" s="3"/>
      <c r="L6" s="4"/>
    </row>
    <row r="7" spans="7:12" ht="18" x14ac:dyDescent="0.3">
      <c r="G7" s="4" t="b">
        <f t="shared" si="1"/>
        <v>1</v>
      </c>
      <c r="H7" s="4" t="b">
        <f t="shared" si="2"/>
        <v>0</v>
      </c>
      <c r="I7" s="5" t="s">
        <v>7</v>
      </c>
      <c r="J7" s="6">
        <v>2</v>
      </c>
      <c r="K7" s="5" t="s">
        <v>7</v>
      </c>
      <c r="L7" s="6">
        <v>1</v>
      </c>
    </row>
  </sheetData>
  <conditionalFormatting sqref="G2:H7">
    <cfRule type="containsText" dxfId="11" priority="1" operator="containsText" text="FAUX">
      <formula>NOT(ISERROR(SEARCH("FAUX",G2)))</formula>
    </cfRule>
    <cfRule type="containsText" dxfId="10" priority="2" operator="containsText" text="VRAI">
      <formula>NOT(ISERROR(SEARCH("VRAI",G2)))</formula>
    </cfRule>
  </conditionalFormatting>
  <conditionalFormatting sqref="I2:L7">
    <cfRule type="cellIs" dxfId="9" priority="3" stopIfTrue="1" operator="equal">
      <formula>"SUP"</formula>
    </cfRule>
    <cfRule type="cellIs" dxfId="8" priority="4" stopIfTrue="1" operator="equal">
      <formula>"OK"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943A2F-5692-4771-A7C7-5BB238E9B8FA}">
  <dimension ref="G1:L5"/>
  <sheetViews>
    <sheetView workbookViewId="0">
      <selection activeCell="H10" sqref="H10"/>
    </sheetView>
  </sheetViews>
  <sheetFormatPr baseColWidth="10" defaultRowHeight="14.4" x14ac:dyDescent="0.3"/>
  <cols>
    <col min="7" max="8" width="7.44140625" bestFit="1" customWidth="1"/>
    <col min="9" max="9" width="14.109375" bestFit="1" customWidth="1"/>
    <col min="10" max="10" width="4.109375" bestFit="1" customWidth="1"/>
    <col min="11" max="11" width="14.109375" bestFit="1" customWidth="1"/>
    <col min="12" max="12" width="4.109375" bestFit="1" customWidth="1"/>
  </cols>
  <sheetData>
    <row r="1" spans="7:12" x14ac:dyDescent="0.3">
      <c r="I1" s="15" t="s">
        <v>16</v>
      </c>
      <c r="J1" s="15" t="s">
        <v>17</v>
      </c>
      <c r="K1" s="15" t="s">
        <v>16</v>
      </c>
      <c r="L1" s="15" t="s">
        <v>17</v>
      </c>
    </row>
    <row r="2" spans="7:12" ht="18" x14ac:dyDescent="0.3">
      <c r="G2" s="4" t="b">
        <f t="shared" ref="G2:H5" si="0">I2=K2</f>
        <v>0</v>
      </c>
      <c r="H2" s="4" t="b">
        <f t="shared" si="0"/>
        <v>0</v>
      </c>
      <c r="I2" s="7">
        <v>9872232180</v>
      </c>
      <c r="J2" s="8">
        <v>0</v>
      </c>
      <c r="K2" s="9" t="s">
        <v>8</v>
      </c>
      <c r="L2" s="8">
        <v>1</v>
      </c>
    </row>
    <row r="3" spans="7:12" ht="18" x14ac:dyDescent="0.3">
      <c r="G3" s="4" t="b">
        <f t="shared" si="0"/>
        <v>0</v>
      </c>
      <c r="H3" s="4" t="b">
        <f t="shared" si="0"/>
        <v>1</v>
      </c>
      <c r="I3" s="7" t="s">
        <v>9</v>
      </c>
      <c r="J3" s="8" t="s">
        <v>4</v>
      </c>
      <c r="K3" s="10" t="s">
        <v>10</v>
      </c>
      <c r="L3" s="11" t="s">
        <v>4</v>
      </c>
    </row>
    <row r="4" spans="7:12" ht="18" x14ac:dyDescent="0.3">
      <c r="G4" s="4" t="b">
        <f t="shared" si="0"/>
        <v>0</v>
      </c>
      <c r="H4" s="4" t="b">
        <f t="shared" si="0"/>
        <v>1</v>
      </c>
      <c r="I4" s="7" t="s">
        <v>11</v>
      </c>
      <c r="J4" s="8" t="s">
        <v>4</v>
      </c>
      <c r="K4" s="10" t="s">
        <v>12</v>
      </c>
      <c r="L4" s="11" t="s">
        <v>4</v>
      </c>
    </row>
    <row r="5" spans="7:12" ht="18" x14ac:dyDescent="0.3">
      <c r="G5" s="4" t="b">
        <f t="shared" si="0"/>
        <v>0</v>
      </c>
      <c r="H5" s="4" t="b">
        <f t="shared" si="0"/>
        <v>0</v>
      </c>
      <c r="I5" s="7">
        <v>9872232280</v>
      </c>
      <c r="J5" s="8">
        <v>0</v>
      </c>
      <c r="K5" s="9" t="s">
        <v>13</v>
      </c>
      <c r="L5" s="8">
        <v>1</v>
      </c>
    </row>
  </sheetData>
  <conditionalFormatting sqref="G2:H5">
    <cfRule type="containsText" dxfId="7" priority="1" operator="containsText" text="FAUX">
      <formula>NOT(ISERROR(SEARCH("FAUX",G2)))</formula>
    </cfRule>
    <cfRule type="containsText" dxfId="6" priority="2" operator="containsText" text="VRAI">
      <formula>NOT(ISERROR(SEARCH("VRAI",G2)))</formula>
    </cfRule>
  </conditionalFormatting>
  <conditionalFormatting sqref="I5">
    <cfRule type="cellIs" dxfId="5" priority="3" stopIfTrue="1" operator="equal">
      <formula>"SUP"</formula>
    </cfRule>
    <cfRule type="cellIs" dxfId="4" priority="4" stopIfTrue="1" operator="equal">
      <formula>"OK"</formula>
    </cfRule>
  </conditionalFormatting>
  <conditionalFormatting sqref="K2:K5">
    <cfRule type="cellIs" dxfId="3" priority="5" stopIfTrue="1" operator="equal">
      <formula>"SUP"</formula>
    </cfRule>
    <cfRule type="cellIs" dxfId="2" priority="6" stopIfTrue="1" operator="equal">
      <formula>"OK"</formula>
    </cfRule>
  </conditionalFormatting>
  <hyperlinks>
    <hyperlink ref="K4" r:id="rId1" display="http://devin.inetpsa.com/servlet/folderSearchByIdFolder.do?refFolder=AAAAAAO00222160&amp;folderType=OCM" xr:uid="{9A127BFA-06FD-4EEF-82E0-F15BC2D2B0C8}"/>
    <hyperlink ref="K3" r:id="rId2" display="http://devin.inetpsa.com/servlet/folderSearchByIdFolder.do?refFolder=AAAAAAO00222160&amp;folderType=OCM" xr:uid="{D74CF569-CE22-4E6C-91CD-8780F9291EB8}"/>
    <hyperlink ref="K5" r:id="rId3" display="http://devin.inetpsa.com/servlet/folderSearchByIdFolder.do?refFolder=AAAAAAO00185940&amp;folderType=OCM" xr:uid="{88960107-9499-4B76-95B0-56F942CD8467}"/>
    <hyperlink ref="K2" r:id="rId4" display="http://devin.inetpsa.com/servlet/folderSearchByIdFolder.do?refFolder=AAAAAAO00185940&amp;folderType=OCM" xr:uid="{832D938B-1CDD-49E0-B389-06A094FC29FB}"/>
    <hyperlink ref="I4" r:id="rId5" display="http://devin.inetpsa.com/servlet/folderSearchByIdFolder.do?refFolder=AAAAAAO00249207&amp;folderType=OCM" xr:uid="{459E63E2-029E-4CC2-BD8C-22B6D3A8AD40}"/>
    <hyperlink ref="I3" r:id="rId6" display="http://devin.inetpsa.com/servlet/folderSearchByIdFolder.do?refFolder=AAAAAAO00249207&amp;folderType=OCM" xr:uid="{A40F6434-CE38-49C0-B83B-A6C1DA5FD6DB}"/>
    <hyperlink ref="I2" r:id="rId7" display="http://devin.inetpsa.com/servlet/folderSearchByIdFolder.do?refFolder=AAAAAAO00185940&amp;folderType=OCM" xr:uid="{D458486A-DEF6-410E-BE4C-CB5315B14D30}"/>
  </hyperlinks>
  <pageMargins left="0.7" right="0.7" top="0.75" bottom="0.75" header="0.3" footer="0.3"/>
  <legacy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AD7A4-1C70-4352-B051-089D78C2DFD7}">
  <dimension ref="G1:L3"/>
  <sheetViews>
    <sheetView workbookViewId="0">
      <selection activeCell="K3" sqref="K3"/>
    </sheetView>
  </sheetViews>
  <sheetFormatPr baseColWidth="10" defaultColWidth="11.5546875" defaultRowHeight="14.4" x14ac:dyDescent="0.3"/>
  <cols>
    <col min="7" max="7" width="6.88671875" bestFit="1" customWidth="1"/>
    <col min="8" max="8" width="7.44140625" bestFit="1" customWidth="1"/>
    <col min="9" max="9" width="11" bestFit="1" customWidth="1"/>
    <col min="10" max="10" width="3.33203125" bestFit="1" customWidth="1"/>
    <col min="11" max="11" width="11" bestFit="1" customWidth="1"/>
    <col min="12" max="12" width="3.33203125" bestFit="1" customWidth="1"/>
  </cols>
  <sheetData>
    <row r="1" spans="7:12" x14ac:dyDescent="0.3">
      <c r="I1" s="15" t="s">
        <v>16</v>
      </c>
      <c r="J1" s="15" t="s">
        <v>17</v>
      </c>
      <c r="K1" s="15" t="s">
        <v>16</v>
      </c>
      <c r="L1" s="15" t="s">
        <v>17</v>
      </c>
    </row>
    <row r="2" spans="7:12" ht="18" x14ac:dyDescent="0.3">
      <c r="G2" s="4" t="b">
        <f t="shared" ref="G2:H3" si="0">I2=K2</f>
        <v>1</v>
      </c>
      <c r="H2" s="4" t="b">
        <f t="shared" si="0"/>
        <v>0</v>
      </c>
      <c r="I2" s="12" t="s">
        <v>14</v>
      </c>
      <c r="J2" s="13">
        <v>2</v>
      </c>
      <c r="K2" s="12" t="s">
        <v>14</v>
      </c>
      <c r="L2" s="14">
        <v>1</v>
      </c>
    </row>
    <row r="3" spans="7:12" ht="18" x14ac:dyDescent="0.3">
      <c r="G3" s="4" t="b">
        <f t="shared" si="0"/>
        <v>0</v>
      </c>
      <c r="H3" s="4" t="b">
        <f t="shared" si="0"/>
        <v>0</v>
      </c>
      <c r="I3" s="12" t="s">
        <v>15</v>
      </c>
      <c r="J3" s="13">
        <v>2</v>
      </c>
      <c r="K3" s="12" t="s">
        <v>24</v>
      </c>
      <c r="L3" s="14">
        <v>1</v>
      </c>
    </row>
  </sheetData>
  <conditionalFormatting sqref="G2:H3">
    <cfRule type="containsText" dxfId="1" priority="1" operator="containsText" text="FAUX">
      <formula>NOT(ISERROR(SEARCH("FAUX",G2)))</formula>
    </cfRule>
    <cfRule type="containsText" dxfId="0" priority="2" operator="containsText" text="VRAI">
      <formula>NOT(ISERROR(SEARCH("VRAI",G2)))</formula>
    </cfRule>
  </conditionalFormatting>
  <hyperlinks>
    <hyperlink ref="K2" r:id="rId1" display="http://devin.inetpsa.com/servlet/folderSearchByIdFolder.do?refFolder=AAAAAAO00185950&amp;folderType=OCM" xr:uid="{CB570282-8E79-4D14-8C0C-AB44101807A7}"/>
    <hyperlink ref="K3" r:id="rId2" display="http://devin.inetpsa.com/servlet/folderSearchByIdFolder.do?refFolder=AAAAAAO00185950&amp;folderType=OCM" xr:uid="{1B78D340-6B63-4B86-BEC4-9B2CBB08B4E9}"/>
    <hyperlink ref="I2" r:id="rId3" display="http://devin.inetpsa.com/servlet/folderSearchByIdFolder.do?refFolder=AAAAAAO00185950&amp;folderType=OCM" xr:uid="{F8CC2A42-A667-4827-95D7-E3724F5871E1}"/>
    <hyperlink ref="I3" r:id="rId4" display="http://devin.inetpsa.com/servlet/folderSearchByIdFolder.do?refFolder=AAAAAAO00185950&amp;folderType=OCM" xr:uid="{E6CF80FF-097A-497E-90F1-FD7328887DA3}"/>
  </hyperlinks>
  <pageMargins left="0.7" right="0.7" top="0.75" bottom="0.75" header="0.3" footer="0.3"/>
  <legacy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</dc:creator>
  <cp:lastModifiedBy>koch gilles</cp:lastModifiedBy>
  <dcterms:created xsi:type="dcterms:W3CDTF">2025-01-27T10:09:32Z</dcterms:created>
  <dcterms:modified xsi:type="dcterms:W3CDTF">2025-01-27T16:08:49Z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5ca717-11da-4935-b601-f527b9741f2e_Enabled">
    <vt:lpwstr>true</vt:lpwstr>
  </property>
  <property fmtid="{D5CDD505-2E9C-101B-9397-08002B2CF9AE}" pid="3" name="MSIP_Label_725ca717-11da-4935-b601-f527b9741f2e_SetDate">
    <vt:lpwstr>2025-01-27T10:12:25Z</vt:lpwstr>
  </property>
  <property fmtid="{D5CDD505-2E9C-101B-9397-08002B2CF9AE}" pid="4" name="MSIP_Label_725ca717-11da-4935-b601-f527b9741f2e_Method">
    <vt:lpwstr>Standard</vt:lpwstr>
  </property>
  <property fmtid="{D5CDD505-2E9C-101B-9397-08002B2CF9AE}" pid="5" name="MSIP_Label_725ca717-11da-4935-b601-f527b9741f2e_Name">
    <vt:lpwstr>C2 - Internal</vt:lpwstr>
  </property>
  <property fmtid="{D5CDD505-2E9C-101B-9397-08002B2CF9AE}" pid="6" name="MSIP_Label_725ca717-11da-4935-b601-f527b9741f2e_SiteId">
    <vt:lpwstr>d852d5cd-724c-4128-8812-ffa5db3f8507</vt:lpwstr>
  </property>
  <property fmtid="{D5CDD505-2E9C-101B-9397-08002B2CF9AE}" pid="7" name="MSIP_Label_725ca717-11da-4935-b601-f527b9741f2e_ActionId">
    <vt:lpwstr>9fcd0977-7d2b-4284-a25d-e3841a45eb4a</vt:lpwstr>
  </property>
  <property fmtid="{D5CDD505-2E9C-101B-9397-08002B2CF9AE}" pid="8" name="MSIP_Label_725ca717-11da-4935-b601-f527b9741f2e_ContentBits">
    <vt:lpwstr>0</vt:lpwstr>
  </property>
</Properties>
</file>