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0D43CFED-B082-4EAC-A9E7-D97C635BC51D}" xr6:coauthVersionLast="47" xr6:coauthVersionMax="47" xr10:uidLastSave="{00000000-0000-0000-0000-000000000000}"/>
  <bookViews>
    <workbookView xWindow="-108" yWindow="-108" windowWidth="23256" windowHeight="12576" xr2:uid="{00CE8E62-03C6-4F7F-87C6-1B001FDBD1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  <c r="F10" i="1" a="1"/>
  <c r="F10" i="1" s="1"/>
  <c r="F11" i="1" s="1" a="1"/>
  <c r="F11" i="1" s="1"/>
  <c r="G11" i="1" s="1" a="1"/>
  <c r="G11" i="1" s="1"/>
  <c r="G7" i="1" a="1"/>
  <c r="G7" i="1" s="1"/>
  <c r="G2" i="1" a="1"/>
  <c r="G2" i="1" s="1"/>
  <c r="G3" i="1" a="1"/>
  <c r="G3" i="1" s="1"/>
  <c r="G10" i="1" l="1" a="1"/>
  <c r="G10" i="1" s="1"/>
  <c r="F12" i="1" a="1"/>
  <c r="F12" i="1" s="1"/>
  <c r="F13" i="1" l="1" a="1"/>
  <c r="F13" i="1" s="1"/>
  <c r="G13" i="1" s="1" a="1"/>
  <c r="G13" i="1" s="1"/>
  <c r="G12" i="1" a="1"/>
  <c r="G12" i="1" s="1"/>
  <c r="F14" i="1" l="1" a="1"/>
  <c r="F14" i="1" s="1"/>
  <c r="G14" i="1" s="1" a="1"/>
  <c r="G14" i="1" s="1"/>
  <c r="F15" i="1" l="1" a="1"/>
  <c r="F15" i="1" s="1"/>
  <c r="G15" i="1" s="1" a="1"/>
  <c r="G15" i="1" s="1"/>
  <c r="F16" i="1" l="1" a="1"/>
  <c r="F16" i="1" s="1"/>
  <c r="G16" i="1" s="1" a="1"/>
  <c r="G16" i="1" s="1"/>
  <c r="F17" i="1" l="1" a="1"/>
  <c r="F17" i="1" s="1"/>
  <c r="F18" i="1" l="1" a="1"/>
  <c r="F18" i="1" s="1"/>
  <c r="G18" i="1" s="1" a="1"/>
  <c r="G18" i="1" s="1"/>
  <c r="G17" i="1" a="1"/>
  <c r="G17" i="1" s="1"/>
  <c r="F19" i="1" l="1" a="1"/>
  <c r="F19" i="1" s="1"/>
  <c r="F20" i="1" l="1" a="1"/>
  <c r="F20" i="1" s="1"/>
  <c r="G19" i="1" a="1"/>
  <c r="G19" i="1" s="1"/>
  <c r="F21" i="1" l="1" a="1"/>
  <c r="F21" i="1" s="1"/>
  <c r="G20" i="1" a="1"/>
  <c r="G20" i="1" s="1"/>
  <c r="F22" i="1" l="1" a="1"/>
  <c r="F22" i="1" s="1"/>
  <c r="G21" i="1" a="1"/>
  <c r="G21" i="1" s="1"/>
  <c r="F23" i="1" l="1" a="1"/>
  <c r="F23" i="1" s="1"/>
  <c r="G22" i="1" a="1"/>
  <c r="G22" i="1" s="1"/>
  <c r="F24" i="1" l="1" a="1"/>
  <c r="F24" i="1" s="1"/>
  <c r="G23" i="1" a="1"/>
  <c r="G23" i="1" s="1"/>
  <c r="F25" i="1" l="1" a="1"/>
  <c r="F25" i="1" s="1"/>
  <c r="G25" i="1" s="1" a="1"/>
  <c r="G25" i="1" s="1"/>
  <c r="G24" i="1" a="1"/>
  <c r="G2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<sst xmlns="http://schemas.openxmlformats.org/spreadsheetml/2006/main" count="45" uniqueCount="25">
  <si>
    <t>Region</t>
  </si>
  <si>
    <t>AFC</t>
  </si>
  <si>
    <t>client</t>
  </si>
  <si>
    <t>Congo</t>
  </si>
  <si>
    <t>BOBO</t>
  </si>
  <si>
    <t>AZI</t>
  </si>
  <si>
    <t>TOPAZ</t>
  </si>
  <si>
    <t>MAG</t>
  </si>
  <si>
    <t>DRA</t>
  </si>
  <si>
    <t>LYP</t>
  </si>
  <si>
    <t>AFO</t>
  </si>
  <si>
    <t>TOGO</t>
  </si>
  <si>
    <t>MALI</t>
  </si>
  <si>
    <t>RCA</t>
  </si>
  <si>
    <t>Cameroun</t>
  </si>
  <si>
    <t>Tcha</t>
  </si>
  <si>
    <t>Pays</t>
  </si>
  <si>
    <t>ECO</t>
  </si>
  <si>
    <t>Nombre de pays pa Région</t>
  </si>
  <si>
    <t>Nbre de clents par région</t>
  </si>
  <si>
    <t>Nbre de clients par pays</t>
  </si>
  <si>
    <t>PATI</t>
  </si>
  <si>
    <t>mali</t>
  </si>
  <si>
    <t>tulipe</t>
  </si>
  <si>
    <t xml:space="preserve">extract auto des pays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</si>
</sst>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/>
    <xf numFmtId="0" fontId="0" fillId="0" borderId="1" xfId="0" applyBorder="1"/>
    <xf numFmtId="0" fontId="0" fillId="0" borderId="3" xfId="0" applyBorder="1"/>
    <xf numFmtId="0" fontId="0" fillId="3" borderId="4" xfId="0" applyFill="1" applyBorder="1"/>
    <xf numFmtId="164" fontId="0" fillId="3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8"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EBEBE2-546C-462E-982C-0925126D98D7}" name="Tableau1" displayName="Tableau1" ref="A1:C12" totalsRowShown="0" headerRowDxfId="7" dataDxfId="5" headerRowBorderDxfId="6" tableBorderDxfId="4" totalsRowBorderDxfId="3">
  <autoFilter ref="A1:C12" xr:uid="{E2EBEBE2-546C-462E-982C-0925126D98D7}"/>
  <tableColumns count="3">
    <tableColumn id="1" xr3:uid="{1CFEED1A-B4B3-4AD9-A4EC-CB750B391009}" name="Region" dataDxfId="2"/>
    <tableColumn id="3" xr3:uid="{D3BB399F-3563-4676-8C21-1B9DF38AB42B}" name="Pays" dataDxfId="1"/>
    <tableColumn id="2" xr3:uid="{19972A6F-7036-4EBA-888D-2079F7A1159C}" name="client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C8563-F246-466B-A49B-0D7537FFD29E}">
  <dimension ref="A1:I25"/>
  <sheetViews>
    <sheetView tabSelected="1" workbookViewId="0">
      <selection activeCell="M9" sqref="M9"/>
    </sheetView>
  </sheetViews>
  <sheetFormatPr baseColWidth="10" defaultRowHeight="14.4" x14ac:dyDescent="0.3"/>
  <cols>
    <col min="2" max="2" width="19.21875" customWidth="1"/>
    <col min="3" max="3" width="16.88671875" customWidth="1"/>
  </cols>
  <sheetData>
    <row r="1" spans="1:9" x14ac:dyDescent="0.3">
      <c r="A1" s="1" t="s">
        <v>0</v>
      </c>
      <c r="B1" s="1" t="s">
        <v>16</v>
      </c>
      <c r="C1" s="1" t="s">
        <v>2</v>
      </c>
      <c r="F1" t="s">
        <v>18</v>
      </c>
      <c r="I1" t="s">
        <v>23</v>
      </c>
    </row>
    <row r="2" spans="1:9" x14ac:dyDescent="0.3">
      <c r="A2" s="2" t="s">
        <v>1</v>
      </c>
      <c r="B2" s="2" t="s">
        <v>3</v>
      </c>
      <c r="C2" s="2" t="s">
        <v>4</v>
      </c>
      <c r="F2" s="4" t="s">
        <v>10</v>
      </c>
      <c r="G2" s="6" cm="1">
        <f t="array" ref="G2">SUMPRODUCT((Tableau1[Region]=F2)*(MATCH(Tableau1[Pays],Tableau1[Pays],0)=ROW(Tableau1[Pays])-1))</f>
        <v>2</v>
      </c>
    </row>
    <row r="3" spans="1:9" x14ac:dyDescent="0.3">
      <c r="A3" s="2" t="s">
        <v>1</v>
      </c>
      <c r="B3" s="2" t="s">
        <v>3</v>
      </c>
      <c r="C3" s="2" t="s">
        <v>4</v>
      </c>
      <c r="F3" s="4" t="s">
        <v>1</v>
      </c>
      <c r="G3" s="6" cm="1">
        <f t="array" ref="G3">SUMPRODUCT((Tableau1[Region]=F3)*(MATCH(Tableau1[Pays],Tableau1[Pays],0)=ROW(Tableau1[Pays])-1))</f>
        <v>4</v>
      </c>
    </row>
    <row r="4" spans="1:9" x14ac:dyDescent="0.3">
      <c r="A4" s="2" t="s">
        <v>10</v>
      </c>
      <c r="B4" s="2" t="s">
        <v>12</v>
      </c>
      <c r="C4" s="2" t="s">
        <v>5</v>
      </c>
      <c r="G4" s="7"/>
    </row>
    <row r="5" spans="1:9" x14ac:dyDescent="0.3">
      <c r="A5" s="2" t="s">
        <v>10</v>
      </c>
      <c r="B5" s="2" t="s">
        <v>11</v>
      </c>
      <c r="C5" s="2" t="s">
        <v>6</v>
      </c>
      <c r="F5" t="s">
        <v>19</v>
      </c>
      <c r="G5" s="7"/>
    </row>
    <row r="6" spans="1:9" x14ac:dyDescent="0.3">
      <c r="A6" s="2" t="s">
        <v>10</v>
      </c>
      <c r="B6" s="2" t="s">
        <v>11</v>
      </c>
      <c r="C6" s="2" t="s">
        <v>6</v>
      </c>
      <c r="F6" s="4" t="s">
        <v>10</v>
      </c>
      <c r="G6" s="6" cm="1">
        <f t="array" ref="G6">SUMPRODUCT((Tableau1[Region]=F2)*(MATCH(Tableau1[client],Tableau1[client],0)=ROW(Tableau1[Pays])-1))</f>
        <v>3</v>
      </c>
    </row>
    <row r="7" spans="1:9" x14ac:dyDescent="0.3">
      <c r="A7" s="2" t="s">
        <v>1</v>
      </c>
      <c r="B7" s="2" t="s">
        <v>13</v>
      </c>
      <c r="C7" s="2" t="s">
        <v>7</v>
      </c>
      <c r="F7" s="4" t="s">
        <v>1</v>
      </c>
      <c r="G7" s="6" cm="1">
        <f t="array" ref="G7">SUMPRODUCT((Tableau1[Region]=F3)*(MATCH(Tableau1[client],Tableau1[client],0)=ROW(Tableau1[Pays])-1))</f>
        <v>5</v>
      </c>
    </row>
    <row r="8" spans="1:9" x14ac:dyDescent="0.3">
      <c r="A8" s="2" t="s">
        <v>1</v>
      </c>
      <c r="B8" s="2" t="s">
        <v>14</v>
      </c>
      <c r="C8" s="2" t="s">
        <v>8</v>
      </c>
    </row>
    <row r="9" spans="1:9" x14ac:dyDescent="0.3">
      <c r="A9" s="2" t="s">
        <v>1</v>
      </c>
      <c r="B9" s="2" t="s">
        <v>14</v>
      </c>
      <c r="C9" s="2" t="s">
        <v>8</v>
      </c>
      <c r="F9" t="s">
        <v>20</v>
      </c>
    </row>
    <row r="10" spans="1:9" x14ac:dyDescent="0.3">
      <c r="A10" s="3" t="s">
        <v>1</v>
      </c>
      <c r="B10" s="3" t="s">
        <v>15</v>
      </c>
      <c r="C10" s="3" t="s">
        <v>9</v>
      </c>
      <c r="F10" s="4" t="str" cm="1">
        <f t="array" aca="1" ref="F10" ca="1">IFERROR(OFFSET($B$1,MATCH(0,COUNTIF(F$9:F9,Tableau1[Pays]),0),),"")</f>
        <v>Congo</v>
      </c>
      <c r="G10" s="5" cm="1">
        <f t="array" aca="1" ref="G10" ca="1">SUMPRODUCT((Tableau1[Pays]=F10)*(MATCH(Tableau1[client],Tableau1[client],0)=ROW(Tableau1[Pays])-1))</f>
        <v>2</v>
      </c>
      <c r="I10" s="8" t="s">
        <v>24</v>
      </c>
    </row>
    <row r="11" spans="1:9" x14ac:dyDescent="0.3">
      <c r="A11" s="3" t="s">
        <v>10</v>
      </c>
      <c r="B11" s="3" t="s">
        <v>22</v>
      </c>
      <c r="C11" s="3" t="s">
        <v>17</v>
      </c>
      <c r="F11" s="4" t="str" cm="1">
        <f t="array" aca="1" ref="F11" ca="1">IFERROR(OFFSET($B$1,MATCH(0,COUNTIF(F$9:F10,Tableau1[Pays]),0),),"")</f>
        <v>MALI</v>
      </c>
      <c r="G11" s="5" cm="1">
        <f t="array" aca="1" ref="G11" ca="1">SUMPRODUCT((Tableau1[Pays]=F11)*(MATCH(Tableau1[client],Tableau1[client],0)=ROW(Tableau1[Pays])-1))</f>
        <v>2</v>
      </c>
    </row>
    <row r="12" spans="1:9" x14ac:dyDescent="0.3">
      <c r="A12" s="3" t="s">
        <v>1</v>
      </c>
      <c r="B12" s="3" t="s">
        <v>3</v>
      </c>
      <c r="C12" s="3" t="s">
        <v>21</v>
      </c>
      <c r="F12" s="4" t="str" cm="1">
        <f t="array" aca="1" ref="F12" ca="1">IFERROR(OFFSET($B$1,MATCH(0,COUNTIF(F$9:F11,Tableau1[Pays]),0),),"")</f>
        <v>TOGO</v>
      </c>
      <c r="G12" s="5" cm="1">
        <f t="array" aca="1" ref="G12" ca="1">SUMPRODUCT((Tableau1[Pays]=F12)*(MATCH(Tableau1[client],Tableau1[client],0)=ROW(Tableau1[Pays])-1))</f>
        <v>1</v>
      </c>
    </row>
    <row r="13" spans="1:9" x14ac:dyDescent="0.3">
      <c r="F13" s="4" t="str" cm="1">
        <f t="array" aca="1" ref="F13" ca="1">IFERROR(OFFSET($B$1,MATCH(0,COUNTIF(F$9:F12,Tableau1[Pays]),0),),"")</f>
        <v>RCA</v>
      </c>
      <c r="G13" s="5" cm="1">
        <f t="array" aca="1" ref="G13" ca="1">SUMPRODUCT((Tableau1[Pays]=F13)*(MATCH(Tableau1[client],Tableau1[client],0)=ROW(Tableau1[Pays])-1))</f>
        <v>1</v>
      </c>
    </row>
    <row r="14" spans="1:9" x14ac:dyDescent="0.3">
      <c r="F14" s="4" t="str" cm="1">
        <f t="array" aca="1" ref="F14" ca="1">IFERROR(OFFSET($B$1,MATCH(0,COUNTIF(F$9:F13,Tableau1[Pays]),0),),"")</f>
        <v>Cameroun</v>
      </c>
      <c r="G14" s="5" cm="1">
        <f t="array" aca="1" ref="G14" ca="1">SUMPRODUCT((Tableau1[Pays]=F14)*(MATCH(Tableau1[client],Tableau1[client],0)=ROW(Tableau1[Pays])-1))</f>
        <v>1</v>
      </c>
    </row>
    <row r="15" spans="1:9" x14ac:dyDescent="0.3">
      <c r="F15" s="4" t="str" cm="1">
        <f t="array" aca="1" ref="F15" ca="1">IFERROR(OFFSET($B$1,MATCH(0,COUNTIF(F$9:F14,Tableau1[Pays]),0),),"")</f>
        <v>Tcha</v>
      </c>
      <c r="G15" s="5" cm="1">
        <f t="array" aca="1" ref="G15" ca="1">SUMPRODUCT((Tableau1[Pays]=F15)*(MATCH(Tableau1[client],Tableau1[client],0)=ROW(Tableau1[Pays])-1))</f>
        <v>1</v>
      </c>
    </row>
    <row r="16" spans="1:9" x14ac:dyDescent="0.3">
      <c r="F16" s="4" t="str" cm="1">
        <f t="array" aca="1" ref="F16" ca="1">IFERROR(OFFSET($B$1,MATCH(0,COUNTIF(F$9:F15,Tableau1[Pays]),0),),"")</f>
        <v/>
      </c>
      <c r="G16" s="5" cm="1">
        <f t="array" aca="1" ref="G16" ca="1">SUMPRODUCT((Tableau1[Pays]=F16)*(MATCH(Tableau1[client],Tableau1[client],0)=ROW(Tableau1[Pays])-1))</f>
        <v>0</v>
      </c>
    </row>
    <row r="17" spans="6:7" x14ac:dyDescent="0.3">
      <c r="F17" s="4" t="str" cm="1">
        <f t="array" aca="1" ref="F17" ca="1">IFERROR(OFFSET($B$1,MATCH(0,COUNTIF(F$9:F16,Tableau1[Pays]),0),),"")</f>
        <v/>
      </c>
      <c r="G17" s="5" cm="1">
        <f t="array" aca="1" ref="G17" ca="1">SUMPRODUCT((Tableau1[Pays]=F17)*(MATCH(Tableau1[client],Tableau1[client],0)=ROW(Tableau1[Pays])-1))</f>
        <v>0</v>
      </c>
    </row>
    <row r="18" spans="6:7" x14ac:dyDescent="0.3">
      <c r="F18" s="4" t="str" cm="1">
        <f t="array" aca="1" ref="F18" ca="1">IFERROR(OFFSET($B$1,MATCH(0,COUNTIF(F$9:F17,Tableau1[Pays]),0),),"")</f>
        <v/>
      </c>
      <c r="G18" s="5" cm="1">
        <f t="array" aca="1" ref="G18" ca="1">SUMPRODUCT((Tableau1[Pays]=F18)*(MATCH(Tableau1[client],Tableau1[client],0)=ROW(Tableau1[Pays])-1))</f>
        <v>0</v>
      </c>
    </row>
    <row r="19" spans="6:7" x14ac:dyDescent="0.3">
      <c r="F19" s="4" t="str" cm="1">
        <f t="array" aca="1" ref="F19" ca="1">IFERROR(OFFSET($B$1,MATCH(0,COUNTIF(F$9:F18,Tableau1[Pays]),0),),"")</f>
        <v/>
      </c>
      <c r="G19" s="5" cm="1">
        <f t="array" aca="1" ref="G19" ca="1">SUMPRODUCT((Tableau1[Pays]=F19)*(MATCH(Tableau1[client],Tableau1[client],0)=ROW(Tableau1[Pays])-1))</f>
        <v>0</v>
      </c>
    </row>
    <row r="20" spans="6:7" x14ac:dyDescent="0.3">
      <c r="F20" s="4" t="str" cm="1">
        <f t="array" aca="1" ref="F20" ca="1">IFERROR(OFFSET($B$1,MATCH(0,COUNTIF(F$9:F19,Tableau1[Pays]),0),),"")</f>
        <v/>
      </c>
      <c r="G20" s="5" cm="1">
        <f t="array" aca="1" ref="G20" ca="1">SUMPRODUCT((Tableau1[Pays]=F20)*(MATCH(Tableau1[client],Tableau1[client],0)=ROW(Tableau1[Pays])-1))</f>
        <v>0</v>
      </c>
    </row>
    <row r="21" spans="6:7" x14ac:dyDescent="0.3">
      <c r="F21" s="4" t="str" cm="1">
        <f t="array" aca="1" ref="F21" ca="1">IFERROR(OFFSET($B$1,MATCH(0,COUNTIF(F$9:F20,Tableau1[Pays]),0),),"")</f>
        <v/>
      </c>
      <c r="G21" s="5" cm="1">
        <f t="array" aca="1" ref="G21" ca="1">SUMPRODUCT((Tableau1[Pays]=F21)*(MATCH(Tableau1[client],Tableau1[client],0)=ROW(Tableau1[Pays])-1))</f>
        <v>0</v>
      </c>
    </row>
    <row r="22" spans="6:7" x14ac:dyDescent="0.3">
      <c r="F22" s="4" t="str" cm="1">
        <f t="array" aca="1" ref="F22" ca="1">IFERROR(OFFSET($B$1,MATCH(0,COUNTIF(F$9:F21,Tableau1[Pays]),0),),"")</f>
        <v/>
      </c>
      <c r="G22" s="5" cm="1">
        <f t="array" aca="1" ref="G22" ca="1">SUMPRODUCT((Tableau1[Pays]=F22)*(MATCH(Tableau1[client],Tableau1[client],0)=ROW(Tableau1[Pays])-1))</f>
        <v>0</v>
      </c>
    </row>
    <row r="23" spans="6:7" x14ac:dyDescent="0.3">
      <c r="F23" s="4" t="str" cm="1">
        <f t="array" aca="1" ref="F23" ca="1">IFERROR(OFFSET($B$1,MATCH(0,COUNTIF(F$9:F22,Tableau1[Pays]),0),),"")</f>
        <v/>
      </c>
      <c r="G23" s="5" cm="1">
        <f t="array" aca="1" ref="G23" ca="1">SUMPRODUCT((Tableau1[Pays]=F23)*(MATCH(Tableau1[client],Tableau1[client],0)=ROW(Tableau1[Pays])-1))</f>
        <v>0</v>
      </c>
    </row>
    <row r="24" spans="6:7" x14ac:dyDescent="0.3">
      <c r="F24" s="4" t="str" cm="1">
        <f t="array" aca="1" ref="F24" ca="1">IFERROR(OFFSET($B$1,MATCH(0,COUNTIF(F$9:F23,Tableau1[Pays]),0),),"")</f>
        <v/>
      </c>
      <c r="G24" s="5" cm="1">
        <f t="array" aca="1" ref="G24" ca="1">SUMPRODUCT((Tableau1[Pays]=F24)*(MATCH(Tableau1[client],Tableau1[client],0)=ROW(Tableau1[Pays])-1))</f>
        <v>0</v>
      </c>
    </row>
    <row r="25" spans="6:7" x14ac:dyDescent="0.3">
      <c r="F25" s="4" t="str" cm="1">
        <f t="array" aca="1" ref="F25" ca="1">IFERROR(OFFSET($B$1,MATCH(0,COUNTIF(F$9:F24,Tableau1[Pays]),0),),"")</f>
        <v/>
      </c>
      <c r="G25" s="5" cm="1">
        <f t="array" aca="1" ref="G25" ca="1">SUMPRODUCT((Tableau1[Pays]=F25)*(MATCH(Tableau1[client],Tableau1[client],0)=ROW(Tableau1[Pays])-1))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Narcisse MVOULA</dc:creator>
  <cp:lastModifiedBy>koch gilles</cp:lastModifiedBy>
  <dcterms:created xsi:type="dcterms:W3CDTF">2024-12-23T12:22:02Z</dcterms:created>
  <dcterms:modified xsi:type="dcterms:W3CDTF">2024-12-24T11:03:49Z</dcterms:modified>
</cp:coreProperties>
</file>