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B90D6F43-4853-4DD8-8EA3-C201DD9DEC4E}" xr6:coauthVersionLast="47" xr6:coauthVersionMax="47" xr10:uidLastSave="{00000000-0000-0000-0000-000000000000}"/>
  <bookViews>
    <workbookView xWindow="-108" yWindow="-108" windowWidth="23256" windowHeight="12576" activeTab="1" xr2:uid="{887DD2E0-40B5-4AB1-A295-EB3FB1AB33F2}"/>
  </bookViews>
  <sheets>
    <sheet name="Feuil3" sheetId="1" r:id="rId1"/>
    <sheet name="Feuil4" sheetId="2" r:id="rId2"/>
  </sheets>
  <definedNames>
    <definedName name="Article">OFFSET(Feuil3!$A$2,,,COUNTIF(Feuil3!$A:$A,"&gt;&lt;")-1)</definedName>
    <definedName name="constat">OFFSET(Article,,4,)</definedName>
    <definedName name="empla">OFFSET(Article,,2,)</definedName>
    <definedName name="invent">OFFSET(Article,,1,)</definedName>
    <definedName name="théo">OFFSET(Article,,3,)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2" l="1" a="1"/>
  <c r="A8" i="2" s="1"/>
  <c r="A9" i="2" s="1" a="1"/>
  <c r="A9" i="2" s="1"/>
  <c r="B9" i="2" s="1" a="1"/>
  <c r="B9" i="2" s="1"/>
  <c r="P9" i="2" l="1" a="1"/>
  <c r="P9" i="2" s="1"/>
  <c r="L9" i="2" a="1"/>
  <c r="L9" i="2" s="1"/>
  <c r="O9" i="2" a="1"/>
  <c r="O9" i="2" s="1"/>
  <c r="K9" i="2" a="1"/>
  <c r="K9" i="2" s="1"/>
  <c r="I9" i="2" a="1"/>
  <c r="I9" i="2" s="1"/>
  <c r="C9" i="2" a="1"/>
  <c r="C9" i="2" s="1"/>
  <c r="Q9" i="2" a="1"/>
  <c r="Q9" i="2" s="1"/>
  <c r="M9" i="2" a="1"/>
  <c r="M9" i="2" s="1"/>
  <c r="G9" i="2" a="1"/>
  <c r="G9" i="2" s="1"/>
  <c r="E9" i="2" a="1"/>
  <c r="E9" i="2" s="1"/>
  <c r="N9" i="2" a="1"/>
  <c r="N9" i="2" s="1"/>
  <c r="J9" i="2" a="1"/>
  <c r="J9" i="2" s="1"/>
  <c r="H9" i="2" a="1"/>
  <c r="H9" i="2" s="1"/>
  <c r="F9" i="2" a="1"/>
  <c r="F9" i="2" s="1"/>
  <c r="D9" i="2" a="1"/>
  <c r="D9" i="2" s="1"/>
  <c r="N8" i="2" a="1"/>
  <c r="N8" i="2" s="1"/>
  <c r="P8" i="2" a="1"/>
  <c r="P8" i="2" s="1"/>
  <c r="O8" i="2" a="1"/>
  <c r="O8" i="2" s="1"/>
  <c r="Q8" i="2" a="1"/>
  <c r="Q8" i="2" s="1"/>
  <c r="J8" i="2" a="1"/>
  <c r="J8" i="2" s="1"/>
  <c r="L8" i="2" a="1"/>
  <c r="L8" i="2" s="1"/>
  <c r="K8" i="2" a="1"/>
  <c r="K8" i="2" s="1"/>
  <c r="M8" i="2" a="1"/>
  <c r="M8" i="2" s="1"/>
  <c r="F8" i="2" a="1"/>
  <c r="F8" i="2" s="1"/>
  <c r="H8" i="2" a="1"/>
  <c r="H8" i="2" s="1"/>
  <c r="G8" i="2" a="1"/>
  <c r="G8" i="2" s="1"/>
  <c r="I8" i="2" a="1"/>
  <c r="I8" i="2" s="1"/>
  <c r="E8" i="2" a="1"/>
  <c r="E8" i="2" s="1"/>
  <c r="D8" i="2" a="1"/>
  <c r="D8" i="2" s="1"/>
  <c r="C8" i="2" a="1"/>
  <c r="C8" i="2" s="1"/>
  <c r="B8" i="2" a="1"/>
  <c r="B8" i="2" s="1"/>
  <c r="A10" i="2" a="1"/>
  <c r="A10" i="2" s="1"/>
  <c r="A11" i="2" l="1" a="1"/>
  <c r="A11" i="2" s="1"/>
  <c r="A12" i="2" l="1" a="1"/>
  <c r="A12" i="2" s="1"/>
  <c r="A13" i="2" s="1" a="1"/>
  <c r="A13" i="2" s="1"/>
  <c r="A14" i="2" l="1" a="1"/>
  <c r="A14" i="2" s="1"/>
  <c r="A15" i="2" s="1" a="1"/>
  <c r="A15" i="2" s="1"/>
  <c r="A16" i="2" s="1" a="1"/>
  <c r="A16" i="2" s="1"/>
  <c r="A17" i="2" s="1" a="1"/>
  <c r="A17" i="2" s="1"/>
  <c r="A18" i="2" s="1" a="1"/>
  <c r="A18" i="2" s="1"/>
  <c r="A19" i="2" l="1" a="1"/>
  <c r="A19" i="2" s="1"/>
  <c r="A20" i="2" s="1" a="1"/>
  <c r="A20" i="2" s="1"/>
  <c r="A21" i="2" s="1" a="1"/>
  <c r="A21" i="2" s="1"/>
  <c r="A22" i="2" s="1" a="1"/>
  <c r="A2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<sst xmlns="http://schemas.openxmlformats.org/spreadsheetml/2006/main" count="35" uniqueCount="12">
  <si>
    <t>Article</t>
  </si>
  <si>
    <t>N° inven</t>
  </si>
  <si>
    <t>emplacement</t>
  </si>
  <si>
    <t>qte théorique</t>
  </si>
  <si>
    <t>qte constatée</t>
  </si>
  <si>
    <t xml:space="preserve">3M34567                  </t>
  </si>
  <si>
    <t xml:space="preserve">AC13 +M+01   </t>
  </si>
  <si>
    <t xml:space="preserve">AC14 +A +01   </t>
  </si>
  <si>
    <t xml:space="preserve">AC14 +A+01   </t>
  </si>
  <si>
    <t xml:space="preserve">FILTA1289                </t>
  </si>
  <si>
    <t xml:space="preserve">RA05 +D+1A   </t>
  </si>
  <si>
    <t xml:space="preserve">AB01 +O+02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</si>
</sst>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A0AC58-FFAF-4987-BD4F-F222908054CB}">
  <dimension ref="A1:E6"/>
  <sheetViews>
    <sheetView workbookViewId="0">
      <selection activeCell="D1" sqref="D1"/>
    </sheetView>
  </sheetViews>
  <sheetFormatPr baseColWidth="10" defaultRowHeight="14.4" x14ac:dyDescent="0.3"/>
  <cols>
    <col min="4" max="4" width="12.5546875" bestFit="1" customWidth="1"/>
    <col min="5" max="5" width="12.6640625" bestFit="1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t="s">
        <v>5</v>
      </c>
      <c r="B2">
        <v>87596</v>
      </c>
      <c r="C2" t="s">
        <v>6</v>
      </c>
      <c r="D2">
        <v>0</v>
      </c>
      <c r="E2">
        <v>0</v>
      </c>
    </row>
    <row r="3" spans="1:5" x14ac:dyDescent="0.3">
      <c r="A3" t="s">
        <v>5</v>
      </c>
      <c r="B3">
        <v>87597</v>
      </c>
      <c r="C3" t="s">
        <v>7</v>
      </c>
      <c r="D3">
        <v>2</v>
      </c>
      <c r="E3">
        <v>1</v>
      </c>
    </row>
    <row r="4" spans="1:5" x14ac:dyDescent="0.3">
      <c r="A4" t="s">
        <v>5</v>
      </c>
      <c r="B4">
        <v>87596</v>
      </c>
      <c r="C4" t="s">
        <v>8</v>
      </c>
      <c r="D4">
        <v>0</v>
      </c>
      <c r="E4">
        <v>2</v>
      </c>
    </row>
    <row r="5" spans="1:5" x14ac:dyDescent="0.3">
      <c r="A5" t="s">
        <v>9</v>
      </c>
      <c r="B5">
        <v>87396</v>
      </c>
      <c r="C5" t="s">
        <v>10</v>
      </c>
      <c r="D5">
        <v>8</v>
      </c>
      <c r="E5">
        <v>8</v>
      </c>
    </row>
    <row r="6" spans="1:5" x14ac:dyDescent="0.3">
      <c r="A6" t="s">
        <v>9</v>
      </c>
      <c r="B6">
        <v>87567</v>
      </c>
      <c r="C6" t="s">
        <v>11</v>
      </c>
      <c r="D6">
        <v>49</v>
      </c>
      <c r="E6">
        <v>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2D9DD-48BF-484F-BB0D-C6733FD0770D}">
  <dimension ref="A1:Q22"/>
  <sheetViews>
    <sheetView tabSelected="1" workbookViewId="0">
      <selection activeCell="A8" sqref="A8"/>
    </sheetView>
  </sheetViews>
  <sheetFormatPr baseColWidth="10" defaultRowHeight="14.4" x14ac:dyDescent="0.3"/>
  <cols>
    <col min="1" max="1" width="16.5546875" bestFit="1" customWidth="1"/>
    <col min="2" max="2" width="13.33203125" customWidth="1"/>
    <col min="3" max="3" width="13" bestFit="1" customWidth="1"/>
    <col min="4" max="4" width="12.5546875" bestFit="1" customWidth="1"/>
    <col min="5" max="5" width="12.6640625" bestFit="1" customWidth="1"/>
    <col min="6" max="6" width="17.44140625" customWidth="1"/>
    <col min="7" max="7" width="13" bestFit="1" customWidth="1"/>
    <col min="8" max="8" width="12.5546875" bestFit="1" customWidth="1"/>
    <col min="9" max="9" width="12.6640625" bestFit="1" customWidth="1"/>
    <col min="10" max="10" width="8.33203125" bestFit="1" customWidth="1"/>
    <col min="11" max="11" width="13" bestFit="1" customWidth="1"/>
    <col min="12" max="12" width="12.5546875" bestFit="1" customWidth="1"/>
    <col min="13" max="13" width="12.6640625" bestFit="1" customWidth="1"/>
  </cols>
  <sheetData>
    <row r="1" spans="1:1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</v>
      </c>
      <c r="G1" t="s">
        <v>2</v>
      </c>
      <c r="H1" t="s">
        <v>3</v>
      </c>
      <c r="I1" t="s">
        <v>4</v>
      </c>
      <c r="J1" t="s">
        <v>1</v>
      </c>
      <c r="K1" t="s">
        <v>2</v>
      </c>
      <c r="L1" t="s">
        <v>3</v>
      </c>
      <c r="M1" t="s">
        <v>4</v>
      </c>
    </row>
    <row r="2" spans="1:17" x14ac:dyDescent="0.3">
      <c r="A2" t="s">
        <v>5</v>
      </c>
      <c r="B2">
        <v>87596</v>
      </c>
      <c r="C2" t="s">
        <v>6</v>
      </c>
      <c r="D2">
        <v>0</v>
      </c>
      <c r="E2">
        <v>0</v>
      </c>
      <c r="F2">
        <v>87597</v>
      </c>
      <c r="G2" t="s">
        <v>7</v>
      </c>
      <c r="H2">
        <v>2</v>
      </c>
      <c r="I2">
        <v>1</v>
      </c>
      <c r="J2">
        <v>87596</v>
      </c>
      <c r="K2" t="s">
        <v>8</v>
      </c>
      <c r="L2">
        <v>0</v>
      </c>
      <c r="M2">
        <v>2</v>
      </c>
    </row>
    <row r="3" spans="1:17" x14ac:dyDescent="0.3">
      <c r="A3" t="s">
        <v>9</v>
      </c>
      <c r="B3">
        <v>87396</v>
      </c>
      <c r="C3" t="s">
        <v>10</v>
      </c>
      <c r="D3">
        <v>8</v>
      </c>
      <c r="E3">
        <v>8</v>
      </c>
      <c r="F3">
        <v>87567</v>
      </c>
      <c r="G3" t="s">
        <v>11</v>
      </c>
      <c r="H3">
        <v>49</v>
      </c>
      <c r="I3">
        <v>49</v>
      </c>
    </row>
    <row r="6" spans="1:17" s="1" customFormat="1" x14ac:dyDescent="0.3"/>
    <row r="8" spans="1:17" x14ac:dyDescent="0.3">
      <c r="A8" s="2" t="str" cm="1">
        <f t="array" aca="1" ref="A8" ca="1">IFERROR(OFFSET(Feuil3!$A$1,MATCH(0,COUNTIF(A$7:$A7,Article),0),),"")</f>
        <v xml:space="preserve">3M34567                  </v>
      </c>
      <c r="B8" s="2" cm="1">
        <f t="array" aca="1" ref="B8" ca="1">INDEX(invent,SMALL(IF(Article=$A8,MATCH(invent&amp;empla,invent&amp;empla,0),""),COUNTIF($B$1:B$1,B$1)))</f>
        <v>87596</v>
      </c>
      <c r="C8" s="2" t="str" cm="1">
        <f t="array" aca="1" ref="C8" ca="1">INDEX(empla,SMALL(IF(Article=$A8,MATCH(invent&amp;empla,invent&amp;empla,0),""),COUNTIF($B$1:C$1,C$1)))</f>
        <v xml:space="preserve">AC13 +M+01   </v>
      </c>
      <c r="D8" s="2" cm="1">
        <f t="array" aca="1" ref="D8" ca="1">INDEX(théo,SMALL(IF(Article=$A8,MATCH(invent&amp;empla,invent&amp;empla,0),""),COUNTIF($B$1:D$1,D$1)))</f>
        <v>0</v>
      </c>
      <c r="E8" s="2" cm="1">
        <f t="array" aca="1" ref="E8" ca="1">INDEX(constat,SMALL(IF(Article=$A8,MATCH(invent&amp;empla,invent&amp;empla,0),""),COUNTIF($B$1:E$1,E$1)))</f>
        <v>0</v>
      </c>
      <c r="F8" s="2" cm="1">
        <f t="array" aca="1" ref="F8" ca="1">INDEX(invent,SMALL(IF(Article=$A8,MATCH(invent&amp;empla,invent&amp;empla,0),""),COUNTIF($B$1:F$1,F$1)))</f>
        <v>87597</v>
      </c>
      <c r="G8" s="2" t="str" cm="1">
        <f t="array" aca="1" ref="G8" ca="1">INDEX(empla,SMALL(IF(Article=$A8,MATCH(invent&amp;empla,invent&amp;empla,0),""),COUNTIF($B$1:G$1,G$1)))</f>
        <v xml:space="preserve">AC14 +A +01   </v>
      </c>
      <c r="H8" s="2" cm="1">
        <f t="array" aca="1" ref="H8" ca="1">INDEX(théo,SMALL(IF(Article=$A8,MATCH(invent&amp;empla,invent&amp;empla,0),""),COUNTIF($B$1:H$1,H$1)))</f>
        <v>2</v>
      </c>
      <c r="I8" s="2" cm="1">
        <f t="array" aca="1" ref="I8" ca="1">INDEX(constat,SMALL(IF(Article=$A8,MATCH(invent&amp;empla,invent&amp;empla,0),""),COUNTIF($B$1:I$1,I$1)))</f>
        <v>1</v>
      </c>
      <c r="J8" s="2" cm="1">
        <f t="array" aca="1" ref="J8" ca="1">INDEX(invent,SMALL(IF(Article=$A8,MATCH(invent&amp;empla,invent&amp;empla,0),""),COUNTIF($B$1:J$1,J$1)))</f>
        <v>87596</v>
      </c>
      <c r="K8" s="2" t="str" cm="1">
        <f t="array" aca="1" ref="K8" ca="1">INDEX(empla,SMALL(IF(Article=$A8,MATCH(invent&amp;empla,invent&amp;empla,0),""),COUNTIF($B$1:K$1,K$1)))</f>
        <v xml:space="preserve">AC14 +A+01   </v>
      </c>
      <c r="L8" s="2" cm="1">
        <f t="array" aca="1" ref="L8" ca="1">INDEX(théo,SMALL(IF(Article=$A8,MATCH(invent&amp;empla,invent&amp;empla,0),""),COUNTIF($B$1:L$1,L$1)))</f>
        <v>0</v>
      </c>
      <c r="M8" s="2" cm="1">
        <f t="array" aca="1" ref="M8" ca="1">INDEX(constat,SMALL(IF(Article=$A8,MATCH(invent&amp;empla,invent&amp;empla,0),""),COUNTIF($B$1:M$1,M$1)))</f>
        <v>2</v>
      </c>
      <c r="N8" s="2" t="e" cm="1">
        <f t="array" aca="1" ref="N8" ca="1">INDEX(invent,SMALL(IF(Article=$A8,MATCH(invent&amp;empla,invent&amp;empla,0),""),COUNTIF($B$1:N$1,N$1)))</f>
        <v>#NUM!</v>
      </c>
      <c r="O8" s="2" t="e" cm="1">
        <f t="array" aca="1" ref="O8" ca="1">INDEX(empla,SMALL(IF(Article=$A8,MATCH(invent&amp;empla,invent&amp;empla,0),""),COUNTIF($B$1:O$1,O$1)))</f>
        <v>#NUM!</v>
      </c>
      <c r="P8" s="2" t="e" cm="1">
        <f t="array" aca="1" ref="P8" ca="1">INDEX(théo,SMALL(IF(Article=$A8,MATCH(invent&amp;empla,invent&amp;empla,0),""),COUNTIF($B$1:P$1,P$1)))</f>
        <v>#NUM!</v>
      </c>
      <c r="Q8" s="2" t="e" cm="1">
        <f t="array" aca="1" ref="Q8" ca="1">INDEX(constat,SMALL(IF(Article=$A8,MATCH(invent&amp;empla,invent&amp;empla,0),""),COUNTIF($B$1:Q$1,Q$1)))</f>
        <v>#NUM!</v>
      </c>
    </row>
    <row r="9" spans="1:17" x14ac:dyDescent="0.3">
      <c r="A9" s="2" t="str" cm="1">
        <f t="array" aca="1" ref="A9" ca="1">IFERROR(OFFSET(Feuil3!$A$1,MATCH(0,COUNTIF(A$7:$A8,Article),0),),"")</f>
        <v xml:space="preserve">FILTA1289                </v>
      </c>
      <c r="B9" s="2" cm="1">
        <f t="array" aca="1" ref="B9" ca="1">INDEX(invent,SMALL(IF(Article=$A9,MATCH(invent&amp;empla,invent&amp;empla,0),""),COUNTIF($B$1:B$1,B$1)))</f>
        <v>87396</v>
      </c>
      <c r="C9" s="2" t="str" cm="1">
        <f t="array" aca="1" ref="C9" ca="1">INDEX(empla,SMALL(IF(Article=$A9,MATCH(invent&amp;empla,invent&amp;empla,0),""),COUNTIF($B$1:C$1,C$1)))</f>
        <v xml:space="preserve">RA05 +D+1A   </v>
      </c>
      <c r="D9" s="2" cm="1">
        <f t="array" aca="1" ref="D9" ca="1">INDEX(théo,SMALL(IF(Article=$A9,MATCH(invent&amp;empla,invent&amp;empla,0),""),COUNTIF($B$1:D$1,D$1)))</f>
        <v>8</v>
      </c>
      <c r="E9" s="2" cm="1">
        <f t="array" aca="1" ref="E9" ca="1">INDEX(constat,SMALL(IF(Article=$A9,MATCH(invent&amp;empla,invent&amp;empla,0),""),COUNTIF($B$1:E$1,E$1)))</f>
        <v>8</v>
      </c>
      <c r="F9" s="2" cm="1">
        <f t="array" aca="1" ref="F9" ca="1">INDEX(invent,SMALL(IF(Article=$A9,MATCH(invent&amp;empla,invent&amp;empla,0),""),COUNTIF($B$1:F$1,F$1)))</f>
        <v>87567</v>
      </c>
      <c r="G9" s="2" t="str" cm="1">
        <f t="array" aca="1" ref="G9" ca="1">INDEX(empla,SMALL(IF(Article=$A9,MATCH(invent&amp;empla,invent&amp;empla,0),""),COUNTIF($B$1:G$1,G$1)))</f>
        <v xml:space="preserve">AB01 +O+02   </v>
      </c>
      <c r="H9" s="2" cm="1">
        <f t="array" aca="1" ref="H9" ca="1">INDEX(théo,SMALL(IF(Article=$A9,MATCH(invent&amp;empla,invent&amp;empla,0),""),COUNTIF($B$1:H$1,H$1)))</f>
        <v>49</v>
      </c>
      <c r="I9" s="2" cm="1">
        <f t="array" aca="1" ref="I9" ca="1">INDEX(constat,SMALL(IF(Article=$A9,MATCH(invent&amp;empla,invent&amp;empla,0),""),COUNTIF($B$1:I$1,I$1)))</f>
        <v>49</v>
      </c>
      <c r="J9" s="2" t="e" cm="1">
        <f t="array" aca="1" ref="J9" ca="1">INDEX(invent,SMALL(IF(Article=$A9,MATCH(invent&amp;empla,invent&amp;empla,0),""),COUNTIF($B$1:J$1,J$1)))</f>
        <v>#NUM!</v>
      </c>
      <c r="K9" s="2" t="e" cm="1">
        <f t="array" aca="1" ref="K9" ca="1">INDEX(empla,SMALL(IF(Article=$A9,MATCH(invent&amp;empla,invent&amp;empla,0),""),COUNTIF($B$1:K$1,K$1)))</f>
        <v>#NUM!</v>
      </c>
      <c r="L9" s="2" t="e" cm="1">
        <f t="array" aca="1" ref="L9" ca="1">INDEX(théo,SMALL(IF(Article=$A9,MATCH(invent&amp;empla,invent&amp;empla,0),""),COUNTIF($B$1:L$1,L$1)))</f>
        <v>#NUM!</v>
      </c>
      <c r="M9" s="2" t="e" cm="1">
        <f t="array" aca="1" ref="M9" ca="1">INDEX(constat,SMALL(IF(Article=$A9,MATCH(invent&amp;empla,invent&amp;empla,0),""),COUNTIF($B$1:M$1,M$1)))</f>
        <v>#NUM!</v>
      </c>
      <c r="N9" s="2" t="e" cm="1">
        <f t="array" aca="1" ref="N9" ca="1">INDEX(invent,SMALL(IF(Article=$A9,MATCH(invent&amp;empla,invent&amp;empla,0),""),COUNTIF($B$1:N$1,N$1)))</f>
        <v>#NUM!</v>
      </c>
      <c r="O9" s="2" t="e" cm="1">
        <f t="array" aca="1" ref="O9" ca="1">INDEX(empla,SMALL(IF(Article=$A9,MATCH(invent&amp;empla,invent&amp;empla,0),""),COUNTIF($B$1:O$1,O$1)))</f>
        <v>#NUM!</v>
      </c>
      <c r="P9" s="2" t="e" cm="1">
        <f t="array" aca="1" ref="P9" ca="1">INDEX(théo,SMALL(IF(Article=$A9,MATCH(invent&amp;empla,invent&amp;empla,0),""),COUNTIF($B$1:P$1,P$1)))</f>
        <v>#NUM!</v>
      </c>
      <c r="Q9" s="2" t="e" cm="1">
        <f t="array" aca="1" ref="Q9" ca="1">INDEX(constat,SMALL(IF(Article=$A9,MATCH(invent&amp;empla,invent&amp;empla,0),""),COUNTIF($B$1:Q$1,Q$1)))</f>
        <v>#NUM!</v>
      </c>
    </row>
    <row r="10" spans="1:17" x14ac:dyDescent="0.3">
      <c r="A10" s="2" t="str" cm="1">
        <f t="array" aca="1" ref="A10" ca="1">IFERROR(OFFSET(Feuil3!$A$1,MATCH(0,COUNTIF(A$7:$A9,Article),0),),"")</f>
        <v/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3">
      <c r="A11" s="2" t="str" cm="1">
        <f t="array" aca="1" ref="A11" ca="1">IFERROR(OFFSET(Feuil3!$A$1,MATCH(0,COUNTIF(A$7:$A10,Article),0),),"")</f>
        <v/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 x14ac:dyDescent="0.3">
      <c r="A12" s="2" t="str" cm="1">
        <f t="array" aca="1" ref="A12" ca="1">IFERROR(OFFSET(Feuil3!$A$1,MATCH(0,COUNTIF(A$7:$A11,Article),0),),"")</f>
        <v/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3">
      <c r="A13" s="2" t="str" cm="1">
        <f t="array" aca="1" ref="A13" ca="1">IFERROR(OFFSET(Feuil3!$A$1,MATCH(0,COUNTIF(A$7:$A12,Article),0),),"")</f>
        <v/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 x14ac:dyDescent="0.3">
      <c r="A14" s="2" t="str" cm="1">
        <f t="array" aca="1" ref="A14" ca="1">IFERROR(OFFSET(Feuil3!$A$1,MATCH(0,COUNTIF(A$7:$A13,Article),0),),"")</f>
        <v/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3">
      <c r="A15" s="2" t="str" cm="1">
        <f t="array" aca="1" ref="A15" ca="1">IFERROR(OFFSET(Feuil3!$A$1,MATCH(0,COUNTIF(A$7:$A14,Article),0),),"")</f>
        <v/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 x14ac:dyDescent="0.3">
      <c r="A16" s="2" t="str" cm="1">
        <f t="array" aca="1" ref="A16" ca="1">IFERROR(OFFSET(Feuil3!$A$1,MATCH(0,COUNTIF(A$7:$A15,Article),0),),"")</f>
        <v/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3">
      <c r="A17" s="2" t="str" cm="1">
        <f t="array" aca="1" ref="A17" ca="1">IFERROR(OFFSET(Feuil3!$A$1,MATCH(0,COUNTIF(A$7:$A16,Article),0),),"")</f>
        <v/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 x14ac:dyDescent="0.3">
      <c r="A18" s="2" t="str" cm="1">
        <f t="array" aca="1" ref="A18" ca="1">IFERROR(OFFSET(Feuil3!$A$1,MATCH(0,COUNTIF(A$7:$A17,Article),0),),"")</f>
        <v/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 x14ac:dyDescent="0.3">
      <c r="A19" s="2" t="str" cm="1">
        <f t="array" aca="1" ref="A19" ca="1">IFERROR(OFFSET(Feuil3!$A$1,MATCH(0,COUNTIF(A$7:$A18,Article),0),),"")</f>
        <v/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 x14ac:dyDescent="0.3">
      <c r="A20" s="2" t="str" cm="1">
        <f t="array" aca="1" ref="A20" ca="1">IFERROR(OFFSET(Feuil3!$A$1,MATCH(0,COUNTIF(A$7:$A19,Article),0),),"")</f>
        <v/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 x14ac:dyDescent="0.3">
      <c r="A21" s="2" t="str" cm="1">
        <f t="array" aca="1" ref="A21" ca="1">IFERROR(OFFSET(Feuil3!$A$1,MATCH(0,COUNTIF(A$7:$A20,Article),0),),"")</f>
        <v/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 x14ac:dyDescent="0.3">
      <c r="A22" s="2" t="str" cm="1">
        <f t="array" aca="1" ref="A22" ca="1">IFERROR(OFFSET(Feuil3!$A$1,MATCH(0,COUNTIF(A$7:$A21,Article),0),),"")</f>
        <v/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</sheetData>
  <conditionalFormatting sqref="B8:R24">
    <cfRule type="expression" dxfId="0" priority="1">
      <formula>AND(ISERROR(B8))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Feuil4</vt:lpstr>
    </vt:vector>
  </TitlesOfParts>
  <Company>Dubreuil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TAHIER Christian</dc:creator>
  <cp:lastModifiedBy>koch gilles</cp:lastModifiedBy>
  <dcterms:created xsi:type="dcterms:W3CDTF">2024-12-09T16:54:45Z</dcterms:created>
  <dcterms:modified xsi:type="dcterms:W3CDTF">2024-12-09T20:30:04Z</dcterms:modified>
</cp:coreProperties>
</file>