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hidePivotFieldList="1" defaultThemeVersion="166925"/>
  <mc:AlternateContent xmlns:mc="http://schemas.openxmlformats.org/markup-compatibility/2006">
    <mc:Choice Requires="x15">
      <x15ac:absPath xmlns:x15ac="http://schemas.microsoft.com/office/spreadsheetml/2010/11/ac" url="https://d.docs.live.net/46114e439d978dda/Documents/"/>
    </mc:Choice>
  </mc:AlternateContent>
  <xr:revisionPtr revIDLastSave="0" documentId="8_{E3831218-C023-4368-9D67-868303F88744}" xr6:coauthVersionLast="47" xr6:coauthVersionMax="47" xr10:uidLastSave="{00000000-0000-0000-0000-000000000000}"/>
  <bookViews>
    <workbookView xWindow="-108" yWindow="-108" windowWidth="23256" windowHeight="12576" xr2:uid="{BF25349D-36B8-460B-926F-95D34FD2E767}"/>
  </bookViews>
  <sheets>
    <sheet name="Feuil1" sheetId="1" r:id="rId1"/>
    <sheet name="Sheet1" sheetId="2" r:id="rId2"/>
  </sheets>
  <definedNames>
    <definedName name="_xlnm._FilterDatabase" localSheetId="0" hidden="1">Feuil1!$A$6:$E$1181</definedName>
    <definedName name="demandeur">OFFSET(éxéc,,1,)</definedName>
    <definedName name="éxéc">OFFSET(Feuil1!$A$7,,,COUNT(Feuil1!$A$7:$A$1180*1))</definedName>
    <definedName name="libelle">OFFSET(éxéc,,2,)</definedName>
    <definedName name="Slicer_l_CR_UF_exécutant_principal">#N/A</definedName>
  </definedNames>
  <calcPr calcId="191029"/>
  <pivotCaches>
    <pivotCache cacheId="0"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21" i="1" l="1" a="1"/>
  <c r="G21" i="1" s="1"/>
  <c r="N21" i="1" s="1" a="1"/>
  <c r="N21" i="1" s="1"/>
  <c r="M21" i="1" s="1" a="1"/>
  <c r="M21" i="1" s="1"/>
  <c r="G22" i="1" a="1"/>
  <c r="G22" i="1" s="1"/>
  <c r="G23" i="1" a="1"/>
  <c r="G23" i="1" s="1"/>
  <c r="G24" i="1" a="1"/>
  <c r="G24" i="1" s="1"/>
  <c r="G25" i="1" a="1"/>
  <c r="G25" i="1" s="1"/>
  <c r="G26" i="1" a="1"/>
  <c r="G26" i="1" s="1"/>
  <c r="G27" i="1" a="1"/>
  <c r="G27" i="1" s="1"/>
  <c r="G28" i="1" a="1"/>
  <c r="G28" i="1" s="1"/>
  <c r="G29" i="1" a="1"/>
  <c r="G29" i="1" s="1"/>
  <c r="G30" i="1" a="1"/>
  <c r="G30" i="1" s="1"/>
  <c r="G31" i="1" a="1"/>
  <c r="G31" i="1" s="1"/>
  <c r="G32" i="1" a="1"/>
  <c r="G32" i="1" s="1"/>
  <c r="G33" i="1" a="1"/>
  <c r="G33" i="1" s="1"/>
  <c r="G34" i="1" a="1"/>
  <c r="G34" i="1" s="1"/>
  <c r="G35" i="1" a="1"/>
  <c r="G35" i="1" s="1"/>
  <c r="G36" i="1" a="1"/>
  <c r="G36" i="1" s="1"/>
  <c r="G37" i="1" a="1"/>
  <c r="G37" i="1" s="1"/>
  <c r="G38" i="1" a="1"/>
  <c r="G38" i="1" s="1"/>
  <c r="G39" i="1" a="1"/>
  <c r="G39" i="1" s="1"/>
  <c r="G40" i="1" a="1"/>
  <c r="G40" i="1" s="1"/>
  <c r="G41" i="1" a="1"/>
  <c r="G41" i="1" s="1"/>
  <c r="G42" i="1" a="1"/>
  <c r="G42" i="1" s="1"/>
  <c r="G43" i="1" a="1"/>
  <c r="G43" i="1" s="1"/>
  <c r="G44" i="1" a="1"/>
  <c r="G44" i="1" s="1"/>
  <c r="G45" i="1" a="1"/>
  <c r="G45" i="1" s="1"/>
  <c r="G46" i="1" a="1"/>
  <c r="G46" i="1" s="1"/>
  <c r="G47" i="1" a="1"/>
  <c r="G47" i="1" s="1"/>
  <c r="G48" i="1" a="1"/>
  <c r="G48" i="1" s="1"/>
  <c r="G49" i="1" a="1"/>
  <c r="G49" i="1" s="1"/>
  <c r="G50" i="1" a="1"/>
  <c r="G50" i="1" s="1"/>
  <c r="G51" i="1" a="1"/>
  <c r="G51" i="1" s="1"/>
  <c r="G52" i="1" a="1"/>
  <c r="G52" i="1" s="1"/>
  <c r="G53" i="1" a="1"/>
  <c r="G53" i="1" s="1"/>
  <c r="G54" i="1" a="1"/>
  <c r="G54" i="1" s="1"/>
  <c r="G55" i="1" a="1"/>
  <c r="G55" i="1" s="1"/>
  <c r="G56" i="1" a="1"/>
  <c r="G56" i="1" s="1"/>
  <c r="G57" i="1" a="1"/>
  <c r="G57" i="1" s="1"/>
  <c r="G58" i="1" a="1"/>
  <c r="G58" i="1" s="1"/>
  <c r="G59" i="1" a="1"/>
  <c r="G59" i="1" s="1"/>
  <c r="G60" i="1" a="1"/>
  <c r="G60" i="1" s="1"/>
  <c r="G61" i="1" a="1"/>
  <c r="G61" i="1" s="1"/>
  <c r="G62" i="1" a="1"/>
  <c r="G62" i="1" s="1"/>
  <c r="G63" i="1" a="1"/>
  <c r="G63" i="1" s="1"/>
  <c r="G64" i="1" a="1"/>
  <c r="G64" i="1" s="1"/>
  <c r="G65" i="1" a="1"/>
  <c r="G65" i="1" s="1"/>
  <c r="G66" i="1" a="1"/>
  <c r="G66" i="1" s="1"/>
  <c r="G67" i="1" a="1"/>
  <c r="G67" i="1" s="1"/>
  <c r="G68" i="1" a="1"/>
  <c r="G68" i="1" s="1"/>
  <c r="G69" i="1" a="1"/>
  <c r="G69" i="1" s="1"/>
  <c r="G70" i="1" a="1"/>
  <c r="G70" i="1" s="1"/>
  <c r="G71" i="1" a="1"/>
  <c r="G71" i="1" s="1"/>
  <c r="G72" i="1" a="1"/>
  <c r="G72" i="1" s="1"/>
  <c r="G73" i="1" a="1"/>
  <c r="G73" i="1" s="1"/>
  <c r="G74" i="1" a="1"/>
  <c r="G74" i="1" s="1"/>
  <c r="G75" i="1" a="1"/>
  <c r="G75" i="1" s="1"/>
  <c r="G76" i="1" a="1"/>
  <c r="G76" i="1" s="1"/>
  <c r="G77" i="1" a="1"/>
  <c r="G77" i="1" s="1"/>
  <c r="G78" i="1" a="1"/>
  <c r="G78" i="1" s="1"/>
  <c r="N62" i="1" l="1" a="1"/>
  <c r="N62" i="1" s="1"/>
  <c r="N58" i="1" a="1"/>
  <c r="N58" i="1" s="1"/>
  <c r="N54" i="1" a="1"/>
  <c r="N54" i="1" s="1"/>
  <c r="N50" i="1" a="1"/>
  <c r="N50" i="1" s="1"/>
  <c r="N27" i="1" a="1"/>
  <c r="N27" i="1" s="1"/>
  <c r="N23" i="1" a="1"/>
  <c r="N23" i="1" s="1"/>
  <c r="N46" i="1" a="1"/>
  <c r="N46" i="1" s="1"/>
  <c r="N42" i="1" a="1"/>
  <c r="N42" i="1" s="1"/>
  <c r="N38" i="1" a="1"/>
  <c r="N38" i="1" s="1"/>
  <c r="N34" i="1" a="1"/>
  <c r="N34" i="1" s="1"/>
  <c r="N30" i="1" a="1"/>
  <c r="N30" i="1" s="1"/>
  <c r="N75" i="1" a="1"/>
  <c r="N75" i="1" s="1"/>
  <c r="N71" i="1" a="1"/>
  <c r="N71" i="1" s="1"/>
  <c r="N67" i="1" a="1"/>
  <c r="N67" i="1" s="1"/>
  <c r="N26" i="1" a="1"/>
  <c r="N26" i="1" s="1"/>
  <c r="N63" i="1" a="1"/>
  <c r="N63" i="1" s="1"/>
  <c r="N59" i="1" a="1"/>
  <c r="N59" i="1" s="1"/>
  <c r="N55" i="1" a="1"/>
  <c r="N55" i="1" s="1"/>
  <c r="N78" i="1" a="1"/>
  <c r="N78" i="1" s="1"/>
  <c r="N70" i="1" a="1"/>
  <c r="N70" i="1" s="1"/>
  <c r="N73" i="1" a="1"/>
  <c r="N73" i="1" s="1"/>
  <c r="N69" i="1" a="1"/>
  <c r="N69" i="1" s="1"/>
  <c r="N65" i="1" a="1"/>
  <c r="N65" i="1" s="1"/>
  <c r="M65" i="1" s="1" a="1"/>
  <c r="M65" i="1" s="1"/>
  <c r="N61" i="1" a="1"/>
  <c r="N61" i="1" s="1"/>
  <c r="N57" i="1" a="1"/>
  <c r="N57" i="1" s="1"/>
  <c r="N53" i="1" a="1"/>
  <c r="N53" i="1" s="1"/>
  <c r="N49" i="1" a="1"/>
  <c r="N49" i="1" s="1"/>
  <c r="L49" i="1" s="1" a="1"/>
  <c r="L49" i="1" s="1"/>
  <c r="N45" i="1" a="1"/>
  <c r="N45" i="1" s="1"/>
  <c r="N41" i="1" a="1"/>
  <c r="N41" i="1" s="1"/>
  <c r="N37" i="1" a="1"/>
  <c r="N37" i="1" s="1"/>
  <c r="N33" i="1" a="1"/>
  <c r="N33" i="1" s="1"/>
  <c r="L33" i="1" s="1" a="1"/>
  <c r="L33" i="1" s="1"/>
  <c r="N29" i="1" a="1"/>
  <c r="N29" i="1" s="1"/>
  <c r="M29" i="1" s="1" a="1"/>
  <c r="M29" i="1" s="1"/>
  <c r="N25" i="1" a="1"/>
  <c r="N25" i="1" s="1"/>
  <c r="N74" i="1" a="1"/>
  <c r="N74" i="1" s="1"/>
  <c r="N66" i="1" a="1"/>
  <c r="N66" i="1" s="1"/>
  <c r="M66" i="1" s="1" a="1"/>
  <c r="M66" i="1" s="1"/>
  <c r="N77" i="1" a="1"/>
  <c r="N77" i="1" s="1"/>
  <c r="L77" i="1" s="1" a="1"/>
  <c r="L77" i="1" s="1"/>
  <c r="N76" i="1" a="1"/>
  <c r="N76" i="1" s="1"/>
  <c r="L76" i="1" s="1" a="1"/>
  <c r="L76" i="1" s="1"/>
  <c r="N72" i="1" a="1"/>
  <c r="N72" i="1" s="1"/>
  <c r="N68" i="1" a="1"/>
  <c r="N68" i="1" s="1"/>
  <c r="L68" i="1" s="1" a="1"/>
  <c r="L68" i="1" s="1"/>
  <c r="N64" i="1" a="1"/>
  <c r="N64" i="1" s="1"/>
  <c r="M64" i="1" s="1" a="1"/>
  <c r="M64" i="1" s="1"/>
  <c r="N60" i="1" a="1"/>
  <c r="N60" i="1" s="1"/>
  <c r="L60" i="1" s="1" a="1"/>
  <c r="L60" i="1" s="1"/>
  <c r="N56" i="1" a="1"/>
  <c r="N56" i="1" s="1"/>
  <c r="N52" i="1" a="1"/>
  <c r="N52" i="1" s="1"/>
  <c r="L52" i="1" s="1" a="1"/>
  <c r="L52" i="1" s="1"/>
  <c r="N48" i="1" a="1"/>
  <c r="N48" i="1" s="1"/>
  <c r="L48" i="1" s="1" a="1"/>
  <c r="L48" i="1" s="1"/>
  <c r="N44" i="1" a="1"/>
  <c r="N44" i="1" s="1"/>
  <c r="M44" i="1" s="1" a="1"/>
  <c r="M44" i="1" s="1"/>
  <c r="N40" i="1" a="1"/>
  <c r="N40" i="1" s="1"/>
  <c r="L40" i="1" s="1" a="1"/>
  <c r="L40" i="1" s="1"/>
  <c r="N36" i="1" a="1"/>
  <c r="N36" i="1" s="1"/>
  <c r="L36" i="1" s="1" a="1"/>
  <c r="L36" i="1" s="1"/>
  <c r="N32" i="1" a="1"/>
  <c r="N32" i="1" s="1"/>
  <c r="M32" i="1" s="1" a="1"/>
  <c r="M32" i="1" s="1"/>
  <c r="N28" i="1" a="1"/>
  <c r="N28" i="1" s="1"/>
  <c r="M28" i="1" s="1" a="1"/>
  <c r="M28" i="1" s="1"/>
  <c r="N24" i="1" a="1"/>
  <c r="N24" i="1" s="1"/>
  <c r="M24" i="1" s="1" a="1"/>
  <c r="M24" i="1" s="1"/>
  <c r="N51" i="1" a="1"/>
  <c r="N51" i="1" s="1"/>
  <c r="L51" i="1" s="1" a="1"/>
  <c r="L51" i="1" s="1"/>
  <c r="N47" i="1" a="1"/>
  <c r="N47" i="1" s="1"/>
  <c r="L47" i="1" s="1" a="1"/>
  <c r="L47" i="1" s="1"/>
  <c r="N43" i="1" a="1"/>
  <c r="N43" i="1" s="1"/>
  <c r="L43" i="1" s="1" a="1"/>
  <c r="L43" i="1" s="1"/>
  <c r="N39" i="1" a="1"/>
  <c r="N39" i="1" s="1"/>
  <c r="M39" i="1" s="1" a="1"/>
  <c r="M39" i="1" s="1"/>
  <c r="N35" i="1" a="1"/>
  <c r="N35" i="1" s="1"/>
  <c r="L35" i="1" s="1" a="1"/>
  <c r="L35" i="1" s="1"/>
  <c r="N31" i="1" a="1"/>
  <c r="N31" i="1" s="1"/>
  <c r="M31" i="1" s="1" a="1"/>
  <c r="M31" i="1" s="1"/>
  <c r="N22" i="1" a="1"/>
  <c r="N22" i="1" s="1"/>
  <c r="L22" i="1" s="1" a="1"/>
  <c r="L22" i="1" s="1"/>
  <c r="L53" i="1" a="1"/>
  <c r="L53" i="1" s="1"/>
  <c r="M53" i="1" a="1"/>
  <c r="M53" i="1" s="1"/>
  <c r="L37" i="1" a="1"/>
  <c r="L37" i="1" s="1"/>
  <c r="M37" i="1" a="1"/>
  <c r="M37" i="1" s="1"/>
  <c r="M25" i="1" a="1"/>
  <c r="M25" i="1" s="1"/>
  <c r="L25" i="1" a="1"/>
  <c r="L25" i="1" s="1"/>
  <c r="M72" i="1" a="1"/>
  <c r="M72" i="1" s="1"/>
  <c r="L72" i="1" a="1"/>
  <c r="L72" i="1" s="1"/>
  <c r="M56" i="1" a="1"/>
  <c r="M56" i="1" s="1"/>
  <c r="L56" i="1" a="1"/>
  <c r="L56" i="1" s="1"/>
  <c r="L44" i="1" a="1"/>
  <c r="L44" i="1" s="1"/>
  <c r="L28" i="1" a="1"/>
  <c r="L28" i="1" s="1"/>
  <c r="L69" i="1" a="1"/>
  <c r="L69" i="1" s="1"/>
  <c r="M69" i="1" a="1"/>
  <c r="M69" i="1" s="1"/>
  <c r="M57" i="1" a="1"/>
  <c r="M57" i="1" s="1"/>
  <c r="L57" i="1" a="1"/>
  <c r="L57" i="1" s="1"/>
  <c r="M41" i="1" a="1"/>
  <c r="M41" i="1" s="1"/>
  <c r="L41" i="1" a="1"/>
  <c r="L41" i="1" s="1"/>
  <c r="L29" i="1" a="1"/>
  <c r="L29" i="1" s="1"/>
  <c r="L75" i="1" a="1"/>
  <c r="L75" i="1" s="1"/>
  <c r="M75" i="1" a="1"/>
  <c r="M75" i="1" s="1"/>
  <c r="L67" i="1" a="1"/>
  <c r="L67" i="1" s="1"/>
  <c r="M67" i="1" a="1"/>
  <c r="M67" i="1" s="1"/>
  <c r="M63" i="1" a="1"/>
  <c r="M63" i="1" s="1"/>
  <c r="L63" i="1" a="1"/>
  <c r="L63" i="1" s="1"/>
  <c r="L59" i="1" a="1"/>
  <c r="L59" i="1" s="1"/>
  <c r="M59" i="1" a="1"/>
  <c r="M59" i="1" s="1"/>
  <c r="M55" i="1" a="1"/>
  <c r="M55" i="1" s="1"/>
  <c r="L55" i="1" a="1"/>
  <c r="L55" i="1" s="1"/>
  <c r="L27" i="1" a="1"/>
  <c r="L27" i="1" s="1"/>
  <c r="M27" i="1" a="1"/>
  <c r="M27" i="1" s="1"/>
  <c r="M23" i="1" a="1"/>
  <c r="M23" i="1" s="1"/>
  <c r="L23" i="1" a="1"/>
  <c r="L23" i="1" s="1"/>
  <c r="M73" i="1" a="1"/>
  <c r="M73" i="1" s="1"/>
  <c r="L73" i="1" a="1"/>
  <c r="L73" i="1" s="1"/>
  <c r="L61" i="1" a="1"/>
  <c r="L61" i="1" s="1"/>
  <c r="M61" i="1" a="1"/>
  <c r="M61" i="1" s="1"/>
  <c r="M49" i="1" a="1"/>
  <c r="M49" i="1" s="1"/>
  <c r="L45" i="1" a="1"/>
  <c r="L45" i="1" s="1"/>
  <c r="M45" i="1" a="1"/>
  <c r="M45" i="1" s="1"/>
  <c r="M71" i="1" a="1"/>
  <c r="M71" i="1" s="1"/>
  <c r="L71" i="1" a="1"/>
  <c r="L71" i="1" s="1"/>
  <c r="L78" i="1" a="1"/>
  <c r="L78" i="1" s="1"/>
  <c r="M78" i="1" a="1"/>
  <c r="M78" i="1" s="1"/>
  <c r="L74" i="1" a="1"/>
  <c r="L74" i="1" s="1"/>
  <c r="M74" i="1" a="1"/>
  <c r="M74" i="1" s="1"/>
  <c r="L70" i="1" a="1"/>
  <c r="L70" i="1" s="1"/>
  <c r="M70" i="1" a="1"/>
  <c r="M70" i="1" s="1"/>
  <c r="L66" i="1" a="1"/>
  <c r="L66" i="1" s="1"/>
  <c r="L62" i="1" a="1"/>
  <c r="L62" i="1" s="1"/>
  <c r="M62" i="1" a="1"/>
  <c r="M62" i="1" s="1"/>
  <c r="L58" i="1" a="1"/>
  <c r="L58" i="1" s="1"/>
  <c r="M58" i="1" a="1"/>
  <c r="M58" i="1" s="1"/>
  <c r="L54" i="1" a="1"/>
  <c r="L54" i="1" s="1"/>
  <c r="M54" i="1" a="1"/>
  <c r="M54" i="1" s="1"/>
  <c r="L50" i="1" a="1"/>
  <c r="L50" i="1" s="1"/>
  <c r="M50" i="1" a="1"/>
  <c r="M50" i="1" s="1"/>
  <c r="L46" i="1" a="1"/>
  <c r="L46" i="1" s="1"/>
  <c r="M46" i="1" a="1"/>
  <c r="M46" i="1" s="1"/>
  <c r="L42" i="1" a="1"/>
  <c r="L42" i="1" s="1"/>
  <c r="M42" i="1" a="1"/>
  <c r="M42" i="1" s="1"/>
  <c r="L38" i="1" a="1"/>
  <c r="L38" i="1" s="1"/>
  <c r="M38" i="1" a="1"/>
  <c r="M38" i="1" s="1"/>
  <c r="L34" i="1" a="1"/>
  <c r="L34" i="1" s="1"/>
  <c r="M34" i="1" a="1"/>
  <c r="M34" i="1" s="1"/>
  <c r="L30" i="1" a="1"/>
  <c r="L30" i="1" s="1"/>
  <c r="M30" i="1" a="1"/>
  <c r="M30" i="1" s="1"/>
  <c r="L26" i="1" a="1"/>
  <c r="L26" i="1" s="1"/>
  <c r="M26" i="1" a="1"/>
  <c r="M26" i="1" s="1"/>
  <c r="L21" i="1" a="1"/>
  <c r="L21" i="1" s="1"/>
  <c r="J41" i="1" a="1"/>
  <c r="J41" i="1" s="1"/>
  <c r="J67" i="1" a="1"/>
  <c r="J67" i="1" s="1"/>
  <c r="J51" i="1" a="1"/>
  <c r="J51" i="1" s="1"/>
  <c r="J47" i="1" a="1"/>
  <c r="J47" i="1" s="1"/>
  <c r="J43" i="1" a="1"/>
  <c r="J43" i="1" s="1"/>
  <c r="J40" i="1" a="1"/>
  <c r="J40" i="1" s="1"/>
  <c r="J36" i="1" a="1"/>
  <c r="J36" i="1" s="1"/>
  <c r="J44" i="1" a="1"/>
  <c r="J44" i="1" s="1"/>
  <c r="J63" i="1" a="1"/>
  <c r="J63" i="1" s="1"/>
  <c r="J78" i="1" a="1"/>
  <c r="J78" i="1" s="1"/>
  <c r="J66" i="1" a="1"/>
  <c r="J66" i="1" s="1"/>
  <c r="J62" i="1" a="1"/>
  <c r="J62" i="1" s="1"/>
  <c r="J58" i="1" a="1"/>
  <c r="J58" i="1" s="1"/>
  <c r="J54" i="1" a="1"/>
  <c r="J54" i="1" s="1"/>
  <c r="J50" i="1" a="1"/>
  <c r="J50" i="1" s="1"/>
  <c r="J46" i="1" a="1"/>
  <c r="J46" i="1" s="1"/>
  <c r="J42" i="1" a="1"/>
  <c r="J42" i="1" s="1"/>
  <c r="J39" i="1" a="1"/>
  <c r="J39" i="1" s="1"/>
  <c r="J35" i="1" a="1"/>
  <c r="J35" i="1" s="1"/>
  <c r="J27" i="1" a="1"/>
  <c r="J27" i="1" s="1"/>
  <c r="J24" i="1" a="1"/>
  <c r="J24" i="1" s="1"/>
  <c r="J71" i="1" a="1"/>
  <c r="J71" i="1" s="1"/>
  <c r="J55" i="1" a="1"/>
  <c r="J55" i="1" s="1"/>
  <c r="J70" i="1" a="1"/>
  <c r="J70" i="1" s="1"/>
  <c r="J77" i="1" a="1"/>
  <c r="J77" i="1" s="1"/>
  <c r="J73" i="1" a="1"/>
  <c r="J73" i="1" s="1"/>
  <c r="J69" i="1" a="1"/>
  <c r="J69" i="1" s="1"/>
  <c r="J65" i="1" a="1"/>
  <c r="J65" i="1" s="1"/>
  <c r="J61" i="1" a="1"/>
  <c r="J61" i="1" s="1"/>
  <c r="J57" i="1" a="1"/>
  <c r="J57" i="1" s="1"/>
  <c r="J53" i="1" a="1"/>
  <c r="J53" i="1" s="1"/>
  <c r="J49" i="1" a="1"/>
  <c r="J49" i="1" s="1"/>
  <c r="J45" i="1" a="1"/>
  <c r="J45" i="1" s="1"/>
  <c r="J38" i="1" a="1"/>
  <c r="J38" i="1" s="1"/>
  <c r="J34" i="1" a="1"/>
  <c r="J34" i="1" s="1"/>
  <c r="J59" i="1" a="1"/>
  <c r="J59" i="1" s="1"/>
  <c r="J74" i="1" a="1"/>
  <c r="J74" i="1" s="1"/>
  <c r="J76" i="1" a="1"/>
  <c r="J76" i="1" s="1"/>
  <c r="J72" i="1" a="1"/>
  <c r="J72" i="1" s="1"/>
  <c r="J68" i="1" a="1"/>
  <c r="J68" i="1" s="1"/>
  <c r="J64" i="1" a="1"/>
  <c r="J64" i="1" s="1"/>
  <c r="J60" i="1" a="1"/>
  <c r="J60" i="1" s="1"/>
  <c r="J56" i="1" a="1"/>
  <c r="J56" i="1" s="1"/>
  <c r="J37" i="1" a="1"/>
  <c r="J37" i="1" s="1"/>
  <c r="J33" i="1" a="1"/>
  <c r="J33" i="1" s="1"/>
  <c r="J22" i="1" a="1"/>
  <c r="J22" i="1" s="1"/>
  <c r="J52" i="1" a="1"/>
  <c r="J52" i="1" s="1"/>
  <c r="J32" i="1" a="1"/>
  <c r="J32" i="1" s="1"/>
  <c r="J28" i="1" a="1"/>
  <c r="J28" i="1" s="1"/>
  <c r="J48" i="1" a="1"/>
  <c r="J48" i="1" s="1"/>
  <c r="J31" i="1" a="1"/>
  <c r="J31" i="1" s="1"/>
  <c r="J30" i="1" a="1"/>
  <c r="J30" i="1" s="1"/>
  <c r="J26" i="1" a="1"/>
  <c r="J26" i="1" s="1"/>
  <c r="J23" i="1" a="1"/>
  <c r="J23" i="1" s="1"/>
  <c r="J29" i="1" a="1"/>
  <c r="J29" i="1" s="1"/>
  <c r="J25" i="1" a="1"/>
  <c r="J25" i="1" s="1"/>
  <c r="J75" i="1" a="1"/>
  <c r="J75" i="1" s="1"/>
  <c r="J21" i="1" a="1"/>
  <c r="J21" i="1" s="1"/>
  <c r="M33" i="1" l="1" a="1"/>
  <c r="M33" i="1" s="1"/>
  <c r="M47" i="1" a="1"/>
  <c r="M47" i="1" s="1"/>
  <c r="M48" i="1" a="1"/>
  <c r="M48" i="1" s="1"/>
  <c r="M68" i="1" a="1"/>
  <c r="M68" i="1" s="1"/>
  <c r="M52" i="1" a="1"/>
  <c r="M52" i="1" s="1"/>
  <c r="L39" i="1" a="1"/>
  <c r="L39" i="1" s="1"/>
  <c r="L24" i="1" a="1"/>
  <c r="L24" i="1" s="1"/>
  <c r="M40" i="1" a="1"/>
  <c r="M40" i="1" s="1"/>
  <c r="M76" i="1" a="1"/>
  <c r="M76" i="1" s="1"/>
  <c r="M43" i="1" a="1"/>
  <c r="M43" i="1" s="1"/>
  <c r="M60" i="1" a="1"/>
  <c r="M60" i="1" s="1"/>
  <c r="M22" i="1" a="1"/>
  <c r="M22" i="1" s="1"/>
  <c r="L31" i="1" a="1"/>
  <c r="L31" i="1" s="1"/>
  <c r="L32" i="1" a="1"/>
  <c r="L32" i="1" s="1"/>
  <c r="M77" i="1" a="1"/>
  <c r="M77" i="1" s="1"/>
  <c r="M36" i="1" a="1"/>
  <c r="M36" i="1" s="1"/>
  <c r="L64" i="1" a="1"/>
  <c r="L64" i="1" s="1"/>
  <c r="M35" i="1" a="1"/>
  <c r="M35" i="1" s="1"/>
  <c r="M51" i="1" a="1"/>
  <c r="M51" i="1" s="1"/>
  <c r="L65" i="1" a="1"/>
  <c r="L65" i="1" s="1"/>
  <c r="I21" i="1" a="1"/>
  <c r="I21" i="1" s="1"/>
  <c r="H25" i="1" a="1"/>
  <c r="H25" i="1" s="1"/>
  <c r="I25" i="1" a="1"/>
  <c r="I25" i="1" s="1"/>
  <c r="H30" i="1" a="1"/>
  <c r="H30" i="1" s="1"/>
  <c r="I30" i="1" a="1"/>
  <c r="I30" i="1" s="1"/>
  <c r="H32" i="1" a="1"/>
  <c r="H32" i="1" s="1"/>
  <c r="I32" i="1" a="1"/>
  <c r="I32" i="1" s="1"/>
  <c r="H37" i="1" a="1"/>
  <c r="H37" i="1" s="1"/>
  <c r="I37" i="1" a="1"/>
  <c r="I37" i="1" s="1"/>
  <c r="H68" i="1" a="1"/>
  <c r="H68" i="1" s="1"/>
  <c r="I68" i="1" a="1"/>
  <c r="I68" i="1" s="1"/>
  <c r="H59" i="1" a="1"/>
  <c r="H59" i="1" s="1"/>
  <c r="I59" i="1" a="1"/>
  <c r="I59" i="1" s="1"/>
  <c r="H49" i="1" a="1"/>
  <c r="H49" i="1" s="1"/>
  <c r="I49" i="1" a="1"/>
  <c r="I49" i="1" s="1"/>
  <c r="H65" i="1" a="1"/>
  <c r="H65" i="1" s="1"/>
  <c r="I65" i="1" a="1"/>
  <c r="I65" i="1" s="1"/>
  <c r="H70" i="1" a="1"/>
  <c r="H70" i="1" s="1"/>
  <c r="I70" i="1" a="1"/>
  <c r="I70" i="1" s="1"/>
  <c r="H27" i="1" a="1"/>
  <c r="H27" i="1" s="1"/>
  <c r="I27" i="1" a="1"/>
  <c r="I27" i="1" s="1"/>
  <c r="H46" i="1" a="1"/>
  <c r="H46" i="1" s="1"/>
  <c r="I46" i="1" a="1"/>
  <c r="I46" i="1" s="1"/>
  <c r="H62" i="1" a="1"/>
  <c r="H62" i="1" s="1"/>
  <c r="I62" i="1" a="1"/>
  <c r="I62" i="1" s="1"/>
  <c r="H44" i="1" a="1"/>
  <c r="H44" i="1" s="1"/>
  <c r="I44" i="1" a="1"/>
  <c r="I44" i="1" s="1"/>
  <c r="H47" i="1" a="1"/>
  <c r="H47" i="1" s="1"/>
  <c r="I47" i="1" a="1"/>
  <c r="I47" i="1" s="1"/>
  <c r="H29" i="1" a="1"/>
  <c r="H29" i="1" s="1"/>
  <c r="I29" i="1" a="1"/>
  <c r="I29" i="1" s="1"/>
  <c r="H31" i="1" a="1"/>
  <c r="H31" i="1" s="1"/>
  <c r="I31" i="1" a="1"/>
  <c r="I31" i="1" s="1"/>
  <c r="H52" i="1" a="1"/>
  <c r="H52" i="1" s="1"/>
  <c r="I52" i="1" a="1"/>
  <c r="I52" i="1" s="1"/>
  <c r="H56" i="1" a="1"/>
  <c r="H56" i="1" s="1"/>
  <c r="I56" i="1" a="1"/>
  <c r="I56" i="1" s="1"/>
  <c r="H72" i="1" a="1"/>
  <c r="H72" i="1" s="1"/>
  <c r="I72" i="1" a="1"/>
  <c r="I72" i="1" s="1"/>
  <c r="H34" i="1" a="1"/>
  <c r="H34" i="1" s="1"/>
  <c r="I34" i="1" a="1"/>
  <c r="I34" i="1" s="1"/>
  <c r="H53" i="1" a="1"/>
  <c r="H53" i="1" s="1"/>
  <c r="I53" i="1" a="1"/>
  <c r="I53" i="1" s="1"/>
  <c r="H69" i="1" a="1"/>
  <c r="H69" i="1" s="1"/>
  <c r="I69" i="1" a="1"/>
  <c r="I69" i="1" s="1"/>
  <c r="H55" i="1" a="1"/>
  <c r="H55" i="1" s="1"/>
  <c r="I55" i="1" a="1"/>
  <c r="I55" i="1" s="1"/>
  <c r="H35" i="1" a="1"/>
  <c r="H35" i="1" s="1"/>
  <c r="I35" i="1" a="1"/>
  <c r="I35" i="1" s="1"/>
  <c r="H50" i="1" a="1"/>
  <c r="H50" i="1" s="1"/>
  <c r="I50" i="1" a="1"/>
  <c r="I50" i="1" s="1"/>
  <c r="H66" i="1" a="1"/>
  <c r="H66" i="1" s="1"/>
  <c r="I66" i="1" a="1"/>
  <c r="I66" i="1" s="1"/>
  <c r="H36" i="1" a="1"/>
  <c r="H36" i="1" s="1"/>
  <c r="I36" i="1" a="1"/>
  <c r="I36" i="1" s="1"/>
  <c r="H51" i="1" a="1"/>
  <c r="H51" i="1" s="1"/>
  <c r="I51" i="1" a="1"/>
  <c r="I51" i="1" s="1"/>
  <c r="H48" i="1" a="1"/>
  <c r="H48" i="1" s="1"/>
  <c r="I48" i="1" a="1"/>
  <c r="I48" i="1" s="1"/>
  <c r="H60" i="1" a="1"/>
  <c r="H60" i="1" s="1"/>
  <c r="I60" i="1" a="1"/>
  <c r="I60" i="1" s="1"/>
  <c r="H76" i="1" a="1"/>
  <c r="H76" i="1" s="1"/>
  <c r="I76" i="1" a="1"/>
  <c r="I76" i="1" s="1"/>
  <c r="H38" i="1" a="1"/>
  <c r="H38" i="1" s="1"/>
  <c r="I38" i="1" a="1"/>
  <c r="I38" i="1" s="1"/>
  <c r="H57" i="1" a="1"/>
  <c r="H57" i="1" s="1"/>
  <c r="I57" i="1" a="1"/>
  <c r="I57" i="1" s="1"/>
  <c r="H73" i="1" a="1"/>
  <c r="H73" i="1" s="1"/>
  <c r="I73" i="1" a="1"/>
  <c r="I73" i="1" s="1"/>
  <c r="H71" i="1" a="1"/>
  <c r="H71" i="1" s="1"/>
  <c r="I71" i="1" a="1"/>
  <c r="I71" i="1" s="1"/>
  <c r="H39" i="1" a="1"/>
  <c r="H39" i="1" s="1"/>
  <c r="I39" i="1" a="1"/>
  <c r="I39" i="1" s="1"/>
  <c r="H54" i="1" a="1"/>
  <c r="H54" i="1" s="1"/>
  <c r="I54" i="1" a="1"/>
  <c r="I54" i="1" s="1"/>
  <c r="H78" i="1" a="1"/>
  <c r="H78" i="1" s="1"/>
  <c r="I78" i="1" a="1"/>
  <c r="I78" i="1" s="1"/>
  <c r="H40" i="1" a="1"/>
  <c r="H40" i="1" s="1"/>
  <c r="I40" i="1" a="1"/>
  <c r="I40" i="1" s="1"/>
  <c r="H67" i="1" a="1"/>
  <c r="H67" i="1" s="1"/>
  <c r="I67" i="1" a="1"/>
  <c r="I67" i="1" s="1"/>
  <c r="H75" i="1" a="1"/>
  <c r="H75" i="1" s="1"/>
  <c r="I75" i="1" a="1"/>
  <c r="I75" i="1" s="1"/>
  <c r="H26" i="1" a="1"/>
  <c r="H26" i="1" s="1"/>
  <c r="I26" i="1" a="1"/>
  <c r="I26" i="1" s="1"/>
  <c r="H28" i="1" a="1"/>
  <c r="H28" i="1" s="1"/>
  <c r="I28" i="1" a="1"/>
  <c r="I28" i="1" s="1"/>
  <c r="H33" i="1" a="1"/>
  <c r="H33" i="1" s="1"/>
  <c r="I33" i="1" a="1"/>
  <c r="I33" i="1" s="1"/>
  <c r="H64" i="1" a="1"/>
  <c r="H64" i="1" s="1"/>
  <c r="I64" i="1" a="1"/>
  <c r="I64" i="1" s="1"/>
  <c r="H74" i="1" a="1"/>
  <c r="H74" i="1" s="1"/>
  <c r="I74" i="1" a="1"/>
  <c r="I74" i="1" s="1"/>
  <c r="H45" i="1" a="1"/>
  <c r="H45" i="1" s="1"/>
  <c r="I45" i="1" a="1"/>
  <c r="I45" i="1" s="1"/>
  <c r="H61" i="1" a="1"/>
  <c r="H61" i="1" s="1"/>
  <c r="I61" i="1" a="1"/>
  <c r="I61" i="1" s="1"/>
  <c r="H77" i="1" a="1"/>
  <c r="H77" i="1" s="1"/>
  <c r="I77" i="1" a="1"/>
  <c r="I77" i="1" s="1"/>
  <c r="H42" i="1" a="1"/>
  <c r="H42" i="1" s="1"/>
  <c r="I42" i="1" a="1"/>
  <c r="I42" i="1" s="1"/>
  <c r="H58" i="1" a="1"/>
  <c r="H58" i="1" s="1"/>
  <c r="I58" i="1" a="1"/>
  <c r="I58" i="1" s="1"/>
  <c r="H63" i="1" a="1"/>
  <c r="H63" i="1" s="1"/>
  <c r="I63" i="1" a="1"/>
  <c r="I63" i="1" s="1"/>
  <c r="H43" i="1" a="1"/>
  <c r="H43" i="1" s="1"/>
  <c r="I43" i="1" a="1"/>
  <c r="I43" i="1" s="1"/>
  <c r="H41" i="1" a="1"/>
  <c r="H41" i="1" s="1"/>
  <c r="I41" i="1" a="1"/>
  <c r="I41" i="1" s="1"/>
  <c r="H23" i="1" a="1"/>
  <c r="H23" i="1" s="1"/>
  <c r="I23" i="1" a="1"/>
  <c r="I23" i="1" s="1"/>
  <c r="H22" i="1" a="1"/>
  <c r="H22" i="1" s="1"/>
  <c r="I22" i="1" a="1"/>
  <c r="I22" i="1" s="1"/>
  <c r="H24" i="1" a="1"/>
  <c r="H24" i="1" s="1"/>
  <c r="I24" i="1" a="1"/>
  <c r="I24" i="1" s="1"/>
  <c r="H21" i="1" a="1"/>
  <c r="H21"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<sst xmlns="http://schemas.openxmlformats.org/spreadsheetml/2006/main" count="7099" uniqueCount="263">
  <si>
    <t>l_Libellé du type de la venue</t>
  </si>
  <si>
    <t>Hospitalisation</t>
  </si>
  <si>
    <t>l_Lettre Clé associée</t>
  </si>
  <si>
    <t>(Plusieurs éléments)</t>
  </si>
  <si>
    <t>l_Pôle UF Exécutant Principal</t>
  </si>
  <si>
    <t>210</t>
  </si>
  <si>
    <t>Somme de V nbre B ou P</t>
  </si>
  <si>
    <t>l_Année Acte</t>
  </si>
  <si>
    <t>l_CR UF exécutant principal</t>
  </si>
  <si>
    <t>l_CR de l'UF de demande</t>
  </si>
  <si>
    <t>l_libellé du CR de l'UF de demande</t>
  </si>
  <si>
    <t>2023</t>
  </si>
  <si>
    <t>2024</t>
  </si>
  <si>
    <t>1310</t>
  </si>
  <si>
    <t>4303</t>
  </si>
  <si>
    <t>EFR ET MEDECINE DU SPORT</t>
  </si>
  <si>
    <t>1167</t>
  </si>
  <si>
    <t>UNITE AMBULATOIRE GUILLOZ</t>
  </si>
  <si>
    <t>4324</t>
  </si>
  <si>
    <t>GENETIQUE</t>
  </si>
  <si>
    <t>1337</t>
  </si>
  <si>
    <t>ODONTOLOGIE</t>
  </si>
  <si>
    <t>4173</t>
  </si>
  <si>
    <t>PLATEAU CONSULT PARTIE SM</t>
  </si>
  <si>
    <t>4365</t>
  </si>
  <si>
    <t>RX.INTERV.UCA BRABOIS</t>
  </si>
  <si>
    <t>6150</t>
  </si>
  <si>
    <t>CTRE PLAN. EDUC FAMILIALE</t>
  </si>
  <si>
    <t>9930</t>
  </si>
  <si>
    <t>GIE NANCYCLOTEP</t>
  </si>
  <si>
    <t>5520</t>
  </si>
  <si>
    <t>RADIOLOGIE CCEG</t>
  </si>
  <si>
    <t>4323</t>
  </si>
  <si>
    <t>IMAGERIE BRABOIS ADULT.</t>
  </si>
  <si>
    <t>6380</t>
  </si>
  <si>
    <t>UNITE AMBU MT HEBERGEMENT</t>
  </si>
  <si>
    <t>6060</t>
  </si>
  <si>
    <t>ORTHOGENIE</t>
  </si>
  <si>
    <t>5550</t>
  </si>
  <si>
    <t>ANESTHESIOLOGIE CCEG</t>
  </si>
  <si>
    <t>6120</t>
  </si>
  <si>
    <t>BIOLOGIE REPRODUCTION</t>
  </si>
  <si>
    <t>1345</t>
  </si>
  <si>
    <t>SAMU-SMUR</t>
  </si>
  <si>
    <t>4373</t>
  </si>
  <si>
    <t>BIOPATHOLOGIE</t>
  </si>
  <si>
    <t>4133</t>
  </si>
  <si>
    <t>CARDIO CONGENIT PEDIATR</t>
  </si>
  <si>
    <t>6130</t>
  </si>
  <si>
    <t>PLATEAU CONSULT. MAT</t>
  </si>
  <si>
    <t>1352</t>
  </si>
  <si>
    <t>MEDECINE LEGALE</t>
  </si>
  <si>
    <t>6040</t>
  </si>
  <si>
    <t>AMP CLINIQUE</t>
  </si>
  <si>
    <t>4232</t>
  </si>
  <si>
    <t>CHIR INFANT POLE ENF</t>
  </si>
  <si>
    <t>1237</t>
  </si>
  <si>
    <t>UNITE AMBU HU HEBERGEMENT</t>
  </si>
  <si>
    <t>1346</t>
  </si>
  <si>
    <t>ANESTHESIE LEPOIRE</t>
  </si>
  <si>
    <t>4180</t>
  </si>
  <si>
    <t>UMA ONCOLOGIQUE</t>
  </si>
  <si>
    <t>4344</t>
  </si>
  <si>
    <t>ANESTHESIE BRABOIS</t>
  </si>
  <si>
    <t>4209</t>
  </si>
  <si>
    <t>BLOC OPHTALMOLOGIE</t>
  </si>
  <si>
    <t>1314</t>
  </si>
  <si>
    <t>IMAGERIE GUILLOZ</t>
  </si>
  <si>
    <t>4207</t>
  </si>
  <si>
    <t>DEPARTEMENT D'OPHTALMOLO.</t>
  </si>
  <si>
    <t>6190</t>
  </si>
  <si>
    <t>LABO FOETO-PLACENTOLOGIE</t>
  </si>
  <si>
    <t>6110</t>
  </si>
  <si>
    <t>ANESTHESIE MERE-ENFANT</t>
  </si>
  <si>
    <t>9703</t>
  </si>
  <si>
    <t>U.S.L.D SAINT-JULIEN</t>
  </si>
  <si>
    <t>6050</t>
  </si>
  <si>
    <t>GYNECOLOGIE ET CANCERO</t>
  </si>
  <si>
    <t>6100</t>
  </si>
  <si>
    <t>NOUVEAU-NES</t>
  </si>
  <si>
    <t>4170</t>
  </si>
  <si>
    <t>CARDIOL.MED.READAPTATION</t>
  </si>
  <si>
    <t>2161</t>
  </si>
  <si>
    <t>SOINS PALLIATIFS</t>
  </si>
  <si>
    <t>1355</t>
  </si>
  <si>
    <t>NEURORADIOLOGIE CLINIQUE</t>
  </si>
  <si>
    <t>4238</t>
  </si>
  <si>
    <t>UNITE AMBU HB HEBERGEMENT</t>
  </si>
  <si>
    <t>6270</t>
  </si>
  <si>
    <t>BLOC OPERATOIRE MAT</t>
  </si>
  <si>
    <t>4233</t>
  </si>
  <si>
    <t>BLOCS OP HOPITAL D'ENFANTS</t>
  </si>
  <si>
    <t>5570</t>
  </si>
  <si>
    <t>CHIRURG ORTHOPEDIQUE CCEG</t>
  </si>
  <si>
    <t>4149</t>
  </si>
  <si>
    <t>U.HOSP.SECURISEE INTERREG</t>
  </si>
  <si>
    <t>5580</t>
  </si>
  <si>
    <t>CHIRURGIE DE LA MAIN CCEG</t>
  </si>
  <si>
    <t>6030</t>
  </si>
  <si>
    <t>HEBERGEMENT MATERNITE</t>
  </si>
  <si>
    <t>9708</t>
  </si>
  <si>
    <t>U.S.L.D SAINT-STANISLAS</t>
  </si>
  <si>
    <t>4150</t>
  </si>
  <si>
    <t>UMA MULTIDISCIPLINAIRE</t>
  </si>
  <si>
    <t>1240</t>
  </si>
  <si>
    <t>CH.MAXILLO-FAC.PLAST.STOM</t>
  </si>
  <si>
    <t>4231</t>
  </si>
  <si>
    <t>CHIR INFANT ORTHOPEDIQUE</t>
  </si>
  <si>
    <t>1234</t>
  </si>
  <si>
    <t>NEUROCHIR-CHIR FACE PED.</t>
  </si>
  <si>
    <t>1211</t>
  </si>
  <si>
    <t>ORL ET CHIR.CERVICO-FAC.</t>
  </si>
  <si>
    <t>4370</t>
  </si>
  <si>
    <t>PLATEAU TECH POLE IMAGERI</t>
  </si>
  <si>
    <t>1248</t>
  </si>
  <si>
    <t>REEDUCATION POST REA</t>
  </si>
  <si>
    <t>2160</t>
  </si>
  <si>
    <t>SOINS DE SUITE ET READAPT</t>
  </si>
  <si>
    <t>5560</t>
  </si>
  <si>
    <t>ACTIV MEDIC MUTUAL PLCAL</t>
  </si>
  <si>
    <t>4204</t>
  </si>
  <si>
    <t>UROLOGIE</t>
  </si>
  <si>
    <t>4251</t>
  </si>
  <si>
    <t>CHIRURGIE THORACIQUE</t>
  </si>
  <si>
    <t>6090</t>
  </si>
  <si>
    <t>POST-NATAL</t>
  </si>
  <si>
    <t>6070</t>
  </si>
  <si>
    <t>ANTENATAL</t>
  </si>
  <si>
    <t>4350</t>
  </si>
  <si>
    <t>UN.THERAP.CELL.BQ.TISSUS</t>
  </si>
  <si>
    <t>4230</t>
  </si>
  <si>
    <t>CHIR INFANT VISCERALE</t>
  </si>
  <si>
    <t>1228</t>
  </si>
  <si>
    <t>CHIR ORTHO TRAUMA ARTHRO</t>
  </si>
  <si>
    <t>4254</t>
  </si>
  <si>
    <t>DPT CVMC</t>
  </si>
  <si>
    <t>3118</t>
  </si>
  <si>
    <t>DEPART.DERMATO ALLERGO</t>
  </si>
  <si>
    <t>4220</t>
  </si>
  <si>
    <t>CH.CARD.VASC.TRANSP.</t>
  </si>
  <si>
    <t>6170</t>
  </si>
  <si>
    <t>PLATEAU TECHNIQUE MAT</t>
  </si>
  <si>
    <t>5116</t>
  </si>
  <si>
    <t>ENDOCRINO DIABETE NUTRIT.</t>
  </si>
  <si>
    <t>4215</t>
  </si>
  <si>
    <t>CHIRURG.VASCUL.ENDOLUMIN.</t>
  </si>
  <si>
    <t>4203</t>
  </si>
  <si>
    <t>CHIR.CANCERO &amp; DIGESTIVE</t>
  </si>
  <si>
    <t>4107</t>
  </si>
  <si>
    <t>RHUMATOLOGIE</t>
  </si>
  <si>
    <t>6280</t>
  </si>
  <si>
    <t>ALIMENTAT.PED - LACTARIUM</t>
  </si>
  <si>
    <t>1216</t>
  </si>
  <si>
    <t>NEUROCHIRURGIE</t>
  </si>
  <si>
    <t>1164</t>
  </si>
  <si>
    <t>POST-URGENCES POLYVALENTE</t>
  </si>
  <si>
    <t>4139</t>
  </si>
  <si>
    <t>REA PEDIATR. SPECIALIS HE</t>
  </si>
  <si>
    <t>4260</t>
  </si>
  <si>
    <t>UNITE REA-SC CHIR CARD BR</t>
  </si>
  <si>
    <t>4166</t>
  </si>
  <si>
    <t>DEP.MED.INT.ET IMMUN.CLIN</t>
  </si>
  <si>
    <t>4124</t>
  </si>
  <si>
    <t>MED. GERIATRIQUE AIGUE</t>
  </si>
  <si>
    <t>1236</t>
  </si>
  <si>
    <t>BLOCS OPERATOIRES LEPOIRE</t>
  </si>
  <si>
    <t>5540</t>
  </si>
  <si>
    <t>BLOC OPERATOIRE CCEG</t>
  </si>
  <si>
    <t>4140</t>
  </si>
  <si>
    <t>CARDIOLOGIE MEDICALE ILM</t>
  </si>
  <si>
    <t>4308</t>
  </si>
  <si>
    <t>BLOCS OP.BRAB.AD.2E ETAG</t>
  </si>
  <si>
    <t>4205</t>
  </si>
  <si>
    <t>REANIMATION BRABOIS ADULT</t>
  </si>
  <si>
    <t>1146</t>
  </si>
  <si>
    <t>NEUROLOGIE</t>
  </si>
  <si>
    <t>6250</t>
  </si>
  <si>
    <t>NEONATOLOGIE MAT</t>
  </si>
  <si>
    <t>4102</t>
  </si>
  <si>
    <t>HEPATO-GASTRO-ENTEROLOGIE</t>
  </si>
  <si>
    <t>4109</t>
  </si>
  <si>
    <t>NEPHROLOGIE</t>
  </si>
  <si>
    <t>4132</t>
  </si>
  <si>
    <t>ONCO-HEMATO PEDIATRIQUE</t>
  </si>
  <si>
    <t>4235</t>
  </si>
  <si>
    <t>STRUCTURE URGENCES PEDIAT</t>
  </si>
  <si>
    <t>1122</t>
  </si>
  <si>
    <t>MED INTENSIVE ET REA HC</t>
  </si>
  <si>
    <t>4105</t>
  </si>
  <si>
    <t>MALADIES INF.&amp;TROPICALES</t>
  </si>
  <si>
    <t>1247</t>
  </si>
  <si>
    <t>REA CHIR POLYVALENTE HC</t>
  </si>
  <si>
    <t>4131</t>
  </si>
  <si>
    <t>MEDECINE INFANTILE</t>
  </si>
  <si>
    <t>4110</t>
  </si>
  <si>
    <t>DEPARTEMENT PNEUMOLOGIE</t>
  </si>
  <si>
    <t>1120</t>
  </si>
  <si>
    <t>STRUCTURE D'URGENCES</t>
  </si>
  <si>
    <t>4103</t>
  </si>
  <si>
    <t>MED INTENSIVE ET REA BR</t>
  </si>
  <si>
    <t>4104</t>
  </si>
  <si>
    <t>SERVICE HEMATOLOGIE</t>
  </si>
  <si>
    <t>1311</t>
  </si>
  <si>
    <t>1396</t>
  </si>
  <si>
    <t>PLATEAU D'URGENCE URBAIN</t>
  </si>
  <si>
    <t>4398</t>
  </si>
  <si>
    <t>ENVOIS EXTERIEURS</t>
  </si>
  <si>
    <t>4333</t>
  </si>
  <si>
    <t>PHARMACIE</t>
  </si>
  <si>
    <t>4369</t>
  </si>
  <si>
    <t>BLOC ENDOSCOPIQUE ADULTE</t>
  </si>
  <si>
    <t>9900</t>
  </si>
  <si>
    <t>SERVICES EXTERIEURS CHU</t>
  </si>
  <si>
    <t>4328</t>
  </si>
  <si>
    <t>HEMATOLOGIE BIOLOGIQUE</t>
  </si>
  <si>
    <t>9901</t>
  </si>
  <si>
    <t>ETABLISSEMENTS EXTERIEURS</t>
  </si>
  <si>
    <t>6210</t>
  </si>
  <si>
    <t>GENETIQUE CLINIQUE</t>
  </si>
  <si>
    <t>4351</t>
  </si>
  <si>
    <t>4354</t>
  </si>
  <si>
    <t>4340</t>
  </si>
  <si>
    <t>MEDECINE NUCLEAIRE</t>
  </si>
  <si>
    <t>BIOCHIMIE BIOL.MOLECUL.BR</t>
  </si>
  <si>
    <t>4362</t>
  </si>
  <si>
    <t>4367</t>
  </si>
  <si>
    <t>9950</t>
  </si>
  <si>
    <t>GCS IRM BONSECOURS (MAT)</t>
  </si>
  <si>
    <t>1119</t>
  </si>
  <si>
    <t>CENTRE ANTIPOISON</t>
  </si>
  <si>
    <t>5600</t>
  </si>
  <si>
    <t>REEDUC CCEG</t>
  </si>
  <si>
    <t>7743</t>
  </si>
  <si>
    <t>GEST.POLE ENFANTS-NEONAT.</t>
  </si>
  <si>
    <t>4134</t>
  </si>
  <si>
    <t>PEDOPSYCHIATRIE CONSULT</t>
  </si>
  <si>
    <t>MICROBIOLOGIE</t>
  </si>
  <si>
    <t>4382</t>
  </si>
  <si>
    <t>REEDUC BR.ADULTES</t>
  </si>
  <si>
    <t>4383</t>
  </si>
  <si>
    <t>REEDUC BR.ENFANTS</t>
  </si>
  <si>
    <t>7748</t>
  </si>
  <si>
    <t>D.R.C.I.</t>
  </si>
  <si>
    <t>4374</t>
  </si>
  <si>
    <t>4394</t>
  </si>
  <si>
    <t>P-F GENOMIQUE MICROBIENNE</t>
  </si>
  <si>
    <t>6310</t>
  </si>
  <si>
    <t>GYNECOLOGIE MEDICALE</t>
  </si>
  <si>
    <t>4375</t>
  </si>
  <si>
    <t>4395</t>
  </si>
  <si>
    <t>4397</t>
  </si>
  <si>
    <t>4313</t>
  </si>
  <si>
    <t>IMAGERIE HOP.ENFANTS</t>
  </si>
  <si>
    <t>7411</t>
  </si>
  <si>
    <t>OPP REGULATION</t>
  </si>
  <si>
    <t>RECEP TRI ENREG MICROBIO</t>
  </si>
  <si>
    <t>Total général</t>
  </si>
  <si>
    <t>TCD</t>
  </si>
  <si>
    <t>Grand Total</t>
  </si>
  <si>
    <t>1310 Total</t>
  </si>
  <si>
    <t xml:space="preserve">2024 </t>
  </si>
  <si>
    <t xml:space="preserve">max </t>
  </si>
  <si>
    <t>min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</si>
</sst>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_ ;[Red]\-#,##0\ ;"/>
  </numFmts>
  <fonts count="4" x14ac:knownFonts="1">
    <font>
      <sz val="11"/>
      <color theme="1"/>
      <name val="Calibri"/>
      <family val="2"/>
      <scheme val="minor"/>
    </font>
    <font>
      <sz val="20"/>
      <color theme="1"/>
      <name val="Calibri"/>
      <family val="2"/>
      <scheme val="minor"/>
    </font>
    <font>
      <b/>
      <sz val="11"/>
      <color theme="1"/>
      <name val="Calibri"/>
      <family val="2"/>
      <scheme val="minor"/>
    </font>
    <font>
      <b/>
      <sz val="12"/>
      <color theme="1"/>
      <name val="Calibri"/>
      <family val="2"/>
      <scheme val="minor"/>
    </font>
  </fonts>
  <fills count="4">
    <fill>
      <patternFill patternType="none"/>
    </fill>
    <fill>
      <patternFill patternType="gray125"/>
    </fill>
    <fill>
      <patternFill patternType="solid">
        <fgColor rgb="FFFF0000"/>
        <bgColor indexed="64"/>
      </patternFill>
    </fill>
    <fill>
      <patternFill patternType="solid">
        <fgColor rgb="FF92D05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s>
  <cellStyleXfs count="1">
    <xf numFmtId="0" fontId="0" fillId="0" borderId="0"/>
  </cellStyleXfs>
  <cellXfs count="9">
    <xf numFmtId="0" fontId="0" fillId="0" borderId="0" xfId="0"/>
    <xf numFmtId="0" fontId="0" fillId="0" borderId="1" xfId="0" applyBorder="1"/>
    <xf numFmtId="0" fontId="1" fillId="2" borderId="0" xfId="0" applyFont="1" applyFill="1"/>
    <xf numFmtId="0" fontId="0" fillId="0" borderId="0" xfId="0" pivotButton="1"/>
    <xf numFmtId="164" fontId="0" fillId="0" borderId="0" xfId="0" applyNumberFormat="1"/>
    <xf numFmtId="0" fontId="3" fillId="0" borderId="1" xfId="0" applyFont="1" applyBorder="1" applyAlignment="1">
      <alignment horizontal="center" vertical="center"/>
    </xf>
    <xf numFmtId="0" fontId="2" fillId="3" borderId="2" xfId="0" applyFont="1" applyFill="1" applyBorder="1" applyAlignment="1">
      <alignment horizontal="center"/>
    </xf>
    <xf numFmtId="0" fontId="2" fillId="2" borderId="2" xfId="0" applyFont="1" applyFill="1" applyBorder="1" applyAlignment="1">
      <alignment horizontal="center"/>
    </xf>
    <xf numFmtId="0" fontId="0" fillId="0" borderId="0" xfId="0" applyFill="1"/>
  </cellXfs>
  <cellStyles count="1">
    <cellStyle name="Normal" xfId="0" builtinId="0"/>
  </cellStyles>
  <dxfs count="3">
    <dxf>
      <fill>
        <patternFill>
          <bgColor theme="4" tint="0.59996337778862885"/>
        </patternFill>
      </fill>
    </dxf>
    <dxf>
      <numFmt numFmtId="164" formatCode="#,##0_ ;[Red]\-#,##0\ ;"/>
    </dxf>
    <dxf>
      <numFmt numFmtId="164" formatCode="#,##0_ ;[Red]\-#,##0\ ;"/>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6</xdr:col>
      <xdr:colOff>6350</xdr:colOff>
      <xdr:row>1</xdr:row>
      <xdr:rowOff>6350</xdr:rowOff>
    </xdr:from>
    <xdr:to>
      <xdr:col>7</xdr:col>
      <xdr:colOff>2203450</xdr:colOff>
      <xdr:row>9</xdr:row>
      <xdr:rowOff>12700</xdr:rowOff>
    </xdr:to>
    <mc:AlternateContent xmlns:mc="http://schemas.openxmlformats.org/markup-compatibility/2006" xmlns:a14="http://schemas.microsoft.com/office/drawing/2010/main">
      <mc:Choice Requires="a14">
        <xdr:graphicFrame macro="">
          <xdr:nvGraphicFramePr>
            <xdr:cNvPr id="2" name="l_CR UF exécutant principal">
              <a:extLst>
                <a:ext uri="{FF2B5EF4-FFF2-40B4-BE49-F238E27FC236}">
                  <a16:creationId xmlns:a16="http://schemas.microsoft.com/office/drawing/2014/main" id="{A060F5AD-0BC5-EF33-56CB-414FC74BDC45}"/>
                </a:ext>
              </a:extLst>
            </xdr:cNvPr>
            <xdr:cNvGraphicFramePr/>
          </xdr:nvGraphicFramePr>
          <xdr:xfrm>
            <a:off x="0" y="0"/>
            <a:ext cx="0" cy="0"/>
          </xdr:xfrm>
          <a:graphic>
            <a:graphicData uri="http://schemas.microsoft.com/office/drawing/2010/slicer">
              <sle:slicer xmlns:sle="http://schemas.microsoft.com/office/drawing/2010/slicer" name="l_CR UF exécutant principal"/>
            </a:graphicData>
          </a:graphic>
        </xdr:graphicFrame>
      </mc:Choice>
      <mc:Fallback xmlns="">
        <xdr:sp macro="" textlink="">
          <xdr:nvSpPr>
            <xdr:cNvPr id="0" name=""/>
            <xdr:cNvSpPr>
              <a:spLocks noTextEdit="1"/>
            </xdr:cNvSpPr>
          </xdr:nvSpPr>
          <xdr:spPr>
            <a:xfrm>
              <a:off x="615950" y="190500"/>
              <a:ext cx="4019550" cy="14795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5631.438857754627" missingItemsLimit="0" createdVersion="8" refreshedVersion="8" minRefreshableVersion="3" recordCount="1174" xr:uid="{52A4035E-3A83-4869-B2D7-4B43ED2999C1}">
  <cacheSource type="worksheet">
    <worksheetSource name="T_Data"/>
  </cacheSource>
  <cacheFields count="4">
    <cacheField name="l_CR UF exécutant principal" numFmtId="0">
      <sharedItems count="18">
        <s v="1310"/>
        <s v="1311"/>
        <s v="1396"/>
        <s v="4324"/>
        <s v="4328"/>
        <s v="4351"/>
        <s v="4354"/>
        <s v="4362"/>
        <s v="4367"/>
        <s v="4373"/>
        <s v="4374"/>
        <s v="4375"/>
        <s v="4394"/>
        <s v="4395"/>
        <s v="4397"/>
        <s v="4398"/>
        <s v="6120"/>
        <s v="6190"/>
      </sharedItems>
    </cacheField>
    <cacheField name="l_CR de l'UF de demande" numFmtId="0">
      <sharedItems count="118">
        <s v="4303"/>
        <s v="1167"/>
        <s v="4324"/>
        <s v="1337"/>
        <s v="4173"/>
        <s v="4365"/>
        <s v="6150"/>
        <s v="9930"/>
        <s v="5520"/>
        <s v="4323"/>
        <s v="6380"/>
        <s v="6060"/>
        <s v="5550"/>
        <s v="6120"/>
        <s v="1345"/>
        <s v="4373"/>
        <s v="4133"/>
        <s v="6130"/>
        <s v="1352"/>
        <s v="6040"/>
        <s v="4232"/>
        <s v="1237"/>
        <s v="1346"/>
        <s v="4180"/>
        <s v="4344"/>
        <s v="4209"/>
        <s v="1314"/>
        <s v="4207"/>
        <s v="6190"/>
        <s v="6110"/>
        <s v="9703"/>
        <s v="6050"/>
        <s v="6100"/>
        <s v="4170"/>
        <s v="2161"/>
        <s v="1355"/>
        <s v="4238"/>
        <s v="6270"/>
        <s v="4233"/>
        <s v="5570"/>
        <s v="4149"/>
        <s v="5580"/>
        <s v="6030"/>
        <s v="9708"/>
        <s v="4150"/>
        <s v="1240"/>
        <s v="4231"/>
        <s v="1234"/>
        <s v="1211"/>
        <s v="4370"/>
        <s v="1248"/>
        <s v="2160"/>
        <s v="5560"/>
        <s v="4204"/>
        <s v="4251"/>
        <s v="6090"/>
        <s v="6070"/>
        <s v="4350"/>
        <s v="4230"/>
        <s v="1228"/>
        <s v="4254"/>
        <s v="3118"/>
        <s v="4220"/>
        <s v="6170"/>
        <s v="5116"/>
        <s v="4215"/>
        <s v="4203"/>
        <s v="4107"/>
        <s v="6280"/>
        <s v="1216"/>
        <s v="1164"/>
        <s v="4139"/>
        <s v="4260"/>
        <s v="4166"/>
        <s v="4124"/>
        <s v="1236"/>
        <s v="5540"/>
        <s v="4140"/>
        <s v="4308"/>
        <s v="4205"/>
        <s v="1146"/>
        <s v="6250"/>
        <s v="4102"/>
        <s v="4109"/>
        <s v="4132"/>
        <s v="4235"/>
        <s v="1122"/>
        <s v="4105"/>
        <s v="1247"/>
        <s v="4131"/>
        <s v="4110"/>
        <s v="1120"/>
        <s v="4103"/>
        <s v="4104"/>
        <s v="1396"/>
        <s v="4398"/>
        <s v="4333"/>
        <s v="4369"/>
        <s v="9900"/>
        <s v="4328"/>
        <s v="9901"/>
        <s v="6210"/>
        <s v="4340"/>
        <s v="4354"/>
        <s v="9950"/>
        <s v="1119"/>
        <s v="5600"/>
        <s v="7743"/>
        <s v="4134"/>
        <s v="1310"/>
        <s v="4382"/>
        <s v="4383"/>
        <s v="7748"/>
        <s v="4394"/>
        <s v="6310"/>
        <s v="4313"/>
        <s v="7411"/>
        <s v="4375"/>
      </sharedItems>
    </cacheField>
    <cacheField name="l_libellé du CR de l'UF de demande" numFmtId="0">
      <sharedItems count="118">
        <s v="EFR ET MEDECINE DU SPORT"/>
        <s v="UNITE AMBULATOIRE GUILLOZ"/>
        <s v="GENETIQUE"/>
        <s v="ODONTOLOGIE"/>
        <s v="PLATEAU CONSULT PARTIE SM"/>
        <s v="RX.INTERV.UCA BRABOIS"/>
        <s v="CTRE PLAN. EDUC FAMILIALE"/>
        <s v="GIE NANCYCLOTEP"/>
        <s v="RADIOLOGIE CCEG"/>
        <s v="IMAGERIE BRABOIS ADULT."/>
        <s v="UNITE AMBU MT HEBERGEMENT"/>
        <s v="ORTHOGENIE"/>
        <s v="ANESTHESIOLOGIE CCEG"/>
        <s v="BIOLOGIE REPRODUCTION"/>
        <s v="SAMU-SMUR"/>
        <s v="BIOPATHOLOGIE"/>
        <s v="CARDIO CONGENIT PEDIATR"/>
        <s v="PLATEAU CONSULT. MAT"/>
        <s v="MEDECINE LEGALE"/>
        <s v="AMP CLINIQUE"/>
        <s v="CHIR INFANT POLE ENF"/>
        <s v="UNITE AMBU HU HEBERGEMENT"/>
        <s v="ANESTHESIE LEPOIRE"/>
        <s v="UMA ONCOLOGIQUE"/>
        <s v="ANESTHESIE BRABOIS"/>
        <s v="BLOC OPHTALMOLOGIE"/>
        <s v="IMAGERIE GUILLOZ"/>
        <s v="DEPARTEMENT D'OPHTALMOLO."/>
        <s v="LABO FOETO-PLACENTOLOGIE"/>
        <s v="ANESTHESIE MERE-ENFANT"/>
        <s v="U.S.L.D SAINT-JULIEN"/>
        <s v="GYNECOLOGIE ET CANCERO"/>
        <s v="NOUVEAU-NES"/>
        <s v="CARDIOL.MED.READAPTATION"/>
        <s v="SOINS PALLIATIFS"/>
        <s v="NEURORADIOLOGIE CLINIQUE"/>
        <s v="UNITE AMBU HB HEBERGEMENT"/>
        <s v="BLOC OPERATOIRE MAT"/>
        <s v="BLOCS OP HOPITAL D'ENFANTS"/>
        <s v="CHIRURG ORTHOPEDIQUE CCEG"/>
        <s v="U.HOSP.SECURISEE INTERREG"/>
        <s v="CHIRURGIE DE LA MAIN CCEG"/>
        <s v="HEBERGEMENT MATERNITE"/>
        <s v="U.S.L.D SAINT-STANISLAS"/>
        <s v="UMA MULTIDISCIPLINAIRE"/>
        <s v="CH.MAXILLO-FAC.PLAST.STOM"/>
        <s v="CHIR INFANT ORTHOPEDIQUE"/>
        <s v="NEUROCHIR-CHIR FACE PED."/>
        <s v="ORL ET CHIR.CERVICO-FAC."/>
        <s v="PLATEAU TECH POLE IMAGERI"/>
        <s v="REEDUCATION POST REA"/>
        <s v="SOINS DE SUITE ET READAPT"/>
        <s v="ACTIV MEDIC MUTUAL PLCAL"/>
        <s v="UROLOGIE"/>
        <s v="CHIRURGIE THORACIQUE"/>
        <s v="POST-NATAL"/>
        <s v="ANTENATAL"/>
        <s v="UN.THERAP.CELL.BQ.TISSUS"/>
        <s v="CHIR INFANT VISCERALE"/>
        <s v="CHIR ORTHO TRAUMA ARTHRO"/>
        <s v="DPT CVMC"/>
        <s v="DEPART.DERMATO ALLERGO"/>
        <s v="CH.CARD.VASC.TRANSP."/>
        <s v="PLATEAU TECHNIQUE MAT"/>
        <s v="ENDOCRINO DIABETE NUTRIT."/>
        <s v="CHIRURG.VASCUL.ENDOLUMIN."/>
        <s v="CHIR.CANCERO &amp; DIGESTIVE"/>
        <s v="RHUMATOLOGIE"/>
        <s v="ALIMENTAT.PED - LACTARIUM"/>
        <s v="NEUROCHIRURGIE"/>
        <s v="POST-URGENCES POLYVALENTE"/>
        <s v="REA PEDIATR. SPECIALIS HE"/>
        <s v="UNITE REA-SC CHIR CARD BR"/>
        <s v="DEP.MED.INT.ET IMMUN.CLIN"/>
        <s v="MED. GERIATRIQUE AIGUE"/>
        <s v="BLOCS OPERATOIRES LEPOIRE"/>
        <s v="BLOC OPERATOIRE CCEG"/>
        <s v="CARDIOLOGIE MEDICALE ILM"/>
        <s v="BLOCS OP.BRAB.AD.2E ETAG"/>
        <s v="REANIMATION BRABOIS ADULT"/>
        <s v="NEUROLOGIE"/>
        <s v="NEONATOLOGIE MAT"/>
        <s v="HEPATO-GASTRO-ENTEROLOGIE"/>
        <s v="NEPHROLOGIE"/>
        <s v="ONCO-HEMATO PEDIATRIQUE"/>
        <s v="STRUCTURE URGENCES PEDIAT"/>
        <s v="MED INTENSIVE ET REA HC"/>
        <s v="MALADIES INF.&amp;TROPICALES"/>
        <s v="REA CHIR POLYVALENTE HC"/>
        <s v="MEDECINE INFANTILE"/>
        <s v="DEPARTEMENT PNEUMOLOGIE"/>
        <s v="STRUCTURE D'URGENCES"/>
        <s v="MED INTENSIVE ET REA BR"/>
        <s v="SERVICE HEMATOLOGIE"/>
        <s v="PLATEAU D'URGENCE URBAIN"/>
        <s v="ENVOIS EXTERIEURS"/>
        <s v="PHARMACIE"/>
        <s v="BLOC ENDOSCOPIQUE ADULTE"/>
        <s v="SERVICES EXTERIEURS CHU"/>
        <s v="HEMATOLOGIE BIOLOGIQUE"/>
        <s v="ETABLISSEMENTS EXTERIEURS"/>
        <s v="GENETIQUE CLINIQUE"/>
        <s v="MEDECINE NUCLEAIRE"/>
        <s v="BIOCHIMIE BIOL.MOLECUL.BR"/>
        <s v="GCS IRM BONSECOURS (MAT)"/>
        <s v="CENTRE ANTIPOISON"/>
        <s v="REEDUC CCEG"/>
        <s v="GEST.POLE ENFANTS-NEONAT."/>
        <s v="PEDOPSYCHIATRIE CONSULT"/>
        <s v="MICROBIOLOGIE"/>
        <s v="REEDUC BR.ADULTES"/>
        <s v="REEDUC BR.ENFANTS"/>
        <s v="D.R.C.I."/>
        <s v="P-F GENOMIQUE MICROBIENNE"/>
        <s v="GYNECOLOGIE MEDICALE"/>
        <s v="IMAGERIE HOP.ENFANTS"/>
        <s v="OPP REGULATION"/>
        <s v="RECEP TRI ENREG MICROBIO"/>
      </sharedItems>
    </cacheField>
    <cacheField name="2024" numFmtId="0">
      <sharedItems containsSemiMixedTypes="0" containsString="0" containsNumber="1" containsInteger="1" minValue="-214134" maxValue="412870"/>
    </cacheField>
  </cacheFields>
  <extLst>
    <ext xmlns:x14="http://schemas.microsoft.com/office/spreadsheetml/2009/9/main" uri="{725AE2AE-9491-48be-B2B4-4EB974FC3084}">
      <x14:pivotCacheDefinition pivotCacheId="914082016"/>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174">
  <r>
    <x v="0"/>
    <x v="0"/>
    <x v="0"/>
    <n v="-60"/>
  </r>
  <r>
    <x v="0"/>
    <x v="1"/>
    <x v="1"/>
    <n v="-240"/>
  </r>
  <r>
    <x v="0"/>
    <x v="2"/>
    <x v="2"/>
    <n v="-210"/>
  </r>
  <r>
    <x v="0"/>
    <x v="3"/>
    <x v="3"/>
    <n v="-540"/>
  </r>
  <r>
    <x v="0"/>
    <x v="4"/>
    <x v="4"/>
    <n v="-270"/>
  </r>
  <r>
    <x v="0"/>
    <x v="5"/>
    <x v="5"/>
    <n v="-205"/>
  </r>
  <r>
    <x v="0"/>
    <x v="6"/>
    <x v="6"/>
    <n v="-140"/>
  </r>
  <r>
    <x v="0"/>
    <x v="7"/>
    <x v="7"/>
    <n v="60"/>
  </r>
  <r>
    <x v="0"/>
    <x v="8"/>
    <x v="8"/>
    <n v="120"/>
  </r>
  <r>
    <x v="0"/>
    <x v="9"/>
    <x v="9"/>
    <n v="-2855"/>
  </r>
  <r>
    <x v="0"/>
    <x v="10"/>
    <x v="10"/>
    <n v="-687"/>
  </r>
  <r>
    <x v="0"/>
    <x v="11"/>
    <x v="11"/>
    <n v="310"/>
  </r>
  <r>
    <x v="0"/>
    <x v="12"/>
    <x v="12"/>
    <n v="240"/>
  </r>
  <r>
    <x v="0"/>
    <x v="13"/>
    <x v="13"/>
    <n v="-25"/>
  </r>
  <r>
    <x v="0"/>
    <x v="14"/>
    <x v="14"/>
    <n v="450"/>
  </r>
  <r>
    <x v="0"/>
    <x v="15"/>
    <x v="15"/>
    <n v="-1730"/>
  </r>
  <r>
    <x v="0"/>
    <x v="16"/>
    <x v="16"/>
    <n v="400"/>
  </r>
  <r>
    <x v="0"/>
    <x v="17"/>
    <x v="17"/>
    <n v="206"/>
  </r>
  <r>
    <x v="0"/>
    <x v="18"/>
    <x v="18"/>
    <n v="1073"/>
  </r>
  <r>
    <x v="0"/>
    <x v="19"/>
    <x v="19"/>
    <n v="870"/>
  </r>
  <r>
    <x v="0"/>
    <x v="20"/>
    <x v="20"/>
    <n v="265"/>
  </r>
  <r>
    <x v="0"/>
    <x v="21"/>
    <x v="21"/>
    <n v="-380"/>
  </r>
  <r>
    <x v="0"/>
    <x v="22"/>
    <x v="22"/>
    <n v="-423"/>
  </r>
  <r>
    <x v="0"/>
    <x v="23"/>
    <x v="23"/>
    <n v="14"/>
  </r>
  <r>
    <x v="0"/>
    <x v="24"/>
    <x v="24"/>
    <n v="65"/>
  </r>
  <r>
    <x v="0"/>
    <x v="25"/>
    <x v="25"/>
    <n v="1345"/>
  </r>
  <r>
    <x v="0"/>
    <x v="26"/>
    <x v="26"/>
    <n v="-1295"/>
  </r>
  <r>
    <x v="0"/>
    <x v="27"/>
    <x v="27"/>
    <n v="-883"/>
  </r>
  <r>
    <x v="0"/>
    <x v="28"/>
    <x v="28"/>
    <n v="-665"/>
  </r>
  <r>
    <x v="0"/>
    <x v="29"/>
    <x v="29"/>
    <n v="-3304"/>
  </r>
  <r>
    <x v="0"/>
    <x v="30"/>
    <x v="30"/>
    <n v="-1332"/>
  </r>
  <r>
    <x v="0"/>
    <x v="31"/>
    <x v="31"/>
    <n v="2349"/>
  </r>
  <r>
    <x v="0"/>
    <x v="32"/>
    <x v="32"/>
    <n v="-28764"/>
  </r>
  <r>
    <x v="0"/>
    <x v="33"/>
    <x v="33"/>
    <n v="-14889"/>
  </r>
  <r>
    <x v="0"/>
    <x v="34"/>
    <x v="34"/>
    <n v="1334"/>
  </r>
  <r>
    <x v="0"/>
    <x v="35"/>
    <x v="35"/>
    <n v="5147"/>
  </r>
  <r>
    <x v="0"/>
    <x v="36"/>
    <x v="36"/>
    <n v="6345"/>
  </r>
  <r>
    <x v="0"/>
    <x v="37"/>
    <x v="37"/>
    <n v="5650"/>
  </r>
  <r>
    <x v="0"/>
    <x v="38"/>
    <x v="38"/>
    <n v="-4320"/>
  </r>
  <r>
    <x v="0"/>
    <x v="39"/>
    <x v="39"/>
    <n v="2217"/>
  </r>
  <r>
    <x v="0"/>
    <x v="40"/>
    <x v="40"/>
    <n v="-7544"/>
  </r>
  <r>
    <x v="0"/>
    <x v="41"/>
    <x v="41"/>
    <n v="10066"/>
  </r>
  <r>
    <x v="0"/>
    <x v="42"/>
    <x v="42"/>
    <n v="-9776"/>
  </r>
  <r>
    <x v="0"/>
    <x v="43"/>
    <x v="43"/>
    <n v="10216"/>
  </r>
  <r>
    <x v="0"/>
    <x v="44"/>
    <x v="44"/>
    <n v="-8159"/>
  </r>
  <r>
    <x v="0"/>
    <x v="45"/>
    <x v="45"/>
    <n v="4039"/>
  </r>
  <r>
    <x v="0"/>
    <x v="46"/>
    <x v="46"/>
    <n v="6879"/>
  </r>
  <r>
    <x v="0"/>
    <x v="47"/>
    <x v="47"/>
    <n v="5658"/>
  </r>
  <r>
    <x v="0"/>
    <x v="48"/>
    <x v="48"/>
    <n v="5611"/>
  </r>
  <r>
    <x v="0"/>
    <x v="49"/>
    <x v="49"/>
    <n v="15220"/>
  </r>
  <r>
    <x v="0"/>
    <x v="50"/>
    <x v="50"/>
    <n v="35010"/>
  </r>
  <r>
    <x v="0"/>
    <x v="51"/>
    <x v="51"/>
    <n v="11288"/>
  </r>
  <r>
    <x v="0"/>
    <x v="52"/>
    <x v="52"/>
    <n v="8671"/>
  </r>
  <r>
    <x v="0"/>
    <x v="53"/>
    <x v="53"/>
    <n v="-17802"/>
  </r>
  <r>
    <x v="0"/>
    <x v="54"/>
    <x v="54"/>
    <n v="-24690"/>
  </r>
  <r>
    <x v="0"/>
    <x v="55"/>
    <x v="55"/>
    <n v="18689"/>
  </r>
  <r>
    <x v="0"/>
    <x v="56"/>
    <x v="56"/>
    <n v="6307"/>
  </r>
  <r>
    <x v="0"/>
    <x v="57"/>
    <x v="57"/>
    <n v="-13830"/>
  </r>
  <r>
    <x v="0"/>
    <x v="58"/>
    <x v="58"/>
    <n v="26308"/>
  </r>
  <r>
    <x v="0"/>
    <x v="59"/>
    <x v="59"/>
    <n v="-5034"/>
  </r>
  <r>
    <x v="0"/>
    <x v="60"/>
    <x v="60"/>
    <n v="-24962"/>
  </r>
  <r>
    <x v="0"/>
    <x v="61"/>
    <x v="61"/>
    <n v="13423"/>
  </r>
  <r>
    <x v="0"/>
    <x v="62"/>
    <x v="62"/>
    <n v="31258"/>
  </r>
  <r>
    <x v="0"/>
    <x v="63"/>
    <x v="63"/>
    <n v="-10836"/>
  </r>
  <r>
    <x v="0"/>
    <x v="64"/>
    <x v="64"/>
    <n v="2891"/>
  </r>
  <r>
    <x v="0"/>
    <x v="65"/>
    <x v="65"/>
    <n v="10063"/>
  </r>
  <r>
    <x v="0"/>
    <x v="66"/>
    <x v="66"/>
    <n v="34591"/>
  </r>
  <r>
    <x v="0"/>
    <x v="67"/>
    <x v="67"/>
    <n v="33699"/>
  </r>
  <r>
    <x v="0"/>
    <x v="68"/>
    <x v="68"/>
    <n v="23310"/>
  </r>
  <r>
    <x v="0"/>
    <x v="69"/>
    <x v="69"/>
    <n v="-67979"/>
  </r>
  <r>
    <x v="0"/>
    <x v="70"/>
    <x v="70"/>
    <n v="-18223"/>
  </r>
  <r>
    <x v="0"/>
    <x v="71"/>
    <x v="71"/>
    <n v="28202"/>
  </r>
  <r>
    <x v="0"/>
    <x v="72"/>
    <x v="72"/>
    <n v="31535"/>
  </r>
  <r>
    <x v="0"/>
    <x v="73"/>
    <x v="73"/>
    <n v="66187"/>
  </r>
  <r>
    <x v="0"/>
    <x v="74"/>
    <x v="74"/>
    <n v="16334"/>
  </r>
  <r>
    <x v="0"/>
    <x v="75"/>
    <x v="75"/>
    <n v="56795"/>
  </r>
  <r>
    <x v="0"/>
    <x v="76"/>
    <x v="76"/>
    <n v="1572"/>
  </r>
  <r>
    <x v="0"/>
    <x v="77"/>
    <x v="77"/>
    <n v="45764"/>
  </r>
  <r>
    <x v="0"/>
    <x v="78"/>
    <x v="78"/>
    <n v="35540"/>
  </r>
  <r>
    <x v="0"/>
    <x v="79"/>
    <x v="79"/>
    <n v="-27928"/>
  </r>
  <r>
    <x v="0"/>
    <x v="80"/>
    <x v="80"/>
    <n v="20437"/>
  </r>
  <r>
    <x v="0"/>
    <x v="81"/>
    <x v="81"/>
    <n v="124340"/>
  </r>
  <r>
    <x v="0"/>
    <x v="82"/>
    <x v="82"/>
    <n v="-26479"/>
  </r>
  <r>
    <x v="0"/>
    <x v="83"/>
    <x v="83"/>
    <n v="44811"/>
  </r>
  <r>
    <x v="0"/>
    <x v="84"/>
    <x v="84"/>
    <n v="-64443"/>
  </r>
  <r>
    <x v="0"/>
    <x v="85"/>
    <x v="85"/>
    <n v="115057"/>
  </r>
  <r>
    <x v="0"/>
    <x v="86"/>
    <x v="86"/>
    <n v="72902"/>
  </r>
  <r>
    <x v="0"/>
    <x v="87"/>
    <x v="87"/>
    <n v="-148393"/>
  </r>
  <r>
    <x v="0"/>
    <x v="88"/>
    <x v="88"/>
    <n v="-2038"/>
  </r>
  <r>
    <x v="0"/>
    <x v="89"/>
    <x v="89"/>
    <n v="-6889"/>
  </r>
  <r>
    <x v="0"/>
    <x v="90"/>
    <x v="90"/>
    <n v="8346"/>
  </r>
  <r>
    <x v="0"/>
    <x v="91"/>
    <x v="91"/>
    <n v="41155"/>
  </r>
  <r>
    <x v="0"/>
    <x v="92"/>
    <x v="92"/>
    <n v="150408"/>
  </r>
  <r>
    <x v="0"/>
    <x v="93"/>
    <x v="93"/>
    <n v="-93632"/>
  </r>
  <r>
    <x v="1"/>
    <x v="45"/>
    <x v="45"/>
    <n v="-280"/>
  </r>
  <r>
    <x v="1"/>
    <x v="22"/>
    <x v="22"/>
    <n v="-140"/>
  </r>
  <r>
    <x v="1"/>
    <x v="4"/>
    <x v="4"/>
    <n v="-195"/>
  </r>
  <r>
    <x v="1"/>
    <x v="46"/>
    <x v="46"/>
    <n v="-140"/>
  </r>
  <r>
    <x v="1"/>
    <x v="24"/>
    <x v="24"/>
    <n v="-190"/>
  </r>
  <r>
    <x v="1"/>
    <x v="41"/>
    <x v="41"/>
    <n v="20"/>
  </r>
  <r>
    <x v="1"/>
    <x v="42"/>
    <x v="42"/>
    <n v="-690"/>
  </r>
  <r>
    <x v="1"/>
    <x v="52"/>
    <x v="52"/>
    <n v="80"/>
  </r>
  <r>
    <x v="1"/>
    <x v="32"/>
    <x v="32"/>
    <n v="-450"/>
  </r>
  <r>
    <x v="1"/>
    <x v="58"/>
    <x v="58"/>
    <n v="-165"/>
  </r>
  <r>
    <x v="1"/>
    <x v="35"/>
    <x v="35"/>
    <n v="190"/>
  </r>
  <r>
    <x v="1"/>
    <x v="36"/>
    <x v="36"/>
    <n v="240"/>
  </r>
  <r>
    <x v="1"/>
    <x v="40"/>
    <x v="40"/>
    <n v="240"/>
  </r>
  <r>
    <x v="1"/>
    <x v="0"/>
    <x v="0"/>
    <n v="250"/>
  </r>
  <r>
    <x v="1"/>
    <x v="29"/>
    <x v="29"/>
    <n v="95"/>
  </r>
  <r>
    <x v="1"/>
    <x v="51"/>
    <x v="51"/>
    <n v="50"/>
  </r>
  <r>
    <x v="1"/>
    <x v="44"/>
    <x v="44"/>
    <n v="-715"/>
  </r>
  <r>
    <x v="1"/>
    <x v="31"/>
    <x v="31"/>
    <n v="480"/>
  </r>
  <r>
    <x v="1"/>
    <x v="63"/>
    <x v="63"/>
    <n v="-910"/>
  </r>
  <r>
    <x v="1"/>
    <x v="54"/>
    <x v="54"/>
    <n v="-205"/>
  </r>
  <r>
    <x v="1"/>
    <x v="59"/>
    <x v="59"/>
    <n v="30"/>
  </r>
  <r>
    <x v="1"/>
    <x v="39"/>
    <x v="39"/>
    <n v="420"/>
  </r>
  <r>
    <x v="1"/>
    <x v="34"/>
    <x v="34"/>
    <n v="520"/>
  </r>
  <r>
    <x v="1"/>
    <x v="48"/>
    <x v="48"/>
    <n v="270"/>
  </r>
  <r>
    <x v="1"/>
    <x v="53"/>
    <x v="53"/>
    <n v="-480"/>
  </r>
  <r>
    <x v="1"/>
    <x v="47"/>
    <x v="47"/>
    <n v="345"/>
  </r>
  <r>
    <x v="1"/>
    <x v="60"/>
    <x v="60"/>
    <n v="90"/>
  </r>
  <r>
    <x v="1"/>
    <x v="81"/>
    <x v="81"/>
    <n v="-830"/>
  </r>
  <r>
    <x v="1"/>
    <x v="74"/>
    <x v="74"/>
    <n v="-540"/>
  </r>
  <r>
    <x v="1"/>
    <x v="55"/>
    <x v="55"/>
    <n v="30"/>
  </r>
  <r>
    <x v="1"/>
    <x v="61"/>
    <x v="61"/>
    <n v="860"/>
  </r>
  <r>
    <x v="1"/>
    <x v="65"/>
    <x v="65"/>
    <n v="575"/>
  </r>
  <r>
    <x v="1"/>
    <x v="50"/>
    <x v="50"/>
    <n v="-2405"/>
  </r>
  <r>
    <x v="1"/>
    <x v="69"/>
    <x v="69"/>
    <n v="945"/>
  </r>
  <r>
    <x v="1"/>
    <x v="56"/>
    <x v="56"/>
    <n v="650"/>
  </r>
  <r>
    <x v="1"/>
    <x v="70"/>
    <x v="70"/>
    <n v="2355"/>
  </r>
  <r>
    <x v="1"/>
    <x v="67"/>
    <x v="67"/>
    <n v="2890"/>
  </r>
  <r>
    <x v="1"/>
    <x v="64"/>
    <x v="64"/>
    <n v="2485"/>
  </r>
  <r>
    <x v="1"/>
    <x v="91"/>
    <x v="91"/>
    <n v="-1110"/>
  </r>
  <r>
    <x v="1"/>
    <x v="73"/>
    <x v="73"/>
    <n v="-675"/>
  </r>
  <r>
    <x v="1"/>
    <x v="33"/>
    <x v="33"/>
    <n v="-2295"/>
  </r>
  <r>
    <x v="1"/>
    <x v="66"/>
    <x v="66"/>
    <n v="-1620"/>
  </r>
  <r>
    <x v="1"/>
    <x v="90"/>
    <x v="90"/>
    <n v="3460"/>
  </r>
  <r>
    <x v="1"/>
    <x v="71"/>
    <x v="71"/>
    <n v="-155"/>
  </r>
  <r>
    <x v="1"/>
    <x v="80"/>
    <x v="80"/>
    <n v="1795"/>
  </r>
  <r>
    <x v="1"/>
    <x v="88"/>
    <x v="88"/>
    <n v="-7810"/>
  </r>
  <r>
    <x v="1"/>
    <x v="77"/>
    <x v="77"/>
    <n v="8585"/>
  </r>
  <r>
    <x v="1"/>
    <x v="85"/>
    <x v="85"/>
    <n v="5375"/>
  </r>
  <r>
    <x v="1"/>
    <x v="86"/>
    <x v="86"/>
    <n v="2960"/>
  </r>
  <r>
    <x v="1"/>
    <x v="79"/>
    <x v="79"/>
    <n v="1985"/>
  </r>
  <r>
    <x v="1"/>
    <x v="89"/>
    <x v="89"/>
    <n v="-25360"/>
  </r>
  <r>
    <x v="1"/>
    <x v="72"/>
    <x v="72"/>
    <n v="-965"/>
  </r>
  <r>
    <x v="1"/>
    <x v="87"/>
    <x v="87"/>
    <n v="3415"/>
  </r>
  <r>
    <x v="1"/>
    <x v="84"/>
    <x v="84"/>
    <n v="-20620"/>
  </r>
  <r>
    <x v="1"/>
    <x v="82"/>
    <x v="82"/>
    <n v="16245"/>
  </r>
  <r>
    <x v="1"/>
    <x v="62"/>
    <x v="62"/>
    <n v="-3605"/>
  </r>
  <r>
    <x v="1"/>
    <x v="92"/>
    <x v="92"/>
    <n v="10845"/>
  </r>
  <r>
    <x v="1"/>
    <x v="83"/>
    <x v="83"/>
    <n v="-7320"/>
  </r>
  <r>
    <x v="1"/>
    <x v="93"/>
    <x v="93"/>
    <n v="36085"/>
  </r>
  <r>
    <x v="2"/>
    <x v="0"/>
    <x v="0"/>
    <n v="-48"/>
  </r>
  <r>
    <x v="2"/>
    <x v="94"/>
    <x v="94"/>
    <n v="-94"/>
  </r>
  <r>
    <x v="2"/>
    <x v="14"/>
    <x v="14"/>
    <n v="22"/>
  </r>
  <r>
    <x v="2"/>
    <x v="6"/>
    <x v="6"/>
    <n v="-155"/>
  </r>
  <r>
    <x v="2"/>
    <x v="16"/>
    <x v="16"/>
    <n v="50"/>
  </r>
  <r>
    <x v="2"/>
    <x v="95"/>
    <x v="95"/>
    <n v="51"/>
  </r>
  <r>
    <x v="2"/>
    <x v="49"/>
    <x v="49"/>
    <n v="54"/>
  </r>
  <r>
    <x v="2"/>
    <x v="24"/>
    <x v="24"/>
    <n v="56"/>
  </r>
  <r>
    <x v="2"/>
    <x v="96"/>
    <x v="96"/>
    <n v="58"/>
  </r>
  <r>
    <x v="2"/>
    <x v="44"/>
    <x v="44"/>
    <n v="90"/>
  </r>
  <r>
    <x v="2"/>
    <x v="78"/>
    <x v="78"/>
    <n v="139"/>
  </r>
  <r>
    <x v="2"/>
    <x v="97"/>
    <x v="97"/>
    <n v="159"/>
  </r>
  <r>
    <x v="2"/>
    <x v="46"/>
    <x v="46"/>
    <n v="-49"/>
  </r>
  <r>
    <x v="2"/>
    <x v="17"/>
    <x v="17"/>
    <n v="-726"/>
  </r>
  <r>
    <x v="2"/>
    <x v="36"/>
    <x v="36"/>
    <n v="202"/>
  </r>
  <r>
    <x v="2"/>
    <x v="58"/>
    <x v="58"/>
    <n v="279"/>
  </r>
  <r>
    <x v="2"/>
    <x v="54"/>
    <x v="54"/>
    <n v="110"/>
  </r>
  <r>
    <x v="2"/>
    <x v="33"/>
    <x v="33"/>
    <n v="-52"/>
  </r>
  <r>
    <x v="2"/>
    <x v="19"/>
    <x v="19"/>
    <n v="332"/>
  </r>
  <r>
    <x v="2"/>
    <x v="98"/>
    <x v="98"/>
    <n v="268"/>
  </r>
  <r>
    <x v="2"/>
    <x v="52"/>
    <x v="52"/>
    <n v="448"/>
  </r>
  <r>
    <x v="2"/>
    <x v="67"/>
    <x v="67"/>
    <n v="565"/>
  </r>
  <r>
    <x v="2"/>
    <x v="75"/>
    <x v="75"/>
    <n v="553"/>
  </r>
  <r>
    <x v="2"/>
    <x v="47"/>
    <x v="47"/>
    <n v="748"/>
  </r>
  <r>
    <x v="2"/>
    <x v="66"/>
    <x v="66"/>
    <n v="-860"/>
  </r>
  <r>
    <x v="2"/>
    <x v="37"/>
    <x v="37"/>
    <n v="846"/>
  </r>
  <r>
    <x v="2"/>
    <x v="34"/>
    <x v="34"/>
    <n v="469"/>
  </r>
  <r>
    <x v="2"/>
    <x v="65"/>
    <x v="65"/>
    <n v="367"/>
  </r>
  <r>
    <x v="2"/>
    <x v="48"/>
    <x v="48"/>
    <n v="719"/>
  </r>
  <r>
    <x v="2"/>
    <x v="10"/>
    <x v="10"/>
    <n v="677"/>
  </r>
  <r>
    <x v="2"/>
    <x v="40"/>
    <x v="40"/>
    <n v="461"/>
  </r>
  <r>
    <x v="2"/>
    <x v="41"/>
    <x v="41"/>
    <n v="662"/>
  </r>
  <r>
    <x v="2"/>
    <x v="61"/>
    <x v="61"/>
    <n v="1178"/>
  </r>
  <r>
    <x v="2"/>
    <x v="21"/>
    <x v="21"/>
    <n v="252"/>
  </r>
  <r>
    <x v="2"/>
    <x v="64"/>
    <x v="64"/>
    <n v="366"/>
  </r>
  <r>
    <x v="2"/>
    <x v="30"/>
    <x v="30"/>
    <n v="-183"/>
  </r>
  <r>
    <x v="2"/>
    <x v="84"/>
    <x v="84"/>
    <n v="1622"/>
  </r>
  <r>
    <x v="2"/>
    <x v="72"/>
    <x v="72"/>
    <n v="639"/>
  </r>
  <r>
    <x v="2"/>
    <x v="53"/>
    <x v="53"/>
    <n v="1478"/>
  </r>
  <r>
    <x v="2"/>
    <x v="82"/>
    <x v="82"/>
    <n v="1861"/>
  </r>
  <r>
    <x v="2"/>
    <x v="32"/>
    <x v="32"/>
    <n v="-3158"/>
  </r>
  <r>
    <x v="2"/>
    <x v="11"/>
    <x v="11"/>
    <n v="-1961"/>
  </r>
  <r>
    <x v="2"/>
    <x v="60"/>
    <x v="60"/>
    <n v="4228"/>
  </r>
  <r>
    <x v="2"/>
    <x v="74"/>
    <x v="74"/>
    <n v="3730"/>
  </r>
  <r>
    <x v="2"/>
    <x v="43"/>
    <x v="43"/>
    <n v="576"/>
  </r>
  <r>
    <x v="2"/>
    <x v="50"/>
    <x v="50"/>
    <n v="1341"/>
  </r>
  <r>
    <x v="2"/>
    <x v="83"/>
    <x v="83"/>
    <n v="6471"/>
  </r>
  <r>
    <x v="2"/>
    <x v="79"/>
    <x v="79"/>
    <n v="3283"/>
  </r>
  <r>
    <x v="2"/>
    <x v="39"/>
    <x v="39"/>
    <n v="-5225"/>
  </r>
  <r>
    <x v="2"/>
    <x v="73"/>
    <x v="73"/>
    <n v="4495"/>
  </r>
  <r>
    <x v="2"/>
    <x v="93"/>
    <x v="93"/>
    <n v="6244"/>
  </r>
  <r>
    <x v="2"/>
    <x v="87"/>
    <x v="87"/>
    <n v="6581"/>
  </r>
  <r>
    <x v="2"/>
    <x v="35"/>
    <x v="35"/>
    <n v="1442"/>
  </r>
  <r>
    <x v="2"/>
    <x v="62"/>
    <x v="62"/>
    <n v="4561"/>
  </r>
  <r>
    <x v="2"/>
    <x v="71"/>
    <x v="71"/>
    <n v="7381"/>
  </r>
  <r>
    <x v="2"/>
    <x v="90"/>
    <x v="90"/>
    <n v="15747"/>
  </r>
  <r>
    <x v="2"/>
    <x v="45"/>
    <x v="45"/>
    <n v="3186"/>
  </r>
  <r>
    <x v="2"/>
    <x v="22"/>
    <x v="22"/>
    <n v="-1625"/>
  </r>
  <r>
    <x v="2"/>
    <x v="31"/>
    <x v="31"/>
    <n v="13838"/>
  </r>
  <r>
    <x v="2"/>
    <x v="89"/>
    <x v="89"/>
    <n v="15853"/>
  </r>
  <r>
    <x v="2"/>
    <x v="29"/>
    <x v="29"/>
    <n v="6413"/>
  </r>
  <r>
    <x v="2"/>
    <x v="77"/>
    <x v="77"/>
    <n v="51164"/>
  </r>
  <r>
    <x v="2"/>
    <x v="92"/>
    <x v="92"/>
    <n v="61308"/>
  </r>
  <r>
    <x v="2"/>
    <x v="70"/>
    <x v="70"/>
    <n v="44977"/>
  </r>
  <r>
    <x v="2"/>
    <x v="51"/>
    <x v="51"/>
    <n v="841"/>
  </r>
  <r>
    <x v="2"/>
    <x v="42"/>
    <x v="42"/>
    <n v="41093"/>
  </r>
  <r>
    <x v="2"/>
    <x v="55"/>
    <x v="55"/>
    <n v="34538"/>
  </r>
  <r>
    <x v="2"/>
    <x v="85"/>
    <x v="85"/>
    <n v="35384"/>
  </r>
  <r>
    <x v="2"/>
    <x v="63"/>
    <x v="63"/>
    <n v="50018"/>
  </r>
  <r>
    <x v="2"/>
    <x v="56"/>
    <x v="56"/>
    <n v="70695"/>
  </r>
  <r>
    <x v="2"/>
    <x v="80"/>
    <x v="80"/>
    <n v="75"/>
  </r>
  <r>
    <x v="2"/>
    <x v="69"/>
    <x v="69"/>
    <n v="41239"/>
  </r>
  <r>
    <x v="2"/>
    <x v="59"/>
    <x v="59"/>
    <n v="56689"/>
  </r>
  <r>
    <x v="2"/>
    <x v="88"/>
    <x v="88"/>
    <n v="-70491"/>
  </r>
  <r>
    <x v="2"/>
    <x v="81"/>
    <x v="81"/>
    <n v="164338"/>
  </r>
  <r>
    <x v="2"/>
    <x v="86"/>
    <x v="86"/>
    <n v="147763"/>
  </r>
  <r>
    <x v="2"/>
    <x v="91"/>
    <x v="91"/>
    <n v="132440"/>
  </r>
  <r>
    <x v="3"/>
    <x v="44"/>
    <x v="44"/>
    <n v="-800"/>
  </r>
  <r>
    <x v="3"/>
    <x v="62"/>
    <x v="62"/>
    <n v="-10325"/>
  </r>
  <r>
    <x v="3"/>
    <x v="88"/>
    <x v="88"/>
    <n v="-800"/>
  </r>
  <r>
    <x v="3"/>
    <x v="99"/>
    <x v="99"/>
    <n v="-150"/>
  </r>
  <r>
    <x v="3"/>
    <x v="33"/>
    <x v="33"/>
    <n v="-11785"/>
  </r>
  <r>
    <x v="3"/>
    <x v="51"/>
    <x v="51"/>
    <n v="-430"/>
  </r>
  <r>
    <x v="3"/>
    <x v="19"/>
    <x v="19"/>
    <n v="-800"/>
  </r>
  <r>
    <x v="3"/>
    <x v="55"/>
    <x v="55"/>
    <n v="-150"/>
  </r>
  <r>
    <x v="3"/>
    <x v="29"/>
    <x v="29"/>
    <n v="150"/>
  </r>
  <r>
    <x v="3"/>
    <x v="4"/>
    <x v="4"/>
    <n v="150"/>
  </r>
  <r>
    <x v="3"/>
    <x v="40"/>
    <x v="40"/>
    <n v="510"/>
  </r>
  <r>
    <x v="3"/>
    <x v="65"/>
    <x v="65"/>
    <n v="-1080"/>
  </r>
  <r>
    <x v="3"/>
    <x v="58"/>
    <x v="58"/>
    <n v="720"/>
  </r>
  <r>
    <x v="3"/>
    <x v="50"/>
    <x v="50"/>
    <n v="800"/>
  </r>
  <r>
    <x v="3"/>
    <x v="100"/>
    <x v="100"/>
    <n v="-4200"/>
  </r>
  <r>
    <x v="3"/>
    <x v="37"/>
    <x v="37"/>
    <n v="1000"/>
  </r>
  <r>
    <x v="3"/>
    <x v="64"/>
    <x v="64"/>
    <n v="-4315"/>
  </r>
  <r>
    <x v="3"/>
    <x v="69"/>
    <x v="69"/>
    <n v="1470"/>
  </r>
  <r>
    <x v="3"/>
    <x v="63"/>
    <x v="63"/>
    <n v="2000"/>
  </r>
  <r>
    <x v="3"/>
    <x v="67"/>
    <x v="67"/>
    <n v="-5655"/>
  </r>
  <r>
    <x v="3"/>
    <x v="42"/>
    <x v="42"/>
    <n v="-2149"/>
  </r>
  <r>
    <x v="3"/>
    <x v="70"/>
    <x v="70"/>
    <n v="2215"/>
  </r>
  <r>
    <x v="3"/>
    <x v="66"/>
    <x v="66"/>
    <n v="4270"/>
  </r>
  <r>
    <x v="3"/>
    <x v="74"/>
    <x v="74"/>
    <n v="-6650"/>
  </r>
  <r>
    <x v="3"/>
    <x v="72"/>
    <x v="72"/>
    <n v="6000"/>
  </r>
  <r>
    <x v="3"/>
    <x v="61"/>
    <x v="61"/>
    <n v="4865"/>
  </r>
  <r>
    <x v="3"/>
    <x v="71"/>
    <x v="71"/>
    <n v="-6597"/>
  </r>
  <r>
    <x v="3"/>
    <x v="91"/>
    <x v="91"/>
    <n v="10355"/>
  </r>
  <r>
    <x v="3"/>
    <x v="79"/>
    <x v="79"/>
    <n v="440"/>
  </r>
  <r>
    <x v="3"/>
    <x v="90"/>
    <x v="90"/>
    <n v="-2480"/>
  </r>
  <r>
    <x v="3"/>
    <x v="87"/>
    <x v="87"/>
    <n v="-23000"/>
  </r>
  <r>
    <x v="3"/>
    <x v="82"/>
    <x v="82"/>
    <n v="-4710"/>
  </r>
  <r>
    <x v="3"/>
    <x v="15"/>
    <x v="15"/>
    <n v="16340"/>
  </r>
  <r>
    <x v="3"/>
    <x v="86"/>
    <x v="86"/>
    <n v="24030"/>
  </r>
  <r>
    <x v="3"/>
    <x v="83"/>
    <x v="83"/>
    <n v="34373"/>
  </r>
  <r>
    <x v="3"/>
    <x v="77"/>
    <x v="77"/>
    <n v="10"/>
  </r>
  <r>
    <x v="3"/>
    <x v="81"/>
    <x v="81"/>
    <n v="61465"/>
  </r>
  <r>
    <x v="3"/>
    <x v="101"/>
    <x v="101"/>
    <n v="-1760"/>
  </r>
  <r>
    <x v="3"/>
    <x v="73"/>
    <x v="73"/>
    <n v="-11926"/>
  </r>
  <r>
    <x v="3"/>
    <x v="92"/>
    <x v="92"/>
    <n v="-36417"/>
  </r>
  <r>
    <x v="3"/>
    <x v="84"/>
    <x v="84"/>
    <n v="-16654"/>
  </r>
  <r>
    <x v="3"/>
    <x v="80"/>
    <x v="80"/>
    <n v="66580"/>
  </r>
  <r>
    <x v="3"/>
    <x v="56"/>
    <x v="56"/>
    <n v="-56664"/>
  </r>
  <r>
    <x v="3"/>
    <x v="89"/>
    <x v="89"/>
    <n v="26324"/>
  </r>
  <r>
    <x v="3"/>
    <x v="93"/>
    <x v="93"/>
    <n v="-162905"/>
  </r>
  <r>
    <x v="4"/>
    <x v="36"/>
    <x v="36"/>
    <n v="-50"/>
  </r>
  <r>
    <x v="4"/>
    <x v="78"/>
    <x v="78"/>
    <n v="-150"/>
  </r>
  <r>
    <x v="4"/>
    <x v="27"/>
    <x v="27"/>
    <n v="-50"/>
  </r>
  <r>
    <x v="4"/>
    <x v="19"/>
    <x v="19"/>
    <n v="-474"/>
  </r>
  <r>
    <x v="4"/>
    <x v="16"/>
    <x v="16"/>
    <n v="20"/>
  </r>
  <r>
    <x v="4"/>
    <x v="12"/>
    <x v="12"/>
    <n v="50"/>
  </r>
  <r>
    <x v="4"/>
    <x v="22"/>
    <x v="22"/>
    <n v="50"/>
  </r>
  <r>
    <x v="4"/>
    <x v="51"/>
    <x v="51"/>
    <n v="0"/>
  </r>
  <r>
    <x v="4"/>
    <x v="45"/>
    <x v="45"/>
    <n v="-474"/>
  </r>
  <r>
    <x v="4"/>
    <x v="54"/>
    <x v="54"/>
    <n v="240"/>
  </r>
  <r>
    <x v="4"/>
    <x v="101"/>
    <x v="101"/>
    <n v="120"/>
  </r>
  <r>
    <x v="4"/>
    <x v="60"/>
    <x v="60"/>
    <n v="120"/>
  </r>
  <r>
    <x v="4"/>
    <x v="44"/>
    <x v="44"/>
    <n v="-2370"/>
  </r>
  <r>
    <x v="4"/>
    <x v="17"/>
    <x v="17"/>
    <n v="354"/>
  </r>
  <r>
    <x v="4"/>
    <x v="58"/>
    <x v="58"/>
    <n v="350"/>
  </r>
  <r>
    <x v="4"/>
    <x v="40"/>
    <x v="40"/>
    <n v="-280"/>
  </r>
  <r>
    <x v="4"/>
    <x v="52"/>
    <x v="52"/>
    <n v="220"/>
  </r>
  <r>
    <x v="4"/>
    <x v="47"/>
    <x v="47"/>
    <n v="274"/>
  </r>
  <r>
    <x v="4"/>
    <x v="41"/>
    <x v="41"/>
    <n v="724"/>
  </r>
  <r>
    <x v="4"/>
    <x v="39"/>
    <x v="39"/>
    <n v="-686"/>
  </r>
  <r>
    <x v="4"/>
    <x v="48"/>
    <x v="48"/>
    <n v="628"/>
  </r>
  <r>
    <x v="4"/>
    <x v="50"/>
    <x v="50"/>
    <n v="354"/>
  </r>
  <r>
    <x v="4"/>
    <x v="33"/>
    <x v="33"/>
    <n v="1240"/>
  </r>
  <r>
    <x v="4"/>
    <x v="66"/>
    <x v="66"/>
    <n v="-358"/>
  </r>
  <r>
    <x v="4"/>
    <x v="70"/>
    <x v="70"/>
    <n v="-760"/>
  </r>
  <r>
    <x v="4"/>
    <x v="31"/>
    <x v="31"/>
    <n v="-30"/>
  </r>
  <r>
    <x v="4"/>
    <x v="59"/>
    <x v="59"/>
    <n v="1350"/>
  </r>
  <r>
    <x v="4"/>
    <x v="53"/>
    <x v="53"/>
    <n v="1596"/>
  </r>
  <r>
    <x v="4"/>
    <x v="69"/>
    <x v="69"/>
    <n v="1360"/>
  </r>
  <r>
    <x v="4"/>
    <x v="35"/>
    <x v="35"/>
    <n v="1950"/>
  </r>
  <r>
    <x v="4"/>
    <x v="29"/>
    <x v="29"/>
    <n v="-544"/>
  </r>
  <r>
    <x v="4"/>
    <x v="42"/>
    <x v="42"/>
    <n v="-546"/>
  </r>
  <r>
    <x v="4"/>
    <x v="74"/>
    <x v="74"/>
    <n v="1022"/>
  </r>
  <r>
    <x v="4"/>
    <x v="63"/>
    <x v="63"/>
    <n v="3224"/>
  </r>
  <r>
    <x v="4"/>
    <x v="88"/>
    <x v="88"/>
    <n v="896"/>
  </r>
  <r>
    <x v="4"/>
    <x v="85"/>
    <x v="85"/>
    <n v="978"/>
  </r>
  <r>
    <x v="4"/>
    <x v="71"/>
    <x v="71"/>
    <n v="-660"/>
  </r>
  <r>
    <x v="4"/>
    <x v="81"/>
    <x v="81"/>
    <n v="2704"/>
  </r>
  <r>
    <x v="4"/>
    <x v="84"/>
    <x v="84"/>
    <n v="1818"/>
  </r>
  <r>
    <x v="4"/>
    <x v="79"/>
    <x v="79"/>
    <n v="-24"/>
  </r>
  <r>
    <x v="4"/>
    <x v="62"/>
    <x v="62"/>
    <n v="2214"/>
  </r>
  <r>
    <x v="4"/>
    <x v="64"/>
    <x v="64"/>
    <n v="1210"/>
  </r>
  <r>
    <x v="4"/>
    <x v="82"/>
    <x v="82"/>
    <n v="1130"/>
  </r>
  <r>
    <x v="4"/>
    <x v="99"/>
    <x v="99"/>
    <n v="2950"/>
  </r>
  <r>
    <x v="4"/>
    <x v="91"/>
    <x v="91"/>
    <n v="224"/>
  </r>
  <r>
    <x v="4"/>
    <x v="72"/>
    <x v="72"/>
    <n v="-4846"/>
  </r>
  <r>
    <x v="4"/>
    <x v="86"/>
    <x v="86"/>
    <n v="1674"/>
  </r>
  <r>
    <x v="4"/>
    <x v="56"/>
    <x v="56"/>
    <n v="1930"/>
  </r>
  <r>
    <x v="4"/>
    <x v="61"/>
    <x v="61"/>
    <n v="3636"/>
  </r>
  <r>
    <x v="4"/>
    <x v="65"/>
    <x v="65"/>
    <n v="-5160"/>
  </r>
  <r>
    <x v="4"/>
    <x v="90"/>
    <x v="90"/>
    <n v="8466"/>
  </r>
  <r>
    <x v="4"/>
    <x v="89"/>
    <x v="89"/>
    <n v="-3396"/>
  </r>
  <r>
    <x v="4"/>
    <x v="55"/>
    <x v="55"/>
    <n v="9500"/>
  </r>
  <r>
    <x v="4"/>
    <x v="93"/>
    <x v="93"/>
    <n v="5248"/>
  </r>
  <r>
    <x v="4"/>
    <x v="87"/>
    <x v="87"/>
    <n v="3156"/>
  </r>
  <r>
    <x v="4"/>
    <x v="92"/>
    <x v="92"/>
    <n v="10814"/>
  </r>
  <r>
    <x v="4"/>
    <x v="83"/>
    <x v="83"/>
    <n v="86"/>
  </r>
  <r>
    <x v="4"/>
    <x v="73"/>
    <x v="73"/>
    <n v="2734"/>
  </r>
  <r>
    <x v="4"/>
    <x v="67"/>
    <x v="67"/>
    <n v="8714"/>
  </r>
  <r>
    <x v="4"/>
    <x v="77"/>
    <x v="77"/>
    <n v="11028"/>
  </r>
  <r>
    <x v="4"/>
    <x v="80"/>
    <x v="80"/>
    <n v="6704"/>
  </r>
  <r>
    <x v="5"/>
    <x v="71"/>
    <x v="71"/>
    <n v="-620"/>
  </r>
  <r>
    <x v="5"/>
    <x v="46"/>
    <x v="46"/>
    <n v="-180"/>
  </r>
  <r>
    <x v="5"/>
    <x v="91"/>
    <x v="91"/>
    <n v="-205"/>
  </r>
  <r>
    <x v="5"/>
    <x v="78"/>
    <x v="78"/>
    <n v="-1195"/>
  </r>
  <r>
    <x v="5"/>
    <x v="85"/>
    <x v="85"/>
    <n v="180"/>
  </r>
  <r>
    <x v="5"/>
    <x v="53"/>
    <x v="53"/>
    <n v="-1195"/>
  </r>
  <r>
    <x v="5"/>
    <x v="74"/>
    <x v="74"/>
    <n v="355"/>
  </r>
  <r>
    <x v="5"/>
    <x v="66"/>
    <x v="66"/>
    <n v="410"/>
  </r>
  <r>
    <x v="5"/>
    <x v="82"/>
    <x v="82"/>
    <n v="5"/>
  </r>
  <r>
    <x v="5"/>
    <x v="61"/>
    <x v="61"/>
    <n v="-2045"/>
  </r>
  <r>
    <x v="5"/>
    <x v="86"/>
    <x v="86"/>
    <n v="-5"/>
  </r>
  <r>
    <x v="5"/>
    <x v="69"/>
    <x v="69"/>
    <n v="1195"/>
  </r>
  <r>
    <x v="5"/>
    <x v="65"/>
    <x v="65"/>
    <n v="2605"/>
  </r>
  <r>
    <x v="5"/>
    <x v="33"/>
    <x v="33"/>
    <n v="-12315"/>
  </r>
  <r>
    <x v="5"/>
    <x v="73"/>
    <x v="73"/>
    <n v="-9590"/>
  </r>
  <r>
    <x v="5"/>
    <x v="64"/>
    <x v="64"/>
    <n v="2020"/>
  </r>
  <r>
    <x v="5"/>
    <x v="80"/>
    <x v="80"/>
    <n v="-2530"/>
  </r>
  <r>
    <x v="5"/>
    <x v="90"/>
    <x v="90"/>
    <n v="3310"/>
  </r>
  <r>
    <x v="5"/>
    <x v="87"/>
    <x v="87"/>
    <n v="6530"/>
  </r>
  <r>
    <x v="5"/>
    <x v="72"/>
    <x v="72"/>
    <n v="-15550"/>
  </r>
  <r>
    <x v="5"/>
    <x v="67"/>
    <x v="67"/>
    <n v="-860"/>
  </r>
  <r>
    <x v="5"/>
    <x v="77"/>
    <x v="77"/>
    <n v="-30360"/>
  </r>
  <r>
    <x v="5"/>
    <x v="4"/>
    <x v="4"/>
    <n v="-19925"/>
  </r>
  <r>
    <x v="5"/>
    <x v="89"/>
    <x v="89"/>
    <n v="-53600"/>
  </r>
  <r>
    <x v="5"/>
    <x v="92"/>
    <x v="92"/>
    <n v="-9410"/>
  </r>
  <r>
    <x v="5"/>
    <x v="62"/>
    <x v="62"/>
    <n v="20050"/>
  </r>
  <r>
    <x v="5"/>
    <x v="84"/>
    <x v="84"/>
    <n v="-184829"/>
  </r>
  <r>
    <x v="5"/>
    <x v="79"/>
    <x v="79"/>
    <n v="-71105"/>
  </r>
  <r>
    <x v="5"/>
    <x v="83"/>
    <x v="83"/>
    <n v="282195"/>
  </r>
  <r>
    <x v="5"/>
    <x v="93"/>
    <x v="93"/>
    <n v="-156109"/>
  </r>
  <r>
    <x v="6"/>
    <x v="32"/>
    <x v="32"/>
    <n v="-30"/>
  </r>
  <r>
    <x v="6"/>
    <x v="12"/>
    <x v="12"/>
    <n v="-520"/>
  </r>
  <r>
    <x v="6"/>
    <x v="101"/>
    <x v="101"/>
    <n v="-8890"/>
  </r>
  <r>
    <x v="6"/>
    <x v="14"/>
    <x v="14"/>
    <n v="-50"/>
  </r>
  <r>
    <x v="6"/>
    <x v="26"/>
    <x v="26"/>
    <n v="-600"/>
  </r>
  <r>
    <x v="6"/>
    <x v="35"/>
    <x v="35"/>
    <n v="-147"/>
  </r>
  <r>
    <x v="6"/>
    <x v="99"/>
    <x v="99"/>
    <n v="47"/>
  </r>
  <r>
    <x v="6"/>
    <x v="30"/>
    <x v="30"/>
    <n v="97"/>
  </r>
  <r>
    <x v="6"/>
    <x v="38"/>
    <x v="38"/>
    <n v="100"/>
  </r>
  <r>
    <x v="6"/>
    <x v="49"/>
    <x v="49"/>
    <n v="-600"/>
  </r>
  <r>
    <x v="6"/>
    <x v="102"/>
    <x v="102"/>
    <n v="197"/>
  </r>
  <r>
    <x v="6"/>
    <x v="34"/>
    <x v="34"/>
    <n v="18"/>
  </r>
  <r>
    <x v="6"/>
    <x v="103"/>
    <x v="103"/>
    <n v="220"/>
  </r>
  <r>
    <x v="6"/>
    <x v="43"/>
    <x v="43"/>
    <n v="217"/>
  </r>
  <r>
    <x v="6"/>
    <x v="46"/>
    <x v="46"/>
    <n v="-29"/>
  </r>
  <r>
    <x v="6"/>
    <x v="41"/>
    <x v="41"/>
    <n v="282"/>
  </r>
  <r>
    <x v="6"/>
    <x v="27"/>
    <x v="27"/>
    <n v="-263"/>
  </r>
  <r>
    <x v="6"/>
    <x v="52"/>
    <x v="52"/>
    <n v="140"/>
  </r>
  <r>
    <x v="6"/>
    <x v="17"/>
    <x v="17"/>
    <n v="0"/>
  </r>
  <r>
    <x v="6"/>
    <x v="47"/>
    <x v="47"/>
    <n v="-1391"/>
  </r>
  <r>
    <x v="6"/>
    <x v="24"/>
    <x v="24"/>
    <n v="-1070"/>
  </r>
  <r>
    <x v="6"/>
    <x v="16"/>
    <x v="16"/>
    <n v="560"/>
  </r>
  <r>
    <x v="6"/>
    <x v="75"/>
    <x v="75"/>
    <n v="600"/>
  </r>
  <r>
    <x v="6"/>
    <x v="22"/>
    <x v="22"/>
    <n v="-360"/>
  </r>
  <r>
    <x v="6"/>
    <x v="63"/>
    <x v="63"/>
    <n v="519"/>
  </r>
  <r>
    <x v="6"/>
    <x v="36"/>
    <x v="36"/>
    <n v="399"/>
  </r>
  <r>
    <x v="6"/>
    <x v="45"/>
    <x v="45"/>
    <n v="252"/>
  </r>
  <r>
    <x v="6"/>
    <x v="78"/>
    <x v="78"/>
    <n v="-700"/>
  </r>
  <r>
    <x v="6"/>
    <x v="50"/>
    <x v="50"/>
    <n v="-644"/>
  </r>
  <r>
    <x v="6"/>
    <x v="31"/>
    <x v="31"/>
    <n v="311"/>
  </r>
  <r>
    <x v="6"/>
    <x v="39"/>
    <x v="39"/>
    <n v="1089"/>
  </r>
  <r>
    <x v="6"/>
    <x v="33"/>
    <x v="33"/>
    <n v="-1534"/>
  </r>
  <r>
    <x v="6"/>
    <x v="42"/>
    <x v="42"/>
    <n v="-116"/>
  </r>
  <r>
    <x v="6"/>
    <x v="54"/>
    <x v="54"/>
    <n v="-1248"/>
  </r>
  <r>
    <x v="6"/>
    <x v="29"/>
    <x v="29"/>
    <n v="1574"/>
  </r>
  <r>
    <x v="6"/>
    <x v="69"/>
    <x v="69"/>
    <n v="-1550"/>
  </r>
  <r>
    <x v="6"/>
    <x v="59"/>
    <x v="59"/>
    <n v="-193"/>
  </r>
  <r>
    <x v="6"/>
    <x v="72"/>
    <x v="72"/>
    <n v="2487"/>
  </r>
  <r>
    <x v="6"/>
    <x v="79"/>
    <x v="79"/>
    <n v="-28002"/>
  </r>
  <r>
    <x v="6"/>
    <x v="0"/>
    <x v="0"/>
    <n v="3225"/>
  </r>
  <r>
    <x v="6"/>
    <x v="55"/>
    <x v="55"/>
    <n v="5570"/>
  </r>
  <r>
    <x v="6"/>
    <x v="51"/>
    <x v="51"/>
    <n v="4317"/>
  </r>
  <r>
    <x v="6"/>
    <x v="65"/>
    <x v="65"/>
    <n v="-2505"/>
  </r>
  <r>
    <x v="6"/>
    <x v="66"/>
    <x v="66"/>
    <n v="-1276"/>
  </r>
  <r>
    <x v="6"/>
    <x v="40"/>
    <x v="40"/>
    <n v="8896"/>
  </r>
  <r>
    <x v="6"/>
    <x v="88"/>
    <x v="88"/>
    <n v="8216"/>
  </r>
  <r>
    <x v="6"/>
    <x v="85"/>
    <x v="85"/>
    <n v="-10374"/>
  </r>
  <r>
    <x v="6"/>
    <x v="48"/>
    <x v="48"/>
    <n v="12578"/>
  </r>
  <r>
    <x v="6"/>
    <x v="44"/>
    <x v="44"/>
    <n v="2326"/>
  </r>
  <r>
    <x v="6"/>
    <x v="91"/>
    <x v="91"/>
    <n v="2294"/>
  </r>
  <r>
    <x v="6"/>
    <x v="81"/>
    <x v="81"/>
    <n v="-9919"/>
  </r>
  <r>
    <x v="6"/>
    <x v="71"/>
    <x v="71"/>
    <n v="-18070"/>
  </r>
  <r>
    <x v="6"/>
    <x v="58"/>
    <x v="58"/>
    <n v="2810"/>
  </r>
  <r>
    <x v="6"/>
    <x v="70"/>
    <x v="70"/>
    <n v="1967"/>
  </r>
  <r>
    <x v="6"/>
    <x v="86"/>
    <x v="86"/>
    <n v="10813"/>
  </r>
  <r>
    <x v="6"/>
    <x v="53"/>
    <x v="53"/>
    <n v="5592"/>
  </r>
  <r>
    <x v="6"/>
    <x v="4"/>
    <x v="4"/>
    <n v="8095"/>
  </r>
  <r>
    <x v="6"/>
    <x v="56"/>
    <x v="56"/>
    <n v="21910"/>
  </r>
  <r>
    <x v="6"/>
    <x v="84"/>
    <x v="84"/>
    <n v="10287"/>
  </r>
  <r>
    <x v="6"/>
    <x v="62"/>
    <x v="62"/>
    <n v="4302"/>
  </r>
  <r>
    <x v="6"/>
    <x v="61"/>
    <x v="61"/>
    <n v="15607"/>
  </r>
  <r>
    <x v="6"/>
    <x v="92"/>
    <x v="92"/>
    <n v="16649"/>
  </r>
  <r>
    <x v="6"/>
    <x v="87"/>
    <x v="87"/>
    <n v="-9538"/>
  </r>
  <r>
    <x v="6"/>
    <x v="90"/>
    <x v="90"/>
    <n v="4803"/>
  </r>
  <r>
    <x v="6"/>
    <x v="82"/>
    <x v="82"/>
    <n v="6399"/>
  </r>
  <r>
    <x v="6"/>
    <x v="74"/>
    <x v="74"/>
    <n v="-7344"/>
  </r>
  <r>
    <x v="6"/>
    <x v="83"/>
    <x v="83"/>
    <n v="11222"/>
  </r>
  <r>
    <x v="6"/>
    <x v="67"/>
    <x v="67"/>
    <n v="30040"/>
  </r>
  <r>
    <x v="6"/>
    <x v="73"/>
    <x v="73"/>
    <n v="6404"/>
  </r>
  <r>
    <x v="6"/>
    <x v="77"/>
    <x v="77"/>
    <n v="38676"/>
  </r>
  <r>
    <x v="6"/>
    <x v="60"/>
    <x v="60"/>
    <n v="53168"/>
  </r>
  <r>
    <x v="6"/>
    <x v="64"/>
    <x v="64"/>
    <n v="153929"/>
  </r>
  <r>
    <x v="6"/>
    <x v="80"/>
    <x v="80"/>
    <n v="-51216"/>
  </r>
  <r>
    <x v="6"/>
    <x v="89"/>
    <x v="89"/>
    <n v="34084"/>
  </r>
  <r>
    <x v="6"/>
    <x v="93"/>
    <x v="93"/>
    <n v="81348"/>
  </r>
  <r>
    <x v="7"/>
    <x v="23"/>
    <x v="23"/>
    <n v="-750"/>
  </r>
  <r>
    <x v="7"/>
    <x v="43"/>
    <x v="43"/>
    <n v="-75"/>
  </r>
  <r>
    <x v="7"/>
    <x v="41"/>
    <x v="41"/>
    <n v="-690"/>
  </r>
  <r>
    <x v="7"/>
    <x v="27"/>
    <x v="27"/>
    <n v="-278"/>
  </r>
  <r>
    <x v="7"/>
    <x v="39"/>
    <x v="39"/>
    <n v="-972"/>
  </r>
  <r>
    <x v="7"/>
    <x v="19"/>
    <x v="19"/>
    <n v="-273"/>
  </r>
  <r>
    <x v="7"/>
    <x v="0"/>
    <x v="0"/>
    <n v="-690"/>
  </r>
  <r>
    <x v="7"/>
    <x v="75"/>
    <x v="75"/>
    <n v="-300"/>
  </r>
  <r>
    <x v="7"/>
    <x v="46"/>
    <x v="46"/>
    <n v="-691"/>
  </r>
  <r>
    <x v="7"/>
    <x v="17"/>
    <x v="17"/>
    <n v="60"/>
  </r>
  <r>
    <x v="7"/>
    <x v="32"/>
    <x v="32"/>
    <n v="-60"/>
  </r>
  <r>
    <x v="7"/>
    <x v="15"/>
    <x v="15"/>
    <n v="0"/>
  </r>
  <r>
    <x v="7"/>
    <x v="16"/>
    <x v="16"/>
    <n v="187"/>
  </r>
  <r>
    <x v="7"/>
    <x v="33"/>
    <x v="33"/>
    <n v="-1580"/>
  </r>
  <r>
    <x v="7"/>
    <x v="30"/>
    <x v="30"/>
    <n v="145"/>
  </r>
  <r>
    <x v="7"/>
    <x v="54"/>
    <x v="54"/>
    <n v="-656"/>
  </r>
  <r>
    <x v="7"/>
    <x v="36"/>
    <x v="36"/>
    <n v="-1334"/>
  </r>
  <r>
    <x v="7"/>
    <x v="63"/>
    <x v="63"/>
    <n v="145"/>
  </r>
  <r>
    <x v="7"/>
    <x v="20"/>
    <x v="20"/>
    <n v="482"/>
  </r>
  <r>
    <x v="7"/>
    <x v="31"/>
    <x v="31"/>
    <n v="-119"/>
  </r>
  <r>
    <x v="7"/>
    <x v="29"/>
    <x v="29"/>
    <n v="855"/>
  </r>
  <r>
    <x v="7"/>
    <x v="81"/>
    <x v="81"/>
    <n v="-81"/>
  </r>
  <r>
    <x v="7"/>
    <x v="59"/>
    <x v="59"/>
    <n v="373"/>
  </r>
  <r>
    <x v="7"/>
    <x v="47"/>
    <x v="47"/>
    <n v="1017"/>
  </r>
  <r>
    <x v="7"/>
    <x v="55"/>
    <x v="55"/>
    <n v="177"/>
  </r>
  <r>
    <x v="7"/>
    <x v="58"/>
    <x v="58"/>
    <n v="-119"/>
  </r>
  <r>
    <x v="7"/>
    <x v="45"/>
    <x v="45"/>
    <n v="1220"/>
  </r>
  <r>
    <x v="7"/>
    <x v="42"/>
    <x v="42"/>
    <n v="1160"/>
  </r>
  <r>
    <x v="7"/>
    <x v="57"/>
    <x v="57"/>
    <n v="-5600"/>
  </r>
  <r>
    <x v="7"/>
    <x v="69"/>
    <x v="69"/>
    <n v="657"/>
  </r>
  <r>
    <x v="7"/>
    <x v="51"/>
    <x v="51"/>
    <n v="960"/>
  </r>
  <r>
    <x v="7"/>
    <x v="4"/>
    <x v="4"/>
    <n v="1027"/>
  </r>
  <r>
    <x v="7"/>
    <x v="50"/>
    <x v="50"/>
    <n v="387"/>
  </r>
  <r>
    <x v="7"/>
    <x v="88"/>
    <x v="88"/>
    <n v="428"/>
  </r>
  <r>
    <x v="7"/>
    <x v="65"/>
    <x v="65"/>
    <n v="886"/>
  </r>
  <r>
    <x v="7"/>
    <x v="66"/>
    <x v="66"/>
    <n v="510"/>
  </r>
  <r>
    <x v="7"/>
    <x v="79"/>
    <x v="79"/>
    <n v="-1500"/>
  </r>
  <r>
    <x v="7"/>
    <x v="53"/>
    <x v="53"/>
    <n v="2951"/>
  </r>
  <r>
    <x v="7"/>
    <x v="72"/>
    <x v="72"/>
    <n v="1625"/>
  </r>
  <r>
    <x v="7"/>
    <x v="48"/>
    <x v="48"/>
    <n v="1114"/>
  </r>
  <r>
    <x v="7"/>
    <x v="40"/>
    <x v="40"/>
    <n v="229"/>
  </r>
  <r>
    <x v="7"/>
    <x v="60"/>
    <x v="60"/>
    <n v="3618"/>
  </r>
  <r>
    <x v="7"/>
    <x v="56"/>
    <x v="56"/>
    <n v="2103"/>
  </r>
  <r>
    <x v="7"/>
    <x v="62"/>
    <x v="62"/>
    <n v="5105"/>
  </r>
  <r>
    <x v="7"/>
    <x v="71"/>
    <x v="71"/>
    <n v="-4031"/>
  </r>
  <r>
    <x v="7"/>
    <x v="84"/>
    <x v="84"/>
    <n v="3182"/>
  </r>
  <r>
    <x v="7"/>
    <x v="74"/>
    <x v="74"/>
    <n v="-2364"/>
  </r>
  <r>
    <x v="7"/>
    <x v="70"/>
    <x v="70"/>
    <n v="1874"/>
  </r>
  <r>
    <x v="7"/>
    <x v="85"/>
    <x v="85"/>
    <n v="3485"/>
  </r>
  <r>
    <x v="7"/>
    <x v="91"/>
    <x v="91"/>
    <n v="4958"/>
  </r>
  <r>
    <x v="7"/>
    <x v="44"/>
    <x v="44"/>
    <n v="8282"/>
  </r>
  <r>
    <x v="7"/>
    <x v="86"/>
    <x v="86"/>
    <n v="3703"/>
  </r>
  <r>
    <x v="7"/>
    <x v="92"/>
    <x v="92"/>
    <n v="9380"/>
  </r>
  <r>
    <x v="7"/>
    <x v="61"/>
    <x v="61"/>
    <n v="5166"/>
  </r>
  <r>
    <x v="7"/>
    <x v="87"/>
    <x v="87"/>
    <n v="13021"/>
  </r>
  <r>
    <x v="7"/>
    <x v="90"/>
    <x v="90"/>
    <n v="9058"/>
  </r>
  <r>
    <x v="7"/>
    <x v="77"/>
    <x v="77"/>
    <n v="18541"/>
  </r>
  <r>
    <x v="7"/>
    <x v="83"/>
    <x v="83"/>
    <n v="7381"/>
  </r>
  <r>
    <x v="7"/>
    <x v="64"/>
    <x v="64"/>
    <n v="63327"/>
  </r>
  <r>
    <x v="7"/>
    <x v="73"/>
    <x v="73"/>
    <n v="-5804"/>
  </r>
  <r>
    <x v="7"/>
    <x v="82"/>
    <x v="82"/>
    <n v="-29767"/>
  </r>
  <r>
    <x v="7"/>
    <x v="67"/>
    <x v="67"/>
    <n v="8384"/>
  </r>
  <r>
    <x v="7"/>
    <x v="89"/>
    <x v="89"/>
    <n v="34092"/>
  </r>
  <r>
    <x v="7"/>
    <x v="80"/>
    <x v="80"/>
    <n v="-61290"/>
  </r>
  <r>
    <x v="7"/>
    <x v="93"/>
    <x v="93"/>
    <n v="141259"/>
  </r>
  <r>
    <x v="8"/>
    <x v="103"/>
    <x v="103"/>
    <n v="-58"/>
  </r>
  <r>
    <x v="8"/>
    <x v="104"/>
    <x v="104"/>
    <n v="-100"/>
  </r>
  <r>
    <x v="8"/>
    <x v="97"/>
    <x v="97"/>
    <n v="-113"/>
  </r>
  <r>
    <x v="8"/>
    <x v="105"/>
    <x v="105"/>
    <n v="-28"/>
  </r>
  <r>
    <x v="8"/>
    <x v="28"/>
    <x v="28"/>
    <n v="-26"/>
  </r>
  <r>
    <x v="8"/>
    <x v="94"/>
    <x v="94"/>
    <n v="-16"/>
  </r>
  <r>
    <x v="8"/>
    <x v="106"/>
    <x v="106"/>
    <n v="-256"/>
  </r>
  <r>
    <x v="8"/>
    <x v="107"/>
    <x v="107"/>
    <n v="6"/>
  </r>
  <r>
    <x v="8"/>
    <x v="108"/>
    <x v="108"/>
    <n v="20"/>
  </r>
  <r>
    <x v="8"/>
    <x v="7"/>
    <x v="7"/>
    <n v="-81"/>
  </r>
  <r>
    <x v="8"/>
    <x v="102"/>
    <x v="102"/>
    <n v="56"/>
  </r>
  <r>
    <x v="8"/>
    <x v="37"/>
    <x v="37"/>
    <n v="-85"/>
  </r>
  <r>
    <x v="8"/>
    <x v="20"/>
    <x v="20"/>
    <n v="29"/>
  </r>
  <r>
    <x v="8"/>
    <x v="109"/>
    <x v="109"/>
    <n v="69"/>
  </r>
  <r>
    <x v="8"/>
    <x v="100"/>
    <x v="100"/>
    <n v="70"/>
  </r>
  <r>
    <x v="8"/>
    <x v="38"/>
    <x v="38"/>
    <n v="-332"/>
  </r>
  <r>
    <x v="8"/>
    <x v="110"/>
    <x v="110"/>
    <n v="108"/>
  </r>
  <r>
    <x v="8"/>
    <x v="111"/>
    <x v="111"/>
    <n v="112"/>
  </r>
  <r>
    <x v="8"/>
    <x v="9"/>
    <x v="9"/>
    <n v="-153"/>
  </r>
  <r>
    <x v="8"/>
    <x v="14"/>
    <x v="14"/>
    <n v="149"/>
  </r>
  <r>
    <x v="8"/>
    <x v="101"/>
    <x v="101"/>
    <n v="73"/>
  </r>
  <r>
    <x v="8"/>
    <x v="10"/>
    <x v="10"/>
    <n v="-284"/>
  </r>
  <r>
    <x v="8"/>
    <x v="98"/>
    <x v="98"/>
    <n v="275"/>
  </r>
  <r>
    <x v="8"/>
    <x v="25"/>
    <x v="25"/>
    <n v="82"/>
  </r>
  <r>
    <x v="8"/>
    <x v="21"/>
    <x v="21"/>
    <n v="351"/>
  </r>
  <r>
    <x v="8"/>
    <x v="23"/>
    <x v="23"/>
    <n v="-361"/>
  </r>
  <r>
    <x v="8"/>
    <x v="12"/>
    <x v="12"/>
    <n v="-1082"/>
  </r>
  <r>
    <x v="8"/>
    <x v="112"/>
    <x v="112"/>
    <n v="-4785"/>
  </r>
  <r>
    <x v="8"/>
    <x v="6"/>
    <x v="6"/>
    <n v="-74"/>
  </r>
  <r>
    <x v="8"/>
    <x v="17"/>
    <x v="17"/>
    <n v="-449"/>
  </r>
  <r>
    <x v="8"/>
    <x v="19"/>
    <x v="19"/>
    <n v="1672"/>
  </r>
  <r>
    <x v="8"/>
    <x v="75"/>
    <x v="75"/>
    <n v="1722"/>
  </r>
  <r>
    <x v="8"/>
    <x v="49"/>
    <x v="49"/>
    <n v="1109"/>
  </r>
  <r>
    <x v="8"/>
    <x v="32"/>
    <x v="32"/>
    <n v="-2281"/>
  </r>
  <r>
    <x v="8"/>
    <x v="0"/>
    <x v="0"/>
    <n v="1906"/>
  </r>
  <r>
    <x v="8"/>
    <x v="27"/>
    <x v="27"/>
    <n v="-1921"/>
  </r>
  <r>
    <x v="8"/>
    <x v="68"/>
    <x v="68"/>
    <n v="-884"/>
  </r>
  <r>
    <x v="8"/>
    <x v="99"/>
    <x v="99"/>
    <n v="-146"/>
  </r>
  <r>
    <x v="8"/>
    <x v="36"/>
    <x v="36"/>
    <n v="23"/>
  </r>
  <r>
    <x v="8"/>
    <x v="22"/>
    <x v="22"/>
    <n v="-1822"/>
  </r>
  <r>
    <x v="8"/>
    <x v="4"/>
    <x v="4"/>
    <n v="5441"/>
  </r>
  <r>
    <x v="8"/>
    <x v="46"/>
    <x v="46"/>
    <n v="-3875"/>
  </r>
  <r>
    <x v="8"/>
    <x v="30"/>
    <x v="30"/>
    <n v="978"/>
  </r>
  <r>
    <x v="8"/>
    <x v="11"/>
    <x v="11"/>
    <n v="471"/>
  </r>
  <r>
    <x v="8"/>
    <x v="34"/>
    <x v="34"/>
    <n v="7040"/>
  </r>
  <r>
    <x v="8"/>
    <x v="31"/>
    <x v="31"/>
    <n v="3952"/>
  </r>
  <r>
    <x v="8"/>
    <x v="24"/>
    <x v="24"/>
    <n v="2492"/>
  </r>
  <r>
    <x v="8"/>
    <x v="35"/>
    <x v="35"/>
    <n v="5260"/>
  </r>
  <r>
    <x v="8"/>
    <x v="16"/>
    <x v="16"/>
    <n v="24580"/>
  </r>
  <r>
    <x v="8"/>
    <x v="29"/>
    <x v="29"/>
    <n v="2062"/>
  </r>
  <r>
    <x v="8"/>
    <x v="43"/>
    <x v="43"/>
    <n v="8003"/>
  </r>
  <r>
    <x v="8"/>
    <x v="52"/>
    <x v="52"/>
    <n v="1592"/>
  </r>
  <r>
    <x v="8"/>
    <x v="47"/>
    <x v="47"/>
    <n v="5851"/>
  </r>
  <r>
    <x v="8"/>
    <x v="41"/>
    <x v="41"/>
    <n v="5893"/>
  </r>
  <r>
    <x v="8"/>
    <x v="42"/>
    <x v="42"/>
    <n v="-9983"/>
  </r>
  <r>
    <x v="8"/>
    <x v="50"/>
    <x v="50"/>
    <n v="-1548"/>
  </r>
  <r>
    <x v="8"/>
    <x v="51"/>
    <x v="51"/>
    <n v="8195"/>
  </r>
  <r>
    <x v="8"/>
    <x v="58"/>
    <x v="58"/>
    <n v="3029"/>
  </r>
  <r>
    <x v="8"/>
    <x v="78"/>
    <x v="78"/>
    <n v="7700"/>
  </r>
  <r>
    <x v="8"/>
    <x v="45"/>
    <x v="45"/>
    <n v="-4747"/>
  </r>
  <r>
    <x v="8"/>
    <x v="57"/>
    <x v="57"/>
    <n v="21266"/>
  </r>
  <r>
    <x v="8"/>
    <x v="40"/>
    <x v="40"/>
    <n v="-3496"/>
  </r>
  <r>
    <x v="8"/>
    <x v="44"/>
    <x v="44"/>
    <n v="-1701"/>
  </r>
  <r>
    <x v="8"/>
    <x v="81"/>
    <x v="81"/>
    <n v="20601"/>
  </r>
  <r>
    <x v="8"/>
    <x v="33"/>
    <x v="33"/>
    <n v="-25124"/>
  </r>
  <r>
    <x v="8"/>
    <x v="88"/>
    <x v="88"/>
    <n v="-3876"/>
  </r>
  <r>
    <x v="8"/>
    <x v="55"/>
    <x v="55"/>
    <n v="28171"/>
  </r>
  <r>
    <x v="8"/>
    <x v="48"/>
    <x v="48"/>
    <n v="-18880"/>
  </r>
  <r>
    <x v="8"/>
    <x v="63"/>
    <x v="63"/>
    <n v="10175"/>
  </r>
  <r>
    <x v="8"/>
    <x v="56"/>
    <x v="56"/>
    <n v="23888"/>
  </r>
  <r>
    <x v="8"/>
    <x v="59"/>
    <x v="59"/>
    <n v="29646"/>
  </r>
  <r>
    <x v="8"/>
    <x v="86"/>
    <x v="86"/>
    <n v="47964"/>
  </r>
  <r>
    <x v="8"/>
    <x v="39"/>
    <x v="39"/>
    <n v="14470"/>
  </r>
  <r>
    <x v="8"/>
    <x v="69"/>
    <x v="69"/>
    <n v="-5034"/>
  </r>
  <r>
    <x v="8"/>
    <x v="71"/>
    <x v="71"/>
    <n v="26715"/>
  </r>
  <r>
    <x v="8"/>
    <x v="61"/>
    <x v="61"/>
    <n v="24626"/>
  </r>
  <r>
    <x v="8"/>
    <x v="54"/>
    <x v="54"/>
    <n v="1548"/>
  </r>
  <r>
    <x v="8"/>
    <x v="91"/>
    <x v="91"/>
    <n v="20467"/>
  </r>
  <r>
    <x v="8"/>
    <x v="53"/>
    <x v="53"/>
    <n v="-39088"/>
  </r>
  <r>
    <x v="8"/>
    <x v="70"/>
    <x v="70"/>
    <n v="25830"/>
  </r>
  <r>
    <x v="8"/>
    <x v="65"/>
    <x v="65"/>
    <n v="-82047"/>
  </r>
  <r>
    <x v="8"/>
    <x v="85"/>
    <x v="85"/>
    <n v="67725"/>
  </r>
  <r>
    <x v="8"/>
    <x v="66"/>
    <x v="66"/>
    <n v="22545"/>
  </r>
  <r>
    <x v="8"/>
    <x v="73"/>
    <x v="73"/>
    <n v="86947"/>
  </r>
  <r>
    <x v="8"/>
    <x v="62"/>
    <x v="62"/>
    <n v="8021"/>
  </r>
  <r>
    <x v="8"/>
    <x v="67"/>
    <x v="67"/>
    <n v="31943"/>
  </r>
  <r>
    <x v="8"/>
    <x v="87"/>
    <x v="87"/>
    <n v="-110840"/>
  </r>
  <r>
    <x v="8"/>
    <x v="79"/>
    <x v="79"/>
    <n v="-25636"/>
  </r>
  <r>
    <x v="8"/>
    <x v="82"/>
    <x v="82"/>
    <n v="-100696"/>
  </r>
  <r>
    <x v="8"/>
    <x v="74"/>
    <x v="74"/>
    <n v="-112204"/>
  </r>
  <r>
    <x v="8"/>
    <x v="84"/>
    <x v="84"/>
    <n v="-94256"/>
  </r>
  <r>
    <x v="8"/>
    <x v="90"/>
    <x v="90"/>
    <n v="-5032"/>
  </r>
  <r>
    <x v="8"/>
    <x v="72"/>
    <x v="72"/>
    <n v="-95113"/>
  </r>
  <r>
    <x v="8"/>
    <x v="60"/>
    <x v="60"/>
    <n v="86818"/>
  </r>
  <r>
    <x v="8"/>
    <x v="80"/>
    <x v="80"/>
    <n v="27911"/>
  </r>
  <r>
    <x v="8"/>
    <x v="92"/>
    <x v="92"/>
    <n v="213405"/>
  </r>
  <r>
    <x v="8"/>
    <x v="89"/>
    <x v="89"/>
    <n v="-61804"/>
  </r>
  <r>
    <x v="8"/>
    <x v="83"/>
    <x v="83"/>
    <n v="76877"/>
  </r>
  <r>
    <x v="8"/>
    <x v="64"/>
    <x v="64"/>
    <n v="118023"/>
  </r>
  <r>
    <x v="8"/>
    <x v="77"/>
    <x v="77"/>
    <n v="28832"/>
  </r>
  <r>
    <x v="8"/>
    <x v="93"/>
    <x v="93"/>
    <n v="206492"/>
  </r>
  <r>
    <x v="9"/>
    <x v="85"/>
    <x v="85"/>
    <n v="-5"/>
  </r>
  <r>
    <x v="9"/>
    <x v="67"/>
    <x v="67"/>
    <n v="-770"/>
  </r>
  <r>
    <x v="9"/>
    <x v="38"/>
    <x v="38"/>
    <n v="-5570"/>
  </r>
  <r>
    <x v="9"/>
    <x v="5"/>
    <x v="5"/>
    <n v="-1170"/>
  </r>
  <r>
    <x v="9"/>
    <x v="40"/>
    <x v="40"/>
    <n v="-4440"/>
  </r>
  <r>
    <x v="9"/>
    <x v="53"/>
    <x v="53"/>
    <n v="3"/>
  </r>
  <r>
    <x v="9"/>
    <x v="13"/>
    <x v="13"/>
    <n v="5"/>
  </r>
  <r>
    <x v="9"/>
    <x v="2"/>
    <x v="2"/>
    <n v="5"/>
  </r>
  <r>
    <x v="9"/>
    <x v="83"/>
    <x v="83"/>
    <n v="15"/>
  </r>
  <r>
    <x v="9"/>
    <x v="65"/>
    <x v="65"/>
    <n v="19"/>
  </r>
  <r>
    <x v="9"/>
    <x v="91"/>
    <x v="91"/>
    <n v="-7200"/>
  </r>
  <r>
    <x v="9"/>
    <x v="63"/>
    <x v="63"/>
    <n v="-170"/>
  </r>
  <r>
    <x v="9"/>
    <x v="72"/>
    <x v="72"/>
    <n v="773"/>
  </r>
  <r>
    <x v="9"/>
    <x v="74"/>
    <x v="74"/>
    <n v="1220"/>
  </r>
  <r>
    <x v="9"/>
    <x v="37"/>
    <x v="37"/>
    <n v="-5154"/>
  </r>
  <r>
    <x v="9"/>
    <x v="17"/>
    <x v="17"/>
    <n v="1111"/>
  </r>
  <r>
    <x v="9"/>
    <x v="27"/>
    <x v="27"/>
    <n v="1550"/>
  </r>
  <r>
    <x v="9"/>
    <x v="25"/>
    <x v="25"/>
    <n v="2755"/>
  </r>
  <r>
    <x v="9"/>
    <x v="71"/>
    <x v="71"/>
    <n v="-4495"/>
  </r>
  <r>
    <x v="9"/>
    <x v="54"/>
    <x v="54"/>
    <n v="-1170"/>
  </r>
  <r>
    <x v="9"/>
    <x v="15"/>
    <x v="15"/>
    <n v="3270"/>
  </r>
  <r>
    <x v="9"/>
    <x v="87"/>
    <x v="87"/>
    <n v="-1090"/>
  </r>
  <r>
    <x v="9"/>
    <x v="3"/>
    <x v="3"/>
    <n v="5570"/>
  </r>
  <r>
    <x v="9"/>
    <x v="41"/>
    <x v="41"/>
    <n v="5570"/>
  </r>
  <r>
    <x v="9"/>
    <x v="20"/>
    <x v="20"/>
    <n v="4500"/>
  </r>
  <r>
    <x v="9"/>
    <x v="92"/>
    <x v="92"/>
    <n v="6540"/>
  </r>
  <r>
    <x v="9"/>
    <x v="73"/>
    <x v="73"/>
    <n v="3863"/>
  </r>
  <r>
    <x v="9"/>
    <x v="89"/>
    <x v="89"/>
    <n v="7118"/>
  </r>
  <r>
    <x v="9"/>
    <x v="26"/>
    <x v="26"/>
    <n v="12360"/>
  </r>
  <r>
    <x v="9"/>
    <x v="9"/>
    <x v="9"/>
    <n v="-10020"/>
  </r>
  <r>
    <x v="9"/>
    <x v="84"/>
    <x v="84"/>
    <n v="-7607"/>
  </r>
  <r>
    <x v="9"/>
    <x v="48"/>
    <x v="48"/>
    <n v="2366"/>
  </r>
  <r>
    <x v="9"/>
    <x v="45"/>
    <x v="45"/>
    <n v="12688"/>
  </r>
  <r>
    <x v="9"/>
    <x v="93"/>
    <x v="93"/>
    <n v="322"/>
  </r>
  <r>
    <x v="9"/>
    <x v="61"/>
    <x v="61"/>
    <n v="7716"/>
  </r>
  <r>
    <x v="9"/>
    <x v="46"/>
    <x v="46"/>
    <n v="18900"/>
  </r>
  <r>
    <x v="9"/>
    <x v="58"/>
    <x v="58"/>
    <n v="-925"/>
  </r>
  <r>
    <x v="9"/>
    <x v="64"/>
    <x v="64"/>
    <n v="-4197"/>
  </r>
  <r>
    <x v="9"/>
    <x v="80"/>
    <x v="80"/>
    <n v="-69825"/>
  </r>
  <r>
    <x v="9"/>
    <x v="47"/>
    <x v="47"/>
    <n v="-82390"/>
  </r>
  <r>
    <x v="9"/>
    <x v="76"/>
    <x v="76"/>
    <n v="20252"/>
  </r>
  <r>
    <x v="9"/>
    <x v="69"/>
    <x v="69"/>
    <n v="-9608"/>
  </r>
  <r>
    <x v="9"/>
    <x v="49"/>
    <x v="49"/>
    <n v="-21144"/>
  </r>
  <r>
    <x v="9"/>
    <x v="82"/>
    <x v="82"/>
    <n v="73934"/>
  </r>
  <r>
    <x v="9"/>
    <x v="75"/>
    <x v="75"/>
    <n v="-65731"/>
  </r>
  <r>
    <x v="9"/>
    <x v="90"/>
    <x v="90"/>
    <n v="43283"/>
  </r>
  <r>
    <x v="9"/>
    <x v="78"/>
    <x v="78"/>
    <n v="33125"/>
  </r>
  <r>
    <x v="10"/>
    <x v="104"/>
    <x v="104"/>
    <n v="-5"/>
  </r>
  <r>
    <x v="10"/>
    <x v="105"/>
    <x v="105"/>
    <n v="-31"/>
  </r>
  <r>
    <x v="10"/>
    <x v="2"/>
    <x v="2"/>
    <n v="-25"/>
  </r>
  <r>
    <x v="10"/>
    <x v="113"/>
    <x v="113"/>
    <n v="-5"/>
  </r>
  <r>
    <x v="10"/>
    <x v="97"/>
    <x v="97"/>
    <n v="-31"/>
  </r>
  <r>
    <x v="10"/>
    <x v="106"/>
    <x v="106"/>
    <n v="-31"/>
  </r>
  <r>
    <x v="10"/>
    <x v="14"/>
    <x v="14"/>
    <n v="0"/>
  </r>
  <r>
    <x v="10"/>
    <x v="20"/>
    <x v="20"/>
    <n v="10"/>
  </r>
  <r>
    <x v="10"/>
    <x v="109"/>
    <x v="109"/>
    <n v="18"/>
  </r>
  <r>
    <x v="10"/>
    <x v="5"/>
    <x v="5"/>
    <n v="22"/>
  </r>
  <r>
    <x v="10"/>
    <x v="7"/>
    <x v="7"/>
    <n v="17"/>
  </r>
  <r>
    <x v="10"/>
    <x v="15"/>
    <x v="15"/>
    <n v="-24"/>
  </r>
  <r>
    <x v="10"/>
    <x v="111"/>
    <x v="111"/>
    <n v="22"/>
  </r>
  <r>
    <x v="10"/>
    <x v="28"/>
    <x v="28"/>
    <n v="17"/>
  </r>
  <r>
    <x v="10"/>
    <x v="9"/>
    <x v="9"/>
    <n v="-3"/>
  </r>
  <r>
    <x v="10"/>
    <x v="108"/>
    <x v="108"/>
    <n v="22"/>
  </r>
  <r>
    <x v="10"/>
    <x v="100"/>
    <x v="100"/>
    <n v="22"/>
  </r>
  <r>
    <x v="10"/>
    <x v="107"/>
    <x v="107"/>
    <n v="26"/>
  </r>
  <r>
    <x v="10"/>
    <x v="110"/>
    <x v="110"/>
    <n v="40"/>
  </r>
  <r>
    <x v="10"/>
    <x v="10"/>
    <x v="10"/>
    <n v="-6"/>
  </r>
  <r>
    <x v="10"/>
    <x v="103"/>
    <x v="103"/>
    <n v="39"/>
  </r>
  <r>
    <x v="10"/>
    <x v="23"/>
    <x v="23"/>
    <n v="0"/>
  </r>
  <r>
    <x v="10"/>
    <x v="26"/>
    <x v="26"/>
    <n v="48"/>
  </r>
  <r>
    <x v="10"/>
    <x v="102"/>
    <x v="102"/>
    <n v="63"/>
  </r>
  <r>
    <x v="10"/>
    <x v="101"/>
    <x v="101"/>
    <n v="8"/>
  </r>
  <r>
    <x v="10"/>
    <x v="21"/>
    <x v="21"/>
    <n v="60"/>
  </r>
  <r>
    <x v="10"/>
    <x v="98"/>
    <x v="98"/>
    <n v="79"/>
  </r>
  <r>
    <x v="10"/>
    <x v="38"/>
    <x v="38"/>
    <n v="38"/>
  </r>
  <r>
    <x v="10"/>
    <x v="114"/>
    <x v="114"/>
    <n v="84"/>
  </r>
  <r>
    <x v="10"/>
    <x v="19"/>
    <x v="19"/>
    <n v="127"/>
  </r>
  <r>
    <x v="10"/>
    <x v="25"/>
    <x v="25"/>
    <n v="89"/>
  </r>
  <r>
    <x v="10"/>
    <x v="112"/>
    <x v="112"/>
    <n v="-76"/>
  </r>
  <r>
    <x v="10"/>
    <x v="12"/>
    <x v="12"/>
    <n v="-86"/>
  </r>
  <r>
    <x v="10"/>
    <x v="37"/>
    <x v="37"/>
    <n v="156"/>
  </r>
  <r>
    <x v="10"/>
    <x v="6"/>
    <x v="6"/>
    <n v="128"/>
  </r>
  <r>
    <x v="10"/>
    <x v="68"/>
    <x v="68"/>
    <n v="148"/>
  </r>
  <r>
    <x v="10"/>
    <x v="0"/>
    <x v="0"/>
    <n v="148"/>
  </r>
  <r>
    <x v="10"/>
    <x v="75"/>
    <x v="75"/>
    <n v="164"/>
  </r>
  <r>
    <x v="10"/>
    <x v="4"/>
    <x v="4"/>
    <n v="334"/>
  </r>
  <r>
    <x v="10"/>
    <x v="17"/>
    <x v="17"/>
    <n v="135"/>
  </r>
  <r>
    <x v="10"/>
    <x v="22"/>
    <x v="22"/>
    <n v="226"/>
  </r>
  <r>
    <x v="10"/>
    <x v="49"/>
    <x v="49"/>
    <n v="849"/>
  </r>
  <r>
    <x v="10"/>
    <x v="99"/>
    <x v="99"/>
    <n v="738"/>
  </r>
  <r>
    <x v="10"/>
    <x v="36"/>
    <x v="36"/>
    <n v="1162"/>
  </r>
  <r>
    <x v="10"/>
    <x v="32"/>
    <x v="32"/>
    <n v="-2819"/>
  </r>
  <r>
    <x v="10"/>
    <x v="27"/>
    <x v="27"/>
    <n v="1131"/>
  </r>
  <r>
    <x v="10"/>
    <x v="16"/>
    <x v="16"/>
    <n v="2522"/>
  </r>
  <r>
    <x v="10"/>
    <x v="24"/>
    <x v="24"/>
    <n v="1472"/>
  </r>
  <r>
    <x v="10"/>
    <x v="11"/>
    <x v="11"/>
    <n v="2904"/>
  </r>
  <r>
    <x v="10"/>
    <x v="30"/>
    <x v="30"/>
    <n v="1589"/>
  </r>
  <r>
    <x v="10"/>
    <x v="34"/>
    <x v="34"/>
    <n v="2599"/>
  </r>
  <r>
    <x v="10"/>
    <x v="44"/>
    <x v="44"/>
    <n v="3086"/>
  </r>
  <r>
    <x v="10"/>
    <x v="57"/>
    <x v="57"/>
    <n v="3000"/>
  </r>
  <r>
    <x v="10"/>
    <x v="31"/>
    <x v="31"/>
    <n v="3244"/>
  </r>
  <r>
    <x v="10"/>
    <x v="46"/>
    <x v="46"/>
    <n v="894"/>
  </r>
  <r>
    <x v="10"/>
    <x v="35"/>
    <x v="35"/>
    <n v="3280"/>
  </r>
  <r>
    <x v="10"/>
    <x v="29"/>
    <x v="29"/>
    <n v="1543"/>
  </r>
  <r>
    <x v="10"/>
    <x v="43"/>
    <x v="43"/>
    <n v="1453"/>
  </r>
  <r>
    <x v="10"/>
    <x v="41"/>
    <x v="41"/>
    <n v="512"/>
  </r>
  <r>
    <x v="10"/>
    <x v="47"/>
    <x v="47"/>
    <n v="6223"/>
  </r>
  <r>
    <x v="10"/>
    <x v="42"/>
    <x v="42"/>
    <n v="1776"/>
  </r>
  <r>
    <x v="10"/>
    <x v="50"/>
    <x v="50"/>
    <n v="1090"/>
  </r>
  <r>
    <x v="10"/>
    <x v="52"/>
    <x v="52"/>
    <n v="2630"/>
  </r>
  <r>
    <x v="10"/>
    <x v="78"/>
    <x v="78"/>
    <n v="7371"/>
  </r>
  <r>
    <x v="10"/>
    <x v="51"/>
    <x v="51"/>
    <n v="3093"/>
  </r>
  <r>
    <x v="10"/>
    <x v="58"/>
    <x v="58"/>
    <n v="8654"/>
  </r>
  <r>
    <x v="10"/>
    <x v="40"/>
    <x v="40"/>
    <n v="9065"/>
  </r>
  <r>
    <x v="10"/>
    <x v="45"/>
    <x v="45"/>
    <n v="11439"/>
  </r>
  <r>
    <x v="10"/>
    <x v="56"/>
    <x v="56"/>
    <n v="11656"/>
  </r>
  <r>
    <x v="10"/>
    <x v="55"/>
    <x v="55"/>
    <n v="8214"/>
  </r>
  <r>
    <x v="10"/>
    <x v="63"/>
    <x v="63"/>
    <n v="9521"/>
  </r>
  <r>
    <x v="10"/>
    <x v="33"/>
    <x v="33"/>
    <n v="14376"/>
  </r>
  <r>
    <x v="10"/>
    <x v="88"/>
    <x v="88"/>
    <n v="11852"/>
  </r>
  <r>
    <x v="10"/>
    <x v="81"/>
    <x v="81"/>
    <n v="27348"/>
  </r>
  <r>
    <x v="10"/>
    <x v="69"/>
    <x v="69"/>
    <n v="1136"/>
  </r>
  <r>
    <x v="10"/>
    <x v="61"/>
    <x v="61"/>
    <n v="25434"/>
  </r>
  <r>
    <x v="10"/>
    <x v="48"/>
    <x v="48"/>
    <n v="23841"/>
  </r>
  <r>
    <x v="10"/>
    <x v="71"/>
    <x v="71"/>
    <n v="19651"/>
  </r>
  <r>
    <x v="10"/>
    <x v="59"/>
    <x v="59"/>
    <n v="18573"/>
  </r>
  <r>
    <x v="10"/>
    <x v="91"/>
    <x v="91"/>
    <n v="12489"/>
  </r>
  <r>
    <x v="10"/>
    <x v="86"/>
    <x v="86"/>
    <n v="29844"/>
  </r>
  <r>
    <x v="10"/>
    <x v="39"/>
    <x v="39"/>
    <n v="157"/>
  </r>
  <r>
    <x v="10"/>
    <x v="67"/>
    <x v="67"/>
    <n v="47588"/>
  </r>
  <r>
    <x v="10"/>
    <x v="53"/>
    <x v="53"/>
    <n v="7879"/>
  </r>
  <r>
    <x v="10"/>
    <x v="54"/>
    <x v="54"/>
    <n v="44347"/>
  </r>
  <r>
    <x v="10"/>
    <x v="85"/>
    <x v="85"/>
    <n v="57667"/>
  </r>
  <r>
    <x v="10"/>
    <x v="73"/>
    <x v="73"/>
    <n v="58303"/>
  </r>
  <r>
    <x v="10"/>
    <x v="62"/>
    <x v="62"/>
    <n v="31482"/>
  </r>
  <r>
    <x v="10"/>
    <x v="74"/>
    <x v="74"/>
    <n v="6651"/>
  </r>
  <r>
    <x v="10"/>
    <x v="84"/>
    <x v="84"/>
    <n v="51218"/>
  </r>
  <r>
    <x v="10"/>
    <x v="89"/>
    <x v="89"/>
    <n v="73314"/>
  </r>
  <r>
    <x v="10"/>
    <x v="87"/>
    <x v="87"/>
    <n v="25003"/>
  </r>
  <r>
    <x v="10"/>
    <x v="65"/>
    <x v="65"/>
    <n v="63192"/>
  </r>
  <r>
    <x v="10"/>
    <x v="60"/>
    <x v="60"/>
    <n v="76336"/>
  </r>
  <r>
    <x v="10"/>
    <x v="70"/>
    <x v="70"/>
    <n v="82004"/>
  </r>
  <r>
    <x v="10"/>
    <x v="82"/>
    <x v="82"/>
    <n v="51577"/>
  </r>
  <r>
    <x v="10"/>
    <x v="80"/>
    <x v="80"/>
    <n v="75491"/>
  </r>
  <r>
    <x v="10"/>
    <x v="66"/>
    <x v="66"/>
    <n v="83656"/>
  </r>
  <r>
    <x v="10"/>
    <x v="72"/>
    <x v="72"/>
    <n v="67844"/>
  </r>
  <r>
    <x v="10"/>
    <x v="79"/>
    <x v="79"/>
    <n v="72747"/>
  </r>
  <r>
    <x v="10"/>
    <x v="90"/>
    <x v="90"/>
    <n v="81826"/>
  </r>
  <r>
    <x v="10"/>
    <x v="92"/>
    <x v="92"/>
    <n v="80694"/>
  </r>
  <r>
    <x v="10"/>
    <x v="64"/>
    <x v="64"/>
    <n v="86665"/>
  </r>
  <r>
    <x v="10"/>
    <x v="83"/>
    <x v="83"/>
    <n v="71753"/>
  </r>
  <r>
    <x v="10"/>
    <x v="93"/>
    <x v="93"/>
    <n v="280026"/>
  </r>
  <r>
    <x v="10"/>
    <x v="77"/>
    <x v="77"/>
    <n v="246106"/>
  </r>
  <r>
    <x v="11"/>
    <x v="2"/>
    <x v="2"/>
    <n v="-35"/>
  </r>
  <r>
    <x v="11"/>
    <x v="3"/>
    <x v="3"/>
    <n v="-30"/>
  </r>
  <r>
    <x v="11"/>
    <x v="0"/>
    <x v="0"/>
    <n v="-9"/>
  </r>
  <r>
    <x v="11"/>
    <x v="5"/>
    <x v="5"/>
    <n v="-10"/>
  </r>
  <r>
    <x v="11"/>
    <x v="4"/>
    <x v="4"/>
    <n v="-19"/>
  </r>
  <r>
    <x v="11"/>
    <x v="1"/>
    <x v="1"/>
    <n v="-10"/>
  </r>
  <r>
    <x v="11"/>
    <x v="6"/>
    <x v="6"/>
    <n v="-10"/>
  </r>
  <r>
    <x v="11"/>
    <x v="7"/>
    <x v="7"/>
    <n v="10"/>
  </r>
  <r>
    <x v="11"/>
    <x v="15"/>
    <x v="15"/>
    <n v="-19"/>
  </r>
  <r>
    <x v="11"/>
    <x v="9"/>
    <x v="9"/>
    <n v="2"/>
  </r>
  <r>
    <x v="11"/>
    <x v="18"/>
    <x v="18"/>
    <n v="27"/>
  </r>
  <r>
    <x v="11"/>
    <x v="11"/>
    <x v="11"/>
    <n v="37"/>
  </r>
  <r>
    <x v="11"/>
    <x v="12"/>
    <x v="12"/>
    <n v="46"/>
  </r>
  <r>
    <x v="11"/>
    <x v="8"/>
    <x v="8"/>
    <n v="53"/>
  </r>
  <r>
    <x v="11"/>
    <x v="13"/>
    <x v="13"/>
    <n v="35"/>
  </r>
  <r>
    <x v="11"/>
    <x v="23"/>
    <x v="23"/>
    <n v="-20"/>
  </r>
  <r>
    <x v="11"/>
    <x v="14"/>
    <x v="14"/>
    <n v="73"/>
  </r>
  <r>
    <x v="11"/>
    <x v="10"/>
    <x v="10"/>
    <n v="-28"/>
  </r>
  <r>
    <x v="11"/>
    <x v="16"/>
    <x v="16"/>
    <n v="64"/>
  </r>
  <r>
    <x v="11"/>
    <x v="17"/>
    <x v="17"/>
    <n v="47"/>
  </r>
  <r>
    <x v="11"/>
    <x v="21"/>
    <x v="21"/>
    <n v="119"/>
  </r>
  <r>
    <x v="11"/>
    <x v="19"/>
    <x v="19"/>
    <n v="188"/>
  </r>
  <r>
    <x v="11"/>
    <x v="24"/>
    <x v="24"/>
    <n v="28"/>
  </r>
  <r>
    <x v="11"/>
    <x v="20"/>
    <x v="20"/>
    <n v="180"/>
  </r>
  <r>
    <x v="11"/>
    <x v="28"/>
    <x v="28"/>
    <n v="104"/>
  </r>
  <r>
    <x v="11"/>
    <x v="22"/>
    <x v="22"/>
    <n v="-47"/>
  </r>
  <r>
    <x v="11"/>
    <x v="26"/>
    <x v="26"/>
    <n v="120"/>
  </r>
  <r>
    <x v="11"/>
    <x v="27"/>
    <x v="27"/>
    <n v="97"/>
  </r>
  <r>
    <x v="11"/>
    <x v="25"/>
    <x v="25"/>
    <n v="383"/>
  </r>
  <r>
    <x v="11"/>
    <x v="36"/>
    <x v="36"/>
    <n v="468"/>
  </r>
  <r>
    <x v="11"/>
    <x v="29"/>
    <x v="29"/>
    <n v="-287"/>
  </r>
  <r>
    <x v="11"/>
    <x v="38"/>
    <x v="38"/>
    <n v="38"/>
  </r>
  <r>
    <x v="11"/>
    <x v="33"/>
    <x v="33"/>
    <n v="-573"/>
  </r>
  <r>
    <x v="11"/>
    <x v="34"/>
    <x v="34"/>
    <n v="541"/>
  </r>
  <r>
    <x v="11"/>
    <x v="32"/>
    <x v="32"/>
    <n v="-4160"/>
  </r>
  <r>
    <x v="11"/>
    <x v="30"/>
    <x v="30"/>
    <n v="476"/>
  </r>
  <r>
    <x v="11"/>
    <x v="31"/>
    <x v="31"/>
    <n v="623"/>
  </r>
  <r>
    <x v="11"/>
    <x v="44"/>
    <x v="44"/>
    <n v="96"/>
  </r>
  <r>
    <x v="11"/>
    <x v="35"/>
    <x v="35"/>
    <n v="767"/>
  </r>
  <r>
    <x v="11"/>
    <x v="40"/>
    <x v="40"/>
    <n v="-786"/>
  </r>
  <r>
    <x v="11"/>
    <x v="37"/>
    <x v="37"/>
    <n v="1142"/>
  </r>
  <r>
    <x v="11"/>
    <x v="49"/>
    <x v="49"/>
    <n v="1211"/>
  </r>
  <r>
    <x v="11"/>
    <x v="39"/>
    <x v="39"/>
    <n v="123"/>
  </r>
  <r>
    <x v="11"/>
    <x v="45"/>
    <x v="45"/>
    <n v="237"/>
  </r>
  <r>
    <x v="11"/>
    <x v="41"/>
    <x v="41"/>
    <n v="2259"/>
  </r>
  <r>
    <x v="11"/>
    <x v="43"/>
    <x v="43"/>
    <n v="1442"/>
  </r>
  <r>
    <x v="11"/>
    <x v="47"/>
    <x v="47"/>
    <n v="1331"/>
  </r>
  <r>
    <x v="11"/>
    <x v="46"/>
    <x v="46"/>
    <n v="1752"/>
  </r>
  <r>
    <x v="11"/>
    <x v="50"/>
    <x v="50"/>
    <n v="3652"/>
  </r>
  <r>
    <x v="11"/>
    <x v="42"/>
    <x v="42"/>
    <n v="-806"/>
  </r>
  <r>
    <x v="11"/>
    <x v="48"/>
    <x v="48"/>
    <n v="1121"/>
  </r>
  <r>
    <x v="11"/>
    <x v="52"/>
    <x v="52"/>
    <n v="2055"/>
  </r>
  <r>
    <x v="11"/>
    <x v="57"/>
    <x v="57"/>
    <n v="-897"/>
  </r>
  <r>
    <x v="11"/>
    <x v="54"/>
    <x v="54"/>
    <n v="-1468"/>
  </r>
  <r>
    <x v="11"/>
    <x v="51"/>
    <x v="51"/>
    <n v="3319"/>
  </r>
  <r>
    <x v="11"/>
    <x v="59"/>
    <x v="59"/>
    <n v="768"/>
  </r>
  <r>
    <x v="11"/>
    <x v="58"/>
    <x v="58"/>
    <n v="3614"/>
  </r>
  <r>
    <x v="11"/>
    <x v="53"/>
    <x v="53"/>
    <n v="-2973"/>
  </r>
  <r>
    <x v="11"/>
    <x v="62"/>
    <x v="62"/>
    <n v="2885"/>
  </r>
  <r>
    <x v="11"/>
    <x v="60"/>
    <x v="60"/>
    <n v="-794"/>
  </r>
  <r>
    <x v="11"/>
    <x v="61"/>
    <x v="61"/>
    <n v="3842"/>
  </r>
  <r>
    <x v="11"/>
    <x v="68"/>
    <x v="68"/>
    <n v="4772"/>
  </r>
  <r>
    <x v="11"/>
    <x v="72"/>
    <x v="72"/>
    <n v="912"/>
  </r>
  <r>
    <x v="11"/>
    <x v="55"/>
    <x v="55"/>
    <n v="3879"/>
  </r>
  <r>
    <x v="11"/>
    <x v="75"/>
    <x v="75"/>
    <n v="4425"/>
  </r>
  <r>
    <x v="11"/>
    <x v="71"/>
    <x v="71"/>
    <n v="1975"/>
  </r>
  <r>
    <x v="11"/>
    <x v="65"/>
    <x v="65"/>
    <n v="2881"/>
  </r>
  <r>
    <x v="11"/>
    <x v="56"/>
    <x v="56"/>
    <n v="5652"/>
  </r>
  <r>
    <x v="11"/>
    <x v="64"/>
    <x v="64"/>
    <n v="3659"/>
  </r>
  <r>
    <x v="11"/>
    <x v="67"/>
    <x v="67"/>
    <n v="6329"/>
  </r>
  <r>
    <x v="11"/>
    <x v="66"/>
    <x v="66"/>
    <n v="7449"/>
  </r>
  <r>
    <x v="11"/>
    <x v="69"/>
    <x v="69"/>
    <n v="-4258"/>
  </r>
  <r>
    <x v="11"/>
    <x v="63"/>
    <x v="63"/>
    <n v="-1112"/>
  </r>
  <r>
    <x v="11"/>
    <x v="73"/>
    <x v="73"/>
    <n v="9556"/>
  </r>
  <r>
    <x v="11"/>
    <x v="74"/>
    <x v="74"/>
    <n v="2182"/>
  </r>
  <r>
    <x v="11"/>
    <x v="70"/>
    <x v="70"/>
    <n v="2654"/>
  </r>
  <r>
    <x v="11"/>
    <x v="79"/>
    <x v="79"/>
    <n v="-5434"/>
  </r>
  <r>
    <x v="11"/>
    <x v="78"/>
    <x v="78"/>
    <n v="4476"/>
  </r>
  <r>
    <x v="11"/>
    <x v="84"/>
    <x v="84"/>
    <n v="-1953"/>
  </r>
  <r>
    <x v="11"/>
    <x v="80"/>
    <x v="80"/>
    <n v="3091"/>
  </r>
  <r>
    <x v="11"/>
    <x v="76"/>
    <x v="76"/>
    <n v="15994"/>
  </r>
  <r>
    <x v="11"/>
    <x v="86"/>
    <x v="86"/>
    <n v="-387"/>
  </r>
  <r>
    <x v="11"/>
    <x v="88"/>
    <x v="88"/>
    <n v="-8428"/>
  </r>
  <r>
    <x v="11"/>
    <x v="82"/>
    <x v="82"/>
    <n v="-1769"/>
  </r>
  <r>
    <x v="11"/>
    <x v="77"/>
    <x v="77"/>
    <n v="3869"/>
  </r>
  <r>
    <x v="11"/>
    <x v="85"/>
    <x v="85"/>
    <n v="11225"/>
  </r>
  <r>
    <x v="11"/>
    <x v="90"/>
    <x v="90"/>
    <n v="8364"/>
  </r>
  <r>
    <x v="11"/>
    <x v="81"/>
    <x v="81"/>
    <n v="15642"/>
  </r>
  <r>
    <x v="11"/>
    <x v="89"/>
    <x v="89"/>
    <n v="14197"/>
  </r>
  <r>
    <x v="11"/>
    <x v="87"/>
    <x v="87"/>
    <n v="-10303"/>
  </r>
  <r>
    <x v="11"/>
    <x v="83"/>
    <x v="83"/>
    <n v="3138"/>
  </r>
  <r>
    <x v="11"/>
    <x v="92"/>
    <x v="92"/>
    <n v="6524"/>
  </r>
  <r>
    <x v="11"/>
    <x v="93"/>
    <x v="93"/>
    <n v="-6083"/>
  </r>
  <r>
    <x v="11"/>
    <x v="91"/>
    <x v="91"/>
    <n v="6614"/>
  </r>
  <r>
    <x v="12"/>
    <x v="9"/>
    <x v="9"/>
    <n v="-500"/>
  </r>
  <r>
    <x v="12"/>
    <x v="3"/>
    <x v="3"/>
    <n v="-1030"/>
  </r>
  <r>
    <x v="12"/>
    <x v="29"/>
    <x v="29"/>
    <n v="-1092"/>
  </r>
  <r>
    <x v="12"/>
    <x v="15"/>
    <x v="15"/>
    <n v="-1610"/>
  </r>
  <r>
    <x v="12"/>
    <x v="12"/>
    <x v="12"/>
    <n v="-200"/>
  </r>
  <r>
    <x v="12"/>
    <x v="13"/>
    <x v="13"/>
    <n v="-85"/>
  </r>
  <r>
    <x v="12"/>
    <x v="113"/>
    <x v="113"/>
    <n v="-480"/>
  </r>
  <r>
    <x v="12"/>
    <x v="10"/>
    <x v="10"/>
    <n v="85"/>
  </r>
  <r>
    <x v="12"/>
    <x v="99"/>
    <x v="99"/>
    <n v="200"/>
  </r>
  <r>
    <x v="12"/>
    <x v="22"/>
    <x v="22"/>
    <n v="0"/>
  </r>
  <r>
    <x v="12"/>
    <x v="19"/>
    <x v="19"/>
    <n v="495"/>
  </r>
  <r>
    <x v="12"/>
    <x v="114"/>
    <x v="114"/>
    <n v="400"/>
  </r>
  <r>
    <x v="12"/>
    <x v="25"/>
    <x v="25"/>
    <n v="-2140"/>
  </r>
  <r>
    <x v="12"/>
    <x v="24"/>
    <x v="24"/>
    <n v="830"/>
  </r>
  <r>
    <x v="12"/>
    <x v="4"/>
    <x v="4"/>
    <n v="205"/>
  </r>
  <r>
    <x v="12"/>
    <x v="21"/>
    <x v="21"/>
    <n v="-1000"/>
  </r>
  <r>
    <x v="12"/>
    <x v="17"/>
    <x v="17"/>
    <n v="-361"/>
  </r>
  <r>
    <x v="12"/>
    <x v="36"/>
    <x v="36"/>
    <n v="-325"/>
  </r>
  <r>
    <x v="12"/>
    <x v="35"/>
    <x v="35"/>
    <n v="-2531"/>
  </r>
  <r>
    <x v="12"/>
    <x v="16"/>
    <x v="16"/>
    <n v="2290"/>
  </r>
  <r>
    <x v="12"/>
    <x v="6"/>
    <x v="6"/>
    <n v="-485"/>
  </r>
  <r>
    <x v="12"/>
    <x v="41"/>
    <x v="41"/>
    <n v="1901"/>
  </r>
  <r>
    <x v="12"/>
    <x v="38"/>
    <x v="38"/>
    <n v="280"/>
  </r>
  <r>
    <x v="12"/>
    <x v="31"/>
    <x v="31"/>
    <n v="2512"/>
  </r>
  <r>
    <x v="12"/>
    <x v="32"/>
    <x v="32"/>
    <n v="-2706"/>
  </r>
  <r>
    <x v="12"/>
    <x v="37"/>
    <x v="37"/>
    <n v="4170"/>
  </r>
  <r>
    <x v="12"/>
    <x v="26"/>
    <x v="26"/>
    <n v="500"/>
  </r>
  <r>
    <x v="12"/>
    <x v="34"/>
    <x v="34"/>
    <n v="3833"/>
  </r>
  <r>
    <x v="12"/>
    <x v="40"/>
    <x v="40"/>
    <n v="-4"/>
  </r>
  <r>
    <x v="12"/>
    <x v="55"/>
    <x v="55"/>
    <n v="1023"/>
  </r>
  <r>
    <x v="12"/>
    <x v="27"/>
    <x v="27"/>
    <n v="-5087"/>
  </r>
  <r>
    <x v="12"/>
    <x v="50"/>
    <x v="50"/>
    <n v="1543"/>
  </r>
  <r>
    <x v="12"/>
    <x v="45"/>
    <x v="45"/>
    <n v="7110"/>
  </r>
  <r>
    <x v="12"/>
    <x v="11"/>
    <x v="11"/>
    <n v="-855"/>
  </r>
  <r>
    <x v="12"/>
    <x v="33"/>
    <x v="33"/>
    <n v="-5945"/>
  </r>
  <r>
    <x v="12"/>
    <x v="28"/>
    <x v="28"/>
    <n v="4730"/>
  </r>
  <r>
    <x v="12"/>
    <x v="54"/>
    <x v="54"/>
    <n v="-38453"/>
  </r>
  <r>
    <x v="12"/>
    <x v="44"/>
    <x v="44"/>
    <n v="2294"/>
  </r>
  <r>
    <x v="12"/>
    <x v="53"/>
    <x v="53"/>
    <n v="2299"/>
  </r>
  <r>
    <x v="12"/>
    <x v="39"/>
    <x v="39"/>
    <n v="-120"/>
  </r>
  <r>
    <x v="12"/>
    <x v="58"/>
    <x v="58"/>
    <n v="-13651"/>
  </r>
  <r>
    <x v="12"/>
    <x v="48"/>
    <x v="48"/>
    <n v="4734"/>
  </r>
  <r>
    <x v="12"/>
    <x v="30"/>
    <x v="30"/>
    <n v="-668"/>
  </r>
  <r>
    <x v="12"/>
    <x v="42"/>
    <x v="42"/>
    <n v="-8617"/>
  </r>
  <r>
    <x v="12"/>
    <x v="46"/>
    <x v="46"/>
    <n v="3951"/>
  </r>
  <r>
    <x v="12"/>
    <x v="88"/>
    <x v="88"/>
    <n v="-6309"/>
  </r>
  <r>
    <x v="12"/>
    <x v="47"/>
    <x v="47"/>
    <n v="19281"/>
  </r>
  <r>
    <x v="12"/>
    <x v="65"/>
    <x v="65"/>
    <n v="-4131"/>
  </r>
  <r>
    <x v="12"/>
    <x v="56"/>
    <x v="56"/>
    <n v="11674"/>
  </r>
  <r>
    <x v="12"/>
    <x v="43"/>
    <x v="43"/>
    <n v="7310"/>
  </r>
  <r>
    <x v="12"/>
    <x v="52"/>
    <x v="52"/>
    <n v="-2304"/>
  </r>
  <r>
    <x v="12"/>
    <x v="66"/>
    <x v="66"/>
    <n v="18134"/>
  </r>
  <r>
    <x v="12"/>
    <x v="60"/>
    <x v="60"/>
    <n v="5720"/>
  </r>
  <r>
    <x v="12"/>
    <x v="63"/>
    <x v="63"/>
    <n v="-15758"/>
  </r>
  <r>
    <x v="12"/>
    <x v="49"/>
    <x v="49"/>
    <n v="-3470"/>
  </r>
  <r>
    <x v="12"/>
    <x v="51"/>
    <x v="51"/>
    <n v="22331"/>
  </r>
  <r>
    <x v="12"/>
    <x v="72"/>
    <x v="72"/>
    <n v="22476"/>
  </r>
  <r>
    <x v="12"/>
    <x v="79"/>
    <x v="79"/>
    <n v="15272"/>
  </r>
  <r>
    <x v="12"/>
    <x v="57"/>
    <x v="57"/>
    <n v="29898"/>
  </r>
  <r>
    <x v="12"/>
    <x v="69"/>
    <x v="69"/>
    <n v="-9710"/>
  </r>
  <r>
    <x v="12"/>
    <x v="61"/>
    <x v="61"/>
    <n v="44938"/>
  </r>
  <r>
    <x v="12"/>
    <x v="59"/>
    <x v="59"/>
    <n v="40326"/>
  </r>
  <r>
    <x v="12"/>
    <x v="81"/>
    <x v="81"/>
    <n v="5633"/>
  </r>
  <r>
    <x v="12"/>
    <x v="67"/>
    <x v="67"/>
    <n v="16084"/>
  </r>
  <r>
    <x v="12"/>
    <x v="64"/>
    <x v="64"/>
    <n v="9149"/>
  </r>
  <r>
    <x v="12"/>
    <x v="71"/>
    <x v="71"/>
    <n v="-17928"/>
  </r>
  <r>
    <x v="12"/>
    <x v="76"/>
    <x v="76"/>
    <n v="42870"/>
  </r>
  <r>
    <x v="12"/>
    <x v="74"/>
    <x v="74"/>
    <n v="-13944"/>
  </r>
  <r>
    <x v="12"/>
    <x v="78"/>
    <x v="78"/>
    <n v="23717"/>
  </r>
  <r>
    <x v="12"/>
    <x v="62"/>
    <x v="62"/>
    <n v="53411"/>
  </r>
  <r>
    <x v="12"/>
    <x v="86"/>
    <x v="86"/>
    <n v="58887"/>
  </r>
  <r>
    <x v="12"/>
    <x v="91"/>
    <x v="91"/>
    <n v="70732"/>
  </r>
  <r>
    <x v="12"/>
    <x v="70"/>
    <x v="70"/>
    <n v="35924"/>
  </r>
  <r>
    <x v="12"/>
    <x v="80"/>
    <x v="80"/>
    <n v="-22300"/>
  </r>
  <r>
    <x v="12"/>
    <x v="90"/>
    <x v="90"/>
    <n v="-82092"/>
  </r>
  <r>
    <x v="12"/>
    <x v="73"/>
    <x v="73"/>
    <n v="32824"/>
  </r>
  <r>
    <x v="12"/>
    <x v="77"/>
    <x v="77"/>
    <n v="43465"/>
  </r>
  <r>
    <x v="12"/>
    <x v="82"/>
    <x v="82"/>
    <n v="23647"/>
  </r>
  <r>
    <x v="12"/>
    <x v="92"/>
    <x v="92"/>
    <n v="49257"/>
  </r>
  <r>
    <x v="12"/>
    <x v="84"/>
    <x v="84"/>
    <n v="-214134"/>
  </r>
  <r>
    <x v="12"/>
    <x v="75"/>
    <x v="75"/>
    <n v="121685"/>
  </r>
  <r>
    <x v="12"/>
    <x v="85"/>
    <x v="85"/>
    <n v="267792"/>
  </r>
  <r>
    <x v="12"/>
    <x v="87"/>
    <x v="87"/>
    <n v="100064"/>
  </r>
  <r>
    <x v="12"/>
    <x v="83"/>
    <x v="83"/>
    <n v="41676"/>
  </r>
  <r>
    <x v="12"/>
    <x v="89"/>
    <x v="89"/>
    <n v="-90312"/>
  </r>
  <r>
    <x v="12"/>
    <x v="93"/>
    <x v="93"/>
    <n v="412870"/>
  </r>
  <r>
    <x v="13"/>
    <x v="15"/>
    <x v="15"/>
    <n v="-600"/>
  </r>
  <r>
    <x v="13"/>
    <x v="99"/>
    <x v="99"/>
    <n v="-200"/>
  </r>
  <r>
    <x v="13"/>
    <x v="63"/>
    <x v="63"/>
    <n v="-300"/>
  </r>
  <r>
    <x v="13"/>
    <x v="2"/>
    <x v="2"/>
    <n v="-500"/>
  </r>
  <r>
    <x v="13"/>
    <x v="56"/>
    <x v="56"/>
    <n v="-278"/>
  </r>
  <r>
    <x v="13"/>
    <x v="47"/>
    <x v="47"/>
    <n v="-578"/>
  </r>
  <r>
    <x v="13"/>
    <x v="59"/>
    <x v="59"/>
    <n v="-1300"/>
  </r>
  <r>
    <x v="13"/>
    <x v="9"/>
    <x v="9"/>
    <n v="-600"/>
  </r>
  <r>
    <x v="13"/>
    <x v="42"/>
    <x v="42"/>
    <n v="70"/>
  </r>
  <r>
    <x v="13"/>
    <x v="44"/>
    <x v="44"/>
    <n v="-756"/>
  </r>
  <r>
    <x v="13"/>
    <x v="38"/>
    <x v="38"/>
    <n v="300"/>
  </r>
  <r>
    <x v="13"/>
    <x v="29"/>
    <x v="29"/>
    <n v="300"/>
  </r>
  <r>
    <x v="13"/>
    <x v="51"/>
    <x v="51"/>
    <n v="300"/>
  </r>
  <r>
    <x v="13"/>
    <x v="27"/>
    <x v="27"/>
    <n v="260"/>
  </r>
  <r>
    <x v="13"/>
    <x v="36"/>
    <x v="36"/>
    <n v="-300"/>
  </r>
  <r>
    <x v="13"/>
    <x v="53"/>
    <x v="53"/>
    <n v="-3600"/>
  </r>
  <r>
    <x v="13"/>
    <x v="88"/>
    <x v="88"/>
    <n v="0"/>
  </r>
  <r>
    <x v="13"/>
    <x v="5"/>
    <x v="5"/>
    <n v="300"/>
  </r>
  <r>
    <x v="13"/>
    <x v="50"/>
    <x v="50"/>
    <n v="325"/>
  </r>
  <r>
    <x v="13"/>
    <x v="26"/>
    <x v="26"/>
    <n v="500"/>
  </r>
  <r>
    <x v="13"/>
    <x v="81"/>
    <x v="81"/>
    <n v="-1628"/>
  </r>
  <r>
    <x v="13"/>
    <x v="35"/>
    <x v="35"/>
    <n v="600"/>
  </r>
  <r>
    <x v="13"/>
    <x v="46"/>
    <x v="46"/>
    <n v="878"/>
  </r>
  <r>
    <x v="13"/>
    <x v="33"/>
    <x v="33"/>
    <n v="-5134"/>
  </r>
  <r>
    <x v="13"/>
    <x v="25"/>
    <x v="25"/>
    <n v="300"/>
  </r>
  <r>
    <x v="13"/>
    <x v="41"/>
    <x v="41"/>
    <n v="0"/>
  </r>
  <r>
    <x v="13"/>
    <x v="39"/>
    <x v="39"/>
    <n v="0"/>
  </r>
  <r>
    <x v="13"/>
    <x v="22"/>
    <x v="22"/>
    <n v="1300"/>
  </r>
  <r>
    <x v="13"/>
    <x v="65"/>
    <x v="65"/>
    <n v="-1500"/>
  </r>
  <r>
    <x v="13"/>
    <x v="75"/>
    <x v="75"/>
    <n v="1800"/>
  </r>
  <r>
    <x v="13"/>
    <x v="60"/>
    <x v="60"/>
    <n v="-1358"/>
  </r>
  <r>
    <x v="13"/>
    <x v="58"/>
    <x v="58"/>
    <n v="-722"/>
  </r>
  <r>
    <x v="13"/>
    <x v="70"/>
    <x v="70"/>
    <n v="-281"/>
  </r>
  <r>
    <x v="13"/>
    <x v="48"/>
    <x v="48"/>
    <n v="-2522"/>
  </r>
  <r>
    <x v="13"/>
    <x v="72"/>
    <x v="72"/>
    <n v="-4336"/>
  </r>
  <r>
    <x v="13"/>
    <x v="40"/>
    <x v="40"/>
    <n v="2478"/>
  </r>
  <r>
    <x v="13"/>
    <x v="69"/>
    <x v="69"/>
    <n v="542"/>
  </r>
  <r>
    <x v="13"/>
    <x v="66"/>
    <x v="66"/>
    <n v="900"/>
  </r>
  <r>
    <x v="13"/>
    <x v="85"/>
    <x v="85"/>
    <n v="3876"/>
  </r>
  <r>
    <x v="13"/>
    <x v="54"/>
    <x v="54"/>
    <n v="3900"/>
  </r>
  <r>
    <x v="13"/>
    <x v="82"/>
    <x v="82"/>
    <n v="799"/>
  </r>
  <r>
    <x v="13"/>
    <x v="79"/>
    <x v="79"/>
    <n v="-2871"/>
  </r>
  <r>
    <x v="13"/>
    <x v="64"/>
    <x v="64"/>
    <n v="3702"/>
  </r>
  <r>
    <x v="13"/>
    <x v="49"/>
    <x v="49"/>
    <n v="7700"/>
  </r>
  <r>
    <x v="13"/>
    <x v="74"/>
    <x v="74"/>
    <n v="4163"/>
  </r>
  <r>
    <x v="13"/>
    <x v="67"/>
    <x v="67"/>
    <n v="4190"/>
  </r>
  <r>
    <x v="13"/>
    <x v="77"/>
    <x v="77"/>
    <n v="-4298"/>
  </r>
  <r>
    <x v="13"/>
    <x v="78"/>
    <x v="78"/>
    <n v="5166"/>
  </r>
  <r>
    <x v="13"/>
    <x v="86"/>
    <x v="86"/>
    <n v="2937"/>
  </r>
  <r>
    <x v="13"/>
    <x v="71"/>
    <x v="71"/>
    <n v="10658"/>
  </r>
  <r>
    <x v="13"/>
    <x v="90"/>
    <x v="90"/>
    <n v="9447"/>
  </r>
  <r>
    <x v="13"/>
    <x v="83"/>
    <x v="83"/>
    <n v="1915"/>
  </r>
  <r>
    <x v="13"/>
    <x v="91"/>
    <x v="91"/>
    <n v="8060"/>
  </r>
  <r>
    <x v="13"/>
    <x v="61"/>
    <x v="61"/>
    <n v="-1207"/>
  </r>
  <r>
    <x v="13"/>
    <x v="89"/>
    <x v="89"/>
    <n v="-9846"/>
  </r>
  <r>
    <x v="13"/>
    <x v="87"/>
    <x v="87"/>
    <n v="-3226"/>
  </r>
  <r>
    <x v="13"/>
    <x v="92"/>
    <x v="92"/>
    <n v="-13568"/>
  </r>
  <r>
    <x v="13"/>
    <x v="73"/>
    <x v="73"/>
    <n v="10469"/>
  </r>
  <r>
    <x v="13"/>
    <x v="80"/>
    <x v="80"/>
    <n v="28856"/>
  </r>
  <r>
    <x v="13"/>
    <x v="57"/>
    <x v="57"/>
    <n v="-2700"/>
  </r>
  <r>
    <x v="13"/>
    <x v="62"/>
    <x v="62"/>
    <n v="14946"/>
  </r>
  <r>
    <x v="13"/>
    <x v="84"/>
    <x v="84"/>
    <n v="39071"/>
  </r>
  <r>
    <x v="13"/>
    <x v="93"/>
    <x v="93"/>
    <n v="113322"/>
  </r>
  <r>
    <x v="14"/>
    <x v="78"/>
    <x v="78"/>
    <n v="-78"/>
  </r>
  <r>
    <x v="14"/>
    <x v="115"/>
    <x v="115"/>
    <n v="-133"/>
  </r>
  <r>
    <x v="14"/>
    <x v="34"/>
    <x v="34"/>
    <n v="-152"/>
  </r>
  <r>
    <x v="14"/>
    <x v="24"/>
    <x v="24"/>
    <n v="-1470"/>
  </r>
  <r>
    <x v="14"/>
    <x v="9"/>
    <x v="9"/>
    <n v="-98"/>
  </r>
  <r>
    <x v="14"/>
    <x v="116"/>
    <x v="116"/>
    <n v="-82"/>
  </r>
  <r>
    <x v="14"/>
    <x v="10"/>
    <x v="10"/>
    <n v="-114"/>
  </r>
  <r>
    <x v="14"/>
    <x v="16"/>
    <x v="16"/>
    <n v="60"/>
  </r>
  <r>
    <x v="14"/>
    <x v="22"/>
    <x v="22"/>
    <n v="76"/>
  </r>
  <r>
    <x v="14"/>
    <x v="17"/>
    <x v="17"/>
    <n v="0"/>
  </r>
  <r>
    <x v="14"/>
    <x v="27"/>
    <x v="27"/>
    <n v="97"/>
  </r>
  <r>
    <x v="14"/>
    <x v="0"/>
    <x v="0"/>
    <n v="-605"/>
  </r>
  <r>
    <x v="14"/>
    <x v="51"/>
    <x v="51"/>
    <n v="78"/>
  </r>
  <r>
    <x v="14"/>
    <x v="111"/>
    <x v="111"/>
    <n v="133"/>
  </r>
  <r>
    <x v="14"/>
    <x v="50"/>
    <x v="50"/>
    <n v="-164"/>
  </r>
  <r>
    <x v="14"/>
    <x v="41"/>
    <x v="41"/>
    <n v="37"/>
  </r>
  <r>
    <x v="14"/>
    <x v="20"/>
    <x v="20"/>
    <n v="-313"/>
  </r>
  <r>
    <x v="14"/>
    <x v="56"/>
    <x v="56"/>
    <n v="-135"/>
  </r>
  <r>
    <x v="14"/>
    <x v="33"/>
    <x v="33"/>
    <n v="195"/>
  </r>
  <r>
    <x v="14"/>
    <x v="61"/>
    <x v="61"/>
    <n v="-208"/>
  </r>
  <r>
    <x v="14"/>
    <x v="67"/>
    <x v="67"/>
    <n v="427"/>
  </r>
  <r>
    <x v="14"/>
    <x v="40"/>
    <x v="40"/>
    <n v="311"/>
  </r>
  <r>
    <x v="14"/>
    <x v="39"/>
    <x v="39"/>
    <n v="-45"/>
  </r>
  <r>
    <x v="14"/>
    <x v="21"/>
    <x v="21"/>
    <n v="902"/>
  </r>
  <r>
    <x v="14"/>
    <x v="73"/>
    <x v="73"/>
    <n v="815"/>
  </r>
  <r>
    <x v="14"/>
    <x v="36"/>
    <x v="36"/>
    <n v="804"/>
  </r>
  <r>
    <x v="14"/>
    <x v="64"/>
    <x v="64"/>
    <n v="1006"/>
  </r>
  <r>
    <x v="14"/>
    <x v="45"/>
    <x v="45"/>
    <n v="-3331"/>
  </r>
  <r>
    <x v="14"/>
    <x v="75"/>
    <x v="75"/>
    <n v="-100"/>
  </r>
  <r>
    <x v="14"/>
    <x v="74"/>
    <x v="74"/>
    <n v="-236"/>
  </r>
  <r>
    <x v="14"/>
    <x v="93"/>
    <x v="93"/>
    <n v="-963"/>
  </r>
  <r>
    <x v="14"/>
    <x v="29"/>
    <x v="29"/>
    <n v="-715"/>
  </r>
  <r>
    <x v="14"/>
    <x v="63"/>
    <x v="63"/>
    <n v="-8774"/>
  </r>
  <r>
    <x v="14"/>
    <x v="87"/>
    <x v="87"/>
    <n v="2587"/>
  </r>
  <r>
    <x v="14"/>
    <x v="83"/>
    <x v="83"/>
    <n v="-2315"/>
  </r>
  <r>
    <x v="14"/>
    <x v="48"/>
    <x v="48"/>
    <n v="-2166"/>
  </r>
  <r>
    <x v="14"/>
    <x v="84"/>
    <x v="84"/>
    <n v="-7431"/>
  </r>
  <r>
    <x v="14"/>
    <x v="82"/>
    <x v="82"/>
    <n v="-420"/>
  </r>
  <r>
    <x v="14"/>
    <x v="46"/>
    <x v="46"/>
    <n v="-4886"/>
  </r>
  <r>
    <x v="14"/>
    <x v="54"/>
    <x v="54"/>
    <n v="-3062"/>
  </r>
  <r>
    <x v="14"/>
    <x v="35"/>
    <x v="35"/>
    <n v="767"/>
  </r>
  <r>
    <x v="14"/>
    <x v="59"/>
    <x v="59"/>
    <n v="-1939"/>
  </r>
  <r>
    <x v="14"/>
    <x v="47"/>
    <x v="47"/>
    <n v="-320"/>
  </r>
  <r>
    <x v="14"/>
    <x v="60"/>
    <x v="60"/>
    <n v="114"/>
  </r>
  <r>
    <x v="14"/>
    <x v="53"/>
    <x v="53"/>
    <n v="-4660"/>
  </r>
  <r>
    <x v="14"/>
    <x v="52"/>
    <x v="52"/>
    <n v="884"/>
  </r>
  <r>
    <x v="14"/>
    <x v="58"/>
    <x v="58"/>
    <n v="3376"/>
  </r>
  <r>
    <x v="14"/>
    <x v="70"/>
    <x v="70"/>
    <n v="3790"/>
  </r>
  <r>
    <x v="14"/>
    <x v="42"/>
    <x v="42"/>
    <n v="-4633"/>
  </r>
  <r>
    <x v="14"/>
    <x v="66"/>
    <x v="66"/>
    <n v="4463"/>
  </r>
  <r>
    <x v="14"/>
    <x v="32"/>
    <x v="32"/>
    <n v="-54390"/>
  </r>
  <r>
    <x v="14"/>
    <x v="80"/>
    <x v="80"/>
    <n v="-4706"/>
  </r>
  <r>
    <x v="14"/>
    <x v="44"/>
    <x v="44"/>
    <n v="3783"/>
  </r>
  <r>
    <x v="14"/>
    <x v="62"/>
    <x v="62"/>
    <n v="-2127"/>
  </r>
  <r>
    <x v="14"/>
    <x v="69"/>
    <x v="69"/>
    <n v="-4667"/>
  </r>
  <r>
    <x v="14"/>
    <x v="65"/>
    <x v="65"/>
    <n v="2399"/>
  </r>
  <r>
    <x v="14"/>
    <x v="77"/>
    <x v="77"/>
    <n v="38736"/>
  </r>
  <r>
    <x v="14"/>
    <x v="81"/>
    <x v="81"/>
    <n v="73304"/>
  </r>
  <r>
    <x v="14"/>
    <x v="85"/>
    <x v="85"/>
    <n v="-22621"/>
  </r>
  <r>
    <x v="14"/>
    <x v="90"/>
    <x v="90"/>
    <n v="-14697"/>
  </r>
  <r>
    <x v="14"/>
    <x v="89"/>
    <x v="89"/>
    <n v="19503"/>
  </r>
  <r>
    <x v="14"/>
    <x v="55"/>
    <x v="55"/>
    <n v="-37552"/>
  </r>
  <r>
    <x v="14"/>
    <x v="71"/>
    <x v="71"/>
    <n v="11316"/>
  </r>
  <r>
    <x v="14"/>
    <x v="79"/>
    <x v="79"/>
    <n v="-74941"/>
  </r>
  <r>
    <x v="14"/>
    <x v="86"/>
    <x v="86"/>
    <n v="-53954"/>
  </r>
  <r>
    <x v="14"/>
    <x v="88"/>
    <x v="88"/>
    <n v="24606"/>
  </r>
  <r>
    <x v="14"/>
    <x v="92"/>
    <x v="92"/>
    <n v="122877"/>
  </r>
  <r>
    <x v="14"/>
    <x v="72"/>
    <x v="72"/>
    <n v="-45662"/>
  </r>
  <r>
    <x v="14"/>
    <x v="91"/>
    <x v="91"/>
    <n v="41642"/>
  </r>
  <r>
    <x v="15"/>
    <x v="12"/>
    <x v="12"/>
    <n v="-100"/>
  </r>
  <r>
    <x v="15"/>
    <x v="113"/>
    <x v="113"/>
    <n v="-26"/>
  </r>
  <r>
    <x v="15"/>
    <x v="107"/>
    <x v="107"/>
    <n v="-105"/>
  </r>
  <r>
    <x v="15"/>
    <x v="37"/>
    <x v="37"/>
    <n v="-120"/>
  </r>
  <r>
    <x v="15"/>
    <x v="22"/>
    <x v="22"/>
    <n v="-307"/>
  </r>
  <r>
    <x v="15"/>
    <x v="112"/>
    <x v="112"/>
    <n v="-105"/>
  </r>
  <r>
    <x v="15"/>
    <x v="98"/>
    <x v="98"/>
    <n v="22"/>
  </r>
  <r>
    <x v="15"/>
    <x v="78"/>
    <x v="78"/>
    <n v="3"/>
  </r>
  <r>
    <x v="15"/>
    <x v="51"/>
    <x v="51"/>
    <n v="-380"/>
  </r>
  <r>
    <x v="15"/>
    <x v="52"/>
    <x v="52"/>
    <n v="60"/>
  </r>
  <r>
    <x v="15"/>
    <x v="41"/>
    <x v="41"/>
    <n v="66"/>
  </r>
  <r>
    <x v="15"/>
    <x v="34"/>
    <x v="34"/>
    <n v="92"/>
  </r>
  <r>
    <x v="15"/>
    <x v="45"/>
    <x v="45"/>
    <n v="158"/>
  </r>
  <r>
    <x v="15"/>
    <x v="36"/>
    <x v="36"/>
    <n v="-48"/>
  </r>
  <r>
    <x v="15"/>
    <x v="59"/>
    <x v="59"/>
    <n v="-618"/>
  </r>
  <r>
    <x v="15"/>
    <x v="35"/>
    <x v="35"/>
    <n v="230"/>
  </r>
  <r>
    <x v="15"/>
    <x v="117"/>
    <x v="117"/>
    <n v="272"/>
  </r>
  <r>
    <x v="15"/>
    <x v="76"/>
    <x v="76"/>
    <n v="272"/>
  </r>
  <r>
    <x v="15"/>
    <x v="49"/>
    <x v="49"/>
    <n v="-553"/>
  </r>
  <r>
    <x v="15"/>
    <x v="4"/>
    <x v="4"/>
    <n v="-560"/>
  </r>
  <r>
    <x v="15"/>
    <x v="33"/>
    <x v="33"/>
    <n v="-732"/>
  </r>
  <r>
    <x v="15"/>
    <x v="39"/>
    <x v="39"/>
    <n v="-391"/>
  </r>
  <r>
    <x v="15"/>
    <x v="53"/>
    <x v="53"/>
    <n v="-203"/>
  </r>
  <r>
    <x v="15"/>
    <x v="25"/>
    <x v="25"/>
    <n v="-2821"/>
  </r>
  <r>
    <x v="15"/>
    <x v="54"/>
    <x v="54"/>
    <n v="-2828"/>
  </r>
  <r>
    <x v="15"/>
    <x v="32"/>
    <x v="32"/>
    <n v="488"/>
  </r>
  <r>
    <x v="15"/>
    <x v="19"/>
    <x v="19"/>
    <n v="891"/>
  </r>
  <r>
    <x v="15"/>
    <x v="63"/>
    <x v="63"/>
    <n v="-570"/>
  </r>
  <r>
    <x v="15"/>
    <x v="27"/>
    <x v="27"/>
    <n v="-114"/>
  </r>
  <r>
    <x v="15"/>
    <x v="47"/>
    <x v="47"/>
    <n v="-1385"/>
  </r>
  <r>
    <x v="15"/>
    <x v="31"/>
    <x v="31"/>
    <n v="52"/>
  </r>
  <r>
    <x v="15"/>
    <x v="55"/>
    <x v="55"/>
    <n v="1155"/>
  </r>
  <r>
    <x v="15"/>
    <x v="0"/>
    <x v="0"/>
    <n v="1190"/>
  </r>
  <r>
    <x v="15"/>
    <x v="40"/>
    <x v="40"/>
    <n v="-3982"/>
  </r>
  <r>
    <x v="15"/>
    <x v="29"/>
    <x v="29"/>
    <n v="886"/>
  </r>
  <r>
    <x v="15"/>
    <x v="88"/>
    <x v="88"/>
    <n v="-2099"/>
  </r>
  <r>
    <x v="15"/>
    <x v="57"/>
    <x v="57"/>
    <n v="-885"/>
  </r>
  <r>
    <x v="15"/>
    <x v="50"/>
    <x v="50"/>
    <n v="-12020"/>
  </r>
  <r>
    <x v="15"/>
    <x v="46"/>
    <x v="46"/>
    <n v="-1343"/>
  </r>
  <r>
    <x v="15"/>
    <x v="69"/>
    <x v="69"/>
    <n v="2134"/>
  </r>
  <r>
    <x v="15"/>
    <x v="99"/>
    <x v="99"/>
    <n v="-675"/>
  </r>
  <r>
    <x v="15"/>
    <x v="79"/>
    <x v="79"/>
    <n v="-25634"/>
  </r>
  <r>
    <x v="15"/>
    <x v="70"/>
    <x v="70"/>
    <n v="-359"/>
  </r>
  <r>
    <x v="15"/>
    <x v="66"/>
    <x v="66"/>
    <n v="-12366"/>
  </r>
  <r>
    <x v="15"/>
    <x v="74"/>
    <x v="74"/>
    <n v="-2369"/>
  </r>
  <r>
    <x v="15"/>
    <x v="72"/>
    <x v="72"/>
    <n v="5230"/>
  </r>
  <r>
    <x v="15"/>
    <x v="38"/>
    <x v="38"/>
    <n v="-3525"/>
  </r>
  <r>
    <x v="15"/>
    <x v="42"/>
    <x v="42"/>
    <n v="5506"/>
  </r>
  <r>
    <x v="15"/>
    <x v="44"/>
    <x v="44"/>
    <n v="1842"/>
  </r>
  <r>
    <x v="15"/>
    <x v="17"/>
    <x v="17"/>
    <n v="6544"/>
  </r>
  <r>
    <x v="15"/>
    <x v="2"/>
    <x v="2"/>
    <n v="8170"/>
  </r>
  <r>
    <x v="15"/>
    <x v="48"/>
    <x v="48"/>
    <n v="6379"/>
  </r>
  <r>
    <x v="15"/>
    <x v="58"/>
    <x v="58"/>
    <n v="3234"/>
  </r>
  <r>
    <x v="15"/>
    <x v="16"/>
    <x v="16"/>
    <n v="5108"/>
  </r>
  <r>
    <x v="15"/>
    <x v="91"/>
    <x v="91"/>
    <n v="6782"/>
  </r>
  <r>
    <x v="15"/>
    <x v="65"/>
    <x v="65"/>
    <n v="7446"/>
  </r>
  <r>
    <x v="15"/>
    <x v="62"/>
    <x v="62"/>
    <n v="4403"/>
  </r>
  <r>
    <x v="15"/>
    <x v="85"/>
    <x v="85"/>
    <n v="-3601"/>
  </r>
  <r>
    <x v="15"/>
    <x v="61"/>
    <x v="61"/>
    <n v="-215"/>
  </r>
  <r>
    <x v="15"/>
    <x v="71"/>
    <x v="71"/>
    <n v="-28249"/>
  </r>
  <r>
    <x v="15"/>
    <x v="56"/>
    <x v="56"/>
    <n v="7395"/>
  </r>
  <r>
    <x v="15"/>
    <x v="81"/>
    <x v="81"/>
    <n v="-8952"/>
  </r>
  <r>
    <x v="15"/>
    <x v="101"/>
    <x v="101"/>
    <n v="3990"/>
  </r>
  <r>
    <x v="15"/>
    <x v="82"/>
    <x v="82"/>
    <n v="-2639"/>
  </r>
  <r>
    <x v="15"/>
    <x v="86"/>
    <x v="86"/>
    <n v="24106"/>
  </r>
  <r>
    <x v="15"/>
    <x v="67"/>
    <x v="67"/>
    <n v="6840"/>
  </r>
  <r>
    <x v="15"/>
    <x v="87"/>
    <x v="87"/>
    <n v="-22269"/>
  </r>
  <r>
    <x v="15"/>
    <x v="92"/>
    <x v="92"/>
    <n v="39922"/>
  </r>
  <r>
    <x v="15"/>
    <x v="100"/>
    <x v="100"/>
    <n v="122030"/>
  </r>
  <r>
    <x v="15"/>
    <x v="90"/>
    <x v="90"/>
    <n v="15306"/>
  </r>
  <r>
    <x v="15"/>
    <x v="73"/>
    <x v="73"/>
    <n v="10411"/>
  </r>
  <r>
    <x v="15"/>
    <x v="60"/>
    <x v="60"/>
    <n v="81810"/>
  </r>
  <r>
    <x v="15"/>
    <x v="83"/>
    <x v="83"/>
    <n v="-24837"/>
  </r>
  <r>
    <x v="15"/>
    <x v="93"/>
    <x v="93"/>
    <n v="43462"/>
  </r>
  <r>
    <x v="15"/>
    <x v="64"/>
    <x v="64"/>
    <n v="-84457"/>
  </r>
  <r>
    <x v="15"/>
    <x v="77"/>
    <x v="77"/>
    <n v="226078"/>
  </r>
  <r>
    <x v="15"/>
    <x v="84"/>
    <x v="84"/>
    <n v="188255"/>
  </r>
  <r>
    <x v="15"/>
    <x v="89"/>
    <x v="89"/>
    <n v="224887"/>
  </r>
  <r>
    <x v="15"/>
    <x v="80"/>
    <x v="80"/>
    <n v="45602"/>
  </r>
  <r>
    <x v="16"/>
    <x v="73"/>
    <x v="73"/>
    <n v="-494"/>
  </r>
  <r>
    <x v="16"/>
    <x v="83"/>
    <x v="83"/>
    <n v="-494"/>
  </r>
  <r>
    <x v="16"/>
    <x v="29"/>
    <x v="29"/>
    <n v="17"/>
  </r>
  <r>
    <x v="16"/>
    <x v="80"/>
    <x v="80"/>
    <n v="34"/>
  </r>
  <r>
    <x v="16"/>
    <x v="92"/>
    <x v="92"/>
    <n v="460"/>
  </r>
  <r>
    <x v="16"/>
    <x v="69"/>
    <x v="69"/>
    <n v="460"/>
  </r>
  <r>
    <x v="16"/>
    <x v="87"/>
    <x v="87"/>
    <n v="954"/>
  </r>
  <r>
    <x v="16"/>
    <x v="53"/>
    <x v="53"/>
    <n v="466"/>
  </r>
  <r>
    <x v="16"/>
    <x v="58"/>
    <x v="58"/>
    <n v="650"/>
  </r>
  <r>
    <x v="16"/>
    <x v="93"/>
    <x v="93"/>
    <n v="-2944"/>
  </r>
  <r>
    <x v="16"/>
    <x v="42"/>
    <x v="42"/>
    <n v="1734"/>
  </r>
  <r>
    <x v="16"/>
    <x v="10"/>
    <x v="10"/>
    <n v="2034"/>
  </r>
  <r>
    <x v="16"/>
    <x v="84"/>
    <x v="84"/>
    <n v="1928"/>
  </r>
  <r>
    <x v="16"/>
    <x v="31"/>
    <x v="31"/>
    <n v="15850"/>
  </r>
  <r>
    <x v="16"/>
    <x v="19"/>
    <x v="19"/>
    <n v="48906"/>
  </r>
  <r>
    <x v="17"/>
    <x v="71"/>
    <x v="71"/>
    <n v="5"/>
  </r>
  <r>
    <x v="17"/>
    <x v="18"/>
    <x v="18"/>
    <n v="5"/>
  </r>
  <r>
    <x v="17"/>
    <x v="81"/>
    <x v="81"/>
    <n v="10"/>
  </r>
  <r>
    <x v="17"/>
    <x v="56"/>
    <x v="56"/>
    <n v="10"/>
  </r>
  <r>
    <x v="17"/>
    <x v="17"/>
    <x v="17"/>
    <n v="75"/>
  </r>
  <r>
    <x v="17"/>
    <x v="32"/>
    <x v="32"/>
    <n v="294"/>
  </r>
  <r>
    <x v="17"/>
    <x v="37"/>
    <x v="37"/>
    <n v="368"/>
  </r>
  <r>
    <x v="17"/>
    <x v="63"/>
    <x v="63"/>
    <n v="66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38DF514A-5AD7-48AF-B292-B1540C4AA9D8}" name="PT_2" cacheId="0"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location ref="L12:O19" firstHeaderRow="1" firstDataRow="1" firstDataCol="3"/>
  <pivotFields count="4">
    <pivotField axis="axisRow" compact="0" outline="0" showAll="0">
      <items count="19">
        <item h="1" x="17"/>
        <item h="1" x="16"/>
        <item h="1" x="15"/>
        <item h="1" x="14"/>
        <item h="1" x="13"/>
        <item h="1" x="12"/>
        <item h="1" x="11"/>
        <item h="1" x="10"/>
        <item h="1" x="9"/>
        <item h="1" x="8"/>
        <item h="1" x="7"/>
        <item h="1" x="6"/>
        <item h="1" x="5"/>
        <item h="1" x="4"/>
        <item h="1" x="3"/>
        <item h="1" x="2"/>
        <item h="1" x="1"/>
        <item x="0"/>
        <item t="default"/>
      </items>
    </pivotField>
    <pivotField axis="axisRow" compact="0" outline="0" showAll="0" measureFilter="1" sortType="ascending" defaultSubtotal="0">
      <items count="118">
        <item x="104"/>
        <item x="7"/>
        <item x="100"/>
        <item x="98"/>
        <item x="43"/>
        <item x="30"/>
        <item x="112"/>
        <item x="107"/>
        <item x="116"/>
        <item x="10"/>
        <item x="114"/>
        <item x="68"/>
        <item x="37"/>
        <item x="81"/>
        <item x="101"/>
        <item x="28"/>
        <item x="63"/>
        <item x="6"/>
        <item x="17"/>
        <item x="13"/>
        <item x="29"/>
        <item x="32"/>
        <item x="55"/>
        <item x="56"/>
        <item x="11"/>
        <item x="31"/>
        <item x="19"/>
        <item x="42"/>
        <item x="106"/>
        <item x="41"/>
        <item x="39"/>
        <item x="52"/>
        <item x="12"/>
        <item x="76"/>
        <item x="8"/>
        <item x="64"/>
        <item x="95"/>
        <item x="113"/>
        <item x="111"/>
        <item x="110"/>
        <item x="117"/>
        <item x="15"/>
        <item x="49"/>
        <item x="97"/>
        <item x="5"/>
        <item x="103"/>
        <item x="57"/>
        <item x="24"/>
        <item x="102"/>
        <item x="96"/>
        <item x="99"/>
        <item x="2"/>
        <item x="9"/>
        <item x="115"/>
        <item x="78"/>
        <item x="0"/>
        <item x="72"/>
        <item x="60"/>
        <item x="54"/>
        <item x="36"/>
        <item x="85"/>
        <item x="38"/>
        <item x="20"/>
        <item x="46"/>
        <item x="58"/>
        <item x="62"/>
        <item x="65"/>
        <item x="25"/>
        <item x="27"/>
        <item x="79"/>
        <item x="53"/>
        <item x="66"/>
        <item x="23"/>
        <item x="4"/>
        <item x="33"/>
        <item x="73"/>
        <item x="44"/>
        <item x="40"/>
        <item x="77"/>
        <item x="71"/>
        <item x="108"/>
        <item x="16"/>
        <item x="84"/>
        <item x="89"/>
        <item x="74"/>
        <item x="90"/>
        <item x="83"/>
        <item x="67"/>
        <item x="87"/>
        <item x="93"/>
        <item x="92"/>
        <item x="82"/>
        <item x="61"/>
        <item x="34"/>
        <item x="51"/>
        <item x="94"/>
        <item x="35"/>
        <item x="18"/>
        <item x="22"/>
        <item x="14"/>
        <item x="3"/>
        <item x="26"/>
        <item x="109"/>
        <item x="50"/>
        <item x="88"/>
        <item x="45"/>
        <item x="21"/>
        <item x="75"/>
        <item x="47"/>
        <item x="59"/>
        <item x="69"/>
        <item x="48"/>
        <item x="1"/>
        <item x="70"/>
        <item x="80"/>
        <item x="86"/>
        <item x="91"/>
        <item x="105"/>
      </items>
      <autoSortScope>
        <pivotArea dataOnly="0" outline="0" fieldPosition="0">
          <references count="1">
            <reference field="4294967294" count="1" selected="0">
              <x v="0"/>
            </reference>
          </references>
        </pivotArea>
      </autoSortScope>
    </pivotField>
    <pivotField axis="axisRow" compact="0" outline="0" showAll="0">
      <items count="119">
        <item x="52"/>
        <item x="68"/>
        <item x="19"/>
        <item x="24"/>
        <item x="22"/>
        <item x="29"/>
        <item x="12"/>
        <item x="56"/>
        <item x="103"/>
        <item x="13"/>
        <item x="15"/>
        <item x="97"/>
        <item x="76"/>
        <item x="37"/>
        <item x="25"/>
        <item x="38"/>
        <item x="78"/>
        <item x="75"/>
        <item x="16"/>
        <item x="33"/>
        <item x="77"/>
        <item x="105"/>
        <item x="62"/>
        <item x="45"/>
        <item x="46"/>
        <item x="20"/>
        <item x="58"/>
        <item x="59"/>
        <item x="66"/>
        <item x="39"/>
        <item x="65"/>
        <item x="41"/>
        <item x="54"/>
        <item x="6"/>
        <item x="112"/>
        <item x="73"/>
        <item x="61"/>
        <item x="27"/>
        <item x="90"/>
        <item x="60"/>
        <item x="0"/>
        <item x="64"/>
        <item x="95"/>
        <item x="100"/>
        <item x="104"/>
        <item x="2"/>
        <item x="101"/>
        <item x="107"/>
        <item x="7"/>
        <item x="31"/>
        <item x="114"/>
        <item x="42"/>
        <item x="99"/>
        <item x="82"/>
        <item x="9"/>
        <item x="26"/>
        <item x="115"/>
        <item x="28"/>
        <item x="87"/>
        <item x="92"/>
        <item x="86"/>
        <item x="74"/>
        <item x="89"/>
        <item x="18"/>
        <item x="102"/>
        <item x="109"/>
        <item x="81"/>
        <item x="83"/>
        <item x="47"/>
        <item x="69"/>
        <item x="80"/>
        <item x="35"/>
        <item x="32"/>
        <item x="3"/>
        <item x="84"/>
        <item x="116"/>
        <item x="48"/>
        <item x="11"/>
        <item x="108"/>
        <item x="113"/>
        <item x="96"/>
        <item x="4"/>
        <item x="17"/>
        <item x="94"/>
        <item x="49"/>
        <item x="63"/>
        <item x="55"/>
        <item x="70"/>
        <item x="8"/>
        <item x="88"/>
        <item x="71"/>
        <item x="79"/>
        <item x="117"/>
        <item x="110"/>
        <item x="111"/>
        <item x="106"/>
        <item x="50"/>
        <item x="67"/>
        <item x="5"/>
        <item x="14"/>
        <item x="93"/>
        <item x="98"/>
        <item x="51"/>
        <item x="34"/>
        <item x="91"/>
        <item x="85"/>
        <item x="40"/>
        <item x="30"/>
        <item x="43"/>
        <item x="44"/>
        <item x="23"/>
        <item x="57"/>
        <item x="36"/>
        <item x="21"/>
        <item x="10"/>
        <item x="1"/>
        <item x="72"/>
        <item x="53"/>
        <item t="default"/>
      </items>
    </pivotField>
    <pivotField dataField="1" compact="0" outline="0" showAll="0"/>
  </pivotFields>
  <rowFields count="3">
    <field x="0"/>
    <field x="1"/>
    <field x="2"/>
  </rowFields>
  <rowItems count="7">
    <i>
      <x v="17"/>
      <x v="88"/>
      <x v="58"/>
    </i>
    <i r="1">
      <x v="89"/>
      <x v="100"/>
    </i>
    <i r="1">
      <x v="110"/>
      <x v="69"/>
    </i>
    <i r="1">
      <x v="82"/>
      <x v="74"/>
    </i>
    <i r="1">
      <x v="21"/>
      <x v="72"/>
    </i>
    <i t="default">
      <x v="17"/>
    </i>
    <i t="grand">
      <x/>
    </i>
  </rowItems>
  <colItems count="1">
    <i/>
  </colItems>
  <dataFields count="1">
    <dataField name="2024 " fld="3" baseField="2" baseItem="104" numFmtId="164"/>
  </dataFields>
  <formats count="1">
    <format dxfId="1">
      <pivotArea outline="0" collapsedLevelsAreSubtotals="1" fieldPosition="0"/>
    </format>
  </formats>
  <pivotTableStyleInfo name="PivotStyleLight16" showRowHeaders="1" showColHeaders="1" showRowStripes="0" showColStripes="0" showLastColumn="1"/>
  <filters count="1">
    <filter fld="1" type="count" evalOrder="-1" id="4" iMeasureFld="0">
      <autoFilter ref="A1">
        <filterColumn colId="0">
          <top10 top="0" val="5" filterVal="5"/>
        </filterColumn>
      </autoFilter>
    </filter>
  </filters>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BFEC9ABF-1325-44FA-B8E0-A1C9EF31773B}" name="PT_1" cacheId="0" applyNumberFormats="0" applyBorderFormats="0" applyFontFormats="0" applyPatternFormats="0" applyAlignmentFormats="0" applyWidthHeightFormats="1" dataCaption="Values" updatedVersion="8" minRefreshableVersion="3" useAutoFormatting="1" itemPrintTitles="1" createdVersion="8" indent="0" compact="0" compactData="0" multipleFieldFilters="0">
  <location ref="G12:J19" firstHeaderRow="1" firstDataRow="1" firstDataCol="3"/>
  <pivotFields count="4">
    <pivotField axis="axisRow" compact="0" outline="0" showAll="0">
      <items count="19">
        <item h="1" x="17"/>
        <item h="1" x="16"/>
        <item h="1" x="15"/>
        <item h="1" x="14"/>
        <item h="1" x="13"/>
        <item h="1" x="12"/>
        <item h="1" x="11"/>
        <item h="1" x="10"/>
        <item h="1" x="9"/>
        <item h="1" x="8"/>
        <item h="1" x="7"/>
        <item h="1" x="6"/>
        <item h="1" x="5"/>
        <item h="1" x="4"/>
        <item h="1" x="3"/>
        <item h="1" x="2"/>
        <item h="1" x="1"/>
        <item x="0"/>
        <item t="default"/>
      </items>
    </pivotField>
    <pivotField axis="axisRow" compact="0" outline="0" showAll="0" measureFilter="1" sortType="descending" defaultSubtotal="0">
      <items count="118">
        <item x="104"/>
        <item x="7"/>
        <item x="100"/>
        <item x="98"/>
        <item x="43"/>
        <item x="30"/>
        <item x="112"/>
        <item x="107"/>
        <item x="116"/>
        <item x="10"/>
        <item x="114"/>
        <item x="68"/>
        <item x="37"/>
        <item x="81"/>
        <item x="101"/>
        <item x="28"/>
        <item x="63"/>
        <item x="6"/>
        <item x="17"/>
        <item x="13"/>
        <item x="29"/>
        <item x="32"/>
        <item x="55"/>
        <item x="56"/>
        <item x="11"/>
        <item x="31"/>
        <item x="19"/>
        <item x="42"/>
        <item x="106"/>
        <item x="41"/>
        <item x="39"/>
        <item x="52"/>
        <item x="12"/>
        <item x="76"/>
        <item x="8"/>
        <item x="64"/>
        <item x="95"/>
        <item x="113"/>
        <item x="111"/>
        <item x="110"/>
        <item x="117"/>
        <item x="15"/>
        <item x="49"/>
        <item x="97"/>
        <item x="5"/>
        <item x="103"/>
        <item x="57"/>
        <item x="24"/>
        <item x="102"/>
        <item x="96"/>
        <item x="99"/>
        <item x="2"/>
        <item x="9"/>
        <item x="115"/>
        <item x="78"/>
        <item x="0"/>
        <item x="72"/>
        <item x="60"/>
        <item x="54"/>
        <item x="36"/>
        <item x="85"/>
        <item x="38"/>
        <item x="20"/>
        <item x="46"/>
        <item x="58"/>
        <item x="62"/>
        <item x="65"/>
        <item x="25"/>
        <item x="27"/>
        <item x="79"/>
        <item x="53"/>
        <item x="66"/>
        <item x="23"/>
        <item x="4"/>
        <item x="33"/>
        <item x="73"/>
        <item x="44"/>
        <item x="40"/>
        <item x="77"/>
        <item x="71"/>
        <item x="108"/>
        <item x="16"/>
        <item x="84"/>
        <item x="89"/>
        <item x="74"/>
        <item x="90"/>
        <item x="83"/>
        <item x="67"/>
        <item x="87"/>
        <item x="93"/>
        <item x="92"/>
        <item x="82"/>
        <item x="61"/>
        <item x="34"/>
        <item x="51"/>
        <item x="94"/>
        <item x="35"/>
        <item x="18"/>
        <item x="22"/>
        <item x="14"/>
        <item x="3"/>
        <item x="26"/>
        <item x="109"/>
        <item x="50"/>
        <item x="88"/>
        <item x="45"/>
        <item x="21"/>
        <item x="75"/>
        <item x="47"/>
        <item x="59"/>
        <item x="69"/>
        <item x="48"/>
        <item x="1"/>
        <item x="70"/>
        <item x="80"/>
        <item x="86"/>
        <item x="91"/>
        <item x="105"/>
      </items>
      <autoSortScope>
        <pivotArea dataOnly="0" outline="0" fieldPosition="0">
          <references count="1">
            <reference field="4294967294" count="1" selected="0">
              <x v="0"/>
            </reference>
          </references>
        </pivotArea>
      </autoSortScope>
    </pivotField>
    <pivotField axis="axisRow" compact="0" outline="0" showAll="0">
      <items count="119">
        <item x="52"/>
        <item x="68"/>
        <item x="19"/>
        <item x="24"/>
        <item x="22"/>
        <item x="29"/>
        <item x="12"/>
        <item x="56"/>
        <item x="103"/>
        <item x="13"/>
        <item x="15"/>
        <item x="97"/>
        <item x="76"/>
        <item x="37"/>
        <item x="25"/>
        <item x="38"/>
        <item x="78"/>
        <item x="75"/>
        <item x="16"/>
        <item x="33"/>
        <item x="77"/>
        <item x="105"/>
        <item x="62"/>
        <item x="45"/>
        <item x="46"/>
        <item x="20"/>
        <item x="58"/>
        <item x="59"/>
        <item x="66"/>
        <item x="39"/>
        <item x="65"/>
        <item x="41"/>
        <item x="54"/>
        <item x="6"/>
        <item x="112"/>
        <item x="73"/>
        <item x="61"/>
        <item x="27"/>
        <item x="90"/>
        <item x="60"/>
        <item x="0"/>
        <item x="64"/>
        <item x="95"/>
        <item x="100"/>
        <item x="104"/>
        <item x="2"/>
        <item x="101"/>
        <item x="107"/>
        <item x="7"/>
        <item x="31"/>
        <item x="114"/>
        <item x="42"/>
        <item x="99"/>
        <item x="82"/>
        <item x="9"/>
        <item x="26"/>
        <item x="115"/>
        <item x="28"/>
        <item x="87"/>
        <item x="92"/>
        <item x="86"/>
        <item x="74"/>
        <item x="89"/>
        <item x="18"/>
        <item x="102"/>
        <item x="109"/>
        <item x="81"/>
        <item x="83"/>
        <item x="47"/>
        <item x="69"/>
        <item x="80"/>
        <item x="35"/>
        <item x="32"/>
        <item x="3"/>
        <item x="84"/>
        <item x="116"/>
        <item x="48"/>
        <item x="11"/>
        <item x="108"/>
        <item x="113"/>
        <item x="96"/>
        <item x="4"/>
        <item x="17"/>
        <item x="94"/>
        <item x="49"/>
        <item x="63"/>
        <item x="55"/>
        <item x="70"/>
        <item x="8"/>
        <item x="88"/>
        <item x="71"/>
        <item x="79"/>
        <item x="117"/>
        <item x="110"/>
        <item x="111"/>
        <item x="106"/>
        <item x="50"/>
        <item x="67"/>
        <item x="5"/>
        <item x="14"/>
        <item x="93"/>
        <item x="98"/>
        <item x="51"/>
        <item x="34"/>
        <item x="91"/>
        <item x="85"/>
        <item x="40"/>
        <item x="30"/>
        <item x="43"/>
        <item x="44"/>
        <item x="23"/>
        <item x="57"/>
        <item x="36"/>
        <item x="21"/>
        <item x="10"/>
        <item x="1"/>
        <item x="72"/>
        <item x="53"/>
        <item t="default"/>
      </items>
    </pivotField>
    <pivotField dataField="1" compact="0" outline="0" showAll="0"/>
  </pivotFields>
  <rowFields count="3">
    <field x="0"/>
    <field x="1"/>
    <field x="2"/>
  </rowFields>
  <rowItems count="7">
    <i>
      <x v="17"/>
      <x v="90"/>
      <x v="59"/>
    </i>
    <i r="1">
      <x v="13"/>
      <x v="66"/>
    </i>
    <i r="1">
      <x v="60"/>
      <x v="105"/>
    </i>
    <i r="1">
      <x v="115"/>
      <x v="60"/>
    </i>
    <i r="1">
      <x v="75"/>
      <x v="35"/>
    </i>
    <i t="default">
      <x v="17"/>
    </i>
    <i t="grand">
      <x/>
    </i>
  </rowItems>
  <colItems count="1">
    <i/>
  </colItems>
  <dataFields count="1">
    <dataField name="2024 " fld="3" baseField="2" baseItem="104" numFmtId="164"/>
  </dataFields>
  <formats count="1">
    <format dxfId="2">
      <pivotArea outline="0" collapsedLevelsAreSubtotals="1" fieldPosition="0"/>
    </format>
  </formats>
  <pivotTableStyleInfo name="PivotStyleLight16" showRowHeaders="1" showColHeaders="1" showRowStripes="0" showColStripes="0" showLastColumn="1"/>
  <filters count="1">
    <filter fld="1" type="count" evalOrder="-1" id="3" iMeasureFld="0">
      <autoFilter ref="A1">
        <filterColumn colId="0">
          <top10 val="5" filterVal="5"/>
        </filterColumn>
      </autoFilter>
    </filter>
  </filters>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_CR_UF_exécutant_principal" xr10:uid="{5DE7F742-EFB8-4168-8C1B-E4C3D23CE2D2}" sourceName="l_CR UF exécutant principal">
  <pivotTables>
    <pivotTable tabId="2" name="PT_1"/>
    <pivotTable tabId="2" name="PT_2"/>
  </pivotTables>
  <data>
    <tabular pivotCacheId="914082016">
      <items count="18">
        <i x="0" s="1"/>
        <i x="1"/>
        <i x="2"/>
        <i x="3"/>
        <i x="4"/>
        <i x="5"/>
        <i x="6"/>
        <i x="7"/>
        <i x="8"/>
        <i x="9"/>
        <i x="10"/>
        <i x="11"/>
        <i x="12"/>
        <i x="13"/>
        <i x="14"/>
        <i x="15"/>
        <i x="16"/>
        <i x="17"/>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l_CR UF exécutant principal" xr10:uid="{A56CC9D3-2A10-4E98-9BA8-43870D940467}" cache="Slicer_l_CR_UF_exécutant_principal" caption="l_CR UF exécutant principal" columnCount="5"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6C64C05-8884-4807-B530-BF799C18F83E}" name="T_Data" displayName="T_Data" ref="A1:D1175" totalsRowShown="0">
  <autoFilter ref="A1:D1175" xr:uid="{E6C64C05-8884-4807-B530-BF799C18F83E}"/>
  <tableColumns count="4">
    <tableColumn id="1" xr3:uid="{A52C4F60-C7DC-4176-AFD3-796140659B69}" name="l_CR UF exécutant principal"/>
    <tableColumn id="2" xr3:uid="{4E5A81AC-3054-4E4C-BC29-BCB864E46A03}" name="l_CR de l'UF de demande"/>
    <tableColumn id="3" xr3:uid="{0F7083F8-F6CF-4538-A347-B05B22D1A2D4}" name="l_libellé du CR de l'UF de demande"/>
    <tableColumn id="5" xr3:uid="{EFEB14E8-CBCA-412D-9423-DD180C35978F}" name="2024"/>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ivotTable" Target="../pivotTables/pivotTable2.xml"/><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C31122-631C-485A-B14C-BF1397B727CA}">
  <dimension ref="A1:P1181"/>
  <sheetViews>
    <sheetView showGridLines="0" tabSelected="1" topLeftCell="C16" zoomScale="88" zoomScaleNormal="88" workbookViewId="0">
      <selection activeCell="R20" sqref="R20"/>
    </sheetView>
  </sheetViews>
  <sheetFormatPr baseColWidth="10" defaultColWidth="10.88671875" defaultRowHeight="14.4" x14ac:dyDescent="0.3"/>
  <cols>
    <col min="1" max="1" width="27" bestFit="1" customWidth="1"/>
    <col min="2" max="2" width="23.21875" bestFit="1" customWidth="1"/>
    <col min="3" max="3" width="32.21875" bestFit="1" customWidth="1"/>
    <col min="4" max="4" width="12.77734375" bestFit="1" customWidth="1"/>
    <col min="5" max="5" width="12.5546875" customWidth="1"/>
    <col min="8" max="8" width="9.21875" bestFit="1" customWidth="1"/>
    <col min="9" max="9" width="29.21875" bestFit="1" customWidth="1"/>
    <col min="10" max="10" width="12.77734375" customWidth="1"/>
    <col min="11" max="11" width="4.21875" customWidth="1"/>
    <col min="13" max="13" width="29.109375" customWidth="1"/>
    <col min="14" max="14" width="21" customWidth="1"/>
    <col min="15" max="15" width="7.77734375" bestFit="1" customWidth="1"/>
  </cols>
  <sheetData>
    <row r="1" spans="1:16" x14ac:dyDescent="0.3">
      <c r="A1" s="1" t="s">
        <v>0</v>
      </c>
      <c r="B1" s="1" t="s">
        <v>1</v>
      </c>
    </row>
    <row r="2" spans="1:16" x14ac:dyDescent="0.3">
      <c r="A2" s="1" t="s">
        <v>2</v>
      </c>
      <c r="B2" s="1" t="s">
        <v>3</v>
      </c>
    </row>
    <row r="3" spans="1:16" x14ac:dyDescent="0.3">
      <c r="A3" s="1" t="s">
        <v>4</v>
      </c>
      <c r="B3" s="1" t="s">
        <v>5</v>
      </c>
    </row>
    <row r="4" spans="1:16" ht="25.8" x14ac:dyDescent="0.5">
      <c r="C4" s="2" t="s">
        <v>257</v>
      </c>
    </row>
    <row r="5" spans="1:16" x14ac:dyDescent="0.3">
      <c r="A5" s="1" t="s">
        <v>6</v>
      </c>
      <c r="B5" s="1"/>
      <c r="C5" s="1"/>
      <c r="D5" s="1" t="s">
        <v>7</v>
      </c>
      <c r="E5" s="1"/>
    </row>
    <row r="6" spans="1:16" x14ac:dyDescent="0.3">
      <c r="A6" s="1" t="s">
        <v>8</v>
      </c>
      <c r="B6" s="1" t="s">
        <v>9</v>
      </c>
      <c r="C6" s="1" t="s">
        <v>10</v>
      </c>
      <c r="D6" s="1" t="s">
        <v>11</v>
      </c>
      <c r="E6" s="1" t="s">
        <v>12</v>
      </c>
      <c r="I6" s="8"/>
      <c r="J6" s="8"/>
      <c r="K6" s="8"/>
      <c r="L6" s="8"/>
      <c r="M6" s="8"/>
      <c r="N6" s="8"/>
    </row>
    <row r="7" spans="1:16" x14ac:dyDescent="0.3">
      <c r="A7" s="1" t="s">
        <v>13</v>
      </c>
      <c r="B7" s="1" t="s">
        <v>14</v>
      </c>
      <c r="C7" s="1" t="s">
        <v>15</v>
      </c>
      <c r="D7" s="1"/>
      <c r="E7" s="1">
        <v>-60</v>
      </c>
      <c r="P7" s="8"/>
    </row>
    <row r="8" spans="1:16" x14ac:dyDescent="0.3">
      <c r="A8" s="1" t="s">
        <v>13</v>
      </c>
      <c r="B8" s="1" t="s">
        <v>16</v>
      </c>
      <c r="C8" s="1" t="s">
        <v>17</v>
      </c>
      <c r="D8" s="1"/>
      <c r="E8" s="1">
        <v>-240</v>
      </c>
      <c r="P8" s="8"/>
    </row>
    <row r="9" spans="1:16" x14ac:dyDescent="0.3">
      <c r="A9" s="1" t="s">
        <v>13</v>
      </c>
      <c r="B9" s="1" t="s">
        <v>18</v>
      </c>
      <c r="C9" s="1" t="s">
        <v>19</v>
      </c>
      <c r="D9" s="1"/>
      <c r="E9" s="1">
        <v>-210</v>
      </c>
      <c r="P9" s="8"/>
    </row>
    <row r="10" spans="1:16" x14ac:dyDescent="0.3">
      <c r="A10" s="1" t="s">
        <v>13</v>
      </c>
      <c r="B10" s="1" t="s">
        <v>20</v>
      </c>
      <c r="C10" s="1" t="s">
        <v>21</v>
      </c>
      <c r="D10" s="1"/>
      <c r="E10" s="1">
        <v>-540</v>
      </c>
      <c r="P10" s="8"/>
    </row>
    <row r="11" spans="1:16" x14ac:dyDescent="0.3">
      <c r="A11" s="1" t="s">
        <v>13</v>
      </c>
      <c r="B11" s="1" t="s">
        <v>22</v>
      </c>
      <c r="C11" s="1" t="s">
        <v>23</v>
      </c>
      <c r="D11" s="1"/>
      <c r="E11" s="1">
        <v>-270</v>
      </c>
      <c r="P11" s="8"/>
    </row>
    <row r="12" spans="1:16" x14ac:dyDescent="0.3">
      <c r="A12" s="1" t="s">
        <v>13</v>
      </c>
      <c r="B12" s="1" t="s">
        <v>24</v>
      </c>
      <c r="C12" s="1" t="s">
        <v>25</v>
      </c>
      <c r="D12" s="1"/>
      <c r="E12" s="1">
        <v>-205</v>
      </c>
      <c r="P12" s="8"/>
    </row>
    <row r="13" spans="1:16" x14ac:dyDescent="0.3">
      <c r="A13" s="1" t="s">
        <v>13</v>
      </c>
      <c r="B13" s="1" t="s">
        <v>26</v>
      </c>
      <c r="C13" s="1" t="s">
        <v>27</v>
      </c>
      <c r="D13" s="1"/>
      <c r="E13" s="1">
        <v>-140</v>
      </c>
      <c r="P13" s="8"/>
    </row>
    <row r="14" spans="1:16" x14ac:dyDescent="0.3">
      <c r="A14" s="1" t="s">
        <v>13</v>
      </c>
      <c r="B14" s="1" t="s">
        <v>28</v>
      </c>
      <c r="C14" s="1" t="s">
        <v>29</v>
      </c>
      <c r="D14" s="1"/>
      <c r="E14" s="1">
        <v>60</v>
      </c>
      <c r="P14" s="8"/>
    </row>
    <row r="15" spans="1:16" x14ac:dyDescent="0.3">
      <c r="A15" s="1" t="s">
        <v>13</v>
      </c>
      <c r="B15" s="1" t="s">
        <v>30</v>
      </c>
      <c r="C15" s="1" t="s">
        <v>31</v>
      </c>
      <c r="D15" s="1"/>
      <c r="E15" s="1">
        <v>120</v>
      </c>
      <c r="P15" s="8"/>
    </row>
    <row r="16" spans="1:16" x14ac:dyDescent="0.3">
      <c r="A16" s="1" t="s">
        <v>13</v>
      </c>
      <c r="B16" s="1" t="s">
        <v>32</v>
      </c>
      <c r="C16" s="1" t="s">
        <v>33</v>
      </c>
      <c r="D16" s="1"/>
      <c r="E16" s="1">
        <v>-2855</v>
      </c>
      <c r="P16" s="8"/>
    </row>
    <row r="17" spans="1:16" x14ac:dyDescent="0.3">
      <c r="A17" s="1" t="s">
        <v>13</v>
      </c>
      <c r="B17" s="1" t="s">
        <v>34</v>
      </c>
      <c r="C17" s="1" t="s">
        <v>35</v>
      </c>
      <c r="D17" s="1"/>
      <c r="E17" s="1">
        <v>-687</v>
      </c>
      <c r="P17" s="8"/>
    </row>
    <row r="18" spans="1:16" x14ac:dyDescent="0.3">
      <c r="A18" s="1" t="s">
        <v>13</v>
      </c>
      <c r="B18" s="1" t="s">
        <v>36</v>
      </c>
      <c r="C18" s="1" t="s">
        <v>37</v>
      </c>
      <c r="D18" s="1"/>
      <c r="E18" s="1">
        <v>310</v>
      </c>
      <c r="P18" s="8"/>
    </row>
    <row r="19" spans="1:16" x14ac:dyDescent="0.3">
      <c r="A19" s="1" t="s">
        <v>13</v>
      </c>
      <c r="B19" s="1" t="s">
        <v>38</v>
      </c>
      <c r="C19" s="1" t="s">
        <v>39</v>
      </c>
      <c r="D19" s="1"/>
      <c r="E19" s="1">
        <v>240</v>
      </c>
      <c r="P19" s="8"/>
    </row>
    <row r="20" spans="1:16" x14ac:dyDescent="0.3">
      <c r="A20" s="1" t="s">
        <v>13</v>
      </c>
      <c r="B20" s="1" t="s">
        <v>40</v>
      </c>
      <c r="C20" s="1" t="s">
        <v>41</v>
      </c>
      <c r="D20" s="1"/>
      <c r="E20" s="1">
        <v>-25</v>
      </c>
      <c r="G20" s="6" t="s">
        <v>261</v>
      </c>
      <c r="H20" s="6"/>
      <c r="I20" s="6"/>
      <c r="J20" s="6"/>
      <c r="L20" s="7" t="s">
        <v>262</v>
      </c>
      <c r="M20" s="7"/>
      <c r="N20" s="7"/>
    </row>
    <row r="21" spans="1:16" ht="15.6" x14ac:dyDescent="0.3">
      <c r="A21" s="1" t="s">
        <v>13</v>
      </c>
      <c r="B21" s="1" t="s">
        <v>42</v>
      </c>
      <c r="C21" s="1" t="s">
        <v>43</v>
      </c>
      <c r="D21" s="1"/>
      <c r="E21" s="1">
        <v>450</v>
      </c>
      <c r="G21" s="5" cm="1">
        <f t="array" aca="1" ref="G21" ca="1">SMALL(_xlfn.UNIQUE(éxéc*1),INT((ROW(A1)-1)/5)+1)</f>
        <v>1310</v>
      </c>
      <c r="H21" s="1" t="str" cm="1">
        <f t="array" aca="1" ref="H21" ca="1">INDEX(demandeur,MATCH($J21,$E$7:$E$1180,0))</f>
        <v>4103</v>
      </c>
      <c r="I21" s="1" t="str" cm="1">
        <f t="array" aca="1" ref="I21" ca="1">INDEX(libelle,MATCH($J21,$E$7:$E$1180,0))</f>
        <v>MED INTENSIVE ET REA BR</v>
      </c>
      <c r="J21" s="1" cm="1">
        <f t="array" aca="1" ref="J21" ca="1">SUMPRODUCT((LARGE((éxéc*1=$G21)*($E$7:E$1180),COUNTIF(G$21:G21,G21))))</f>
        <v>150408</v>
      </c>
      <c r="L21" s="1" t="str" cm="1">
        <f t="array" aca="1" ref="L21" ca="1">INDEX(demandeur,MATCH($N21,$E$7:$E$1180,0))</f>
        <v>4105</v>
      </c>
      <c r="M21" s="1" t="str" cm="1">
        <f t="array" aca="1" ref="M21" ca="1">INDEX(libelle,MATCH($N21,$E$7:$E$1180,0))</f>
        <v>MALADIES INF.&amp;TROPICALES</v>
      </c>
      <c r="N21" s="1" cm="1">
        <f t="array" aca="1" ref="N21" ca="1">SMALL(IF(éxéc*1=G21,E$7:E$1180,""),COUNTIF($G$21:$G21,$G21))</f>
        <v>-148393</v>
      </c>
    </row>
    <row r="22" spans="1:16" ht="15.6" x14ac:dyDescent="0.3">
      <c r="A22" s="1" t="s">
        <v>13</v>
      </c>
      <c r="B22" s="1" t="s">
        <v>44</v>
      </c>
      <c r="C22" s="1" t="s">
        <v>45</v>
      </c>
      <c r="D22" s="1"/>
      <c r="E22" s="1">
        <v>-1730</v>
      </c>
      <c r="G22" s="5" cm="1">
        <f t="array" aca="1" ref="G22" ca="1">SMALL(_xlfn.UNIQUE(éxéc*1),INT((ROW(A2)-1)/5)+1)</f>
        <v>1310</v>
      </c>
      <c r="H22" s="1" t="str" cm="1">
        <f t="array" aca="1" ref="H22" ca="1">INDEX(demandeur,MATCH(J22,E$7:E$1180,0))</f>
        <v>6250</v>
      </c>
      <c r="I22" s="1" t="str" cm="1">
        <f t="array" aca="1" ref="I22" ca="1">INDEX(libelle,MATCH($J22,$E$7:$E$1180,0))</f>
        <v>NEONATOLOGIE MAT</v>
      </c>
      <c r="J22" s="1" cm="1">
        <f t="array" aca="1" ref="J22" ca="1">SUMPRODUCT((LARGE((éxéc*1=$G22)*($E$7:E$1180),COUNTIF(G$21:G22,G22))))</f>
        <v>124340</v>
      </c>
      <c r="L22" s="1" t="str" cm="1">
        <f t="array" aca="1" ref="L22" ca="1">INDEX(demandeur,MATCH($N22,$E$7:$E$1180,0))</f>
        <v>4104</v>
      </c>
      <c r="M22" s="1" t="str" cm="1">
        <f t="array" aca="1" ref="M22" ca="1">INDEX(libelle,MATCH($N22,$E$7:$E$1180,0))</f>
        <v>SERVICE HEMATOLOGIE</v>
      </c>
      <c r="N22" s="1" cm="1">
        <f t="array" aca="1" ref="N22" ca="1">SMALL(IF(éxéc*1=G22,E$7:E$1180,""),COUNTIF($G$21:$G22,$G22))</f>
        <v>-93632</v>
      </c>
    </row>
    <row r="23" spans="1:16" ht="15.6" x14ac:dyDescent="0.3">
      <c r="A23" s="1" t="s">
        <v>13</v>
      </c>
      <c r="B23" s="1" t="s">
        <v>46</v>
      </c>
      <c r="C23" s="1" t="s">
        <v>47</v>
      </c>
      <c r="D23" s="1"/>
      <c r="E23" s="1">
        <v>400</v>
      </c>
      <c r="G23" s="5" cm="1">
        <f t="array" aca="1" ref="G23" ca="1">SMALL(_xlfn.UNIQUE(éxéc*1),INT((ROW(A3)-1)/5)+1)</f>
        <v>1310</v>
      </c>
      <c r="H23" s="1" t="str" cm="1">
        <f t="array" aca="1" ref="H23" ca="1">INDEX(demandeur,MATCH(J23,E$7:E$1180,0))</f>
        <v>4235</v>
      </c>
      <c r="I23" s="1" t="str" cm="1">
        <f t="array" aca="1" ref="I23" ca="1">INDEX(libelle,MATCH($J23,$E$7:$E$1180,0))</f>
        <v>STRUCTURE URGENCES PEDIAT</v>
      </c>
      <c r="J23" s="1" cm="1">
        <f t="array" aca="1" ref="J23" ca="1">SUMPRODUCT((LARGE((éxéc*1=$G23)*($E$7:E$1180),COUNTIF(G$21:G23,G23))))</f>
        <v>115057</v>
      </c>
      <c r="L23" s="1" t="str" cm="1">
        <f t="array" aca="1" ref="L23" ca="1">INDEX(demandeur,MATCH($N23,$E$7:$E$1180,0))</f>
        <v>1216</v>
      </c>
      <c r="M23" s="1" t="str" cm="1">
        <f t="array" aca="1" ref="M23" ca="1">INDEX(libelle,MATCH($N23,$E$7:$E$1180,0))</f>
        <v>NEUROCHIRURGIE</v>
      </c>
      <c r="N23" s="1" cm="1">
        <f t="array" aca="1" ref="N23" ca="1">SMALL(IF(éxéc*1=G23,E$7:E$1180,""),COUNTIF($G$21:$G23,$G23))</f>
        <v>-67979</v>
      </c>
    </row>
    <row r="24" spans="1:16" ht="15.6" x14ac:dyDescent="0.3">
      <c r="A24" s="1" t="s">
        <v>13</v>
      </c>
      <c r="B24" s="1" t="s">
        <v>48</v>
      </c>
      <c r="C24" s="1" t="s">
        <v>49</v>
      </c>
      <c r="D24" s="1"/>
      <c r="E24" s="1">
        <v>206</v>
      </c>
      <c r="G24" s="5" cm="1">
        <f t="array" aca="1" ref="G24" ca="1">SMALL(_xlfn.UNIQUE(éxéc*1),INT((ROW(A4)-1)/5)+1)</f>
        <v>1310</v>
      </c>
      <c r="H24" s="1" t="str" cm="1">
        <f t="array" aca="1" ref="H24" ca="1">INDEX(demandeur,MATCH(J24,E$7:E$1180,0))</f>
        <v>1122</v>
      </c>
      <c r="I24" s="1" t="str" cm="1">
        <f t="array" aca="1" ref="I24" ca="1">INDEX(libelle,MATCH($J24,$E$7:$E$1180,0))</f>
        <v>MED INTENSIVE ET REA HC</v>
      </c>
      <c r="J24" s="1" cm="1">
        <f t="array" aca="1" ref="J24" ca="1">SUMPRODUCT((LARGE((éxéc*1=$G24)*($E$7:E$1180),COUNTIF(G$21:G24,G24))))</f>
        <v>72902</v>
      </c>
      <c r="L24" s="1" t="str" cm="1">
        <f t="array" aca="1" ref="L24" ca="1">INDEX(demandeur,MATCH($N24,$E$7:$E$1180,0))</f>
        <v>4132</v>
      </c>
      <c r="M24" s="1" t="str" cm="1">
        <f t="array" aca="1" ref="M24" ca="1">INDEX(libelle,MATCH($N24,$E$7:$E$1180,0))</f>
        <v>ONCO-HEMATO PEDIATRIQUE</v>
      </c>
      <c r="N24" s="1" cm="1">
        <f t="array" aca="1" ref="N24" ca="1">SMALL(IF(éxéc*1=G24,E$7:E$1180,""),COUNTIF($G$21:$G24,$G24))</f>
        <v>-64443</v>
      </c>
    </row>
    <row r="25" spans="1:16" ht="15.6" x14ac:dyDescent="0.3">
      <c r="A25" s="1" t="s">
        <v>13</v>
      </c>
      <c r="B25" s="1" t="s">
        <v>50</v>
      </c>
      <c r="C25" s="1" t="s">
        <v>51</v>
      </c>
      <c r="D25" s="1"/>
      <c r="E25" s="1">
        <v>1073</v>
      </c>
      <c r="G25" s="5" cm="1">
        <f t="array" aca="1" ref="G25" ca="1">SMALL(_xlfn.UNIQUE(éxéc*1),INT((ROW(A5)-1)/5)+1)</f>
        <v>1310</v>
      </c>
      <c r="H25" s="1" t="str" cm="1">
        <f t="array" aca="1" ref="H25" ca="1">INDEX(demandeur,MATCH(J25,E$7:E$1180,0))</f>
        <v>4166</v>
      </c>
      <c r="I25" s="1" t="str" cm="1">
        <f t="array" aca="1" ref="I25" ca="1">INDEX(libelle,MATCH($J25,$E$7:$E$1180,0))</f>
        <v>DEP.MED.INT.ET IMMUN.CLIN</v>
      </c>
      <c r="J25" s="1" cm="1">
        <f t="array" aca="1" ref="J25" ca="1">SUMPRODUCT((LARGE((éxéc*1=$G25)*($E$7:E$1180),COUNTIF(G$21:G25,G25))))</f>
        <v>66187</v>
      </c>
      <c r="L25" s="1" t="str" cm="1">
        <f t="array" aca="1" ref="L25" ca="1">INDEX(demandeur,MATCH($N25,$E$7:$E$1180,0))</f>
        <v>6100</v>
      </c>
      <c r="M25" s="1" t="str" cm="1">
        <f t="array" aca="1" ref="M25" ca="1">INDEX(libelle,MATCH($N25,$E$7:$E$1180,0))</f>
        <v>NOUVEAU-NES</v>
      </c>
      <c r="N25" s="1" cm="1">
        <f t="array" aca="1" ref="N25" ca="1">SMALL(IF(éxéc*1=G25,E$7:E$1180,""),COUNTIF($G$21:$G25,$G25))</f>
        <v>-28764</v>
      </c>
    </row>
    <row r="26" spans="1:16" ht="15.6" x14ac:dyDescent="0.3">
      <c r="A26" s="1" t="s">
        <v>13</v>
      </c>
      <c r="B26" s="1" t="s">
        <v>52</v>
      </c>
      <c r="C26" s="1" t="s">
        <v>53</v>
      </c>
      <c r="D26" s="1"/>
      <c r="E26" s="1">
        <v>870</v>
      </c>
      <c r="G26" s="5" cm="1">
        <f t="array" aca="1" ref="G26" ca="1">SMALL(_xlfn.UNIQUE(éxéc*1),INT((ROW(A6)-1)/5)+1)</f>
        <v>1311</v>
      </c>
      <c r="H26" s="1" t="str" cm="1">
        <f t="array" aca="1" ref="H26" ca="1">INDEX(demandeur,MATCH(J26,E$7:E$1180,0))</f>
        <v>4104</v>
      </c>
      <c r="I26" s="1" t="str" cm="1">
        <f t="array" aca="1" ref="I26" ca="1">INDEX(libelle,MATCH($J26,$E$7:$E$1180,0))</f>
        <v>SERVICE HEMATOLOGIE</v>
      </c>
      <c r="J26" s="1" cm="1">
        <f t="array" aca="1" ref="J26" ca="1">SUMPRODUCT((LARGE((éxéc*1=$G26)*($E$7:E$1180),COUNTIF(G$21:G26,G26))))</f>
        <v>36085</v>
      </c>
      <c r="L26" s="1" t="str" cm="1">
        <f t="array" aca="1" ref="L26" ca="1">INDEX(demandeur,MATCH($N26,$E$7:$E$1180,0))</f>
        <v>4131</v>
      </c>
      <c r="M26" s="1" t="str" cm="1">
        <f t="array" aca="1" ref="M26" ca="1">INDEX(libelle,MATCH($N26,$E$7:$E$1180,0))</f>
        <v>MEDECINE INFANTILE</v>
      </c>
      <c r="N26" s="1" cm="1">
        <f t="array" aca="1" ref="N26" ca="1">SMALL(IF(éxéc*1=G26,E$7:E$1180,""),COUNTIF($G$21:$G26,$G26))</f>
        <v>-25360</v>
      </c>
    </row>
    <row r="27" spans="1:16" ht="15.6" x14ac:dyDescent="0.3">
      <c r="A27" s="1" t="s">
        <v>13</v>
      </c>
      <c r="B27" s="1" t="s">
        <v>54</v>
      </c>
      <c r="C27" s="1" t="s">
        <v>55</v>
      </c>
      <c r="D27" s="1"/>
      <c r="E27" s="1">
        <v>265</v>
      </c>
      <c r="G27" s="5" cm="1">
        <f t="array" aca="1" ref="G27" ca="1">SMALL(_xlfn.UNIQUE(éxéc*1),INT((ROW(A7)-1)/5)+1)</f>
        <v>1311</v>
      </c>
      <c r="H27" s="1" t="str" cm="1">
        <f t="array" aca="1" ref="H27" ca="1">INDEX(demandeur,MATCH(J27,E$7:E$1180,0))</f>
        <v>4102</v>
      </c>
      <c r="I27" s="1" t="str" cm="1">
        <f t="array" aca="1" ref="I27" ca="1">INDEX(libelle,MATCH($J27,$E$7:$E$1180,0))</f>
        <v>HEPATO-GASTRO-ENTEROLOGIE</v>
      </c>
      <c r="J27" s="1" cm="1">
        <f t="array" aca="1" ref="J27" ca="1">SUMPRODUCT((LARGE((éxéc*1=$G27)*($E$7:E$1180),COUNTIF(G$21:G27,G27))))</f>
        <v>16245</v>
      </c>
      <c r="L27" s="1" t="str" cm="1">
        <f t="array" aca="1" ref="L27" ca="1">INDEX(demandeur,MATCH($N27,$E$7:$E$1180,0))</f>
        <v>4132</v>
      </c>
      <c r="M27" s="1" t="str" cm="1">
        <f t="array" aca="1" ref="M27" ca="1">INDEX(libelle,MATCH($N27,$E$7:$E$1180,0))</f>
        <v>ONCO-HEMATO PEDIATRIQUE</v>
      </c>
      <c r="N27" s="1" cm="1">
        <f t="array" aca="1" ref="N27" ca="1">SMALL(IF(éxéc*1=G27,E$7:E$1180,""),COUNTIF($G$21:$G27,$G27))</f>
        <v>-20620</v>
      </c>
    </row>
    <row r="28" spans="1:16" ht="15.6" x14ac:dyDescent="0.3">
      <c r="A28" s="1" t="s">
        <v>13</v>
      </c>
      <c r="B28" s="1" t="s">
        <v>56</v>
      </c>
      <c r="C28" s="1" t="s">
        <v>57</v>
      </c>
      <c r="D28" s="1"/>
      <c r="E28" s="1">
        <v>-380</v>
      </c>
      <c r="G28" s="5" cm="1">
        <f t="array" aca="1" ref="G28" ca="1">SMALL(_xlfn.UNIQUE(éxéc*1),INT((ROW(A8)-1)/5)+1)</f>
        <v>1311</v>
      </c>
      <c r="H28" s="1" t="str" cm="1">
        <f t="array" aca="1" ref="H28" ca="1">INDEX(demandeur,MATCH(J28,E$7:E$1180,0))</f>
        <v>4103</v>
      </c>
      <c r="I28" s="1" t="str" cm="1">
        <f t="array" aca="1" ref="I28" ca="1">INDEX(libelle,MATCH($J28,$E$7:$E$1180,0))</f>
        <v>MED INTENSIVE ET REA BR</v>
      </c>
      <c r="J28" s="1" cm="1">
        <f t="array" aca="1" ref="J28" ca="1">SUMPRODUCT((LARGE((éxéc*1=$G28)*($E$7:E$1180),COUNTIF(G$21:G28,G28))))</f>
        <v>10845</v>
      </c>
      <c r="L28" s="1" t="str" cm="1">
        <f t="array" aca="1" ref="L28" ca="1">INDEX(demandeur,MATCH($N28,$E$7:$E$1180,0))</f>
        <v>1247</v>
      </c>
      <c r="M28" s="1" t="str" cm="1">
        <f t="array" aca="1" ref="M28" ca="1">INDEX(libelle,MATCH($N28,$E$7:$E$1180,0))</f>
        <v>REA CHIR POLYVALENTE HC</v>
      </c>
      <c r="N28" s="1" cm="1">
        <f t="array" aca="1" ref="N28" ca="1">SMALL(IF(éxéc*1=G28,E$7:E$1180,""),COUNTIF($G$21:$G28,$G28))</f>
        <v>-7810</v>
      </c>
    </row>
    <row r="29" spans="1:16" ht="15.6" x14ac:dyDescent="0.3">
      <c r="A29" s="1" t="s">
        <v>13</v>
      </c>
      <c r="B29" s="1" t="s">
        <v>58</v>
      </c>
      <c r="C29" s="1" t="s">
        <v>59</v>
      </c>
      <c r="D29" s="1"/>
      <c r="E29" s="1">
        <v>-423</v>
      </c>
      <c r="G29" s="5" cm="1">
        <f t="array" aca="1" ref="G29" ca="1">SMALL(_xlfn.UNIQUE(éxéc*1),INT((ROW(A9)-1)/5)+1)</f>
        <v>1311</v>
      </c>
      <c r="H29" s="1" t="str" cm="1">
        <f t="array" aca="1" ref="H29" ca="1">INDEX(demandeur,MATCH(J29,E$7:E$1180,0))</f>
        <v>4140</v>
      </c>
      <c r="I29" s="1" t="str" cm="1">
        <f t="array" aca="1" ref="I29" ca="1">INDEX(libelle,MATCH($J29,$E$7:$E$1180,0))</f>
        <v>CARDIOLOGIE MEDICALE ILM</v>
      </c>
      <c r="J29" s="1" cm="1">
        <f t="array" aca="1" ref="J29" ca="1">SUMPRODUCT((LARGE((éxéc*1=$G29)*($E$7:E$1180),COUNTIF(G$21:G29,G29))))</f>
        <v>8585</v>
      </c>
      <c r="L29" s="1" t="str" cm="1">
        <f t="array" aca="1" ref="L29" ca="1">INDEX(demandeur,MATCH($N29,$E$7:$E$1180,0))</f>
        <v>4109</v>
      </c>
      <c r="M29" s="1" t="str" cm="1">
        <f t="array" aca="1" ref="M29" ca="1">INDEX(libelle,MATCH($N29,$E$7:$E$1180,0))</f>
        <v>NEPHROLOGIE</v>
      </c>
      <c r="N29" s="1" cm="1">
        <f t="array" aca="1" ref="N29" ca="1">SMALL(IF(éxéc*1=G29,E$7:E$1180,""),COUNTIF($G$21:$G29,$G29))</f>
        <v>-7320</v>
      </c>
    </row>
    <row r="30" spans="1:16" ht="15.6" x14ac:dyDescent="0.3">
      <c r="A30" s="1" t="s">
        <v>13</v>
      </c>
      <c r="B30" s="1" t="s">
        <v>60</v>
      </c>
      <c r="C30" s="1" t="s">
        <v>61</v>
      </c>
      <c r="D30" s="1"/>
      <c r="E30" s="1">
        <v>14</v>
      </c>
      <c r="G30" s="5" cm="1">
        <f t="array" aca="1" ref="G30" ca="1">SMALL(_xlfn.UNIQUE(éxéc*1),INT((ROW(A10)-1)/5)+1)</f>
        <v>1311</v>
      </c>
      <c r="H30" s="1" t="str" cm="1">
        <f t="array" aca="1" ref="H30" ca="1">INDEX(demandeur,MATCH(J30,E$7:E$1180,0))</f>
        <v>4235</v>
      </c>
      <c r="I30" s="1" t="str" cm="1">
        <f t="array" aca="1" ref="I30" ca="1">INDEX(libelle,MATCH($J30,$E$7:$E$1180,0))</f>
        <v>STRUCTURE URGENCES PEDIAT</v>
      </c>
      <c r="J30" s="1" cm="1">
        <f t="array" aca="1" ref="J30" ca="1">SUMPRODUCT((LARGE((éxéc*1=$G30)*($E$7:E$1180),COUNTIF(G$21:G30,G30))))</f>
        <v>5375</v>
      </c>
      <c r="L30" s="1" t="str" cm="1">
        <f t="array" aca="1" ref="L30" ca="1">INDEX(demandeur,MATCH($N30,$E$7:$E$1180,0))</f>
        <v>4220</v>
      </c>
      <c r="M30" s="1" t="str" cm="1">
        <f t="array" aca="1" ref="M30" ca="1">INDEX(libelle,MATCH($N30,$E$7:$E$1180,0))</f>
        <v>CH.CARD.VASC.TRANSP.</v>
      </c>
      <c r="N30" s="1" cm="1">
        <f t="array" aca="1" ref="N30" ca="1">SMALL(IF(éxéc*1=G30,E$7:E$1180,""),COUNTIF($G$21:$G30,$G30))</f>
        <v>-3605</v>
      </c>
    </row>
    <row r="31" spans="1:16" ht="15.6" x14ac:dyDescent="0.3">
      <c r="A31" s="1" t="s">
        <v>13</v>
      </c>
      <c r="B31" s="1" t="s">
        <v>62</v>
      </c>
      <c r="C31" s="1" t="s">
        <v>63</v>
      </c>
      <c r="D31" s="1"/>
      <c r="E31" s="1">
        <v>65</v>
      </c>
      <c r="G31" s="5" cm="1">
        <f t="array" aca="1" ref="G31" ca="1">SMALL(_xlfn.UNIQUE(éxéc*1),INT((ROW(A11)-1)/5)+1)</f>
        <v>1396</v>
      </c>
      <c r="H31" s="1" t="str" cm="1">
        <f t="array" aca="1" ref="H31" ca="1">INDEX(demandeur,MATCH(J31,E$7:E$1180,0))</f>
        <v>6250</v>
      </c>
      <c r="I31" s="1" t="str" cm="1">
        <f t="array" aca="1" ref="I31" ca="1">INDEX(libelle,MATCH($J31,$E$7:$E$1180,0))</f>
        <v>NEONATOLOGIE MAT</v>
      </c>
      <c r="J31" s="1" cm="1">
        <f t="array" aca="1" ref="J31" ca="1">SUMPRODUCT((LARGE((éxéc*1=$G31)*($E$7:E$1180),COUNTIF(G$21:G31,G31))))</f>
        <v>164338</v>
      </c>
      <c r="L31" s="1" t="str" cm="1">
        <f t="array" aca="1" ref="L31" ca="1">INDEX(demandeur,MATCH($N31,$E$7:$E$1180,0))</f>
        <v>1247</v>
      </c>
      <c r="M31" s="1" t="str" cm="1">
        <f t="array" aca="1" ref="M31" ca="1">INDEX(libelle,MATCH($N31,$E$7:$E$1180,0))</f>
        <v>REA CHIR POLYVALENTE HC</v>
      </c>
      <c r="N31" s="1" cm="1">
        <f t="array" aca="1" ref="N31" ca="1">SMALL(IF(éxéc*1=G31,E$7:E$1180,""),COUNTIF($G$21:$G31,$G31))</f>
        <v>-70491</v>
      </c>
    </row>
    <row r="32" spans="1:16" ht="15.6" x14ac:dyDescent="0.3">
      <c r="A32" s="1" t="s">
        <v>13</v>
      </c>
      <c r="B32" s="1" t="s">
        <v>64</v>
      </c>
      <c r="C32" s="1" t="s">
        <v>65</v>
      </c>
      <c r="D32" s="1"/>
      <c r="E32" s="1">
        <v>1345</v>
      </c>
      <c r="G32" s="5" cm="1">
        <f t="array" aca="1" ref="G32" ca="1">SMALL(_xlfn.UNIQUE(éxéc*1),INT((ROW(A12)-1)/5)+1)</f>
        <v>1396</v>
      </c>
      <c r="H32" s="1" t="str" cm="1">
        <f t="array" aca="1" ref="H32" ca="1">INDEX(demandeur,MATCH(J32,E$7:E$1180,0))</f>
        <v>1122</v>
      </c>
      <c r="I32" s="1" t="str" cm="1">
        <f t="array" aca="1" ref="I32" ca="1">INDEX(libelle,MATCH($J32,$E$7:$E$1180,0))</f>
        <v>MED INTENSIVE ET REA HC</v>
      </c>
      <c r="J32" s="1" cm="1">
        <f t="array" aca="1" ref="J32" ca="1">SUMPRODUCT((LARGE((éxéc*1=$G32)*($E$7:E$1180),COUNTIF(G$21:G32,G32))))</f>
        <v>147763</v>
      </c>
      <c r="L32" s="1" t="str" cm="1">
        <f t="array" aca="1" ref="L32" ca="1">INDEX(demandeur,MATCH($N32,$E$7:$E$1180,0))</f>
        <v>5570</v>
      </c>
      <c r="M32" s="1" t="str" cm="1">
        <f t="array" aca="1" ref="M32" ca="1">INDEX(libelle,MATCH($N32,$E$7:$E$1180,0))</f>
        <v>CHIRURG ORTHOPEDIQUE CCEG</v>
      </c>
      <c r="N32" s="1" cm="1">
        <f t="array" aca="1" ref="N32" ca="1">SMALL(IF(éxéc*1=G32,E$7:E$1180,""),COUNTIF($G$21:$G32,$G32))</f>
        <v>-5225</v>
      </c>
    </row>
    <row r="33" spans="1:14" ht="15.6" x14ac:dyDescent="0.3">
      <c r="A33" s="1" t="s">
        <v>13</v>
      </c>
      <c r="B33" s="1" t="s">
        <v>66</v>
      </c>
      <c r="C33" s="1" t="s">
        <v>67</v>
      </c>
      <c r="D33" s="1"/>
      <c r="E33" s="1">
        <v>-1295</v>
      </c>
      <c r="G33" s="5" cm="1">
        <f t="array" aca="1" ref="G33" ca="1">SMALL(_xlfn.UNIQUE(éxéc*1),INT((ROW(A13)-1)/5)+1)</f>
        <v>1396</v>
      </c>
      <c r="H33" s="1" t="str" cm="1">
        <f t="array" aca="1" ref="H33" ca="1">INDEX(demandeur,MATCH(J33,E$7:E$1180,0))</f>
        <v>1120</v>
      </c>
      <c r="I33" s="1" t="str" cm="1">
        <f t="array" aca="1" ref="I33" ca="1">INDEX(libelle,MATCH($J33,$E$7:$E$1180,0))</f>
        <v>STRUCTURE D'URGENCES</v>
      </c>
      <c r="J33" s="1" cm="1">
        <f t="array" aca="1" ref="J33" ca="1">SUMPRODUCT((LARGE((éxéc*1=$G33)*($E$7:E$1180),COUNTIF(G$21:G33,G33))))</f>
        <v>132440</v>
      </c>
      <c r="L33" s="1" t="str" cm="1">
        <f t="array" aca="1" ref="L33" ca="1">INDEX(demandeur,MATCH($N33,$E$7:$E$1180,0))</f>
        <v>6100</v>
      </c>
      <c r="M33" s="1" t="str" cm="1">
        <f t="array" aca="1" ref="M33" ca="1">INDEX(libelle,MATCH($N33,$E$7:$E$1180,0))</f>
        <v>NOUVEAU-NES</v>
      </c>
      <c r="N33" s="1" cm="1">
        <f t="array" aca="1" ref="N33" ca="1">SMALL(IF(éxéc*1=G33,E$7:E$1180,""),COUNTIF($G$21:$G33,$G33))</f>
        <v>-3158</v>
      </c>
    </row>
    <row r="34" spans="1:14" ht="15.6" x14ac:dyDescent="0.3">
      <c r="A34" s="1" t="s">
        <v>13</v>
      </c>
      <c r="B34" s="1" t="s">
        <v>68</v>
      </c>
      <c r="C34" s="1" t="s">
        <v>69</v>
      </c>
      <c r="D34" s="1"/>
      <c r="E34" s="1">
        <v>-883</v>
      </c>
      <c r="G34" s="5" cm="1">
        <f t="array" aca="1" ref="G34" ca="1">SMALL(_xlfn.UNIQUE(éxéc*1),INT((ROW(A14)-1)/5)+1)</f>
        <v>1396</v>
      </c>
      <c r="H34" s="1" t="str" cm="1">
        <f t="array" aca="1" ref="H34" ca="1">INDEX(demandeur,MATCH(J34,E$7:E$1180,0))</f>
        <v>6070</v>
      </c>
      <c r="I34" s="1" t="str" cm="1">
        <f t="array" aca="1" ref="I34" ca="1">INDEX(libelle,MATCH($J34,$E$7:$E$1180,0))</f>
        <v>ANTENATAL</v>
      </c>
      <c r="J34" s="1" cm="1">
        <f t="array" aca="1" ref="J34" ca="1">SUMPRODUCT((LARGE((éxéc*1=$G34)*($E$7:E$1180),COUNTIF(G$21:G34,G34))))</f>
        <v>70695</v>
      </c>
      <c r="L34" s="1" t="str" cm="1">
        <f t="array" aca="1" ref="L34" ca="1">INDEX(demandeur,MATCH($N34,$E$7:$E$1180,0))</f>
        <v>6060</v>
      </c>
      <c r="M34" s="1" t="str" cm="1">
        <f t="array" aca="1" ref="M34" ca="1">INDEX(libelle,MATCH($N34,$E$7:$E$1180,0))</f>
        <v>ORTHOGENIE</v>
      </c>
      <c r="N34" s="1" cm="1">
        <f t="array" aca="1" ref="N34" ca="1">SMALL(IF(éxéc*1=G34,E$7:E$1180,""),COUNTIF($G$21:$G34,$G34))</f>
        <v>-1961</v>
      </c>
    </row>
    <row r="35" spans="1:14" ht="15.6" x14ac:dyDescent="0.3">
      <c r="A35" s="1" t="s">
        <v>13</v>
      </c>
      <c r="B35" s="1" t="s">
        <v>70</v>
      </c>
      <c r="C35" s="1" t="s">
        <v>71</v>
      </c>
      <c r="D35" s="1"/>
      <c r="E35" s="1">
        <v>-665</v>
      </c>
      <c r="G35" s="5" cm="1">
        <f t="array" aca="1" ref="G35" ca="1">SMALL(_xlfn.UNIQUE(éxéc*1),INT((ROW(A15)-1)/5)+1)</f>
        <v>1396</v>
      </c>
      <c r="H35" s="1" t="str" cm="1">
        <f t="array" aca="1" ref="H35" ca="1">INDEX(demandeur,MATCH(J35,E$7:E$1180,0))</f>
        <v>4103</v>
      </c>
      <c r="I35" s="1" t="str" cm="1">
        <f t="array" aca="1" ref="I35" ca="1">INDEX(libelle,MATCH($J35,$E$7:$E$1180,0))</f>
        <v>MED INTENSIVE ET REA BR</v>
      </c>
      <c r="J35" s="1" cm="1">
        <f t="array" aca="1" ref="J35" ca="1">SUMPRODUCT((LARGE((éxéc*1=$G35)*($E$7:E$1180),COUNTIF(G$21:G35,G35))))</f>
        <v>61308</v>
      </c>
      <c r="L35" s="1" t="str" cm="1">
        <f t="array" aca="1" ref="L35" ca="1">INDEX(demandeur,MATCH($N35,$E$7:$E$1180,0))</f>
        <v>1346</v>
      </c>
      <c r="M35" s="1" t="str" cm="1">
        <f t="array" aca="1" ref="M35" ca="1">INDEX(libelle,MATCH($N35,$E$7:$E$1180,0))</f>
        <v>ANESTHESIE LEPOIRE</v>
      </c>
      <c r="N35" s="1" cm="1">
        <f t="array" aca="1" ref="N35" ca="1">SMALL(IF(éxéc*1=G35,E$7:E$1180,""),COUNTIF($G$21:$G35,$G35))</f>
        <v>-1625</v>
      </c>
    </row>
    <row r="36" spans="1:14" ht="15.6" x14ac:dyDescent="0.3">
      <c r="A36" s="1" t="s">
        <v>13</v>
      </c>
      <c r="B36" s="1" t="s">
        <v>72</v>
      </c>
      <c r="C36" s="1" t="s">
        <v>73</v>
      </c>
      <c r="D36" s="1"/>
      <c r="E36" s="1">
        <v>-3304</v>
      </c>
      <c r="G36" s="5" cm="1">
        <f t="array" aca="1" ref="G36" ca="1">SMALL(_xlfn.UNIQUE(éxéc*1),INT((ROW(A16)-1)/5)+1)</f>
        <v>4324</v>
      </c>
      <c r="H36" s="1" t="str" cm="1">
        <f t="array" aca="1" ref="H36" ca="1">INDEX(demandeur,MATCH(J36,E$7:E$1180,0))</f>
        <v>1146</v>
      </c>
      <c r="I36" s="1" t="str" cm="1">
        <f t="array" aca="1" ref="I36" ca="1">INDEX(libelle,MATCH($J36,$E$7:$E$1180,0))</f>
        <v>NEUROLOGIE</v>
      </c>
      <c r="J36" s="1" cm="1">
        <f t="array" aca="1" ref="J36" ca="1">SUMPRODUCT((LARGE((éxéc*1=$G36)*($E$7:E$1180),COUNTIF(G$21:G36,G36))))</f>
        <v>66580</v>
      </c>
      <c r="L36" s="1" t="str" cm="1">
        <f t="array" aca="1" ref="L36" ca="1">INDEX(demandeur,MATCH($N36,$E$7:$E$1180,0))</f>
        <v>4104</v>
      </c>
      <c r="M36" s="1" t="str" cm="1">
        <f t="array" aca="1" ref="M36" ca="1">INDEX(libelle,MATCH($N36,$E$7:$E$1180,0))</f>
        <v>SERVICE HEMATOLOGIE</v>
      </c>
      <c r="N36" s="1" cm="1">
        <f t="array" aca="1" ref="N36" ca="1">SMALL(IF(éxéc*1=G36,E$7:E$1180,""),COUNTIF($G$21:$G36,$G36))</f>
        <v>-162905</v>
      </c>
    </row>
    <row r="37" spans="1:14" ht="15.6" x14ac:dyDescent="0.3">
      <c r="A37" s="1" t="s">
        <v>13</v>
      </c>
      <c r="B37" s="1" t="s">
        <v>74</v>
      </c>
      <c r="C37" s="1" t="s">
        <v>75</v>
      </c>
      <c r="D37" s="1"/>
      <c r="E37" s="1">
        <v>-1332</v>
      </c>
      <c r="G37" s="5" cm="1">
        <f t="array" aca="1" ref="G37" ca="1">SMALL(_xlfn.UNIQUE(éxéc*1),INT((ROW(A17)-1)/5)+1)</f>
        <v>4324</v>
      </c>
      <c r="H37" s="1" t="str" cm="1">
        <f t="array" aca="1" ref="H37" ca="1">INDEX(demandeur,MATCH(J37,E$7:E$1180,0))</f>
        <v>6250</v>
      </c>
      <c r="I37" s="1" t="str" cm="1">
        <f t="array" aca="1" ref="I37" ca="1">INDEX(libelle,MATCH($J37,$E$7:$E$1180,0))</f>
        <v>NEONATOLOGIE MAT</v>
      </c>
      <c r="J37" s="1" cm="1">
        <f t="array" aca="1" ref="J37" ca="1">SUMPRODUCT((LARGE((éxéc*1=$G37)*($E$7:E$1180),COUNTIF(G$21:G37,G37))))</f>
        <v>61465</v>
      </c>
      <c r="L37" s="1" t="str" cm="1">
        <f t="array" aca="1" ref="L37" ca="1">INDEX(demandeur,MATCH($N37,$E$7:$E$1180,0))</f>
        <v>6070</v>
      </c>
      <c r="M37" s="1" t="str" cm="1">
        <f t="array" aca="1" ref="M37" ca="1">INDEX(libelle,MATCH($N37,$E$7:$E$1180,0))</f>
        <v>ANTENATAL</v>
      </c>
      <c r="N37" s="1" cm="1">
        <f t="array" aca="1" ref="N37" ca="1">SMALL(IF(éxéc*1=G37,E$7:E$1180,""),COUNTIF($G$21:$G37,$G37))</f>
        <v>-56664</v>
      </c>
    </row>
    <row r="38" spans="1:14" ht="15.6" x14ac:dyDescent="0.3">
      <c r="A38" s="1" t="s">
        <v>13</v>
      </c>
      <c r="B38" s="1" t="s">
        <v>76</v>
      </c>
      <c r="C38" s="1" t="s">
        <v>77</v>
      </c>
      <c r="D38" s="1"/>
      <c r="E38" s="1">
        <v>2349</v>
      </c>
      <c r="G38" s="5" cm="1">
        <f t="array" aca="1" ref="G38" ca="1">SMALL(_xlfn.UNIQUE(éxéc*1),INT((ROW(A18)-1)/5)+1)</f>
        <v>4324</v>
      </c>
      <c r="H38" s="1" t="str" cm="1">
        <f t="array" aca="1" ref="H38" ca="1">INDEX(demandeur,MATCH(J38,E$7:E$1180,0))</f>
        <v>4109</v>
      </c>
      <c r="I38" s="1" t="str" cm="1">
        <f t="array" aca="1" ref="I38" ca="1">INDEX(libelle,MATCH($J38,$E$7:$E$1180,0))</f>
        <v>NEPHROLOGIE</v>
      </c>
      <c r="J38" s="1" cm="1">
        <f t="array" aca="1" ref="J38" ca="1">SUMPRODUCT((LARGE((éxéc*1=$G38)*($E$7:E$1180),COUNTIF(G$21:G38,G38))))</f>
        <v>34373</v>
      </c>
      <c r="L38" s="1" t="str" cm="1">
        <f t="array" aca="1" ref="L38" ca="1">INDEX(demandeur,MATCH($N38,$E$7:$E$1180,0))</f>
        <v>4103</v>
      </c>
      <c r="M38" s="1" t="str" cm="1">
        <f t="array" aca="1" ref="M38" ca="1">INDEX(libelle,MATCH($N38,$E$7:$E$1180,0))</f>
        <v>MED INTENSIVE ET REA BR</v>
      </c>
      <c r="N38" s="1" cm="1">
        <f t="array" aca="1" ref="N38" ca="1">SMALL(IF(éxéc*1=G38,E$7:E$1180,""),COUNTIF($G$21:$G38,$G38))</f>
        <v>-36417</v>
      </c>
    </row>
    <row r="39" spans="1:14" ht="15.6" x14ac:dyDescent="0.3">
      <c r="A39" s="1" t="s">
        <v>13</v>
      </c>
      <c r="B39" s="1" t="s">
        <v>78</v>
      </c>
      <c r="C39" s="1" t="s">
        <v>79</v>
      </c>
      <c r="D39" s="1"/>
      <c r="E39" s="1">
        <v>-28764</v>
      </c>
      <c r="G39" s="5" cm="1">
        <f t="array" aca="1" ref="G39" ca="1">SMALL(_xlfn.UNIQUE(éxéc*1),INT((ROW(A19)-1)/5)+1)</f>
        <v>4324</v>
      </c>
      <c r="H39" s="1" t="str" cm="1">
        <f t="array" aca="1" ref="H39" ca="1">INDEX(demandeur,MATCH(J39,E$7:E$1180,0))</f>
        <v>4131</v>
      </c>
      <c r="I39" s="1" t="str" cm="1">
        <f t="array" aca="1" ref="I39" ca="1">INDEX(libelle,MATCH($J39,$E$7:$E$1180,0))</f>
        <v>MEDECINE INFANTILE</v>
      </c>
      <c r="J39" s="1" cm="1">
        <f t="array" aca="1" ref="J39" ca="1">SUMPRODUCT((LARGE((éxéc*1=$G39)*($E$7:E$1180),COUNTIF(G$21:G39,G39))))</f>
        <v>26324</v>
      </c>
      <c r="L39" s="1" t="str" cm="1">
        <f t="array" aca="1" ref="L39" ca="1">INDEX(demandeur,MATCH($N39,$E$7:$E$1180,0))</f>
        <v>4105</v>
      </c>
      <c r="M39" s="1" t="str" cm="1">
        <f t="array" aca="1" ref="M39" ca="1">INDEX(libelle,MATCH($N39,$E$7:$E$1180,0))</f>
        <v>MALADIES INF.&amp;TROPICALES</v>
      </c>
      <c r="N39" s="1" cm="1">
        <f t="array" aca="1" ref="N39" ca="1">SMALL(IF(éxéc*1=G39,E$7:E$1180,""),COUNTIF($G$21:$G39,$G39))</f>
        <v>-23000</v>
      </c>
    </row>
    <row r="40" spans="1:14" ht="15.6" x14ac:dyDescent="0.3">
      <c r="A40" s="1" t="s">
        <v>13</v>
      </c>
      <c r="B40" s="1" t="s">
        <v>80</v>
      </c>
      <c r="C40" s="1" t="s">
        <v>81</v>
      </c>
      <c r="D40" s="1"/>
      <c r="E40" s="1">
        <v>-14889</v>
      </c>
      <c r="G40" s="5" cm="1">
        <f t="array" aca="1" ref="G40" ca="1">SMALL(_xlfn.UNIQUE(éxéc*1),INT((ROW(A20)-1)/5)+1)</f>
        <v>4324</v>
      </c>
      <c r="H40" s="1" t="str" cm="1">
        <f t="array" aca="1" ref="H40" ca="1">INDEX(demandeur,MATCH(J40,E$7:E$1180,0))</f>
        <v>1122</v>
      </c>
      <c r="I40" s="1" t="str" cm="1">
        <f t="array" aca="1" ref="I40" ca="1">INDEX(libelle,MATCH($J40,$E$7:$E$1180,0))</f>
        <v>MED INTENSIVE ET REA HC</v>
      </c>
      <c r="J40" s="1" cm="1">
        <f t="array" aca="1" ref="J40" ca="1">SUMPRODUCT((LARGE((éxéc*1=$G40)*($E$7:E$1180),COUNTIF(G$21:G40,G40))))</f>
        <v>24030</v>
      </c>
      <c r="L40" s="1" t="str" cm="1">
        <f t="array" aca="1" ref="L40" ca="1">INDEX(demandeur,MATCH($N40,$E$7:$E$1180,0))</f>
        <v>4132</v>
      </c>
      <c r="M40" s="1" t="str" cm="1">
        <f t="array" aca="1" ref="M40" ca="1">INDEX(libelle,MATCH($N40,$E$7:$E$1180,0))</f>
        <v>ONCO-HEMATO PEDIATRIQUE</v>
      </c>
      <c r="N40" s="1" cm="1">
        <f t="array" aca="1" ref="N40" ca="1">SMALL(IF(éxéc*1=G40,E$7:E$1180,""),COUNTIF($G$21:$G40,$G40))</f>
        <v>-16654</v>
      </c>
    </row>
    <row r="41" spans="1:14" ht="15.6" x14ac:dyDescent="0.3">
      <c r="A41" s="1" t="s">
        <v>13</v>
      </c>
      <c r="B41" s="1" t="s">
        <v>82</v>
      </c>
      <c r="C41" s="1" t="s">
        <v>83</v>
      </c>
      <c r="D41" s="1"/>
      <c r="E41" s="1">
        <v>1334</v>
      </c>
      <c r="G41" s="5" cm="1">
        <f t="array" aca="1" ref="G41" ca="1">SMALL(_xlfn.UNIQUE(éxéc*1),INT((ROW(A21)-1)/5)+1)</f>
        <v>4328</v>
      </c>
      <c r="H41" s="1" t="str" cm="1">
        <f t="array" aca="1" ref="H41" ca="1">INDEX(demandeur,MATCH(J41,E$7:E$1180,0))</f>
        <v>4140</v>
      </c>
      <c r="I41" s="1" t="str" cm="1">
        <f t="array" aca="1" ref="I41" ca="1">INDEX(libelle,MATCH($J41,$E$7:$E$1180,0))</f>
        <v>CARDIOLOGIE MEDICALE ILM</v>
      </c>
      <c r="J41" s="1" cm="1">
        <f t="array" aca="1" ref="J41" ca="1">SUMPRODUCT((LARGE((éxéc*1=$G41)*($E$7:E$1180),COUNTIF(G$21:G41,G41))))</f>
        <v>11028</v>
      </c>
      <c r="L41" s="1" t="str" cm="1">
        <f t="array" aca="1" ref="L41" ca="1">INDEX(demandeur,MATCH($N41,$E$7:$E$1180,0))</f>
        <v>4215</v>
      </c>
      <c r="M41" s="1" t="str" cm="1">
        <f t="array" aca="1" ref="M41" ca="1">INDEX(libelle,MATCH($N41,$E$7:$E$1180,0))</f>
        <v>CHIRURG.VASCUL.ENDOLUMIN.</v>
      </c>
      <c r="N41" s="1" cm="1">
        <f t="array" aca="1" ref="N41" ca="1">SMALL(IF(éxéc*1=G41,E$7:E$1180,""),COUNTIF($G$21:$G41,$G41))</f>
        <v>-5160</v>
      </c>
    </row>
    <row r="42" spans="1:14" ht="15.6" x14ac:dyDescent="0.3">
      <c r="A42" s="1" t="s">
        <v>13</v>
      </c>
      <c r="B42" s="1" t="s">
        <v>84</v>
      </c>
      <c r="C42" s="1" t="s">
        <v>85</v>
      </c>
      <c r="D42" s="1"/>
      <c r="E42" s="1">
        <v>5147</v>
      </c>
      <c r="G42" s="5" cm="1">
        <f t="array" aca="1" ref="G42" ca="1">SMALL(_xlfn.UNIQUE(éxéc*1),INT((ROW(A22)-1)/5)+1)</f>
        <v>4328</v>
      </c>
      <c r="H42" s="1" t="str" cm="1">
        <f t="array" aca="1" ref="H42" ca="1">INDEX(demandeur,MATCH(J42,E$7:E$1180,0))</f>
        <v>4103</v>
      </c>
      <c r="I42" s="1" t="str" cm="1">
        <f t="array" aca="1" ref="I42" ca="1">INDEX(libelle,MATCH($J42,$E$7:$E$1180,0))</f>
        <v>MED INTENSIVE ET REA BR</v>
      </c>
      <c r="J42" s="1" cm="1">
        <f t="array" aca="1" ref="J42" ca="1">SUMPRODUCT((LARGE((éxéc*1=$G42)*($E$7:E$1180),COUNTIF(G$21:G42,G42))))</f>
        <v>10814</v>
      </c>
      <c r="L42" s="1" t="str" cm="1">
        <f t="array" aca="1" ref="L42" ca="1">INDEX(demandeur,MATCH($N42,$E$7:$E$1180,0))</f>
        <v>4260</v>
      </c>
      <c r="M42" s="1" t="str" cm="1">
        <f t="array" aca="1" ref="M42" ca="1">INDEX(libelle,MATCH($N42,$E$7:$E$1180,0))</f>
        <v>UNITE REA-SC CHIR CARD BR</v>
      </c>
      <c r="N42" s="1" cm="1">
        <f t="array" aca="1" ref="N42" ca="1">SMALL(IF(éxéc*1=G42,E$7:E$1180,""),COUNTIF($G$21:$G42,$G42))</f>
        <v>-4846</v>
      </c>
    </row>
    <row r="43" spans="1:14" ht="15.6" x14ac:dyDescent="0.3">
      <c r="A43" s="1" t="s">
        <v>13</v>
      </c>
      <c r="B43" s="1" t="s">
        <v>86</v>
      </c>
      <c r="C43" s="1" t="s">
        <v>87</v>
      </c>
      <c r="D43" s="1"/>
      <c r="E43" s="1">
        <v>6345</v>
      </c>
      <c r="G43" s="5" cm="1">
        <f t="array" aca="1" ref="G43" ca="1">SMALL(_xlfn.UNIQUE(éxéc*1),INT((ROW(A23)-1)/5)+1)</f>
        <v>4328</v>
      </c>
      <c r="H43" s="1" t="str" cm="1">
        <f t="array" aca="1" ref="H43" ca="1">INDEX(demandeur,MATCH(J43,E$7:E$1180,0))</f>
        <v>6090</v>
      </c>
      <c r="I43" s="1" t="str" cm="1">
        <f t="array" aca="1" ref="I43" ca="1">INDEX(libelle,MATCH($J43,$E$7:$E$1180,0))</f>
        <v>POST-NATAL</v>
      </c>
      <c r="J43" s="1" cm="1">
        <f t="array" aca="1" ref="J43" ca="1">SUMPRODUCT((LARGE((éxéc*1=$G43)*($E$7:E$1180),COUNTIF(G$21:G43,G43))))</f>
        <v>9500</v>
      </c>
      <c r="L43" s="1" t="str" cm="1">
        <f t="array" aca="1" ref="L43" ca="1">INDEX(demandeur,MATCH($N43,$E$7:$E$1180,0))</f>
        <v>4131</v>
      </c>
      <c r="M43" s="1" t="str" cm="1">
        <f t="array" aca="1" ref="M43" ca="1">INDEX(libelle,MATCH($N43,$E$7:$E$1180,0))</f>
        <v>MEDECINE INFANTILE</v>
      </c>
      <c r="N43" s="1" cm="1">
        <f t="array" aca="1" ref="N43" ca="1">SMALL(IF(éxéc*1=G43,E$7:E$1180,""),COUNTIF($G$21:$G43,$G43))</f>
        <v>-3396</v>
      </c>
    </row>
    <row r="44" spans="1:14" ht="15.6" x14ac:dyDescent="0.3">
      <c r="A44" s="1" t="s">
        <v>13</v>
      </c>
      <c r="B44" s="1" t="s">
        <v>88</v>
      </c>
      <c r="C44" s="1" t="s">
        <v>89</v>
      </c>
      <c r="D44" s="1"/>
      <c r="E44" s="1">
        <v>5650</v>
      </c>
      <c r="G44" s="5" cm="1">
        <f t="array" aca="1" ref="G44" ca="1">SMALL(_xlfn.UNIQUE(éxéc*1),INT((ROW(A24)-1)/5)+1)</f>
        <v>4328</v>
      </c>
      <c r="H44" s="1" t="str" cm="1">
        <f t="array" aca="1" ref="H44" ca="1">INDEX(demandeur,MATCH(J44,E$7:E$1180,0))</f>
        <v>4107</v>
      </c>
      <c r="I44" s="1" t="str" cm="1">
        <f t="array" aca="1" ref="I44" ca="1">INDEX(libelle,MATCH($J44,$E$7:$E$1180,0))</f>
        <v>RHUMATOLOGIE</v>
      </c>
      <c r="J44" s="1" cm="1">
        <f t="array" aca="1" ref="J44" ca="1">SUMPRODUCT((LARGE((éxéc*1=$G44)*($E$7:E$1180),COUNTIF(G$21:G44,G44))))</f>
        <v>8714</v>
      </c>
      <c r="L44" s="1" t="str" cm="1">
        <f t="array" aca="1" ref="L44" ca="1">INDEX(demandeur,MATCH($N44,$E$7:$E$1180,0))</f>
        <v>4150</v>
      </c>
      <c r="M44" s="1" t="str" cm="1">
        <f t="array" aca="1" ref="M44" ca="1">INDEX(libelle,MATCH($N44,$E$7:$E$1180,0))</f>
        <v>UMA MULTIDISCIPLINAIRE</v>
      </c>
      <c r="N44" s="1" cm="1">
        <f t="array" aca="1" ref="N44" ca="1">SMALL(IF(éxéc*1=G44,E$7:E$1180,""),COUNTIF($G$21:$G44,$G44))</f>
        <v>-2370</v>
      </c>
    </row>
    <row r="45" spans="1:14" ht="15.6" x14ac:dyDescent="0.3">
      <c r="A45" s="1" t="s">
        <v>13</v>
      </c>
      <c r="B45" s="1" t="s">
        <v>90</v>
      </c>
      <c r="C45" s="1" t="s">
        <v>91</v>
      </c>
      <c r="D45" s="1"/>
      <c r="E45" s="1">
        <v>-4320</v>
      </c>
      <c r="G45" s="5" cm="1">
        <f t="array" aca="1" ref="G45" ca="1">SMALL(_xlfn.UNIQUE(éxéc*1),INT((ROW(A25)-1)/5)+1)</f>
        <v>4328</v>
      </c>
      <c r="H45" s="1" t="str" cm="1">
        <f t="array" aca="1" ref="H45" ca="1">INDEX(demandeur,MATCH(J45,E$7:E$1180,0))</f>
        <v>4110</v>
      </c>
      <c r="I45" s="1" t="str" cm="1">
        <f t="array" aca="1" ref="I45" ca="1">INDEX(libelle,MATCH($J45,$E$7:$E$1180,0))</f>
        <v>DEPARTEMENT PNEUMOLOGIE</v>
      </c>
      <c r="J45" s="1" cm="1">
        <f t="array" aca="1" ref="J45" ca="1">SUMPRODUCT((LARGE((éxéc*1=$G45)*($E$7:E$1180),COUNTIF(G$21:G45,G45))))</f>
        <v>8466</v>
      </c>
      <c r="L45" s="1" t="str" cm="1">
        <f t="array" aca="1" ref="L45" ca="1">INDEX(demandeur,MATCH($N45,$E$7:$E$1180,0))</f>
        <v>1164</v>
      </c>
      <c r="M45" s="1" t="str" cm="1">
        <f t="array" aca="1" ref="M45" ca="1">INDEX(libelle,MATCH($N45,$E$7:$E$1180,0))</f>
        <v>POST-URGENCES POLYVALENTE</v>
      </c>
      <c r="N45" s="1" cm="1">
        <f t="array" aca="1" ref="N45" ca="1">SMALL(IF(éxéc*1=G45,E$7:E$1180,""),COUNTIF($G$21:$G45,$G45))</f>
        <v>-760</v>
      </c>
    </row>
    <row r="46" spans="1:14" ht="15.6" x14ac:dyDescent="0.3">
      <c r="A46" s="1" t="s">
        <v>13</v>
      </c>
      <c r="B46" s="1" t="s">
        <v>92</v>
      </c>
      <c r="C46" s="1" t="s">
        <v>93</v>
      </c>
      <c r="D46" s="1"/>
      <c r="E46" s="1">
        <v>2217</v>
      </c>
      <c r="G46" s="5" cm="1">
        <f t="array" aca="1" ref="G46" ca="1">SMALL(_xlfn.UNIQUE(éxéc*1),INT((ROW(A26)-1)/5)+1)</f>
        <v>4351</v>
      </c>
      <c r="H46" s="1" t="str" cm="1">
        <f t="array" aca="1" ref="H46" ca="1">INDEX(demandeur,MATCH(J46,E$7:E$1180,0))</f>
        <v>4109</v>
      </c>
      <c r="I46" s="1" t="str" cm="1">
        <f t="array" aca="1" ref="I46" ca="1">INDEX(libelle,MATCH($J46,$E$7:$E$1180,0))</f>
        <v>NEPHROLOGIE</v>
      </c>
      <c r="J46" s="1" cm="1">
        <f t="array" aca="1" ref="J46" ca="1">SUMPRODUCT((LARGE((éxéc*1=$G46)*($E$7:E$1180),COUNTIF(G$21:G46,G46))))</f>
        <v>282195</v>
      </c>
      <c r="L46" s="1" t="str" cm="1">
        <f t="array" aca="1" ref="L46" ca="1">INDEX(demandeur,MATCH($N46,$E$7:$E$1180,0))</f>
        <v>4132</v>
      </c>
      <c r="M46" s="1" t="str" cm="1">
        <f t="array" aca="1" ref="M46" ca="1">INDEX(libelle,MATCH($N46,$E$7:$E$1180,0))</f>
        <v>ONCO-HEMATO PEDIATRIQUE</v>
      </c>
      <c r="N46" s="1" cm="1">
        <f t="array" aca="1" ref="N46" ca="1">SMALL(IF(éxéc*1=G46,E$7:E$1180,""),COUNTIF($G$21:$G46,$G46))</f>
        <v>-184829</v>
      </c>
    </row>
    <row r="47" spans="1:14" ht="15.6" x14ac:dyDescent="0.3">
      <c r="A47" s="1" t="s">
        <v>13</v>
      </c>
      <c r="B47" s="1" t="s">
        <v>94</v>
      </c>
      <c r="C47" s="1" t="s">
        <v>95</v>
      </c>
      <c r="D47" s="1"/>
      <c r="E47" s="1">
        <v>-7544</v>
      </c>
      <c r="G47" s="5" cm="1">
        <f t="array" aca="1" ref="G47" ca="1">SMALL(_xlfn.UNIQUE(éxéc*1),INT((ROW(A27)-1)/5)+1)</f>
        <v>4351</v>
      </c>
      <c r="H47" s="1" t="str" cm="1">
        <f t="array" aca="1" ref="H47" ca="1">INDEX(demandeur,MATCH(J47,E$7:E$1180,0))</f>
        <v>4220</v>
      </c>
      <c r="I47" s="1" t="str" cm="1">
        <f t="array" aca="1" ref="I47" ca="1">INDEX(libelle,MATCH($J47,$E$7:$E$1180,0))</f>
        <v>CH.CARD.VASC.TRANSP.</v>
      </c>
      <c r="J47" s="1" cm="1">
        <f t="array" aca="1" ref="J47" ca="1">SUMPRODUCT((LARGE((éxéc*1=$G47)*($E$7:E$1180),COUNTIF(G$21:G47,G47))))</f>
        <v>20050</v>
      </c>
      <c r="L47" s="1" t="str" cm="1">
        <f t="array" aca="1" ref="L47" ca="1">INDEX(demandeur,MATCH($N47,$E$7:$E$1180,0))</f>
        <v>4104</v>
      </c>
      <c r="M47" s="1" t="str" cm="1">
        <f t="array" aca="1" ref="M47" ca="1">INDEX(libelle,MATCH($N47,$E$7:$E$1180,0))</f>
        <v>SERVICE HEMATOLOGIE</v>
      </c>
      <c r="N47" s="1" cm="1">
        <f t="array" aca="1" ref="N47" ca="1">SMALL(IF(éxéc*1=G47,E$7:E$1180,""),COUNTIF($G$21:$G47,$G47))</f>
        <v>-156109</v>
      </c>
    </row>
    <row r="48" spans="1:14" ht="15.6" x14ac:dyDescent="0.3">
      <c r="A48" s="1" t="s">
        <v>13</v>
      </c>
      <c r="B48" s="1" t="s">
        <v>96</v>
      </c>
      <c r="C48" s="1" t="s">
        <v>97</v>
      </c>
      <c r="D48" s="1"/>
      <c r="E48" s="1">
        <v>10066</v>
      </c>
      <c r="G48" s="5" cm="1">
        <f t="array" aca="1" ref="G48" ca="1">SMALL(_xlfn.UNIQUE(éxéc*1),INT((ROW(A28)-1)/5)+1)</f>
        <v>4351</v>
      </c>
      <c r="H48" s="1" t="str" cm="1">
        <f t="array" aca="1" ref="H48" ca="1">INDEX(demandeur,MATCH(J48,E$7:E$1180,0))</f>
        <v>4105</v>
      </c>
      <c r="I48" s="1" t="str" cm="1">
        <f t="array" aca="1" ref="I48" ca="1">INDEX(libelle,MATCH($J48,$E$7:$E$1180,0))</f>
        <v>MALADIES INF.&amp;TROPICALES</v>
      </c>
      <c r="J48" s="1" cm="1">
        <f t="array" aca="1" ref="J48" ca="1">SUMPRODUCT((LARGE((éxéc*1=$G48)*($E$7:E$1180),COUNTIF(G$21:G48,G48))))</f>
        <v>6530</v>
      </c>
      <c r="L48" s="1" t="str" cm="1">
        <f t="array" aca="1" ref="L48" ca="1">INDEX(demandeur,MATCH($N48,$E$7:$E$1180,0))</f>
        <v>4205</v>
      </c>
      <c r="M48" s="1" t="str" cm="1">
        <f t="array" aca="1" ref="M48" ca="1">INDEX(libelle,MATCH($N48,$E$7:$E$1180,0))</f>
        <v>REANIMATION BRABOIS ADULT</v>
      </c>
      <c r="N48" s="1" cm="1">
        <f t="array" aca="1" ref="N48" ca="1">SMALL(IF(éxéc*1=G48,E$7:E$1180,""),COUNTIF($G$21:$G48,$G48))</f>
        <v>-71105</v>
      </c>
    </row>
    <row r="49" spans="1:14" ht="15.6" x14ac:dyDescent="0.3">
      <c r="A49" s="1" t="s">
        <v>13</v>
      </c>
      <c r="B49" s="1" t="s">
        <v>98</v>
      </c>
      <c r="C49" s="1" t="s">
        <v>99</v>
      </c>
      <c r="D49" s="1"/>
      <c r="E49" s="1">
        <v>-9776</v>
      </c>
      <c r="G49" s="5" cm="1">
        <f t="array" aca="1" ref="G49" ca="1">SMALL(_xlfn.UNIQUE(éxéc*1),INT((ROW(A29)-1)/5)+1)</f>
        <v>4351</v>
      </c>
      <c r="H49" s="1" t="str" cm="1">
        <f t="array" aca="1" ref="H49" ca="1">INDEX(demandeur,MATCH(J49,E$7:E$1180,0))</f>
        <v>4110</v>
      </c>
      <c r="I49" s="1" t="str" cm="1">
        <f t="array" aca="1" ref="I49" ca="1">INDEX(libelle,MATCH($J49,$E$7:$E$1180,0))</f>
        <v>DEPARTEMENT PNEUMOLOGIE</v>
      </c>
      <c r="J49" s="1" cm="1">
        <f t="array" aca="1" ref="J49" ca="1">SUMPRODUCT((LARGE((éxéc*1=$G49)*($E$7:E$1180),COUNTIF(G$21:G49,G49))))</f>
        <v>3310</v>
      </c>
      <c r="L49" s="1" t="str" cm="1">
        <f t="array" aca="1" ref="L49" ca="1">INDEX(demandeur,MATCH($N49,$E$7:$E$1180,0))</f>
        <v>4131</v>
      </c>
      <c r="M49" s="1" t="str" cm="1">
        <f t="array" aca="1" ref="M49" ca="1">INDEX(libelle,MATCH($N49,$E$7:$E$1180,0))</f>
        <v>MEDECINE INFANTILE</v>
      </c>
      <c r="N49" s="1" cm="1">
        <f t="array" aca="1" ref="N49" ca="1">SMALL(IF(éxéc*1=G49,E$7:E$1180,""),COUNTIF($G$21:$G49,$G49))</f>
        <v>-53600</v>
      </c>
    </row>
    <row r="50" spans="1:14" ht="15.6" x14ac:dyDescent="0.3">
      <c r="A50" s="1" t="s">
        <v>13</v>
      </c>
      <c r="B50" s="1" t="s">
        <v>100</v>
      </c>
      <c r="C50" s="1" t="s">
        <v>101</v>
      </c>
      <c r="D50" s="1"/>
      <c r="E50" s="1">
        <v>10216</v>
      </c>
      <c r="G50" s="5" cm="1">
        <f t="array" aca="1" ref="G50" ca="1">SMALL(_xlfn.UNIQUE(éxéc*1),INT((ROW(A30)-1)/5)+1)</f>
        <v>4351</v>
      </c>
      <c r="H50" s="1" t="str" cm="1">
        <f t="array" aca="1" ref="H50" ca="1">INDEX(demandeur,MATCH(J50,E$7:E$1180,0))</f>
        <v>4215</v>
      </c>
      <c r="I50" s="1" t="str" cm="1">
        <f t="array" aca="1" ref="I50" ca="1">INDEX(libelle,MATCH($J50,$E$7:$E$1180,0))</f>
        <v>CHIRURG.VASCUL.ENDOLUMIN.</v>
      </c>
      <c r="J50" s="1" cm="1">
        <f t="array" aca="1" ref="J50" ca="1">SUMPRODUCT((LARGE((éxéc*1=$G50)*($E$7:E$1180),COUNTIF(G$21:G50,G50))))</f>
        <v>2605</v>
      </c>
      <c r="L50" s="1" t="str" cm="1">
        <f t="array" aca="1" ref="L50" ca="1">INDEX(demandeur,MATCH($N50,$E$7:$E$1180,0))</f>
        <v>4140</v>
      </c>
      <c r="M50" s="1" t="str" cm="1">
        <f t="array" aca="1" ref="M50" ca="1">INDEX(libelle,MATCH($N50,$E$7:$E$1180,0))</f>
        <v>CARDIOLOGIE MEDICALE ILM</v>
      </c>
      <c r="N50" s="1" cm="1">
        <f t="array" aca="1" ref="N50" ca="1">SMALL(IF(éxéc*1=G50,E$7:E$1180,""),COUNTIF($G$21:$G50,$G50))</f>
        <v>-30360</v>
      </c>
    </row>
    <row r="51" spans="1:14" ht="15.6" x14ac:dyDescent="0.3">
      <c r="A51" s="1" t="s">
        <v>13</v>
      </c>
      <c r="B51" s="1" t="s">
        <v>102</v>
      </c>
      <c r="C51" s="1" t="s">
        <v>103</v>
      </c>
      <c r="D51" s="1"/>
      <c r="E51" s="1">
        <v>-8159</v>
      </c>
      <c r="G51" s="5" cm="1">
        <f t="array" aca="1" ref="G51" ca="1">SMALL(_xlfn.UNIQUE(éxéc*1),INT((ROW(A31)-1)/5)+1)</f>
        <v>4354</v>
      </c>
      <c r="H51" s="1" t="str" cm="1">
        <f t="array" aca="1" ref="H51" ca="1">INDEX(demandeur,MATCH(J51,E$7:E$1180,0))</f>
        <v>5116</v>
      </c>
      <c r="I51" s="1" t="str" cm="1">
        <f t="array" aca="1" ref="I51" ca="1">INDEX(libelle,MATCH($J51,$E$7:$E$1180,0))</f>
        <v>ENDOCRINO DIABETE NUTRIT.</v>
      </c>
      <c r="J51" s="1" cm="1">
        <f t="array" aca="1" ref="J51" ca="1">SUMPRODUCT((LARGE((éxéc*1=$G51)*($E$7:E$1180),COUNTIF(G$21:G51,G51))))</f>
        <v>153929</v>
      </c>
      <c r="L51" s="1" t="str" cm="1">
        <f t="array" aca="1" ref="L51" ca="1">INDEX(demandeur,MATCH($N51,$E$7:$E$1180,0))</f>
        <v>1146</v>
      </c>
      <c r="M51" s="1" t="str" cm="1">
        <f t="array" aca="1" ref="M51" ca="1">INDEX(libelle,MATCH($N51,$E$7:$E$1180,0))</f>
        <v>NEUROLOGIE</v>
      </c>
      <c r="N51" s="1" cm="1">
        <f t="array" aca="1" ref="N51" ca="1">SMALL(IF(éxéc*1=G51,E$7:E$1180,""),COUNTIF($G$21:$G51,$G51))</f>
        <v>-51216</v>
      </c>
    </row>
    <row r="52" spans="1:14" ht="15.6" x14ac:dyDescent="0.3">
      <c r="A52" s="1" t="s">
        <v>13</v>
      </c>
      <c r="B52" s="1" t="s">
        <v>104</v>
      </c>
      <c r="C52" s="1" t="s">
        <v>105</v>
      </c>
      <c r="D52" s="1"/>
      <c r="E52" s="1">
        <v>4039</v>
      </c>
      <c r="G52" s="5" cm="1">
        <f t="array" aca="1" ref="G52" ca="1">SMALL(_xlfn.UNIQUE(éxéc*1),INT((ROW(A32)-1)/5)+1)</f>
        <v>4354</v>
      </c>
      <c r="H52" s="1" t="str" cm="1">
        <f t="array" aca="1" ref="H52" ca="1">INDEX(demandeur,MATCH(J52,E$7:E$1180,0))</f>
        <v>4104</v>
      </c>
      <c r="I52" s="1" t="str" cm="1">
        <f t="array" aca="1" ref="I52" ca="1">INDEX(libelle,MATCH($J52,$E$7:$E$1180,0))</f>
        <v>SERVICE HEMATOLOGIE</v>
      </c>
      <c r="J52" s="1" cm="1">
        <f t="array" aca="1" ref="J52" ca="1">SUMPRODUCT((LARGE((éxéc*1=$G52)*($E$7:E$1180),COUNTIF(G$21:G52,G52))))</f>
        <v>81348</v>
      </c>
      <c r="L52" s="1" t="str" cm="1">
        <f t="array" aca="1" ref="L52" ca="1">INDEX(demandeur,MATCH($N52,$E$7:$E$1180,0))</f>
        <v>4205</v>
      </c>
      <c r="M52" s="1" t="str" cm="1">
        <f t="array" aca="1" ref="M52" ca="1">INDEX(libelle,MATCH($N52,$E$7:$E$1180,0))</f>
        <v>REANIMATION BRABOIS ADULT</v>
      </c>
      <c r="N52" s="1" cm="1">
        <f t="array" aca="1" ref="N52" ca="1">SMALL(IF(éxéc*1=G52,E$7:E$1180,""),COUNTIF($G$21:$G52,$G52))</f>
        <v>-28002</v>
      </c>
    </row>
    <row r="53" spans="1:14" ht="15.6" x14ac:dyDescent="0.3">
      <c r="A53" s="1" t="s">
        <v>13</v>
      </c>
      <c r="B53" s="1" t="s">
        <v>106</v>
      </c>
      <c r="C53" s="1" t="s">
        <v>107</v>
      </c>
      <c r="D53" s="1"/>
      <c r="E53" s="1">
        <v>6879</v>
      </c>
      <c r="G53" s="5" cm="1">
        <f t="array" aca="1" ref="G53" ca="1">SMALL(_xlfn.UNIQUE(éxéc*1),INT((ROW(A33)-1)/5)+1)</f>
        <v>4354</v>
      </c>
      <c r="H53" s="1" t="str" cm="1">
        <f t="array" aca="1" ref="H53" ca="1">INDEX(demandeur,MATCH(J53,E$7:E$1180,0))</f>
        <v>4254</v>
      </c>
      <c r="I53" s="1" t="str" cm="1">
        <f t="array" aca="1" ref="I53" ca="1">INDEX(libelle,MATCH($J53,$E$7:$E$1180,0))</f>
        <v>DPT CVMC</v>
      </c>
      <c r="J53" s="1" cm="1">
        <f t="array" aca="1" ref="J53" ca="1">SUMPRODUCT((LARGE((éxéc*1=$G53)*($E$7:E$1180),COUNTIF(G$21:G53,G53))))</f>
        <v>53168</v>
      </c>
      <c r="L53" s="1" t="str" cm="1">
        <f t="array" aca="1" ref="L53" ca="1">INDEX(demandeur,MATCH($N53,$E$7:$E$1180,0))</f>
        <v>4139</v>
      </c>
      <c r="M53" s="1" t="str" cm="1">
        <f t="array" aca="1" ref="M53" ca="1">INDEX(libelle,MATCH($N53,$E$7:$E$1180,0))</f>
        <v>REA PEDIATR. SPECIALIS HE</v>
      </c>
      <c r="N53" s="1" cm="1">
        <f t="array" aca="1" ref="N53" ca="1">SMALL(IF(éxéc*1=G53,E$7:E$1180,""),COUNTIF($G$21:$G53,$G53))</f>
        <v>-18070</v>
      </c>
    </row>
    <row r="54" spans="1:14" ht="15.6" x14ac:dyDescent="0.3">
      <c r="A54" s="1" t="s">
        <v>13</v>
      </c>
      <c r="B54" s="1" t="s">
        <v>108</v>
      </c>
      <c r="C54" s="1" t="s">
        <v>109</v>
      </c>
      <c r="D54" s="1"/>
      <c r="E54" s="1">
        <v>5658</v>
      </c>
      <c r="G54" s="5" cm="1">
        <f t="array" aca="1" ref="G54" ca="1">SMALL(_xlfn.UNIQUE(éxéc*1),INT((ROW(A34)-1)/5)+1)</f>
        <v>4354</v>
      </c>
      <c r="H54" s="1" t="str" cm="1">
        <f t="array" aca="1" ref="H54" ca="1">INDEX(demandeur,MATCH(J54,E$7:E$1180,0))</f>
        <v>4140</v>
      </c>
      <c r="I54" s="1" t="str" cm="1">
        <f t="array" aca="1" ref="I54" ca="1">INDEX(libelle,MATCH($J54,$E$7:$E$1180,0))</f>
        <v>CARDIOLOGIE MEDICALE ILM</v>
      </c>
      <c r="J54" s="1" cm="1">
        <f t="array" aca="1" ref="J54" ca="1">SUMPRODUCT((LARGE((éxéc*1=$G54)*($E$7:E$1180),COUNTIF(G$21:G54,G54))))</f>
        <v>38676</v>
      </c>
      <c r="L54" s="1" t="str" cm="1">
        <f t="array" aca="1" ref="L54" ca="1">INDEX(demandeur,MATCH($N54,$E$7:$E$1180,0))</f>
        <v>4235</v>
      </c>
      <c r="M54" s="1" t="str" cm="1">
        <f t="array" aca="1" ref="M54" ca="1">INDEX(libelle,MATCH($N54,$E$7:$E$1180,0))</f>
        <v>STRUCTURE URGENCES PEDIAT</v>
      </c>
      <c r="N54" s="1" cm="1">
        <f t="array" aca="1" ref="N54" ca="1">SMALL(IF(éxéc*1=G54,E$7:E$1180,""),COUNTIF($G$21:$G54,$G54))</f>
        <v>-10374</v>
      </c>
    </row>
    <row r="55" spans="1:14" ht="15.6" x14ac:dyDescent="0.3">
      <c r="A55" s="1" t="s">
        <v>13</v>
      </c>
      <c r="B55" s="1" t="s">
        <v>110</v>
      </c>
      <c r="C55" s="1" t="s">
        <v>111</v>
      </c>
      <c r="D55" s="1"/>
      <c r="E55" s="1">
        <v>5611</v>
      </c>
      <c r="G55" s="5" cm="1">
        <f t="array" aca="1" ref="G55" ca="1">SMALL(_xlfn.UNIQUE(éxéc*1),INT((ROW(A35)-1)/5)+1)</f>
        <v>4354</v>
      </c>
      <c r="H55" s="1" t="str" cm="1">
        <f t="array" aca="1" ref="H55" ca="1">INDEX(demandeur,MATCH(J55,E$7:E$1180,0))</f>
        <v>4131</v>
      </c>
      <c r="I55" s="1" t="str" cm="1">
        <f t="array" aca="1" ref="I55" ca="1">INDEX(libelle,MATCH($J55,$E$7:$E$1180,0))</f>
        <v>MEDECINE INFANTILE</v>
      </c>
      <c r="J55" s="1" cm="1">
        <f t="array" aca="1" ref="J55" ca="1">SUMPRODUCT((LARGE((éxéc*1=$G55)*($E$7:E$1180),COUNTIF(G$21:G55,G55))))</f>
        <v>34084</v>
      </c>
      <c r="L55" s="1" t="str" cm="1">
        <f t="array" aca="1" ref="L55" ca="1">INDEX(demandeur,MATCH($N55,$E$7:$E$1180,0))</f>
        <v>6250</v>
      </c>
      <c r="M55" s="1" t="str" cm="1">
        <f t="array" aca="1" ref="M55" ca="1">INDEX(libelle,MATCH($N55,$E$7:$E$1180,0))</f>
        <v>NEONATOLOGIE MAT</v>
      </c>
      <c r="N55" s="1" cm="1">
        <f t="array" aca="1" ref="N55" ca="1">SMALL(IF(éxéc*1=G55,E$7:E$1180,""),COUNTIF($G$21:$G55,$G55))</f>
        <v>-9919</v>
      </c>
    </row>
    <row r="56" spans="1:14" ht="15.6" x14ac:dyDescent="0.3">
      <c r="A56" s="1" t="s">
        <v>13</v>
      </c>
      <c r="B56" s="1" t="s">
        <v>112</v>
      </c>
      <c r="C56" s="1" t="s">
        <v>113</v>
      </c>
      <c r="D56" s="1"/>
      <c r="E56" s="1">
        <v>15220</v>
      </c>
      <c r="G56" s="5" cm="1">
        <f t="array" aca="1" ref="G56" ca="1">SMALL(_xlfn.UNIQUE(éxéc*1),INT((ROW(A36)-1)/5)+1)</f>
        <v>4362</v>
      </c>
      <c r="H56" s="1" t="str" cm="1">
        <f t="array" aca="1" ref="H56" ca="1">INDEX(demandeur,MATCH(J56,E$7:E$1180,0))</f>
        <v>4104</v>
      </c>
      <c r="I56" s="1" t="str" cm="1">
        <f t="array" aca="1" ref="I56" ca="1">INDEX(libelle,MATCH($J56,$E$7:$E$1180,0))</f>
        <v>SERVICE HEMATOLOGIE</v>
      </c>
      <c r="J56" s="1" cm="1">
        <f t="array" aca="1" ref="J56" ca="1">SUMPRODUCT((LARGE((éxéc*1=$G56)*($E$7:E$1180),COUNTIF(G$21:G56,G56))))</f>
        <v>141259</v>
      </c>
      <c r="L56" s="1" t="str" cm="1">
        <f t="array" aca="1" ref="L56" ca="1">INDEX(demandeur,MATCH($N56,$E$7:$E$1180,0))</f>
        <v>1146</v>
      </c>
      <c r="M56" s="1" t="str" cm="1">
        <f t="array" aca="1" ref="M56" ca="1">INDEX(libelle,MATCH($N56,$E$7:$E$1180,0))</f>
        <v>NEUROLOGIE</v>
      </c>
      <c r="N56" s="1" cm="1">
        <f t="array" aca="1" ref="N56" ca="1">SMALL(IF(éxéc*1=G56,E$7:E$1180,""),COUNTIF($G$21:$G56,$G56))</f>
        <v>-61290</v>
      </c>
    </row>
    <row r="57" spans="1:14" ht="15.6" x14ac:dyDescent="0.3">
      <c r="A57" s="1" t="s">
        <v>13</v>
      </c>
      <c r="B57" s="1" t="s">
        <v>114</v>
      </c>
      <c r="C57" s="1" t="s">
        <v>115</v>
      </c>
      <c r="D57" s="1"/>
      <c r="E57" s="1">
        <v>35010</v>
      </c>
      <c r="G57" s="5" cm="1">
        <f t="array" aca="1" ref="G57" ca="1">SMALL(_xlfn.UNIQUE(éxéc*1),INT((ROW(A37)-1)/5)+1)</f>
        <v>4362</v>
      </c>
      <c r="H57" s="1" t="str" cm="1">
        <f t="array" aca="1" ref="H57" ca="1">INDEX(demandeur,MATCH(J57,E$7:E$1180,0))</f>
        <v>5116</v>
      </c>
      <c r="I57" s="1" t="str" cm="1">
        <f t="array" aca="1" ref="I57" ca="1">INDEX(libelle,MATCH($J57,$E$7:$E$1180,0))</f>
        <v>ENDOCRINO DIABETE NUTRIT.</v>
      </c>
      <c r="J57" s="1" cm="1">
        <f t="array" aca="1" ref="J57" ca="1">SUMPRODUCT((LARGE((éxéc*1=$G57)*($E$7:E$1180),COUNTIF(G$21:G57,G57))))</f>
        <v>63327</v>
      </c>
      <c r="L57" s="1" t="str" cm="1">
        <f t="array" aca="1" ref="L57" ca="1">INDEX(demandeur,MATCH($N57,$E$7:$E$1180,0))</f>
        <v>4102</v>
      </c>
      <c r="M57" s="1" t="str" cm="1">
        <f t="array" aca="1" ref="M57" ca="1">INDEX(libelle,MATCH($N57,$E$7:$E$1180,0))</f>
        <v>HEPATO-GASTRO-ENTEROLOGIE</v>
      </c>
      <c r="N57" s="1" cm="1">
        <f t="array" aca="1" ref="N57" ca="1">SMALL(IF(éxéc*1=G57,E$7:E$1180,""),COUNTIF($G$21:$G57,$G57))</f>
        <v>-29767</v>
      </c>
    </row>
    <row r="58" spans="1:14" ht="15.6" x14ac:dyDescent="0.3">
      <c r="A58" s="1" t="s">
        <v>13</v>
      </c>
      <c r="B58" s="1" t="s">
        <v>116</v>
      </c>
      <c r="C58" s="1" t="s">
        <v>117</v>
      </c>
      <c r="D58" s="1"/>
      <c r="E58" s="1">
        <v>11288</v>
      </c>
      <c r="G58" s="5" cm="1">
        <f t="array" aca="1" ref="G58" ca="1">SMALL(_xlfn.UNIQUE(éxéc*1),INT((ROW(A38)-1)/5)+1)</f>
        <v>4362</v>
      </c>
      <c r="H58" s="1" t="str" cm="1">
        <f t="array" aca="1" ref="H58" ca="1">INDEX(demandeur,MATCH(J58,E$7:E$1180,0))</f>
        <v>4131</v>
      </c>
      <c r="I58" s="1" t="str" cm="1">
        <f t="array" aca="1" ref="I58" ca="1">INDEX(libelle,MATCH($J58,$E$7:$E$1180,0))</f>
        <v>MEDECINE INFANTILE</v>
      </c>
      <c r="J58" s="1" cm="1">
        <f t="array" aca="1" ref="J58" ca="1">SUMPRODUCT((LARGE((éxéc*1=$G58)*($E$7:E$1180),COUNTIF(G$21:G58,G58))))</f>
        <v>34092</v>
      </c>
      <c r="L58" s="1" t="str" cm="1">
        <f t="array" aca="1" ref="L58" ca="1">INDEX(demandeur,MATCH($N58,$E$7:$E$1180,0))</f>
        <v>4166</v>
      </c>
      <c r="M58" s="1" t="str" cm="1">
        <f t="array" aca="1" ref="M58" ca="1">INDEX(libelle,MATCH($N58,$E$7:$E$1180,0))</f>
        <v>DEP.MED.INT.ET IMMUN.CLIN</v>
      </c>
      <c r="N58" s="1" cm="1">
        <f t="array" aca="1" ref="N58" ca="1">SMALL(IF(éxéc*1=G58,E$7:E$1180,""),COUNTIF($G$21:$G58,$G58))</f>
        <v>-5804</v>
      </c>
    </row>
    <row r="59" spans="1:14" ht="15.6" x14ac:dyDescent="0.3">
      <c r="A59" s="1" t="s">
        <v>13</v>
      </c>
      <c r="B59" s="1" t="s">
        <v>118</v>
      </c>
      <c r="C59" s="1" t="s">
        <v>119</v>
      </c>
      <c r="D59" s="1"/>
      <c r="E59" s="1">
        <v>8671</v>
      </c>
      <c r="G59" s="5" cm="1">
        <f t="array" aca="1" ref="G59" ca="1">SMALL(_xlfn.UNIQUE(éxéc*1),INT((ROW(A39)-1)/5)+1)</f>
        <v>4362</v>
      </c>
      <c r="H59" s="1" t="str" cm="1">
        <f t="array" aca="1" ref="H59" ca="1">INDEX(demandeur,MATCH(J59,E$7:E$1180,0))</f>
        <v>4140</v>
      </c>
      <c r="I59" s="1" t="str" cm="1">
        <f t="array" aca="1" ref="I59" ca="1">INDEX(libelle,MATCH($J59,$E$7:$E$1180,0))</f>
        <v>CARDIOLOGIE MEDICALE ILM</v>
      </c>
      <c r="J59" s="1" cm="1">
        <f t="array" aca="1" ref="J59" ca="1">SUMPRODUCT((LARGE((éxéc*1=$G59)*($E$7:E$1180),COUNTIF(G$21:G59,G59))))</f>
        <v>18541</v>
      </c>
      <c r="L59" s="1" t="str" cm="1">
        <f t="array" aca="1" ref="L59" ca="1">INDEX(demandeur,MATCH($N59,$E$7:$E$1180,0))</f>
        <v>4350</v>
      </c>
      <c r="M59" s="1" t="str" cm="1">
        <f t="array" aca="1" ref="M59" ca="1">INDEX(libelle,MATCH($N59,$E$7:$E$1180,0))</f>
        <v>UN.THERAP.CELL.BQ.TISSUS</v>
      </c>
      <c r="N59" s="1" cm="1">
        <f t="array" aca="1" ref="N59" ca="1">SMALL(IF(éxéc*1=G59,E$7:E$1180,""),COUNTIF($G$21:$G59,$G59))</f>
        <v>-5600</v>
      </c>
    </row>
    <row r="60" spans="1:14" ht="15.6" x14ac:dyDescent="0.3">
      <c r="A60" s="1" t="s">
        <v>13</v>
      </c>
      <c r="B60" s="1" t="s">
        <v>120</v>
      </c>
      <c r="C60" s="1" t="s">
        <v>121</v>
      </c>
      <c r="D60" s="1"/>
      <c r="E60" s="1">
        <v>-17802</v>
      </c>
      <c r="G60" s="5" cm="1">
        <f t="array" aca="1" ref="G60" ca="1">SMALL(_xlfn.UNIQUE(éxéc*1),INT((ROW(A40)-1)/5)+1)</f>
        <v>4362</v>
      </c>
      <c r="H60" s="1" t="str" cm="1">
        <f t="array" aca="1" ref="H60" ca="1">INDEX(demandeur,MATCH(J60,E$7:E$1180,0))</f>
        <v>4105</v>
      </c>
      <c r="I60" s="1" t="str" cm="1">
        <f t="array" aca="1" ref="I60" ca="1">INDEX(libelle,MATCH($J60,$E$7:$E$1180,0))</f>
        <v>MALADIES INF.&amp;TROPICALES</v>
      </c>
      <c r="J60" s="1" cm="1">
        <f t="array" aca="1" ref="J60" ca="1">SUMPRODUCT((LARGE((éxéc*1=$G60)*($E$7:E$1180),COUNTIF(G$21:G60,G60))))</f>
        <v>13021</v>
      </c>
      <c r="L60" s="1" t="str" cm="1">
        <f t="array" aca="1" ref="L60" ca="1">INDEX(demandeur,MATCH($N60,$E$7:$E$1180,0))</f>
        <v>4139</v>
      </c>
      <c r="M60" s="1" t="str" cm="1">
        <f t="array" aca="1" ref="M60" ca="1">INDEX(libelle,MATCH($N60,$E$7:$E$1180,0))</f>
        <v>REA PEDIATR. SPECIALIS HE</v>
      </c>
      <c r="N60" s="1" cm="1">
        <f t="array" aca="1" ref="N60" ca="1">SMALL(IF(éxéc*1=G60,E$7:E$1180,""),COUNTIF($G$21:$G60,$G60))</f>
        <v>-4031</v>
      </c>
    </row>
    <row r="61" spans="1:14" ht="15.6" x14ac:dyDescent="0.3">
      <c r="A61" s="1" t="s">
        <v>13</v>
      </c>
      <c r="B61" s="1" t="s">
        <v>122</v>
      </c>
      <c r="C61" s="1" t="s">
        <v>123</v>
      </c>
      <c r="D61" s="1"/>
      <c r="E61" s="1">
        <v>-24690</v>
      </c>
      <c r="G61" s="5" cm="1">
        <f t="array" aca="1" ref="G61" ca="1">SMALL(_xlfn.UNIQUE(éxéc*1),INT((ROW(A41)-1)/5)+1)</f>
        <v>4367</v>
      </c>
      <c r="H61" s="1" t="str" cm="1">
        <f t="array" aca="1" ref="H61" ca="1">INDEX(demandeur,MATCH(J61,E$7:E$1180,0))</f>
        <v>4103</v>
      </c>
      <c r="I61" s="1" t="str" cm="1">
        <f t="array" aca="1" ref="I61" ca="1">INDEX(libelle,MATCH($J61,$E$7:$E$1180,0))</f>
        <v>MED INTENSIVE ET REA BR</v>
      </c>
      <c r="J61" s="1" cm="1">
        <f t="array" aca="1" ref="J61" ca="1">SUMPRODUCT((LARGE((éxéc*1=$G61)*($E$7:E$1180),COUNTIF(G$21:G61,G61))))</f>
        <v>213405</v>
      </c>
      <c r="L61" s="1" t="str" cm="1">
        <f t="array" aca="1" ref="L61" ca="1">INDEX(demandeur,MATCH($N61,$E$7:$E$1180,0))</f>
        <v>4124</v>
      </c>
      <c r="M61" s="1" t="str" cm="1">
        <f t="array" aca="1" ref="M61" ca="1">INDEX(libelle,MATCH($N61,$E$7:$E$1180,0))</f>
        <v>MED. GERIATRIQUE AIGUE</v>
      </c>
      <c r="N61" s="1" cm="1">
        <f t="array" aca="1" ref="N61" ca="1">SMALL(IF(éxéc*1=G61,E$7:E$1180,""),COUNTIF($G$21:$G61,$G61))</f>
        <v>-112204</v>
      </c>
    </row>
    <row r="62" spans="1:14" ht="15.6" x14ac:dyDescent="0.3">
      <c r="A62" s="1" t="s">
        <v>13</v>
      </c>
      <c r="B62" s="1" t="s">
        <v>124</v>
      </c>
      <c r="C62" s="1" t="s">
        <v>125</v>
      </c>
      <c r="D62" s="1"/>
      <c r="E62" s="1">
        <v>18689</v>
      </c>
      <c r="G62" s="5" cm="1">
        <f t="array" aca="1" ref="G62" ca="1">SMALL(_xlfn.UNIQUE(éxéc*1),INT((ROW(A42)-1)/5)+1)</f>
        <v>4367</v>
      </c>
      <c r="H62" s="1" t="str" cm="1">
        <f t="array" aca="1" ref="H62" ca="1">INDEX(demandeur,MATCH(J62,E$7:E$1180,0))</f>
        <v>4104</v>
      </c>
      <c r="I62" s="1" t="str" cm="1">
        <f t="array" aca="1" ref="I62" ca="1">INDEX(libelle,MATCH($J62,$E$7:$E$1180,0))</f>
        <v>SERVICE HEMATOLOGIE</v>
      </c>
      <c r="J62" s="1" cm="1">
        <f t="array" aca="1" ref="J62" ca="1">SUMPRODUCT((LARGE((éxéc*1=$G62)*($E$7:E$1180),COUNTIF(G$21:G62,G62))))</f>
        <v>206492</v>
      </c>
      <c r="L62" s="1" t="str" cm="1">
        <f t="array" aca="1" ref="L62" ca="1">INDEX(demandeur,MATCH($N62,$E$7:$E$1180,0))</f>
        <v>4105</v>
      </c>
      <c r="M62" s="1" t="str" cm="1">
        <f t="array" aca="1" ref="M62" ca="1">INDEX(libelle,MATCH($N62,$E$7:$E$1180,0))</f>
        <v>MALADIES INF.&amp;TROPICALES</v>
      </c>
      <c r="N62" s="1" cm="1">
        <f t="array" aca="1" ref="N62" ca="1">SMALL(IF(éxéc*1=G62,E$7:E$1180,""),COUNTIF($G$21:$G62,$G62))</f>
        <v>-110840</v>
      </c>
    </row>
    <row r="63" spans="1:14" ht="15.6" x14ac:dyDescent="0.3">
      <c r="A63" s="1" t="s">
        <v>13</v>
      </c>
      <c r="B63" s="1" t="s">
        <v>126</v>
      </c>
      <c r="C63" s="1" t="s">
        <v>127</v>
      </c>
      <c r="D63" s="1"/>
      <c r="E63" s="1">
        <v>6307</v>
      </c>
      <c r="G63" s="5" cm="1">
        <f t="array" aca="1" ref="G63" ca="1">SMALL(_xlfn.UNIQUE(éxéc*1),INT((ROW(A43)-1)/5)+1)</f>
        <v>4367</v>
      </c>
      <c r="H63" s="1" t="str" cm="1">
        <f t="array" aca="1" ref="H63" ca="1">INDEX(demandeur,MATCH(J63,E$7:E$1180,0))</f>
        <v>5116</v>
      </c>
      <c r="I63" s="1" t="str" cm="1">
        <f t="array" aca="1" ref="I63" ca="1">INDEX(libelle,MATCH($J63,$E$7:$E$1180,0))</f>
        <v>ENDOCRINO DIABETE NUTRIT.</v>
      </c>
      <c r="J63" s="1" cm="1">
        <f t="array" aca="1" ref="J63" ca="1">SUMPRODUCT((LARGE((éxéc*1=$G63)*($E$7:E$1180),COUNTIF(G$21:G63,G63))))</f>
        <v>118023</v>
      </c>
      <c r="L63" s="1" t="str" cm="1">
        <f t="array" aca="1" ref="L63" ca="1">INDEX(demandeur,MATCH($N63,$E$7:$E$1180,0))</f>
        <v>4102</v>
      </c>
      <c r="M63" s="1" t="str" cm="1">
        <f t="array" aca="1" ref="M63" ca="1">INDEX(libelle,MATCH($N63,$E$7:$E$1180,0))</f>
        <v>HEPATO-GASTRO-ENTEROLOGIE</v>
      </c>
      <c r="N63" s="1" cm="1">
        <f t="array" aca="1" ref="N63" ca="1">SMALL(IF(éxéc*1=G63,E$7:E$1180,""),COUNTIF($G$21:$G63,$G63))</f>
        <v>-100696</v>
      </c>
    </row>
    <row r="64" spans="1:14" ht="15.6" x14ac:dyDescent="0.3">
      <c r="A64" s="1" t="s">
        <v>13</v>
      </c>
      <c r="B64" s="1" t="s">
        <v>128</v>
      </c>
      <c r="C64" s="1" t="s">
        <v>129</v>
      </c>
      <c r="D64" s="1"/>
      <c r="E64" s="1">
        <v>-13830</v>
      </c>
      <c r="G64" s="5" cm="1">
        <f t="array" aca="1" ref="G64" ca="1">SMALL(_xlfn.UNIQUE(éxéc*1),INT((ROW(A44)-1)/5)+1)</f>
        <v>4367</v>
      </c>
      <c r="H64" s="1" t="str" cm="1">
        <f t="array" aca="1" ref="H64" ca="1">INDEX(demandeur,MATCH(J64,E$7:E$1180,0))</f>
        <v>4166</v>
      </c>
      <c r="I64" s="1" t="str" cm="1">
        <f t="array" aca="1" ref="I64" ca="1">INDEX(libelle,MATCH($J64,$E$7:$E$1180,0))</f>
        <v>DEP.MED.INT.ET IMMUN.CLIN</v>
      </c>
      <c r="J64" s="1" cm="1">
        <f t="array" aca="1" ref="J64" ca="1">SUMPRODUCT((LARGE((éxéc*1=$G64)*($E$7:E$1180),COUNTIF(G$21:G64,G64))))</f>
        <v>86947</v>
      </c>
      <c r="L64" s="1" t="str" cm="1">
        <f t="array" aca="1" ref="L64" ca="1">INDEX(demandeur,MATCH($N64,$E$7:$E$1180,0))</f>
        <v>4260</v>
      </c>
      <c r="M64" s="1" t="str" cm="1">
        <f t="array" aca="1" ref="M64" ca="1">INDEX(libelle,MATCH($N64,$E$7:$E$1180,0))</f>
        <v>UNITE REA-SC CHIR CARD BR</v>
      </c>
      <c r="N64" s="1" cm="1">
        <f t="array" aca="1" ref="N64" ca="1">SMALL(IF(éxéc*1=G64,E$7:E$1180,""),COUNTIF($G$21:$G64,$G64))</f>
        <v>-95113</v>
      </c>
    </row>
    <row r="65" spans="1:14" ht="15.6" x14ac:dyDescent="0.3">
      <c r="A65" s="1" t="s">
        <v>13</v>
      </c>
      <c r="B65" s="1" t="s">
        <v>130</v>
      </c>
      <c r="C65" s="1" t="s">
        <v>131</v>
      </c>
      <c r="D65" s="1"/>
      <c r="E65" s="1">
        <v>26308</v>
      </c>
      <c r="G65" s="5" cm="1">
        <f t="array" aca="1" ref="G65" ca="1">SMALL(_xlfn.UNIQUE(éxéc*1),INT((ROW(A45)-1)/5)+1)</f>
        <v>4367</v>
      </c>
      <c r="H65" s="1" t="str" cm="1">
        <f t="array" aca="1" ref="H65" ca="1">INDEX(demandeur,MATCH(J65,E$7:E$1180,0))</f>
        <v>4254</v>
      </c>
      <c r="I65" s="1" t="str" cm="1">
        <f t="array" aca="1" ref="I65" ca="1">INDEX(libelle,MATCH($J65,$E$7:$E$1180,0))</f>
        <v>DPT CVMC</v>
      </c>
      <c r="J65" s="1" cm="1">
        <f t="array" aca="1" ref="J65" ca="1">SUMPRODUCT((LARGE((éxéc*1=$G65)*($E$7:E$1180),COUNTIF(G$21:G65,G65))))</f>
        <v>86818</v>
      </c>
      <c r="L65" s="1" t="str" cm="1">
        <f t="array" aca="1" ref="L65" ca="1">INDEX(demandeur,MATCH($N65,$E$7:$E$1180,0))</f>
        <v>4132</v>
      </c>
      <c r="M65" s="1" t="str" cm="1">
        <f t="array" aca="1" ref="M65" ca="1">INDEX(libelle,MATCH($N65,$E$7:$E$1180,0))</f>
        <v>ONCO-HEMATO PEDIATRIQUE</v>
      </c>
      <c r="N65" s="1" cm="1">
        <f t="array" aca="1" ref="N65" ca="1">SMALL(IF(éxéc*1=G65,E$7:E$1180,""),COUNTIF($G$21:$G65,$G65))</f>
        <v>-94256</v>
      </c>
    </row>
    <row r="66" spans="1:14" ht="15.6" x14ac:dyDescent="0.3">
      <c r="A66" s="1" t="s">
        <v>13</v>
      </c>
      <c r="B66" s="1" t="s">
        <v>132</v>
      </c>
      <c r="C66" s="1" t="s">
        <v>133</v>
      </c>
      <c r="D66" s="1"/>
      <c r="E66" s="1">
        <v>-5034</v>
      </c>
      <c r="G66" s="5" cm="1">
        <f t="array" aca="1" ref="G66" ca="1">SMALL(_xlfn.UNIQUE(éxéc*1),INT((ROW(A46)-1)/5)+1)</f>
        <v>4373</v>
      </c>
      <c r="H66" s="1" t="str" cm="1">
        <f t="array" aca="1" ref="H66" ca="1">INDEX(demandeur,MATCH(J66,E$7:E$1180,0))</f>
        <v>4102</v>
      </c>
      <c r="I66" s="1" t="str" cm="1">
        <f t="array" aca="1" ref="I66" ca="1">INDEX(libelle,MATCH($J66,$E$7:$E$1180,0))</f>
        <v>HEPATO-GASTRO-ENTEROLOGIE</v>
      </c>
      <c r="J66" s="1" cm="1">
        <f t="array" aca="1" ref="J66" ca="1">SUMPRODUCT((LARGE((éxéc*1=$G66)*($E$7:E$1180),COUNTIF(G$21:G66,G66))))</f>
        <v>73934</v>
      </c>
      <c r="L66" s="1" t="str" cm="1">
        <f t="array" aca="1" ref="L66" ca="1">INDEX(demandeur,MATCH($N66,$E$7:$E$1180,0))</f>
        <v>1234</v>
      </c>
      <c r="M66" s="1" t="str" cm="1">
        <f t="array" aca="1" ref="M66" ca="1">INDEX(libelle,MATCH($N66,$E$7:$E$1180,0))</f>
        <v>NEUROCHIR-CHIR FACE PED.</v>
      </c>
      <c r="N66" s="1" cm="1">
        <f t="array" aca="1" ref="N66" ca="1">SMALL(IF(éxéc*1=G66,E$7:E$1180,""),COUNTIF($G$21:$G66,$G66))</f>
        <v>-82390</v>
      </c>
    </row>
    <row r="67" spans="1:14" ht="15.6" x14ac:dyDescent="0.3">
      <c r="A67" s="1" t="s">
        <v>13</v>
      </c>
      <c r="B67" s="1" t="s">
        <v>134</v>
      </c>
      <c r="C67" s="1" t="s">
        <v>135</v>
      </c>
      <c r="D67" s="1"/>
      <c r="E67" s="1">
        <v>-24962</v>
      </c>
      <c r="G67" s="5" cm="1">
        <f t="array" aca="1" ref="G67" ca="1">SMALL(_xlfn.UNIQUE(éxéc*1),INT((ROW(A47)-1)/5)+1)</f>
        <v>4373</v>
      </c>
      <c r="H67" s="1" t="str" cm="1">
        <f t="array" aca="1" ref="H67" ca="1">INDEX(demandeur,MATCH(J67,E$7:E$1180,0))</f>
        <v>4110</v>
      </c>
      <c r="I67" s="1" t="str" cm="1">
        <f t="array" aca="1" ref="I67" ca="1">INDEX(libelle,MATCH($J67,$E$7:$E$1180,0))</f>
        <v>DEPARTEMENT PNEUMOLOGIE</v>
      </c>
      <c r="J67" s="1" cm="1">
        <f t="array" aca="1" ref="J67" ca="1">SUMPRODUCT((LARGE((éxéc*1=$G67)*($E$7:E$1180),COUNTIF(G$21:G67,G67))))</f>
        <v>43283</v>
      </c>
      <c r="L67" s="1" t="str" cm="1">
        <f t="array" aca="1" ref="L67" ca="1">INDEX(demandeur,MATCH($N67,$E$7:$E$1180,0))</f>
        <v>1146</v>
      </c>
      <c r="M67" s="1" t="str" cm="1">
        <f t="array" aca="1" ref="M67" ca="1">INDEX(libelle,MATCH($N67,$E$7:$E$1180,0))</f>
        <v>NEUROLOGIE</v>
      </c>
      <c r="N67" s="1" cm="1">
        <f t="array" aca="1" ref="N67" ca="1">SMALL(IF(éxéc*1=G67,E$7:E$1180,""),COUNTIF($G$21:$G67,$G67))</f>
        <v>-69825</v>
      </c>
    </row>
    <row r="68" spans="1:14" ht="15.6" x14ac:dyDescent="0.3">
      <c r="A68" s="1" t="s">
        <v>13</v>
      </c>
      <c r="B68" s="1" t="s">
        <v>136</v>
      </c>
      <c r="C68" s="1" t="s">
        <v>137</v>
      </c>
      <c r="D68" s="1"/>
      <c r="E68" s="1">
        <v>13423</v>
      </c>
      <c r="G68" s="5" cm="1">
        <f t="array" aca="1" ref="G68" ca="1">SMALL(_xlfn.UNIQUE(éxéc*1),INT((ROW(A48)-1)/5)+1)</f>
        <v>4373</v>
      </c>
      <c r="H68" s="1" t="str" cm="1">
        <f t="array" aca="1" ref="H68" ca="1">INDEX(demandeur,MATCH(J68,E$7:E$1180,0))</f>
        <v>4308</v>
      </c>
      <c r="I68" s="1" t="str" cm="1">
        <f t="array" aca="1" ref="I68" ca="1">INDEX(libelle,MATCH($J68,$E$7:$E$1180,0))</f>
        <v>BLOCS OP.BRAB.AD.2E ETAG</v>
      </c>
      <c r="J68" s="1" cm="1">
        <f t="array" aca="1" ref="J68" ca="1">SUMPRODUCT((LARGE((éxéc*1=$G68)*($E$7:E$1180),COUNTIF(G$21:G68,G68))))</f>
        <v>33125</v>
      </c>
      <c r="L68" s="1" t="str" cm="1">
        <f t="array" aca="1" ref="L68" ca="1">INDEX(demandeur,MATCH($N68,$E$7:$E$1180,0))</f>
        <v>1236</v>
      </c>
      <c r="M68" s="1" t="str" cm="1">
        <f t="array" aca="1" ref="M68" ca="1">INDEX(libelle,MATCH($N68,$E$7:$E$1180,0))</f>
        <v>BLOCS OPERATOIRES LEPOIRE</v>
      </c>
      <c r="N68" s="1" cm="1">
        <f t="array" aca="1" ref="N68" ca="1">SMALL(IF(éxéc*1=G68,E$7:E$1180,""),COUNTIF($G$21:$G68,$G68))</f>
        <v>-65731</v>
      </c>
    </row>
    <row r="69" spans="1:14" ht="15.6" x14ac:dyDescent="0.3">
      <c r="A69" s="1" t="s">
        <v>13</v>
      </c>
      <c r="B69" s="1" t="s">
        <v>138</v>
      </c>
      <c r="C69" s="1" t="s">
        <v>139</v>
      </c>
      <c r="D69" s="1"/>
      <c r="E69" s="1">
        <v>31258</v>
      </c>
      <c r="G69" s="5" cm="1">
        <f t="array" aca="1" ref="G69" ca="1">SMALL(_xlfn.UNIQUE(éxéc*1),INT((ROW(A49)-1)/5)+1)</f>
        <v>4373</v>
      </c>
      <c r="H69" s="1" t="str" cm="1">
        <f t="array" aca="1" ref="H69" ca="1">INDEX(demandeur,MATCH(J69,E$7:E$1180,0))</f>
        <v>5540</v>
      </c>
      <c r="I69" s="1" t="str" cm="1">
        <f t="array" aca="1" ref="I69" ca="1">INDEX(libelle,MATCH($J69,$E$7:$E$1180,0))</f>
        <v>BLOC OPERATOIRE CCEG</v>
      </c>
      <c r="J69" s="1" cm="1">
        <f t="array" aca="1" ref="J69" ca="1">SUMPRODUCT((LARGE((éxéc*1=$G69)*($E$7:E$1180),COUNTIF(G$21:G69,G69))))</f>
        <v>20252</v>
      </c>
      <c r="L69" s="1" t="str" cm="1">
        <f t="array" aca="1" ref="L69" ca="1">INDEX(demandeur,MATCH($N69,$E$7:$E$1180,0))</f>
        <v>4370</v>
      </c>
      <c r="M69" s="1" t="str" cm="1">
        <f t="array" aca="1" ref="M69" ca="1">INDEX(libelle,MATCH($N69,$E$7:$E$1180,0))</f>
        <v>PLATEAU TECH POLE IMAGERI</v>
      </c>
      <c r="N69" s="1" cm="1">
        <f t="array" aca="1" ref="N69" ca="1">SMALL(IF(éxéc*1=G69,E$7:E$1180,""),COUNTIF($G$21:$G69,$G69))</f>
        <v>-21144</v>
      </c>
    </row>
    <row r="70" spans="1:14" ht="15.6" x14ac:dyDescent="0.3">
      <c r="A70" s="1" t="s">
        <v>13</v>
      </c>
      <c r="B70" s="1" t="s">
        <v>140</v>
      </c>
      <c r="C70" s="1" t="s">
        <v>141</v>
      </c>
      <c r="D70" s="1"/>
      <c r="E70" s="1">
        <v>-10836</v>
      </c>
      <c r="G70" s="5" cm="1">
        <f t="array" aca="1" ref="G70" ca="1">SMALL(_xlfn.UNIQUE(éxéc*1),INT((ROW(A50)-1)/5)+1)</f>
        <v>4373</v>
      </c>
      <c r="H70" s="1" t="str" cm="1">
        <f t="array" aca="1" ref="H70" ca="1">INDEX(demandeur,MATCH(J70,E$7:E$1180,0))</f>
        <v>4231</v>
      </c>
      <c r="I70" s="1" t="str" cm="1">
        <f t="array" aca="1" ref="I70" ca="1">INDEX(libelle,MATCH($J70,$E$7:$E$1180,0))</f>
        <v>CHIR INFANT ORTHOPEDIQUE</v>
      </c>
      <c r="J70" s="1" cm="1">
        <f t="array" aca="1" ref="J70" ca="1">SUMPRODUCT((LARGE((éxéc*1=$G70)*($E$7:E$1180),COUNTIF(G$21:G70,G70))))</f>
        <v>18900</v>
      </c>
      <c r="L70" s="1" t="str" cm="1">
        <f t="array" aca="1" ref="L70" ca="1">INDEX(demandeur,MATCH($N70,$E$7:$E$1180,0))</f>
        <v>4323</v>
      </c>
      <c r="M70" s="1" t="str" cm="1">
        <f t="array" aca="1" ref="M70" ca="1">INDEX(libelle,MATCH($N70,$E$7:$E$1180,0))</f>
        <v>IMAGERIE BRABOIS ADULT.</v>
      </c>
      <c r="N70" s="1" cm="1">
        <f t="array" aca="1" ref="N70" ca="1">SMALL(IF(éxéc*1=G70,E$7:E$1180,""),COUNTIF($G$21:$G70,$G70))</f>
        <v>-10020</v>
      </c>
    </row>
    <row r="71" spans="1:14" ht="15.6" x14ac:dyDescent="0.3">
      <c r="A71" s="1" t="s">
        <v>13</v>
      </c>
      <c r="B71" s="1" t="s">
        <v>142</v>
      </c>
      <c r="C71" s="1" t="s">
        <v>143</v>
      </c>
      <c r="D71" s="1"/>
      <c r="E71" s="1">
        <v>2891</v>
      </c>
      <c r="G71" s="5" cm="1">
        <f t="array" aca="1" ref="G71" ca="1">SMALL(_xlfn.UNIQUE(éxéc*1),INT((ROW(A51)-1)/5)+1)</f>
        <v>4374</v>
      </c>
      <c r="H71" s="1" t="str" cm="1">
        <f t="array" aca="1" ref="H71" ca="1">INDEX(demandeur,MATCH(J71,E$7:E$1180,0))</f>
        <v>4104</v>
      </c>
      <c r="I71" s="1" t="str" cm="1">
        <f t="array" aca="1" ref="I71" ca="1">INDEX(libelle,MATCH($J71,$E$7:$E$1180,0))</f>
        <v>SERVICE HEMATOLOGIE</v>
      </c>
      <c r="J71" s="1" cm="1">
        <f t="array" aca="1" ref="J71" ca="1">SUMPRODUCT((LARGE((éxéc*1=$G71)*($E$7:E$1180),COUNTIF(G$21:G71,G71))))</f>
        <v>280026</v>
      </c>
      <c r="L71" s="1" t="str" cm="1">
        <f t="array" aca="1" ref="L71" ca="1">INDEX(demandeur,MATCH($N71,$E$7:$E$1180,0))</f>
        <v>6100</v>
      </c>
      <c r="M71" s="1" t="str" cm="1">
        <f t="array" aca="1" ref="M71" ca="1">INDEX(libelle,MATCH($N71,$E$7:$E$1180,0))</f>
        <v>NOUVEAU-NES</v>
      </c>
      <c r="N71" s="1" cm="1">
        <f t="array" aca="1" ref="N71" ca="1">SMALL(IF(éxéc*1=G71,E$7:E$1180,""),COUNTIF($G$21:$G71,$G71))</f>
        <v>-2819</v>
      </c>
    </row>
    <row r="72" spans="1:14" ht="15.6" x14ac:dyDescent="0.3">
      <c r="A72" s="1" t="s">
        <v>13</v>
      </c>
      <c r="B72" s="1" t="s">
        <v>144</v>
      </c>
      <c r="C72" s="1" t="s">
        <v>145</v>
      </c>
      <c r="D72" s="1"/>
      <c r="E72" s="1">
        <v>10063</v>
      </c>
      <c r="G72" s="5" cm="1">
        <f t="array" aca="1" ref="G72" ca="1">SMALL(_xlfn.UNIQUE(éxéc*1),INT((ROW(A52)-1)/5)+1)</f>
        <v>4374</v>
      </c>
      <c r="H72" s="1" t="str" cm="1">
        <f t="array" aca="1" ref="H72" ca="1">INDEX(demandeur,MATCH(J72,E$7:E$1180,0))</f>
        <v>4140</v>
      </c>
      <c r="I72" s="1" t="str" cm="1">
        <f t="array" aca="1" ref="I72" ca="1">INDEX(libelle,MATCH($J72,$E$7:$E$1180,0))</f>
        <v>CARDIOLOGIE MEDICALE ILM</v>
      </c>
      <c r="J72" s="1" cm="1">
        <f t="array" aca="1" ref="J72" ca="1">SUMPRODUCT((LARGE((éxéc*1=$G72)*($E$7:E$1180),COUNTIF(G$21:G72,G72))))</f>
        <v>246106</v>
      </c>
      <c r="L72" s="1" t="str" cm="1">
        <f t="array" aca="1" ref="L72" ca="1">INDEX(demandeur,MATCH($N72,$E$7:$E$1180,0))</f>
        <v>5550</v>
      </c>
      <c r="M72" s="1" t="str" cm="1">
        <f t="array" aca="1" ref="M72" ca="1">INDEX(libelle,MATCH($N72,$E$7:$E$1180,0))</f>
        <v>ANESTHESIOLOGIE CCEG</v>
      </c>
      <c r="N72" s="1" cm="1">
        <f t="array" aca="1" ref="N72" ca="1">SMALL(IF(éxéc*1=G72,E$7:E$1180,""),COUNTIF($G$21:$G72,$G72))</f>
        <v>-86</v>
      </c>
    </row>
    <row r="73" spans="1:14" ht="15.6" x14ac:dyDescent="0.3">
      <c r="A73" s="1" t="s">
        <v>13</v>
      </c>
      <c r="B73" s="1" t="s">
        <v>146</v>
      </c>
      <c r="C73" s="1" t="s">
        <v>147</v>
      </c>
      <c r="D73" s="1"/>
      <c r="E73" s="1">
        <v>34591</v>
      </c>
      <c r="G73" s="5" cm="1">
        <f t="array" aca="1" ref="G73" ca="1">SMALL(_xlfn.UNIQUE(éxéc*1),INT((ROW(A53)-1)/5)+1)</f>
        <v>4374</v>
      </c>
      <c r="H73" s="1" t="str" cm="1">
        <f t="array" aca="1" ref="H73" ca="1">INDEX(demandeur,MATCH(J73,E$7:E$1180,0))</f>
        <v>5116</v>
      </c>
      <c r="I73" s="1" t="str" cm="1">
        <f t="array" aca="1" ref="I73" ca="1">INDEX(libelle,MATCH($J73,$E$7:$E$1180,0))</f>
        <v>ENDOCRINO DIABETE NUTRIT.</v>
      </c>
      <c r="J73" s="1" cm="1">
        <f t="array" aca="1" ref="J73" ca="1">SUMPRODUCT((LARGE((éxéc*1=$G73)*($E$7:E$1180),COUNTIF(G$21:G73,G73))))</f>
        <v>86665</v>
      </c>
      <c r="L73" s="1" t="str" cm="1">
        <f t="array" aca="1" ref="L73" ca="1">INDEX(demandeur,MATCH($N73,$E$7:$E$1180,0))</f>
        <v>7748</v>
      </c>
      <c r="M73" s="1" t="str" cm="1">
        <f t="array" aca="1" ref="M73" ca="1">INDEX(libelle,MATCH($N73,$E$7:$E$1180,0))</f>
        <v>D.R.C.I.</v>
      </c>
      <c r="N73" s="1" cm="1">
        <f t="array" aca="1" ref="N73" ca="1">SMALL(IF(éxéc*1=G73,E$7:E$1180,""),COUNTIF($G$21:$G73,$G73))</f>
        <v>-76</v>
      </c>
    </row>
    <row r="74" spans="1:14" ht="15.6" x14ac:dyDescent="0.3">
      <c r="A74" s="1" t="s">
        <v>13</v>
      </c>
      <c r="B74" s="1" t="s">
        <v>148</v>
      </c>
      <c r="C74" s="1" t="s">
        <v>149</v>
      </c>
      <c r="D74" s="1"/>
      <c r="E74" s="1">
        <v>33699</v>
      </c>
      <c r="G74" s="5" cm="1">
        <f t="array" aca="1" ref="G74" ca="1">SMALL(_xlfn.UNIQUE(éxéc*1),INT((ROW(A54)-1)/5)+1)</f>
        <v>4374</v>
      </c>
      <c r="H74" s="1" t="str" cm="1">
        <f t="array" aca="1" ref="H74" ca="1">INDEX(demandeur,MATCH(J74,E$7:E$1180,0))</f>
        <v>4203</v>
      </c>
      <c r="I74" s="1" t="str" cm="1">
        <f t="array" aca="1" ref="I74" ca="1">INDEX(libelle,MATCH($J74,$E$7:$E$1180,0))</f>
        <v>CHIR.CANCERO &amp; DIGESTIVE</v>
      </c>
      <c r="J74" s="1" cm="1">
        <f t="array" aca="1" ref="J74" ca="1">SUMPRODUCT((LARGE((éxéc*1=$G74)*($E$7:E$1180),COUNTIF(G$21:G74,G74))))</f>
        <v>83656</v>
      </c>
      <c r="L74" s="1" t="str" cm="1">
        <f t="array" aca="1" ref="L74" ca="1">INDEX(demandeur,MATCH($N74,$E$7:$E$1180,0))</f>
        <v>1119</v>
      </c>
      <c r="M74" s="1" t="str" cm="1">
        <f t="array" aca="1" ref="M74" ca="1">INDEX(libelle,MATCH($N74,$E$7:$E$1180,0))</f>
        <v>CENTRE ANTIPOISON</v>
      </c>
      <c r="N74" s="1" cm="1">
        <f t="array" aca="1" ref="N74" ca="1">SMALL(IF(éxéc*1=G74,E$7:E$1180,""),COUNTIF($G$21:$G74,$G74))</f>
        <v>-31</v>
      </c>
    </row>
    <row r="75" spans="1:14" ht="15.6" x14ac:dyDescent="0.3">
      <c r="A75" s="1" t="s">
        <v>13</v>
      </c>
      <c r="B75" s="1" t="s">
        <v>150</v>
      </c>
      <c r="C75" s="1" t="s">
        <v>151</v>
      </c>
      <c r="D75" s="1"/>
      <c r="E75" s="1">
        <v>23310</v>
      </c>
      <c r="G75" s="5" cm="1">
        <f t="array" aca="1" ref="G75" ca="1">SMALL(_xlfn.UNIQUE(éxéc*1),INT((ROW(A55)-1)/5)+1)</f>
        <v>4374</v>
      </c>
      <c r="H75" s="1" t="str" cm="1">
        <f t="array" aca="1" ref="H75" ca="1">INDEX(demandeur,MATCH(J75,E$7:E$1180,0))</f>
        <v>1164</v>
      </c>
      <c r="I75" s="1" t="str" cm="1">
        <f t="array" aca="1" ref="I75" ca="1">INDEX(libelle,MATCH($J75,$E$7:$E$1180,0))</f>
        <v>POST-URGENCES POLYVALENTE</v>
      </c>
      <c r="J75" s="1" cm="1">
        <f t="array" aca="1" ref="J75" ca="1">SUMPRODUCT((LARGE((éxéc*1=$G75)*($E$7:E$1180),COUNTIF(G$21:G75,G75))))</f>
        <v>82004</v>
      </c>
      <c r="L75" s="1" t="str" cm="1">
        <f t="array" aca="1" ref="L75" ca="1">INDEX(demandeur,MATCH($N75,$E$7:$E$1180,0))</f>
        <v>1119</v>
      </c>
      <c r="M75" s="1" t="str" cm="1">
        <f t="array" aca="1" ref="M75" ca="1">INDEX(libelle,MATCH($N75,$E$7:$E$1180,0))</f>
        <v>CENTRE ANTIPOISON</v>
      </c>
      <c r="N75" s="1" cm="1">
        <f t="array" aca="1" ref="N75" ca="1">SMALL(IF(éxéc*1=G75,E$7:E$1180,""),COUNTIF($G$21:$G75,$G75))</f>
        <v>-31</v>
      </c>
    </row>
    <row r="76" spans="1:14" ht="15.6" x14ac:dyDescent="0.3">
      <c r="A76" s="1" t="s">
        <v>13</v>
      </c>
      <c r="B76" s="1" t="s">
        <v>152</v>
      </c>
      <c r="C76" s="1" t="s">
        <v>153</v>
      </c>
      <c r="D76" s="1"/>
      <c r="E76" s="1">
        <v>-67979</v>
      </c>
      <c r="G76" s="5" cm="1">
        <f t="array" aca="1" ref="G76" ca="1">SMALL(_xlfn.UNIQUE(éxéc*1),INT((ROW(A56)-1)/5)+1)</f>
        <v>4375</v>
      </c>
      <c r="H76" s="1" t="str" cm="1">
        <f t="array" aca="1" ref="H76" ca="1">INDEX(demandeur,MATCH(J76,E$7:E$1180,0))</f>
        <v>5540</v>
      </c>
      <c r="I76" s="1" t="str" cm="1">
        <f t="array" aca="1" ref="I76" ca="1">INDEX(libelle,MATCH($J76,$E$7:$E$1180,0))</f>
        <v>BLOC OPERATOIRE CCEG</v>
      </c>
      <c r="J76" s="1" cm="1">
        <f t="array" aca="1" ref="J76" ca="1">SUMPRODUCT((LARGE((éxéc*1=$G76)*($E$7:E$1180),COUNTIF(G$21:G76,G76))))</f>
        <v>15994</v>
      </c>
      <c r="L76" s="1" t="str" cm="1">
        <f t="array" aca="1" ref="L76" ca="1">INDEX(demandeur,MATCH($N76,$E$7:$E$1180,0))</f>
        <v>4105</v>
      </c>
      <c r="M76" s="1" t="str" cm="1">
        <f t="array" aca="1" ref="M76" ca="1">INDEX(libelle,MATCH($N76,$E$7:$E$1180,0))</f>
        <v>MALADIES INF.&amp;TROPICALES</v>
      </c>
      <c r="N76" s="1" cm="1">
        <f t="array" aca="1" ref="N76" ca="1">SMALL(IF(éxéc*1=G76,E$7:E$1180,""),COUNTIF($G$21:$G76,$G76))</f>
        <v>-10303</v>
      </c>
    </row>
    <row r="77" spans="1:14" ht="15.6" x14ac:dyDescent="0.3">
      <c r="A77" s="1" t="s">
        <v>13</v>
      </c>
      <c r="B77" s="1" t="s">
        <v>154</v>
      </c>
      <c r="C77" s="1" t="s">
        <v>155</v>
      </c>
      <c r="D77" s="1"/>
      <c r="E77" s="1">
        <v>-18223</v>
      </c>
      <c r="G77" s="5" cm="1">
        <f t="array" aca="1" ref="G77" ca="1">SMALL(_xlfn.UNIQUE(éxéc*1),INT((ROW(A57)-1)/5)+1)</f>
        <v>4375</v>
      </c>
      <c r="H77" s="1" t="str" cm="1">
        <f t="array" aca="1" ref="H77" ca="1">INDEX(demandeur,MATCH(J77,E$7:E$1180,0))</f>
        <v>6250</v>
      </c>
      <c r="I77" s="1" t="str" cm="1">
        <f t="array" aca="1" ref="I77" ca="1">INDEX(libelle,MATCH($J77,$E$7:$E$1180,0))</f>
        <v>NEONATOLOGIE MAT</v>
      </c>
      <c r="J77" s="1" cm="1">
        <f t="array" aca="1" ref="J77" ca="1">SUMPRODUCT((LARGE((éxéc*1=$G77)*($E$7:E$1180),COUNTIF(G$21:G77,G77))))</f>
        <v>15642</v>
      </c>
      <c r="L77" s="1" t="str" cm="1">
        <f t="array" aca="1" ref="L77" ca="1">INDEX(demandeur,MATCH($N77,$E$7:$E$1180,0))</f>
        <v>1247</v>
      </c>
      <c r="M77" s="1" t="str" cm="1">
        <f t="array" aca="1" ref="M77" ca="1">INDEX(libelle,MATCH($N77,$E$7:$E$1180,0))</f>
        <v>REA CHIR POLYVALENTE HC</v>
      </c>
      <c r="N77" s="1" cm="1">
        <f t="array" aca="1" ref="N77" ca="1">SMALL(IF(éxéc*1=G77,E$7:E$1180,""),COUNTIF($G$21:$G77,$G77))</f>
        <v>-8428</v>
      </c>
    </row>
    <row r="78" spans="1:14" ht="15.6" x14ac:dyDescent="0.3">
      <c r="A78" s="1" t="s">
        <v>13</v>
      </c>
      <c r="B78" s="1" t="s">
        <v>156</v>
      </c>
      <c r="C78" s="1" t="s">
        <v>157</v>
      </c>
      <c r="D78" s="1"/>
      <c r="E78" s="1">
        <v>28202</v>
      </c>
      <c r="G78" s="5" cm="1">
        <f t="array" aca="1" ref="G78" ca="1">SMALL(_xlfn.UNIQUE(éxéc*1),INT((ROW(A58)-1)/5)+1)</f>
        <v>4375</v>
      </c>
      <c r="H78" s="1" t="str" cm="1">
        <f t="array" aca="1" ref="H78" ca="1">INDEX(demandeur,MATCH(J78,E$7:E$1180,0))</f>
        <v>4131</v>
      </c>
      <c r="I78" s="1" t="str" cm="1">
        <f t="array" aca="1" ref="I78" ca="1">INDEX(libelle,MATCH($J78,$E$7:$E$1180,0))</f>
        <v>MEDECINE INFANTILE</v>
      </c>
      <c r="J78" s="1" cm="1">
        <f t="array" aca="1" ref="J78" ca="1">SUMPRODUCT((LARGE((éxéc*1=$G78)*($E$7:E$1180),COUNTIF(G$21:G78,G78))))</f>
        <v>14197</v>
      </c>
      <c r="L78" s="1" t="str" cm="1">
        <f t="array" aca="1" ref="L78" ca="1">INDEX(demandeur,MATCH($N78,$E$7:$E$1180,0))</f>
        <v>4104</v>
      </c>
      <c r="M78" s="1" t="str" cm="1">
        <f t="array" aca="1" ref="M78" ca="1">INDEX(libelle,MATCH($N78,$E$7:$E$1180,0))</f>
        <v>SERVICE HEMATOLOGIE</v>
      </c>
      <c r="N78" s="1" cm="1">
        <f t="array" aca="1" ref="N78" ca="1">SMALL(IF(éxéc*1=G78,E$7:E$1180,""),COUNTIF($G$21:$G78,$G78))</f>
        <v>-6083</v>
      </c>
    </row>
    <row r="79" spans="1:14" x14ac:dyDescent="0.3">
      <c r="A79" s="1" t="s">
        <v>13</v>
      </c>
      <c r="B79" s="1" t="s">
        <v>158</v>
      </c>
      <c r="C79" s="1" t="s">
        <v>159</v>
      </c>
      <c r="D79" s="1"/>
      <c r="E79" s="1">
        <v>31535</v>
      </c>
    </row>
    <row r="80" spans="1:14" x14ac:dyDescent="0.3">
      <c r="A80" s="1" t="s">
        <v>13</v>
      </c>
      <c r="B80" s="1" t="s">
        <v>160</v>
      </c>
      <c r="C80" s="1" t="s">
        <v>161</v>
      </c>
      <c r="D80" s="1"/>
      <c r="E80" s="1">
        <v>66187</v>
      </c>
    </row>
    <row r="81" spans="1:5" x14ac:dyDescent="0.3">
      <c r="A81" s="1" t="s">
        <v>13</v>
      </c>
      <c r="B81" s="1" t="s">
        <v>162</v>
      </c>
      <c r="C81" s="1" t="s">
        <v>163</v>
      </c>
      <c r="D81" s="1"/>
      <c r="E81" s="1">
        <v>16334</v>
      </c>
    </row>
    <row r="82" spans="1:5" x14ac:dyDescent="0.3">
      <c r="A82" s="1" t="s">
        <v>13</v>
      </c>
      <c r="B82" s="1" t="s">
        <v>164</v>
      </c>
      <c r="C82" s="1" t="s">
        <v>165</v>
      </c>
      <c r="D82" s="1"/>
      <c r="E82" s="1">
        <v>56795</v>
      </c>
    </row>
    <row r="83" spans="1:5" x14ac:dyDescent="0.3">
      <c r="A83" s="1" t="s">
        <v>13</v>
      </c>
      <c r="B83" s="1" t="s">
        <v>166</v>
      </c>
      <c r="C83" s="1" t="s">
        <v>167</v>
      </c>
      <c r="D83" s="1"/>
      <c r="E83" s="1">
        <v>1572</v>
      </c>
    </row>
    <row r="84" spans="1:5" x14ac:dyDescent="0.3">
      <c r="A84" s="1" t="s">
        <v>13</v>
      </c>
      <c r="B84" s="1" t="s">
        <v>168</v>
      </c>
      <c r="C84" s="1" t="s">
        <v>169</v>
      </c>
      <c r="D84" s="1"/>
      <c r="E84" s="1">
        <v>45764</v>
      </c>
    </row>
    <row r="85" spans="1:5" x14ac:dyDescent="0.3">
      <c r="A85" s="1" t="s">
        <v>13</v>
      </c>
      <c r="B85" s="1" t="s">
        <v>170</v>
      </c>
      <c r="C85" s="1" t="s">
        <v>171</v>
      </c>
      <c r="D85" s="1"/>
      <c r="E85" s="1">
        <v>35540</v>
      </c>
    </row>
    <row r="86" spans="1:5" x14ac:dyDescent="0.3">
      <c r="A86" s="1" t="s">
        <v>13</v>
      </c>
      <c r="B86" s="1" t="s">
        <v>172</v>
      </c>
      <c r="C86" s="1" t="s">
        <v>173</v>
      </c>
      <c r="D86" s="1"/>
      <c r="E86" s="1">
        <v>-27928</v>
      </c>
    </row>
    <row r="87" spans="1:5" x14ac:dyDescent="0.3">
      <c r="A87" s="1" t="s">
        <v>13</v>
      </c>
      <c r="B87" s="1" t="s">
        <v>174</v>
      </c>
      <c r="C87" s="1" t="s">
        <v>175</v>
      </c>
      <c r="D87" s="1"/>
      <c r="E87" s="1">
        <v>20437</v>
      </c>
    </row>
    <row r="88" spans="1:5" x14ac:dyDescent="0.3">
      <c r="A88" s="1" t="s">
        <v>13</v>
      </c>
      <c r="B88" s="1" t="s">
        <v>176</v>
      </c>
      <c r="C88" s="1" t="s">
        <v>177</v>
      </c>
      <c r="D88" s="1"/>
      <c r="E88" s="1">
        <v>124340</v>
      </c>
    </row>
    <row r="89" spans="1:5" x14ac:dyDescent="0.3">
      <c r="A89" s="1" t="s">
        <v>13</v>
      </c>
      <c r="B89" s="1" t="s">
        <v>178</v>
      </c>
      <c r="C89" s="1" t="s">
        <v>179</v>
      </c>
      <c r="D89" s="1"/>
      <c r="E89" s="1">
        <v>-26479</v>
      </c>
    </row>
    <row r="90" spans="1:5" x14ac:dyDescent="0.3">
      <c r="A90" s="1" t="s">
        <v>13</v>
      </c>
      <c r="B90" s="1" t="s">
        <v>180</v>
      </c>
      <c r="C90" s="1" t="s">
        <v>181</v>
      </c>
      <c r="D90" s="1"/>
      <c r="E90" s="1">
        <v>44811</v>
      </c>
    </row>
    <row r="91" spans="1:5" x14ac:dyDescent="0.3">
      <c r="A91" s="1" t="s">
        <v>13</v>
      </c>
      <c r="B91" s="1" t="s">
        <v>182</v>
      </c>
      <c r="C91" s="1" t="s">
        <v>183</v>
      </c>
      <c r="D91" s="1"/>
      <c r="E91" s="1">
        <v>-64443</v>
      </c>
    </row>
    <row r="92" spans="1:5" x14ac:dyDescent="0.3">
      <c r="A92" s="1" t="s">
        <v>13</v>
      </c>
      <c r="B92" s="1" t="s">
        <v>184</v>
      </c>
      <c r="C92" s="1" t="s">
        <v>185</v>
      </c>
      <c r="D92" s="1"/>
      <c r="E92" s="1">
        <v>115057</v>
      </c>
    </row>
    <row r="93" spans="1:5" x14ac:dyDescent="0.3">
      <c r="A93" s="1" t="s">
        <v>13</v>
      </c>
      <c r="B93" s="1" t="s">
        <v>186</v>
      </c>
      <c r="C93" s="1" t="s">
        <v>187</v>
      </c>
      <c r="D93" s="1"/>
      <c r="E93" s="1">
        <v>72902</v>
      </c>
    </row>
    <row r="94" spans="1:5" x14ac:dyDescent="0.3">
      <c r="A94" s="1" t="s">
        <v>13</v>
      </c>
      <c r="B94" s="1" t="s">
        <v>188</v>
      </c>
      <c r="C94" s="1" t="s">
        <v>189</v>
      </c>
      <c r="D94" s="1"/>
      <c r="E94" s="1">
        <v>-148393</v>
      </c>
    </row>
    <row r="95" spans="1:5" x14ac:dyDescent="0.3">
      <c r="A95" s="1" t="s">
        <v>13</v>
      </c>
      <c r="B95" s="1" t="s">
        <v>190</v>
      </c>
      <c r="C95" s="1" t="s">
        <v>191</v>
      </c>
      <c r="D95" s="1"/>
      <c r="E95" s="1">
        <v>-2038</v>
      </c>
    </row>
    <row r="96" spans="1:5" x14ac:dyDescent="0.3">
      <c r="A96" s="1" t="s">
        <v>13</v>
      </c>
      <c r="B96" s="1" t="s">
        <v>192</v>
      </c>
      <c r="C96" s="1" t="s">
        <v>193</v>
      </c>
      <c r="D96" s="1"/>
      <c r="E96" s="1">
        <v>-6889</v>
      </c>
    </row>
    <row r="97" spans="1:5" x14ac:dyDescent="0.3">
      <c r="A97" s="1" t="s">
        <v>13</v>
      </c>
      <c r="B97" s="1" t="s">
        <v>194</v>
      </c>
      <c r="C97" s="1" t="s">
        <v>195</v>
      </c>
      <c r="D97" s="1"/>
      <c r="E97" s="1">
        <v>8346</v>
      </c>
    </row>
    <row r="98" spans="1:5" x14ac:dyDescent="0.3">
      <c r="A98" s="1" t="s">
        <v>13</v>
      </c>
      <c r="B98" s="1" t="s">
        <v>196</v>
      </c>
      <c r="C98" s="1" t="s">
        <v>197</v>
      </c>
      <c r="D98" s="1"/>
      <c r="E98" s="1">
        <v>41155</v>
      </c>
    </row>
    <row r="99" spans="1:5" x14ac:dyDescent="0.3">
      <c r="A99" s="1" t="s">
        <v>13</v>
      </c>
      <c r="B99" s="1" t="s">
        <v>198</v>
      </c>
      <c r="C99" s="1" t="s">
        <v>199</v>
      </c>
      <c r="D99" s="1"/>
      <c r="E99" s="1">
        <v>150408</v>
      </c>
    </row>
    <row r="100" spans="1:5" x14ac:dyDescent="0.3">
      <c r="A100" s="1" t="s">
        <v>13</v>
      </c>
      <c r="B100" s="1" t="s">
        <v>200</v>
      </c>
      <c r="C100" s="1" t="s">
        <v>201</v>
      </c>
      <c r="D100" s="1"/>
      <c r="E100" s="1">
        <v>-93632</v>
      </c>
    </row>
    <row r="101" spans="1:5" x14ac:dyDescent="0.3">
      <c r="A101" s="1" t="s">
        <v>202</v>
      </c>
      <c r="B101" s="1" t="s">
        <v>104</v>
      </c>
      <c r="C101" s="1" t="s">
        <v>105</v>
      </c>
      <c r="D101" s="1"/>
      <c r="E101" s="1">
        <v>-280</v>
      </c>
    </row>
    <row r="102" spans="1:5" x14ac:dyDescent="0.3">
      <c r="A102" s="1" t="s">
        <v>202</v>
      </c>
      <c r="B102" s="1" t="s">
        <v>58</v>
      </c>
      <c r="C102" s="1" t="s">
        <v>59</v>
      </c>
      <c r="D102" s="1"/>
      <c r="E102" s="1">
        <v>-140</v>
      </c>
    </row>
    <row r="103" spans="1:5" x14ac:dyDescent="0.3">
      <c r="A103" s="1" t="s">
        <v>202</v>
      </c>
      <c r="B103" s="1" t="s">
        <v>22</v>
      </c>
      <c r="C103" s="1" t="s">
        <v>23</v>
      </c>
      <c r="D103" s="1"/>
      <c r="E103" s="1">
        <v>-195</v>
      </c>
    </row>
    <row r="104" spans="1:5" x14ac:dyDescent="0.3">
      <c r="A104" s="1" t="s">
        <v>202</v>
      </c>
      <c r="B104" s="1" t="s">
        <v>106</v>
      </c>
      <c r="C104" s="1" t="s">
        <v>107</v>
      </c>
      <c r="D104" s="1"/>
      <c r="E104" s="1">
        <v>-140</v>
      </c>
    </row>
    <row r="105" spans="1:5" x14ac:dyDescent="0.3">
      <c r="A105" s="1" t="s">
        <v>202</v>
      </c>
      <c r="B105" s="1" t="s">
        <v>62</v>
      </c>
      <c r="C105" s="1" t="s">
        <v>63</v>
      </c>
      <c r="D105" s="1"/>
      <c r="E105" s="1">
        <v>-190</v>
      </c>
    </row>
    <row r="106" spans="1:5" x14ac:dyDescent="0.3">
      <c r="A106" s="1" t="s">
        <v>202</v>
      </c>
      <c r="B106" s="1" t="s">
        <v>96</v>
      </c>
      <c r="C106" s="1" t="s">
        <v>97</v>
      </c>
      <c r="D106" s="1"/>
      <c r="E106" s="1">
        <v>20</v>
      </c>
    </row>
    <row r="107" spans="1:5" x14ac:dyDescent="0.3">
      <c r="A107" s="1" t="s">
        <v>202</v>
      </c>
      <c r="B107" s="1" t="s">
        <v>98</v>
      </c>
      <c r="C107" s="1" t="s">
        <v>99</v>
      </c>
      <c r="D107" s="1"/>
      <c r="E107" s="1">
        <v>-690</v>
      </c>
    </row>
    <row r="108" spans="1:5" x14ac:dyDescent="0.3">
      <c r="A108" s="1" t="s">
        <v>202</v>
      </c>
      <c r="B108" s="1" t="s">
        <v>118</v>
      </c>
      <c r="C108" s="1" t="s">
        <v>119</v>
      </c>
      <c r="D108" s="1"/>
      <c r="E108" s="1">
        <v>80</v>
      </c>
    </row>
    <row r="109" spans="1:5" x14ac:dyDescent="0.3">
      <c r="A109" s="1" t="s">
        <v>202</v>
      </c>
      <c r="B109" s="1" t="s">
        <v>78</v>
      </c>
      <c r="C109" s="1" t="s">
        <v>79</v>
      </c>
      <c r="D109" s="1"/>
      <c r="E109" s="1">
        <v>-450</v>
      </c>
    </row>
    <row r="110" spans="1:5" x14ac:dyDescent="0.3">
      <c r="A110" s="1" t="s">
        <v>202</v>
      </c>
      <c r="B110" s="1" t="s">
        <v>130</v>
      </c>
      <c r="C110" s="1" t="s">
        <v>131</v>
      </c>
      <c r="D110" s="1"/>
      <c r="E110" s="1">
        <v>-165</v>
      </c>
    </row>
    <row r="111" spans="1:5" x14ac:dyDescent="0.3">
      <c r="A111" s="1" t="s">
        <v>202</v>
      </c>
      <c r="B111" s="1" t="s">
        <v>84</v>
      </c>
      <c r="C111" s="1" t="s">
        <v>85</v>
      </c>
      <c r="D111" s="1"/>
      <c r="E111" s="1">
        <v>190</v>
      </c>
    </row>
    <row r="112" spans="1:5" x14ac:dyDescent="0.3">
      <c r="A112" s="1" t="s">
        <v>202</v>
      </c>
      <c r="B112" s="1" t="s">
        <v>86</v>
      </c>
      <c r="C112" s="1" t="s">
        <v>87</v>
      </c>
      <c r="D112" s="1"/>
      <c r="E112" s="1">
        <v>240</v>
      </c>
    </row>
    <row r="113" spans="1:5" x14ac:dyDescent="0.3">
      <c r="A113" s="1" t="s">
        <v>202</v>
      </c>
      <c r="B113" s="1" t="s">
        <v>94</v>
      </c>
      <c r="C113" s="1" t="s">
        <v>95</v>
      </c>
      <c r="D113" s="1"/>
      <c r="E113" s="1">
        <v>240</v>
      </c>
    </row>
    <row r="114" spans="1:5" x14ac:dyDescent="0.3">
      <c r="A114" s="1" t="s">
        <v>202</v>
      </c>
      <c r="B114" s="1" t="s">
        <v>14</v>
      </c>
      <c r="C114" s="1" t="s">
        <v>15</v>
      </c>
      <c r="D114" s="1"/>
      <c r="E114" s="1">
        <v>250</v>
      </c>
    </row>
    <row r="115" spans="1:5" x14ac:dyDescent="0.3">
      <c r="A115" s="1" t="s">
        <v>202</v>
      </c>
      <c r="B115" s="1" t="s">
        <v>72</v>
      </c>
      <c r="C115" s="1" t="s">
        <v>73</v>
      </c>
      <c r="D115" s="1"/>
      <c r="E115" s="1">
        <v>95</v>
      </c>
    </row>
    <row r="116" spans="1:5" x14ac:dyDescent="0.3">
      <c r="A116" s="1" t="s">
        <v>202</v>
      </c>
      <c r="B116" s="1" t="s">
        <v>116</v>
      </c>
      <c r="C116" s="1" t="s">
        <v>117</v>
      </c>
      <c r="D116" s="1"/>
      <c r="E116" s="1">
        <v>50</v>
      </c>
    </row>
    <row r="117" spans="1:5" x14ac:dyDescent="0.3">
      <c r="A117" s="1" t="s">
        <v>202</v>
      </c>
      <c r="B117" s="1" t="s">
        <v>102</v>
      </c>
      <c r="C117" s="1" t="s">
        <v>103</v>
      </c>
      <c r="D117" s="1"/>
      <c r="E117" s="1">
        <v>-715</v>
      </c>
    </row>
    <row r="118" spans="1:5" x14ac:dyDescent="0.3">
      <c r="A118" s="1" t="s">
        <v>202</v>
      </c>
      <c r="B118" s="1" t="s">
        <v>76</v>
      </c>
      <c r="C118" s="1" t="s">
        <v>77</v>
      </c>
      <c r="D118" s="1"/>
      <c r="E118" s="1">
        <v>480</v>
      </c>
    </row>
    <row r="119" spans="1:5" x14ac:dyDescent="0.3">
      <c r="A119" s="1" t="s">
        <v>202</v>
      </c>
      <c r="B119" s="1" t="s">
        <v>140</v>
      </c>
      <c r="C119" s="1" t="s">
        <v>141</v>
      </c>
      <c r="D119" s="1"/>
      <c r="E119" s="1">
        <v>-910</v>
      </c>
    </row>
    <row r="120" spans="1:5" x14ac:dyDescent="0.3">
      <c r="A120" s="1" t="s">
        <v>202</v>
      </c>
      <c r="B120" s="1" t="s">
        <v>122</v>
      </c>
      <c r="C120" s="1" t="s">
        <v>123</v>
      </c>
      <c r="D120" s="1"/>
      <c r="E120" s="1">
        <v>-205</v>
      </c>
    </row>
    <row r="121" spans="1:5" x14ac:dyDescent="0.3">
      <c r="A121" s="1" t="s">
        <v>202</v>
      </c>
      <c r="B121" s="1" t="s">
        <v>132</v>
      </c>
      <c r="C121" s="1" t="s">
        <v>133</v>
      </c>
      <c r="D121" s="1"/>
      <c r="E121" s="1">
        <v>30</v>
      </c>
    </row>
    <row r="122" spans="1:5" x14ac:dyDescent="0.3">
      <c r="A122" s="1" t="s">
        <v>202</v>
      </c>
      <c r="B122" s="1" t="s">
        <v>92</v>
      </c>
      <c r="C122" s="1" t="s">
        <v>93</v>
      </c>
      <c r="D122" s="1"/>
      <c r="E122" s="1">
        <v>420</v>
      </c>
    </row>
    <row r="123" spans="1:5" x14ac:dyDescent="0.3">
      <c r="A123" s="1" t="s">
        <v>202</v>
      </c>
      <c r="B123" s="1" t="s">
        <v>82</v>
      </c>
      <c r="C123" s="1" t="s">
        <v>83</v>
      </c>
      <c r="D123" s="1"/>
      <c r="E123" s="1">
        <v>520</v>
      </c>
    </row>
    <row r="124" spans="1:5" x14ac:dyDescent="0.3">
      <c r="A124" s="1" t="s">
        <v>202</v>
      </c>
      <c r="B124" s="1" t="s">
        <v>110</v>
      </c>
      <c r="C124" s="1" t="s">
        <v>111</v>
      </c>
      <c r="D124" s="1"/>
      <c r="E124" s="1">
        <v>270</v>
      </c>
    </row>
    <row r="125" spans="1:5" x14ac:dyDescent="0.3">
      <c r="A125" s="1" t="s">
        <v>202</v>
      </c>
      <c r="B125" s="1" t="s">
        <v>120</v>
      </c>
      <c r="C125" s="1" t="s">
        <v>121</v>
      </c>
      <c r="D125" s="1"/>
      <c r="E125" s="1">
        <v>-480</v>
      </c>
    </row>
    <row r="126" spans="1:5" x14ac:dyDescent="0.3">
      <c r="A126" s="1" t="s">
        <v>202</v>
      </c>
      <c r="B126" s="1" t="s">
        <v>108</v>
      </c>
      <c r="C126" s="1" t="s">
        <v>109</v>
      </c>
      <c r="D126" s="1"/>
      <c r="E126" s="1">
        <v>345</v>
      </c>
    </row>
    <row r="127" spans="1:5" x14ac:dyDescent="0.3">
      <c r="A127" s="1" t="s">
        <v>202</v>
      </c>
      <c r="B127" s="1" t="s">
        <v>134</v>
      </c>
      <c r="C127" s="1" t="s">
        <v>135</v>
      </c>
      <c r="D127" s="1"/>
      <c r="E127" s="1">
        <v>90</v>
      </c>
    </row>
    <row r="128" spans="1:5" x14ac:dyDescent="0.3">
      <c r="A128" s="1" t="s">
        <v>202</v>
      </c>
      <c r="B128" s="1" t="s">
        <v>176</v>
      </c>
      <c r="C128" s="1" t="s">
        <v>177</v>
      </c>
      <c r="D128" s="1"/>
      <c r="E128" s="1">
        <v>-830</v>
      </c>
    </row>
    <row r="129" spans="1:5" x14ac:dyDescent="0.3">
      <c r="A129" s="1" t="s">
        <v>202</v>
      </c>
      <c r="B129" s="1" t="s">
        <v>162</v>
      </c>
      <c r="C129" s="1" t="s">
        <v>163</v>
      </c>
      <c r="D129" s="1"/>
      <c r="E129" s="1">
        <v>-540</v>
      </c>
    </row>
    <row r="130" spans="1:5" x14ac:dyDescent="0.3">
      <c r="A130" s="1" t="s">
        <v>202</v>
      </c>
      <c r="B130" s="1" t="s">
        <v>124</v>
      </c>
      <c r="C130" s="1" t="s">
        <v>125</v>
      </c>
      <c r="D130" s="1"/>
      <c r="E130" s="1">
        <v>30</v>
      </c>
    </row>
    <row r="131" spans="1:5" x14ac:dyDescent="0.3">
      <c r="A131" s="1" t="s">
        <v>202</v>
      </c>
      <c r="B131" s="1" t="s">
        <v>136</v>
      </c>
      <c r="C131" s="1" t="s">
        <v>137</v>
      </c>
      <c r="D131" s="1"/>
      <c r="E131" s="1">
        <v>860</v>
      </c>
    </row>
    <row r="132" spans="1:5" x14ac:dyDescent="0.3">
      <c r="A132" s="1" t="s">
        <v>202</v>
      </c>
      <c r="B132" s="1" t="s">
        <v>144</v>
      </c>
      <c r="C132" s="1" t="s">
        <v>145</v>
      </c>
      <c r="D132" s="1"/>
      <c r="E132" s="1">
        <v>575</v>
      </c>
    </row>
    <row r="133" spans="1:5" x14ac:dyDescent="0.3">
      <c r="A133" s="1" t="s">
        <v>202</v>
      </c>
      <c r="B133" s="1" t="s">
        <v>114</v>
      </c>
      <c r="C133" s="1" t="s">
        <v>115</v>
      </c>
      <c r="D133" s="1"/>
      <c r="E133" s="1">
        <v>-2405</v>
      </c>
    </row>
    <row r="134" spans="1:5" x14ac:dyDescent="0.3">
      <c r="A134" s="1" t="s">
        <v>202</v>
      </c>
      <c r="B134" s="1" t="s">
        <v>152</v>
      </c>
      <c r="C134" s="1" t="s">
        <v>153</v>
      </c>
      <c r="D134" s="1"/>
      <c r="E134" s="1">
        <v>945</v>
      </c>
    </row>
    <row r="135" spans="1:5" x14ac:dyDescent="0.3">
      <c r="A135" s="1" t="s">
        <v>202</v>
      </c>
      <c r="B135" s="1" t="s">
        <v>126</v>
      </c>
      <c r="C135" s="1" t="s">
        <v>127</v>
      </c>
      <c r="D135" s="1"/>
      <c r="E135" s="1">
        <v>650</v>
      </c>
    </row>
    <row r="136" spans="1:5" x14ac:dyDescent="0.3">
      <c r="A136" s="1" t="s">
        <v>202</v>
      </c>
      <c r="B136" s="1" t="s">
        <v>154</v>
      </c>
      <c r="C136" s="1" t="s">
        <v>155</v>
      </c>
      <c r="D136" s="1"/>
      <c r="E136" s="1">
        <v>2355</v>
      </c>
    </row>
    <row r="137" spans="1:5" x14ac:dyDescent="0.3">
      <c r="A137" s="1" t="s">
        <v>202</v>
      </c>
      <c r="B137" s="1" t="s">
        <v>148</v>
      </c>
      <c r="C137" s="1" t="s">
        <v>149</v>
      </c>
      <c r="D137" s="1"/>
      <c r="E137" s="1">
        <v>2890</v>
      </c>
    </row>
    <row r="138" spans="1:5" x14ac:dyDescent="0.3">
      <c r="A138" s="1" t="s">
        <v>202</v>
      </c>
      <c r="B138" s="1" t="s">
        <v>142</v>
      </c>
      <c r="C138" s="1" t="s">
        <v>143</v>
      </c>
      <c r="D138" s="1"/>
      <c r="E138" s="1">
        <v>2485</v>
      </c>
    </row>
    <row r="139" spans="1:5" x14ac:dyDescent="0.3">
      <c r="A139" s="1" t="s">
        <v>202</v>
      </c>
      <c r="B139" s="1" t="s">
        <v>196</v>
      </c>
      <c r="C139" s="1" t="s">
        <v>197</v>
      </c>
      <c r="D139" s="1"/>
      <c r="E139" s="1">
        <v>-1110</v>
      </c>
    </row>
    <row r="140" spans="1:5" x14ac:dyDescent="0.3">
      <c r="A140" s="1" t="s">
        <v>202</v>
      </c>
      <c r="B140" s="1" t="s">
        <v>160</v>
      </c>
      <c r="C140" s="1" t="s">
        <v>161</v>
      </c>
      <c r="D140" s="1"/>
      <c r="E140" s="1">
        <v>-675</v>
      </c>
    </row>
    <row r="141" spans="1:5" x14ac:dyDescent="0.3">
      <c r="A141" s="1" t="s">
        <v>202</v>
      </c>
      <c r="B141" s="1" t="s">
        <v>80</v>
      </c>
      <c r="C141" s="1" t="s">
        <v>81</v>
      </c>
      <c r="D141" s="1"/>
      <c r="E141" s="1">
        <v>-2295</v>
      </c>
    </row>
    <row r="142" spans="1:5" x14ac:dyDescent="0.3">
      <c r="A142" s="1" t="s">
        <v>202</v>
      </c>
      <c r="B142" s="1" t="s">
        <v>146</v>
      </c>
      <c r="C142" s="1" t="s">
        <v>147</v>
      </c>
      <c r="D142" s="1"/>
      <c r="E142" s="1">
        <v>-1620</v>
      </c>
    </row>
    <row r="143" spans="1:5" x14ac:dyDescent="0.3">
      <c r="A143" s="1" t="s">
        <v>202</v>
      </c>
      <c r="B143" s="1" t="s">
        <v>194</v>
      </c>
      <c r="C143" s="1" t="s">
        <v>195</v>
      </c>
      <c r="D143" s="1"/>
      <c r="E143" s="1">
        <v>3460</v>
      </c>
    </row>
    <row r="144" spans="1:5" x14ac:dyDescent="0.3">
      <c r="A144" s="1" t="s">
        <v>202</v>
      </c>
      <c r="B144" s="1" t="s">
        <v>156</v>
      </c>
      <c r="C144" s="1" t="s">
        <v>157</v>
      </c>
      <c r="D144" s="1"/>
      <c r="E144" s="1">
        <v>-155</v>
      </c>
    </row>
    <row r="145" spans="1:5" x14ac:dyDescent="0.3">
      <c r="A145" s="1" t="s">
        <v>202</v>
      </c>
      <c r="B145" s="1" t="s">
        <v>174</v>
      </c>
      <c r="C145" s="1" t="s">
        <v>175</v>
      </c>
      <c r="D145" s="1"/>
      <c r="E145" s="1">
        <v>1795</v>
      </c>
    </row>
    <row r="146" spans="1:5" x14ac:dyDescent="0.3">
      <c r="A146" s="1" t="s">
        <v>202</v>
      </c>
      <c r="B146" s="1" t="s">
        <v>190</v>
      </c>
      <c r="C146" s="1" t="s">
        <v>191</v>
      </c>
      <c r="D146" s="1"/>
      <c r="E146" s="1">
        <v>-7810</v>
      </c>
    </row>
    <row r="147" spans="1:5" x14ac:dyDescent="0.3">
      <c r="A147" s="1" t="s">
        <v>202</v>
      </c>
      <c r="B147" s="1" t="s">
        <v>168</v>
      </c>
      <c r="C147" s="1" t="s">
        <v>169</v>
      </c>
      <c r="D147" s="1"/>
      <c r="E147" s="1">
        <v>8585</v>
      </c>
    </row>
    <row r="148" spans="1:5" x14ac:dyDescent="0.3">
      <c r="A148" s="1" t="s">
        <v>202</v>
      </c>
      <c r="B148" s="1" t="s">
        <v>184</v>
      </c>
      <c r="C148" s="1" t="s">
        <v>185</v>
      </c>
      <c r="D148" s="1"/>
      <c r="E148" s="1">
        <v>5375</v>
      </c>
    </row>
    <row r="149" spans="1:5" x14ac:dyDescent="0.3">
      <c r="A149" s="1" t="s">
        <v>202</v>
      </c>
      <c r="B149" s="1" t="s">
        <v>186</v>
      </c>
      <c r="C149" s="1" t="s">
        <v>187</v>
      </c>
      <c r="D149" s="1"/>
      <c r="E149" s="1">
        <v>2960</v>
      </c>
    </row>
    <row r="150" spans="1:5" x14ac:dyDescent="0.3">
      <c r="A150" s="1" t="s">
        <v>202</v>
      </c>
      <c r="B150" s="1" t="s">
        <v>172</v>
      </c>
      <c r="C150" s="1" t="s">
        <v>173</v>
      </c>
      <c r="D150" s="1"/>
      <c r="E150" s="1">
        <v>1985</v>
      </c>
    </row>
    <row r="151" spans="1:5" x14ac:dyDescent="0.3">
      <c r="A151" s="1" t="s">
        <v>202</v>
      </c>
      <c r="B151" s="1" t="s">
        <v>192</v>
      </c>
      <c r="C151" s="1" t="s">
        <v>193</v>
      </c>
      <c r="D151" s="1"/>
      <c r="E151" s="1">
        <v>-25360</v>
      </c>
    </row>
    <row r="152" spans="1:5" x14ac:dyDescent="0.3">
      <c r="A152" s="1" t="s">
        <v>202</v>
      </c>
      <c r="B152" s="1" t="s">
        <v>158</v>
      </c>
      <c r="C152" s="1" t="s">
        <v>159</v>
      </c>
      <c r="D152" s="1"/>
      <c r="E152" s="1">
        <v>-965</v>
      </c>
    </row>
    <row r="153" spans="1:5" x14ac:dyDescent="0.3">
      <c r="A153" s="1" t="s">
        <v>202</v>
      </c>
      <c r="B153" s="1" t="s">
        <v>188</v>
      </c>
      <c r="C153" s="1" t="s">
        <v>189</v>
      </c>
      <c r="D153" s="1"/>
      <c r="E153" s="1">
        <v>3415</v>
      </c>
    </row>
    <row r="154" spans="1:5" x14ac:dyDescent="0.3">
      <c r="A154" s="1" t="s">
        <v>202</v>
      </c>
      <c r="B154" s="1" t="s">
        <v>182</v>
      </c>
      <c r="C154" s="1" t="s">
        <v>183</v>
      </c>
      <c r="D154" s="1"/>
      <c r="E154" s="1">
        <v>-20620</v>
      </c>
    </row>
    <row r="155" spans="1:5" x14ac:dyDescent="0.3">
      <c r="A155" s="1" t="s">
        <v>202</v>
      </c>
      <c r="B155" s="1" t="s">
        <v>178</v>
      </c>
      <c r="C155" s="1" t="s">
        <v>179</v>
      </c>
      <c r="D155" s="1"/>
      <c r="E155" s="1">
        <v>16245</v>
      </c>
    </row>
    <row r="156" spans="1:5" x14ac:dyDescent="0.3">
      <c r="A156" s="1" t="s">
        <v>202</v>
      </c>
      <c r="B156" s="1" t="s">
        <v>138</v>
      </c>
      <c r="C156" s="1" t="s">
        <v>139</v>
      </c>
      <c r="D156" s="1"/>
      <c r="E156" s="1">
        <v>-3605</v>
      </c>
    </row>
    <row r="157" spans="1:5" x14ac:dyDescent="0.3">
      <c r="A157" s="1" t="s">
        <v>202</v>
      </c>
      <c r="B157" s="1" t="s">
        <v>198</v>
      </c>
      <c r="C157" s="1" t="s">
        <v>199</v>
      </c>
      <c r="D157" s="1"/>
      <c r="E157" s="1">
        <v>10845</v>
      </c>
    </row>
    <row r="158" spans="1:5" x14ac:dyDescent="0.3">
      <c r="A158" s="1" t="s">
        <v>202</v>
      </c>
      <c r="B158" s="1" t="s">
        <v>180</v>
      </c>
      <c r="C158" s="1" t="s">
        <v>181</v>
      </c>
      <c r="D158" s="1"/>
      <c r="E158" s="1">
        <v>-7320</v>
      </c>
    </row>
    <row r="159" spans="1:5" x14ac:dyDescent="0.3">
      <c r="A159" s="1" t="s">
        <v>202</v>
      </c>
      <c r="B159" s="1" t="s">
        <v>200</v>
      </c>
      <c r="C159" s="1" t="s">
        <v>201</v>
      </c>
      <c r="D159" s="1"/>
      <c r="E159" s="1">
        <v>36085</v>
      </c>
    </row>
    <row r="160" spans="1:5" x14ac:dyDescent="0.3">
      <c r="A160" s="1" t="s">
        <v>203</v>
      </c>
      <c r="B160" s="1" t="s">
        <v>14</v>
      </c>
      <c r="C160" s="1" t="s">
        <v>15</v>
      </c>
      <c r="D160" s="1"/>
      <c r="E160" s="1">
        <v>-48</v>
      </c>
    </row>
    <row r="161" spans="1:5" x14ac:dyDescent="0.3">
      <c r="A161" s="1" t="s">
        <v>203</v>
      </c>
      <c r="B161" s="1" t="s">
        <v>203</v>
      </c>
      <c r="C161" s="1" t="s">
        <v>204</v>
      </c>
      <c r="D161" s="1"/>
      <c r="E161" s="1">
        <v>-94</v>
      </c>
    </row>
    <row r="162" spans="1:5" x14ac:dyDescent="0.3">
      <c r="A162" s="1" t="s">
        <v>203</v>
      </c>
      <c r="B162" s="1" t="s">
        <v>42</v>
      </c>
      <c r="C162" s="1" t="s">
        <v>43</v>
      </c>
      <c r="D162" s="1"/>
      <c r="E162" s="1">
        <v>22</v>
      </c>
    </row>
    <row r="163" spans="1:5" x14ac:dyDescent="0.3">
      <c r="A163" s="1" t="s">
        <v>203</v>
      </c>
      <c r="B163" s="1" t="s">
        <v>26</v>
      </c>
      <c r="C163" s="1" t="s">
        <v>27</v>
      </c>
      <c r="D163" s="1"/>
      <c r="E163" s="1">
        <v>-155</v>
      </c>
    </row>
    <row r="164" spans="1:5" x14ac:dyDescent="0.3">
      <c r="A164" s="1" t="s">
        <v>203</v>
      </c>
      <c r="B164" s="1" t="s">
        <v>46</v>
      </c>
      <c r="C164" s="1" t="s">
        <v>47</v>
      </c>
      <c r="D164" s="1"/>
      <c r="E164" s="1">
        <v>50</v>
      </c>
    </row>
    <row r="165" spans="1:5" x14ac:dyDescent="0.3">
      <c r="A165" s="1" t="s">
        <v>203</v>
      </c>
      <c r="B165" s="1" t="s">
        <v>205</v>
      </c>
      <c r="C165" s="1" t="s">
        <v>206</v>
      </c>
      <c r="D165" s="1"/>
      <c r="E165" s="1">
        <v>51</v>
      </c>
    </row>
    <row r="166" spans="1:5" x14ac:dyDescent="0.3">
      <c r="A166" s="1" t="s">
        <v>203</v>
      </c>
      <c r="B166" s="1" t="s">
        <v>112</v>
      </c>
      <c r="C166" s="1" t="s">
        <v>113</v>
      </c>
      <c r="D166" s="1"/>
      <c r="E166" s="1">
        <v>54</v>
      </c>
    </row>
    <row r="167" spans="1:5" x14ac:dyDescent="0.3">
      <c r="A167" s="1" t="s">
        <v>203</v>
      </c>
      <c r="B167" s="1" t="s">
        <v>62</v>
      </c>
      <c r="C167" s="1" t="s">
        <v>63</v>
      </c>
      <c r="D167" s="1"/>
      <c r="E167" s="1">
        <v>56</v>
      </c>
    </row>
    <row r="168" spans="1:5" x14ac:dyDescent="0.3">
      <c r="A168" s="1" t="s">
        <v>203</v>
      </c>
      <c r="B168" s="1" t="s">
        <v>207</v>
      </c>
      <c r="C168" s="1" t="s">
        <v>208</v>
      </c>
      <c r="D168" s="1"/>
      <c r="E168" s="1">
        <v>58</v>
      </c>
    </row>
    <row r="169" spans="1:5" x14ac:dyDescent="0.3">
      <c r="A169" s="1" t="s">
        <v>203</v>
      </c>
      <c r="B169" s="1" t="s">
        <v>102</v>
      </c>
      <c r="C169" s="1" t="s">
        <v>103</v>
      </c>
      <c r="D169" s="1"/>
      <c r="E169" s="1">
        <v>90</v>
      </c>
    </row>
    <row r="170" spans="1:5" x14ac:dyDescent="0.3">
      <c r="A170" s="1" t="s">
        <v>203</v>
      </c>
      <c r="B170" s="1" t="s">
        <v>170</v>
      </c>
      <c r="C170" s="1" t="s">
        <v>171</v>
      </c>
      <c r="D170" s="1"/>
      <c r="E170" s="1">
        <v>139</v>
      </c>
    </row>
    <row r="171" spans="1:5" x14ac:dyDescent="0.3">
      <c r="A171" s="1" t="s">
        <v>203</v>
      </c>
      <c r="B171" s="1" t="s">
        <v>209</v>
      </c>
      <c r="C171" s="1" t="s">
        <v>210</v>
      </c>
      <c r="D171" s="1"/>
      <c r="E171" s="1">
        <v>159</v>
      </c>
    </row>
    <row r="172" spans="1:5" x14ac:dyDescent="0.3">
      <c r="A172" s="1" t="s">
        <v>203</v>
      </c>
      <c r="B172" s="1" t="s">
        <v>106</v>
      </c>
      <c r="C172" s="1" t="s">
        <v>107</v>
      </c>
      <c r="D172" s="1"/>
      <c r="E172" s="1">
        <v>-49</v>
      </c>
    </row>
    <row r="173" spans="1:5" x14ac:dyDescent="0.3">
      <c r="A173" s="1" t="s">
        <v>203</v>
      </c>
      <c r="B173" s="1" t="s">
        <v>48</v>
      </c>
      <c r="C173" s="1" t="s">
        <v>49</v>
      </c>
      <c r="D173" s="1"/>
      <c r="E173" s="1">
        <v>-726</v>
      </c>
    </row>
    <row r="174" spans="1:5" x14ac:dyDescent="0.3">
      <c r="A174" s="1" t="s">
        <v>203</v>
      </c>
      <c r="B174" s="1" t="s">
        <v>86</v>
      </c>
      <c r="C174" s="1" t="s">
        <v>87</v>
      </c>
      <c r="D174" s="1"/>
      <c r="E174" s="1">
        <v>202</v>
      </c>
    </row>
    <row r="175" spans="1:5" x14ac:dyDescent="0.3">
      <c r="A175" s="1" t="s">
        <v>203</v>
      </c>
      <c r="B175" s="1" t="s">
        <v>130</v>
      </c>
      <c r="C175" s="1" t="s">
        <v>131</v>
      </c>
      <c r="D175" s="1"/>
      <c r="E175" s="1">
        <v>279</v>
      </c>
    </row>
    <row r="176" spans="1:5" x14ac:dyDescent="0.3">
      <c r="A176" s="1" t="s">
        <v>203</v>
      </c>
      <c r="B176" s="1" t="s">
        <v>122</v>
      </c>
      <c r="C176" s="1" t="s">
        <v>123</v>
      </c>
      <c r="D176" s="1"/>
      <c r="E176" s="1">
        <v>110</v>
      </c>
    </row>
    <row r="177" spans="1:5" x14ac:dyDescent="0.3">
      <c r="A177" s="1" t="s">
        <v>203</v>
      </c>
      <c r="B177" s="1" t="s">
        <v>80</v>
      </c>
      <c r="C177" s="1" t="s">
        <v>81</v>
      </c>
      <c r="D177" s="1"/>
      <c r="E177" s="1">
        <v>-52</v>
      </c>
    </row>
    <row r="178" spans="1:5" x14ac:dyDescent="0.3">
      <c r="A178" s="1" t="s">
        <v>203</v>
      </c>
      <c r="B178" s="1" t="s">
        <v>52</v>
      </c>
      <c r="C178" s="1" t="s">
        <v>53</v>
      </c>
      <c r="D178" s="1"/>
      <c r="E178" s="1">
        <v>332</v>
      </c>
    </row>
    <row r="179" spans="1:5" x14ac:dyDescent="0.3">
      <c r="A179" s="1" t="s">
        <v>203</v>
      </c>
      <c r="B179" s="1" t="s">
        <v>211</v>
      </c>
      <c r="C179" s="1" t="s">
        <v>212</v>
      </c>
      <c r="D179" s="1"/>
      <c r="E179" s="1">
        <v>268</v>
      </c>
    </row>
    <row r="180" spans="1:5" x14ac:dyDescent="0.3">
      <c r="A180" s="1" t="s">
        <v>203</v>
      </c>
      <c r="B180" s="1" t="s">
        <v>118</v>
      </c>
      <c r="C180" s="1" t="s">
        <v>119</v>
      </c>
      <c r="D180" s="1"/>
      <c r="E180" s="1">
        <v>448</v>
      </c>
    </row>
    <row r="181" spans="1:5" x14ac:dyDescent="0.3">
      <c r="A181" s="1" t="s">
        <v>203</v>
      </c>
      <c r="B181" s="1" t="s">
        <v>148</v>
      </c>
      <c r="C181" s="1" t="s">
        <v>149</v>
      </c>
      <c r="D181" s="1"/>
      <c r="E181" s="1">
        <v>565</v>
      </c>
    </row>
    <row r="182" spans="1:5" x14ac:dyDescent="0.3">
      <c r="A182" s="1" t="s">
        <v>203</v>
      </c>
      <c r="B182" s="1" t="s">
        <v>164</v>
      </c>
      <c r="C182" s="1" t="s">
        <v>165</v>
      </c>
      <c r="D182" s="1"/>
      <c r="E182" s="1">
        <v>553</v>
      </c>
    </row>
    <row r="183" spans="1:5" x14ac:dyDescent="0.3">
      <c r="A183" s="1" t="s">
        <v>203</v>
      </c>
      <c r="B183" s="1" t="s">
        <v>108</v>
      </c>
      <c r="C183" s="1" t="s">
        <v>109</v>
      </c>
      <c r="D183" s="1"/>
      <c r="E183" s="1">
        <v>748</v>
      </c>
    </row>
    <row r="184" spans="1:5" x14ac:dyDescent="0.3">
      <c r="A184" s="1" t="s">
        <v>203</v>
      </c>
      <c r="B184" s="1" t="s">
        <v>146</v>
      </c>
      <c r="C184" s="1" t="s">
        <v>147</v>
      </c>
      <c r="D184" s="1"/>
      <c r="E184" s="1">
        <v>-860</v>
      </c>
    </row>
    <row r="185" spans="1:5" x14ac:dyDescent="0.3">
      <c r="A185" s="1" t="s">
        <v>203</v>
      </c>
      <c r="B185" s="1" t="s">
        <v>88</v>
      </c>
      <c r="C185" s="1" t="s">
        <v>89</v>
      </c>
      <c r="D185" s="1"/>
      <c r="E185" s="1">
        <v>846</v>
      </c>
    </row>
    <row r="186" spans="1:5" x14ac:dyDescent="0.3">
      <c r="A186" s="1" t="s">
        <v>203</v>
      </c>
      <c r="B186" s="1" t="s">
        <v>82</v>
      </c>
      <c r="C186" s="1" t="s">
        <v>83</v>
      </c>
      <c r="D186" s="1"/>
      <c r="E186" s="1">
        <v>469</v>
      </c>
    </row>
    <row r="187" spans="1:5" x14ac:dyDescent="0.3">
      <c r="A187" s="1" t="s">
        <v>203</v>
      </c>
      <c r="B187" s="1" t="s">
        <v>144</v>
      </c>
      <c r="C187" s="1" t="s">
        <v>145</v>
      </c>
      <c r="D187" s="1"/>
      <c r="E187" s="1">
        <v>367</v>
      </c>
    </row>
    <row r="188" spans="1:5" x14ac:dyDescent="0.3">
      <c r="A188" s="1" t="s">
        <v>203</v>
      </c>
      <c r="B188" s="1" t="s">
        <v>110</v>
      </c>
      <c r="C188" s="1" t="s">
        <v>111</v>
      </c>
      <c r="D188" s="1"/>
      <c r="E188" s="1">
        <v>719</v>
      </c>
    </row>
    <row r="189" spans="1:5" x14ac:dyDescent="0.3">
      <c r="A189" s="1" t="s">
        <v>203</v>
      </c>
      <c r="B189" s="1" t="s">
        <v>34</v>
      </c>
      <c r="C189" s="1" t="s">
        <v>35</v>
      </c>
      <c r="D189" s="1"/>
      <c r="E189" s="1">
        <v>677</v>
      </c>
    </row>
    <row r="190" spans="1:5" x14ac:dyDescent="0.3">
      <c r="A190" s="1" t="s">
        <v>203</v>
      </c>
      <c r="B190" s="1" t="s">
        <v>94</v>
      </c>
      <c r="C190" s="1" t="s">
        <v>95</v>
      </c>
      <c r="D190" s="1"/>
      <c r="E190" s="1">
        <v>461</v>
      </c>
    </row>
    <row r="191" spans="1:5" x14ac:dyDescent="0.3">
      <c r="A191" s="1" t="s">
        <v>203</v>
      </c>
      <c r="B191" s="1" t="s">
        <v>96</v>
      </c>
      <c r="C191" s="1" t="s">
        <v>97</v>
      </c>
      <c r="D191" s="1"/>
      <c r="E191" s="1">
        <v>662</v>
      </c>
    </row>
    <row r="192" spans="1:5" x14ac:dyDescent="0.3">
      <c r="A192" s="1" t="s">
        <v>203</v>
      </c>
      <c r="B192" s="1" t="s">
        <v>136</v>
      </c>
      <c r="C192" s="1" t="s">
        <v>137</v>
      </c>
      <c r="D192" s="1"/>
      <c r="E192" s="1">
        <v>1178</v>
      </c>
    </row>
    <row r="193" spans="1:5" x14ac:dyDescent="0.3">
      <c r="A193" s="1" t="s">
        <v>203</v>
      </c>
      <c r="B193" s="1" t="s">
        <v>56</v>
      </c>
      <c r="C193" s="1" t="s">
        <v>57</v>
      </c>
      <c r="D193" s="1"/>
      <c r="E193" s="1">
        <v>252</v>
      </c>
    </row>
    <row r="194" spans="1:5" x14ac:dyDescent="0.3">
      <c r="A194" s="1" t="s">
        <v>203</v>
      </c>
      <c r="B194" s="1" t="s">
        <v>142</v>
      </c>
      <c r="C194" s="1" t="s">
        <v>143</v>
      </c>
      <c r="D194" s="1"/>
      <c r="E194" s="1">
        <v>366</v>
      </c>
    </row>
    <row r="195" spans="1:5" x14ac:dyDescent="0.3">
      <c r="A195" s="1" t="s">
        <v>203</v>
      </c>
      <c r="B195" s="1" t="s">
        <v>74</v>
      </c>
      <c r="C195" s="1" t="s">
        <v>75</v>
      </c>
      <c r="D195" s="1"/>
      <c r="E195" s="1">
        <v>-183</v>
      </c>
    </row>
    <row r="196" spans="1:5" x14ac:dyDescent="0.3">
      <c r="A196" s="1" t="s">
        <v>203</v>
      </c>
      <c r="B196" s="1" t="s">
        <v>182</v>
      </c>
      <c r="C196" s="1" t="s">
        <v>183</v>
      </c>
      <c r="D196" s="1"/>
      <c r="E196" s="1">
        <v>1622</v>
      </c>
    </row>
    <row r="197" spans="1:5" x14ac:dyDescent="0.3">
      <c r="A197" s="1" t="s">
        <v>203</v>
      </c>
      <c r="B197" s="1" t="s">
        <v>158</v>
      </c>
      <c r="C197" s="1" t="s">
        <v>159</v>
      </c>
      <c r="D197" s="1"/>
      <c r="E197" s="1">
        <v>639</v>
      </c>
    </row>
    <row r="198" spans="1:5" x14ac:dyDescent="0.3">
      <c r="A198" s="1" t="s">
        <v>203</v>
      </c>
      <c r="B198" s="1" t="s">
        <v>120</v>
      </c>
      <c r="C198" s="1" t="s">
        <v>121</v>
      </c>
      <c r="D198" s="1"/>
      <c r="E198" s="1">
        <v>1478</v>
      </c>
    </row>
    <row r="199" spans="1:5" x14ac:dyDescent="0.3">
      <c r="A199" s="1" t="s">
        <v>203</v>
      </c>
      <c r="B199" s="1" t="s">
        <v>178</v>
      </c>
      <c r="C199" s="1" t="s">
        <v>179</v>
      </c>
      <c r="D199" s="1"/>
      <c r="E199" s="1">
        <v>1861</v>
      </c>
    </row>
    <row r="200" spans="1:5" x14ac:dyDescent="0.3">
      <c r="A200" s="1" t="s">
        <v>203</v>
      </c>
      <c r="B200" s="1" t="s">
        <v>78</v>
      </c>
      <c r="C200" s="1" t="s">
        <v>79</v>
      </c>
      <c r="D200" s="1"/>
      <c r="E200" s="1">
        <v>-3158</v>
      </c>
    </row>
    <row r="201" spans="1:5" x14ac:dyDescent="0.3">
      <c r="A201" s="1" t="s">
        <v>203</v>
      </c>
      <c r="B201" s="1" t="s">
        <v>36</v>
      </c>
      <c r="C201" s="1" t="s">
        <v>37</v>
      </c>
      <c r="D201" s="1"/>
      <c r="E201" s="1">
        <v>-1961</v>
      </c>
    </row>
    <row r="202" spans="1:5" x14ac:dyDescent="0.3">
      <c r="A202" s="1" t="s">
        <v>203</v>
      </c>
      <c r="B202" s="1" t="s">
        <v>134</v>
      </c>
      <c r="C202" s="1" t="s">
        <v>135</v>
      </c>
      <c r="D202" s="1"/>
      <c r="E202" s="1">
        <v>4228</v>
      </c>
    </row>
    <row r="203" spans="1:5" x14ac:dyDescent="0.3">
      <c r="A203" s="1" t="s">
        <v>203</v>
      </c>
      <c r="B203" s="1" t="s">
        <v>162</v>
      </c>
      <c r="C203" s="1" t="s">
        <v>163</v>
      </c>
      <c r="D203" s="1"/>
      <c r="E203" s="1">
        <v>3730</v>
      </c>
    </row>
    <row r="204" spans="1:5" x14ac:dyDescent="0.3">
      <c r="A204" s="1" t="s">
        <v>203</v>
      </c>
      <c r="B204" s="1" t="s">
        <v>100</v>
      </c>
      <c r="C204" s="1" t="s">
        <v>101</v>
      </c>
      <c r="D204" s="1"/>
      <c r="E204" s="1">
        <v>576</v>
      </c>
    </row>
    <row r="205" spans="1:5" x14ac:dyDescent="0.3">
      <c r="A205" s="1" t="s">
        <v>203</v>
      </c>
      <c r="B205" s="1" t="s">
        <v>114</v>
      </c>
      <c r="C205" s="1" t="s">
        <v>115</v>
      </c>
      <c r="D205" s="1"/>
      <c r="E205" s="1">
        <v>1341</v>
      </c>
    </row>
    <row r="206" spans="1:5" x14ac:dyDescent="0.3">
      <c r="A206" s="1" t="s">
        <v>203</v>
      </c>
      <c r="B206" s="1" t="s">
        <v>180</v>
      </c>
      <c r="C206" s="1" t="s">
        <v>181</v>
      </c>
      <c r="D206" s="1"/>
      <c r="E206" s="1">
        <v>6471</v>
      </c>
    </row>
    <row r="207" spans="1:5" x14ac:dyDescent="0.3">
      <c r="A207" s="1" t="s">
        <v>203</v>
      </c>
      <c r="B207" s="1" t="s">
        <v>172</v>
      </c>
      <c r="C207" s="1" t="s">
        <v>173</v>
      </c>
      <c r="D207" s="1"/>
      <c r="E207" s="1">
        <v>3283</v>
      </c>
    </row>
    <row r="208" spans="1:5" x14ac:dyDescent="0.3">
      <c r="A208" s="1" t="s">
        <v>203</v>
      </c>
      <c r="B208" s="1" t="s">
        <v>92</v>
      </c>
      <c r="C208" s="1" t="s">
        <v>93</v>
      </c>
      <c r="D208" s="1"/>
      <c r="E208" s="1">
        <v>-5225</v>
      </c>
    </row>
    <row r="209" spans="1:5" x14ac:dyDescent="0.3">
      <c r="A209" s="1" t="s">
        <v>203</v>
      </c>
      <c r="B209" s="1" t="s">
        <v>160</v>
      </c>
      <c r="C209" s="1" t="s">
        <v>161</v>
      </c>
      <c r="D209" s="1"/>
      <c r="E209" s="1">
        <v>4495</v>
      </c>
    </row>
    <row r="210" spans="1:5" x14ac:dyDescent="0.3">
      <c r="A210" s="1" t="s">
        <v>203</v>
      </c>
      <c r="B210" s="1" t="s">
        <v>200</v>
      </c>
      <c r="C210" s="1" t="s">
        <v>201</v>
      </c>
      <c r="D210" s="1"/>
      <c r="E210" s="1">
        <v>6244</v>
      </c>
    </row>
    <row r="211" spans="1:5" x14ac:dyDescent="0.3">
      <c r="A211" s="1" t="s">
        <v>203</v>
      </c>
      <c r="B211" s="1" t="s">
        <v>188</v>
      </c>
      <c r="C211" s="1" t="s">
        <v>189</v>
      </c>
      <c r="D211" s="1"/>
      <c r="E211" s="1">
        <v>6581</v>
      </c>
    </row>
    <row r="212" spans="1:5" x14ac:dyDescent="0.3">
      <c r="A212" s="1" t="s">
        <v>203</v>
      </c>
      <c r="B212" s="1" t="s">
        <v>84</v>
      </c>
      <c r="C212" s="1" t="s">
        <v>85</v>
      </c>
      <c r="D212" s="1"/>
      <c r="E212" s="1">
        <v>1442</v>
      </c>
    </row>
    <row r="213" spans="1:5" x14ac:dyDescent="0.3">
      <c r="A213" s="1" t="s">
        <v>203</v>
      </c>
      <c r="B213" s="1" t="s">
        <v>138</v>
      </c>
      <c r="C213" s="1" t="s">
        <v>139</v>
      </c>
      <c r="D213" s="1"/>
      <c r="E213" s="1">
        <v>4561</v>
      </c>
    </row>
    <row r="214" spans="1:5" x14ac:dyDescent="0.3">
      <c r="A214" s="1" t="s">
        <v>203</v>
      </c>
      <c r="B214" s="1" t="s">
        <v>156</v>
      </c>
      <c r="C214" s="1" t="s">
        <v>157</v>
      </c>
      <c r="D214" s="1"/>
      <c r="E214" s="1">
        <v>7381</v>
      </c>
    </row>
    <row r="215" spans="1:5" x14ac:dyDescent="0.3">
      <c r="A215" s="1" t="s">
        <v>203</v>
      </c>
      <c r="B215" s="1" t="s">
        <v>194</v>
      </c>
      <c r="C215" s="1" t="s">
        <v>195</v>
      </c>
      <c r="D215" s="1"/>
      <c r="E215" s="1">
        <v>15747</v>
      </c>
    </row>
    <row r="216" spans="1:5" x14ac:dyDescent="0.3">
      <c r="A216" s="1" t="s">
        <v>203</v>
      </c>
      <c r="B216" s="1" t="s">
        <v>104</v>
      </c>
      <c r="C216" s="1" t="s">
        <v>105</v>
      </c>
      <c r="D216" s="1"/>
      <c r="E216" s="1">
        <v>3186</v>
      </c>
    </row>
    <row r="217" spans="1:5" x14ac:dyDescent="0.3">
      <c r="A217" s="1" t="s">
        <v>203</v>
      </c>
      <c r="B217" s="1" t="s">
        <v>58</v>
      </c>
      <c r="C217" s="1" t="s">
        <v>59</v>
      </c>
      <c r="D217" s="1"/>
      <c r="E217" s="1">
        <v>-1625</v>
      </c>
    </row>
    <row r="218" spans="1:5" x14ac:dyDescent="0.3">
      <c r="A218" s="1" t="s">
        <v>203</v>
      </c>
      <c r="B218" s="1" t="s">
        <v>76</v>
      </c>
      <c r="C218" s="1" t="s">
        <v>77</v>
      </c>
      <c r="D218" s="1"/>
      <c r="E218" s="1">
        <v>13838</v>
      </c>
    </row>
    <row r="219" spans="1:5" x14ac:dyDescent="0.3">
      <c r="A219" s="1" t="s">
        <v>203</v>
      </c>
      <c r="B219" s="1" t="s">
        <v>192</v>
      </c>
      <c r="C219" s="1" t="s">
        <v>193</v>
      </c>
      <c r="D219" s="1"/>
      <c r="E219" s="1">
        <v>15853</v>
      </c>
    </row>
    <row r="220" spans="1:5" x14ac:dyDescent="0.3">
      <c r="A220" s="1" t="s">
        <v>203</v>
      </c>
      <c r="B220" s="1" t="s">
        <v>72</v>
      </c>
      <c r="C220" s="1" t="s">
        <v>73</v>
      </c>
      <c r="D220" s="1"/>
      <c r="E220" s="1">
        <v>6413</v>
      </c>
    </row>
    <row r="221" spans="1:5" x14ac:dyDescent="0.3">
      <c r="A221" s="1" t="s">
        <v>203</v>
      </c>
      <c r="B221" s="1" t="s">
        <v>168</v>
      </c>
      <c r="C221" s="1" t="s">
        <v>169</v>
      </c>
      <c r="D221" s="1"/>
      <c r="E221" s="1">
        <v>51164</v>
      </c>
    </row>
    <row r="222" spans="1:5" x14ac:dyDescent="0.3">
      <c r="A222" s="1" t="s">
        <v>203</v>
      </c>
      <c r="B222" s="1" t="s">
        <v>198</v>
      </c>
      <c r="C222" s="1" t="s">
        <v>199</v>
      </c>
      <c r="D222" s="1"/>
      <c r="E222" s="1">
        <v>61308</v>
      </c>
    </row>
    <row r="223" spans="1:5" x14ac:dyDescent="0.3">
      <c r="A223" s="1" t="s">
        <v>203</v>
      </c>
      <c r="B223" s="1" t="s">
        <v>154</v>
      </c>
      <c r="C223" s="1" t="s">
        <v>155</v>
      </c>
      <c r="D223" s="1"/>
      <c r="E223" s="1">
        <v>44977</v>
      </c>
    </row>
    <row r="224" spans="1:5" x14ac:dyDescent="0.3">
      <c r="A224" s="1" t="s">
        <v>203</v>
      </c>
      <c r="B224" s="1" t="s">
        <v>116</v>
      </c>
      <c r="C224" s="1" t="s">
        <v>117</v>
      </c>
      <c r="D224" s="1"/>
      <c r="E224" s="1">
        <v>841</v>
      </c>
    </row>
    <row r="225" spans="1:5" x14ac:dyDescent="0.3">
      <c r="A225" s="1" t="s">
        <v>203</v>
      </c>
      <c r="B225" s="1" t="s">
        <v>98</v>
      </c>
      <c r="C225" s="1" t="s">
        <v>99</v>
      </c>
      <c r="D225" s="1"/>
      <c r="E225" s="1">
        <v>41093</v>
      </c>
    </row>
    <row r="226" spans="1:5" x14ac:dyDescent="0.3">
      <c r="A226" s="1" t="s">
        <v>203</v>
      </c>
      <c r="B226" s="1" t="s">
        <v>124</v>
      </c>
      <c r="C226" s="1" t="s">
        <v>125</v>
      </c>
      <c r="D226" s="1"/>
      <c r="E226" s="1">
        <v>34538</v>
      </c>
    </row>
    <row r="227" spans="1:5" x14ac:dyDescent="0.3">
      <c r="A227" s="1" t="s">
        <v>203</v>
      </c>
      <c r="B227" s="1" t="s">
        <v>184</v>
      </c>
      <c r="C227" s="1" t="s">
        <v>185</v>
      </c>
      <c r="D227" s="1"/>
      <c r="E227" s="1">
        <v>35384</v>
      </c>
    </row>
    <row r="228" spans="1:5" x14ac:dyDescent="0.3">
      <c r="A228" s="1" t="s">
        <v>203</v>
      </c>
      <c r="B228" s="1" t="s">
        <v>140</v>
      </c>
      <c r="C228" s="1" t="s">
        <v>141</v>
      </c>
      <c r="D228" s="1"/>
      <c r="E228" s="1">
        <v>50018</v>
      </c>
    </row>
    <row r="229" spans="1:5" x14ac:dyDescent="0.3">
      <c r="A229" s="1" t="s">
        <v>203</v>
      </c>
      <c r="B229" s="1" t="s">
        <v>126</v>
      </c>
      <c r="C229" s="1" t="s">
        <v>127</v>
      </c>
      <c r="D229" s="1"/>
      <c r="E229" s="1">
        <v>70695</v>
      </c>
    </row>
    <row r="230" spans="1:5" x14ac:dyDescent="0.3">
      <c r="A230" s="1" t="s">
        <v>203</v>
      </c>
      <c r="B230" s="1" t="s">
        <v>174</v>
      </c>
      <c r="C230" s="1" t="s">
        <v>175</v>
      </c>
      <c r="D230" s="1"/>
      <c r="E230" s="1">
        <v>75</v>
      </c>
    </row>
    <row r="231" spans="1:5" x14ac:dyDescent="0.3">
      <c r="A231" s="1" t="s">
        <v>203</v>
      </c>
      <c r="B231" s="1" t="s">
        <v>152</v>
      </c>
      <c r="C231" s="1" t="s">
        <v>153</v>
      </c>
      <c r="D231" s="1"/>
      <c r="E231" s="1">
        <v>41239</v>
      </c>
    </row>
    <row r="232" spans="1:5" x14ac:dyDescent="0.3">
      <c r="A232" s="1" t="s">
        <v>203</v>
      </c>
      <c r="B232" s="1" t="s">
        <v>132</v>
      </c>
      <c r="C232" s="1" t="s">
        <v>133</v>
      </c>
      <c r="D232" s="1"/>
      <c r="E232" s="1">
        <v>56689</v>
      </c>
    </row>
    <row r="233" spans="1:5" x14ac:dyDescent="0.3">
      <c r="A233" s="1" t="s">
        <v>203</v>
      </c>
      <c r="B233" s="1" t="s">
        <v>190</v>
      </c>
      <c r="C233" s="1" t="s">
        <v>191</v>
      </c>
      <c r="D233" s="1"/>
      <c r="E233" s="1">
        <v>-70491</v>
      </c>
    </row>
    <row r="234" spans="1:5" x14ac:dyDescent="0.3">
      <c r="A234" s="1" t="s">
        <v>203</v>
      </c>
      <c r="B234" s="1" t="s">
        <v>176</v>
      </c>
      <c r="C234" s="1" t="s">
        <v>177</v>
      </c>
      <c r="D234" s="1"/>
      <c r="E234" s="1">
        <v>164338</v>
      </c>
    </row>
    <row r="235" spans="1:5" x14ac:dyDescent="0.3">
      <c r="A235" s="1" t="s">
        <v>203</v>
      </c>
      <c r="B235" s="1" t="s">
        <v>186</v>
      </c>
      <c r="C235" s="1" t="s">
        <v>187</v>
      </c>
      <c r="D235" s="1"/>
      <c r="E235" s="1">
        <v>147763</v>
      </c>
    </row>
    <row r="236" spans="1:5" x14ac:dyDescent="0.3">
      <c r="A236" s="1" t="s">
        <v>203</v>
      </c>
      <c r="B236" s="1" t="s">
        <v>196</v>
      </c>
      <c r="C236" s="1" t="s">
        <v>197</v>
      </c>
      <c r="D236" s="1"/>
      <c r="E236" s="1">
        <v>132440</v>
      </c>
    </row>
    <row r="237" spans="1:5" x14ac:dyDescent="0.3">
      <c r="A237" s="1" t="s">
        <v>18</v>
      </c>
      <c r="B237" s="1" t="s">
        <v>102</v>
      </c>
      <c r="C237" s="1" t="s">
        <v>103</v>
      </c>
      <c r="D237" s="1"/>
      <c r="E237" s="1">
        <v>-800</v>
      </c>
    </row>
    <row r="238" spans="1:5" x14ac:dyDescent="0.3">
      <c r="A238" s="1" t="s">
        <v>18</v>
      </c>
      <c r="B238" s="1" t="s">
        <v>138</v>
      </c>
      <c r="C238" s="1" t="s">
        <v>139</v>
      </c>
      <c r="D238" s="1"/>
      <c r="E238" s="1">
        <v>-10325</v>
      </c>
    </row>
    <row r="239" spans="1:5" x14ac:dyDescent="0.3">
      <c r="A239" s="1" t="s">
        <v>18</v>
      </c>
      <c r="B239" s="1" t="s">
        <v>190</v>
      </c>
      <c r="C239" s="1" t="s">
        <v>191</v>
      </c>
      <c r="D239" s="1"/>
      <c r="E239" s="1">
        <v>-800</v>
      </c>
    </row>
    <row r="240" spans="1:5" x14ac:dyDescent="0.3">
      <c r="A240" s="1" t="s">
        <v>18</v>
      </c>
      <c r="B240" s="1" t="s">
        <v>213</v>
      </c>
      <c r="C240" s="1" t="s">
        <v>214</v>
      </c>
      <c r="D240" s="1"/>
      <c r="E240" s="1">
        <v>-150</v>
      </c>
    </row>
    <row r="241" spans="1:5" x14ac:dyDescent="0.3">
      <c r="A241" s="1" t="s">
        <v>18</v>
      </c>
      <c r="B241" s="1" t="s">
        <v>80</v>
      </c>
      <c r="C241" s="1" t="s">
        <v>81</v>
      </c>
      <c r="D241" s="1"/>
      <c r="E241" s="1">
        <v>-11785</v>
      </c>
    </row>
    <row r="242" spans="1:5" x14ac:dyDescent="0.3">
      <c r="A242" s="1" t="s">
        <v>18</v>
      </c>
      <c r="B242" s="1" t="s">
        <v>116</v>
      </c>
      <c r="C242" s="1" t="s">
        <v>117</v>
      </c>
      <c r="D242" s="1"/>
      <c r="E242" s="1">
        <v>-430</v>
      </c>
    </row>
    <row r="243" spans="1:5" x14ac:dyDescent="0.3">
      <c r="A243" s="1" t="s">
        <v>18</v>
      </c>
      <c r="B243" s="1" t="s">
        <v>52</v>
      </c>
      <c r="C243" s="1" t="s">
        <v>53</v>
      </c>
      <c r="D243" s="1"/>
      <c r="E243" s="1">
        <v>-800</v>
      </c>
    </row>
    <row r="244" spans="1:5" x14ac:dyDescent="0.3">
      <c r="A244" s="1" t="s">
        <v>18</v>
      </c>
      <c r="B244" s="1" t="s">
        <v>124</v>
      </c>
      <c r="C244" s="1" t="s">
        <v>125</v>
      </c>
      <c r="D244" s="1"/>
      <c r="E244" s="1">
        <v>-150</v>
      </c>
    </row>
    <row r="245" spans="1:5" x14ac:dyDescent="0.3">
      <c r="A245" s="1" t="s">
        <v>18</v>
      </c>
      <c r="B245" s="1" t="s">
        <v>72</v>
      </c>
      <c r="C245" s="1" t="s">
        <v>73</v>
      </c>
      <c r="D245" s="1"/>
      <c r="E245" s="1">
        <v>150</v>
      </c>
    </row>
    <row r="246" spans="1:5" x14ac:dyDescent="0.3">
      <c r="A246" s="1" t="s">
        <v>18</v>
      </c>
      <c r="B246" s="1" t="s">
        <v>22</v>
      </c>
      <c r="C246" s="1" t="s">
        <v>23</v>
      </c>
      <c r="D246" s="1"/>
      <c r="E246" s="1">
        <v>150</v>
      </c>
    </row>
    <row r="247" spans="1:5" x14ac:dyDescent="0.3">
      <c r="A247" s="1" t="s">
        <v>18</v>
      </c>
      <c r="B247" s="1" t="s">
        <v>94</v>
      </c>
      <c r="C247" s="1" t="s">
        <v>95</v>
      </c>
      <c r="D247" s="1"/>
      <c r="E247" s="1">
        <v>510</v>
      </c>
    </row>
    <row r="248" spans="1:5" x14ac:dyDescent="0.3">
      <c r="A248" s="1" t="s">
        <v>18</v>
      </c>
      <c r="B248" s="1" t="s">
        <v>144</v>
      </c>
      <c r="C248" s="1" t="s">
        <v>145</v>
      </c>
      <c r="D248" s="1"/>
      <c r="E248" s="1">
        <v>-1080</v>
      </c>
    </row>
    <row r="249" spans="1:5" x14ac:dyDescent="0.3">
      <c r="A249" s="1" t="s">
        <v>18</v>
      </c>
      <c r="B249" s="1" t="s">
        <v>130</v>
      </c>
      <c r="C249" s="1" t="s">
        <v>131</v>
      </c>
      <c r="D249" s="1"/>
      <c r="E249" s="1">
        <v>720</v>
      </c>
    </row>
    <row r="250" spans="1:5" x14ac:dyDescent="0.3">
      <c r="A250" s="1" t="s">
        <v>18</v>
      </c>
      <c r="B250" s="1" t="s">
        <v>114</v>
      </c>
      <c r="C250" s="1" t="s">
        <v>115</v>
      </c>
      <c r="D250" s="1"/>
      <c r="E250" s="1">
        <v>800</v>
      </c>
    </row>
    <row r="251" spans="1:5" x14ac:dyDescent="0.3">
      <c r="A251" s="1" t="s">
        <v>18</v>
      </c>
      <c r="B251" s="1" t="s">
        <v>215</v>
      </c>
      <c r="C251" s="1" t="s">
        <v>216</v>
      </c>
      <c r="D251" s="1"/>
      <c r="E251" s="1">
        <v>-4200</v>
      </c>
    </row>
    <row r="252" spans="1:5" x14ac:dyDescent="0.3">
      <c r="A252" s="1" t="s">
        <v>18</v>
      </c>
      <c r="B252" s="1" t="s">
        <v>88</v>
      </c>
      <c r="C252" s="1" t="s">
        <v>89</v>
      </c>
      <c r="D252" s="1"/>
      <c r="E252" s="1">
        <v>1000</v>
      </c>
    </row>
    <row r="253" spans="1:5" x14ac:dyDescent="0.3">
      <c r="A253" s="1" t="s">
        <v>18</v>
      </c>
      <c r="B253" s="1" t="s">
        <v>142</v>
      </c>
      <c r="C253" s="1" t="s">
        <v>143</v>
      </c>
      <c r="D253" s="1"/>
      <c r="E253" s="1">
        <v>-4315</v>
      </c>
    </row>
    <row r="254" spans="1:5" x14ac:dyDescent="0.3">
      <c r="A254" s="1" t="s">
        <v>18</v>
      </c>
      <c r="B254" s="1" t="s">
        <v>152</v>
      </c>
      <c r="C254" s="1" t="s">
        <v>153</v>
      </c>
      <c r="D254" s="1"/>
      <c r="E254" s="1">
        <v>1470</v>
      </c>
    </row>
    <row r="255" spans="1:5" x14ac:dyDescent="0.3">
      <c r="A255" s="1" t="s">
        <v>18</v>
      </c>
      <c r="B255" s="1" t="s">
        <v>140</v>
      </c>
      <c r="C255" s="1" t="s">
        <v>141</v>
      </c>
      <c r="D255" s="1"/>
      <c r="E255" s="1">
        <v>2000</v>
      </c>
    </row>
    <row r="256" spans="1:5" x14ac:dyDescent="0.3">
      <c r="A256" s="1" t="s">
        <v>18</v>
      </c>
      <c r="B256" s="1" t="s">
        <v>148</v>
      </c>
      <c r="C256" s="1" t="s">
        <v>149</v>
      </c>
      <c r="D256" s="1"/>
      <c r="E256" s="1">
        <v>-5655</v>
      </c>
    </row>
    <row r="257" spans="1:5" x14ac:dyDescent="0.3">
      <c r="A257" s="1" t="s">
        <v>18</v>
      </c>
      <c r="B257" s="1" t="s">
        <v>98</v>
      </c>
      <c r="C257" s="1" t="s">
        <v>99</v>
      </c>
      <c r="D257" s="1"/>
      <c r="E257" s="1">
        <v>-2149</v>
      </c>
    </row>
    <row r="258" spans="1:5" x14ac:dyDescent="0.3">
      <c r="A258" s="1" t="s">
        <v>18</v>
      </c>
      <c r="B258" s="1" t="s">
        <v>154</v>
      </c>
      <c r="C258" s="1" t="s">
        <v>155</v>
      </c>
      <c r="D258" s="1"/>
      <c r="E258" s="1">
        <v>2215</v>
      </c>
    </row>
    <row r="259" spans="1:5" x14ac:dyDescent="0.3">
      <c r="A259" s="1" t="s">
        <v>18</v>
      </c>
      <c r="B259" s="1" t="s">
        <v>146</v>
      </c>
      <c r="C259" s="1" t="s">
        <v>147</v>
      </c>
      <c r="D259" s="1"/>
      <c r="E259" s="1">
        <v>4270</v>
      </c>
    </row>
    <row r="260" spans="1:5" x14ac:dyDescent="0.3">
      <c r="A260" s="1" t="s">
        <v>18</v>
      </c>
      <c r="B260" s="1" t="s">
        <v>162</v>
      </c>
      <c r="C260" s="1" t="s">
        <v>163</v>
      </c>
      <c r="D260" s="1"/>
      <c r="E260" s="1">
        <v>-6650</v>
      </c>
    </row>
    <row r="261" spans="1:5" x14ac:dyDescent="0.3">
      <c r="A261" s="1" t="s">
        <v>18</v>
      </c>
      <c r="B261" s="1" t="s">
        <v>158</v>
      </c>
      <c r="C261" s="1" t="s">
        <v>159</v>
      </c>
      <c r="D261" s="1"/>
      <c r="E261" s="1">
        <v>6000</v>
      </c>
    </row>
    <row r="262" spans="1:5" x14ac:dyDescent="0.3">
      <c r="A262" s="1" t="s">
        <v>18</v>
      </c>
      <c r="B262" s="1" t="s">
        <v>136</v>
      </c>
      <c r="C262" s="1" t="s">
        <v>137</v>
      </c>
      <c r="D262" s="1"/>
      <c r="E262" s="1">
        <v>4865</v>
      </c>
    </row>
    <row r="263" spans="1:5" x14ac:dyDescent="0.3">
      <c r="A263" s="1" t="s">
        <v>18</v>
      </c>
      <c r="B263" s="1" t="s">
        <v>156</v>
      </c>
      <c r="C263" s="1" t="s">
        <v>157</v>
      </c>
      <c r="D263" s="1"/>
      <c r="E263" s="1">
        <v>-6597</v>
      </c>
    </row>
    <row r="264" spans="1:5" x14ac:dyDescent="0.3">
      <c r="A264" s="1" t="s">
        <v>18</v>
      </c>
      <c r="B264" s="1" t="s">
        <v>196</v>
      </c>
      <c r="C264" s="1" t="s">
        <v>197</v>
      </c>
      <c r="D264" s="1"/>
      <c r="E264" s="1">
        <v>10355</v>
      </c>
    </row>
    <row r="265" spans="1:5" x14ac:dyDescent="0.3">
      <c r="A265" s="1" t="s">
        <v>18</v>
      </c>
      <c r="B265" s="1" t="s">
        <v>172</v>
      </c>
      <c r="C265" s="1" t="s">
        <v>173</v>
      </c>
      <c r="D265" s="1"/>
      <c r="E265" s="1">
        <v>440</v>
      </c>
    </row>
    <row r="266" spans="1:5" x14ac:dyDescent="0.3">
      <c r="A266" s="1" t="s">
        <v>18</v>
      </c>
      <c r="B266" s="1" t="s">
        <v>194</v>
      </c>
      <c r="C266" s="1" t="s">
        <v>195</v>
      </c>
      <c r="D266" s="1"/>
      <c r="E266" s="1">
        <v>-2480</v>
      </c>
    </row>
    <row r="267" spans="1:5" x14ac:dyDescent="0.3">
      <c r="A267" s="1" t="s">
        <v>18</v>
      </c>
      <c r="B267" s="1" t="s">
        <v>188</v>
      </c>
      <c r="C267" s="1" t="s">
        <v>189</v>
      </c>
      <c r="D267" s="1"/>
      <c r="E267" s="1">
        <v>-23000</v>
      </c>
    </row>
    <row r="268" spans="1:5" x14ac:dyDescent="0.3">
      <c r="A268" s="1" t="s">
        <v>18</v>
      </c>
      <c r="B268" s="1" t="s">
        <v>178</v>
      </c>
      <c r="C268" s="1" t="s">
        <v>179</v>
      </c>
      <c r="D268" s="1"/>
      <c r="E268" s="1">
        <v>-4710</v>
      </c>
    </row>
    <row r="269" spans="1:5" x14ac:dyDescent="0.3">
      <c r="A269" s="1" t="s">
        <v>18</v>
      </c>
      <c r="B269" s="1" t="s">
        <v>44</v>
      </c>
      <c r="C269" s="1" t="s">
        <v>45</v>
      </c>
      <c r="D269" s="1"/>
      <c r="E269" s="1">
        <v>16340</v>
      </c>
    </row>
    <row r="270" spans="1:5" x14ac:dyDescent="0.3">
      <c r="A270" s="1" t="s">
        <v>18</v>
      </c>
      <c r="B270" s="1" t="s">
        <v>186</v>
      </c>
      <c r="C270" s="1" t="s">
        <v>187</v>
      </c>
      <c r="D270" s="1"/>
      <c r="E270" s="1">
        <v>24030</v>
      </c>
    </row>
    <row r="271" spans="1:5" x14ac:dyDescent="0.3">
      <c r="A271" s="1" t="s">
        <v>18</v>
      </c>
      <c r="B271" s="1" t="s">
        <v>180</v>
      </c>
      <c r="C271" s="1" t="s">
        <v>181</v>
      </c>
      <c r="D271" s="1"/>
      <c r="E271" s="1">
        <v>34373</v>
      </c>
    </row>
    <row r="272" spans="1:5" x14ac:dyDescent="0.3">
      <c r="A272" s="1" t="s">
        <v>18</v>
      </c>
      <c r="B272" s="1" t="s">
        <v>168</v>
      </c>
      <c r="C272" s="1" t="s">
        <v>169</v>
      </c>
      <c r="D272" s="1"/>
      <c r="E272" s="1">
        <v>10</v>
      </c>
    </row>
    <row r="273" spans="1:5" x14ac:dyDescent="0.3">
      <c r="A273" s="1" t="s">
        <v>18</v>
      </c>
      <c r="B273" s="1" t="s">
        <v>176</v>
      </c>
      <c r="C273" s="1" t="s">
        <v>177</v>
      </c>
      <c r="D273" s="1"/>
      <c r="E273" s="1">
        <v>61465</v>
      </c>
    </row>
    <row r="274" spans="1:5" x14ac:dyDescent="0.3">
      <c r="A274" s="1" t="s">
        <v>18</v>
      </c>
      <c r="B274" s="1" t="s">
        <v>217</v>
      </c>
      <c r="C274" s="1" t="s">
        <v>218</v>
      </c>
      <c r="D274" s="1"/>
      <c r="E274" s="1">
        <v>-1760</v>
      </c>
    </row>
    <row r="275" spans="1:5" x14ac:dyDescent="0.3">
      <c r="A275" s="1" t="s">
        <v>18</v>
      </c>
      <c r="B275" s="1" t="s">
        <v>160</v>
      </c>
      <c r="C275" s="1" t="s">
        <v>161</v>
      </c>
      <c r="D275" s="1"/>
      <c r="E275" s="1">
        <v>-11926</v>
      </c>
    </row>
    <row r="276" spans="1:5" x14ac:dyDescent="0.3">
      <c r="A276" s="1" t="s">
        <v>18</v>
      </c>
      <c r="B276" s="1" t="s">
        <v>198</v>
      </c>
      <c r="C276" s="1" t="s">
        <v>199</v>
      </c>
      <c r="D276" s="1"/>
      <c r="E276" s="1">
        <v>-36417</v>
      </c>
    </row>
    <row r="277" spans="1:5" x14ac:dyDescent="0.3">
      <c r="A277" s="1" t="s">
        <v>18</v>
      </c>
      <c r="B277" s="1" t="s">
        <v>182</v>
      </c>
      <c r="C277" s="1" t="s">
        <v>183</v>
      </c>
      <c r="D277" s="1"/>
      <c r="E277" s="1">
        <v>-16654</v>
      </c>
    </row>
    <row r="278" spans="1:5" x14ac:dyDescent="0.3">
      <c r="A278" s="1" t="s">
        <v>18</v>
      </c>
      <c r="B278" s="1" t="s">
        <v>174</v>
      </c>
      <c r="C278" s="1" t="s">
        <v>175</v>
      </c>
      <c r="D278" s="1"/>
      <c r="E278" s="1">
        <v>66580</v>
      </c>
    </row>
    <row r="279" spans="1:5" x14ac:dyDescent="0.3">
      <c r="A279" s="1" t="s">
        <v>18</v>
      </c>
      <c r="B279" s="1" t="s">
        <v>126</v>
      </c>
      <c r="C279" s="1" t="s">
        <v>127</v>
      </c>
      <c r="D279" s="1"/>
      <c r="E279" s="1">
        <v>-56664</v>
      </c>
    </row>
    <row r="280" spans="1:5" x14ac:dyDescent="0.3">
      <c r="A280" s="1" t="s">
        <v>18</v>
      </c>
      <c r="B280" s="1" t="s">
        <v>192</v>
      </c>
      <c r="C280" s="1" t="s">
        <v>193</v>
      </c>
      <c r="D280" s="1"/>
      <c r="E280" s="1">
        <v>26324</v>
      </c>
    </row>
    <row r="281" spans="1:5" x14ac:dyDescent="0.3">
      <c r="A281" s="1" t="s">
        <v>18</v>
      </c>
      <c r="B281" s="1" t="s">
        <v>200</v>
      </c>
      <c r="C281" s="1" t="s">
        <v>201</v>
      </c>
      <c r="D281" s="1"/>
      <c r="E281" s="1">
        <v>-162905</v>
      </c>
    </row>
    <row r="282" spans="1:5" x14ac:dyDescent="0.3">
      <c r="A282" s="1" t="s">
        <v>213</v>
      </c>
      <c r="B282" s="1" t="s">
        <v>86</v>
      </c>
      <c r="C282" s="1" t="s">
        <v>87</v>
      </c>
      <c r="D282" s="1"/>
      <c r="E282" s="1">
        <v>-50</v>
      </c>
    </row>
    <row r="283" spans="1:5" x14ac:dyDescent="0.3">
      <c r="A283" s="1" t="s">
        <v>213</v>
      </c>
      <c r="B283" s="1" t="s">
        <v>170</v>
      </c>
      <c r="C283" s="1" t="s">
        <v>171</v>
      </c>
      <c r="D283" s="1"/>
      <c r="E283" s="1">
        <v>-150</v>
      </c>
    </row>
    <row r="284" spans="1:5" x14ac:dyDescent="0.3">
      <c r="A284" s="1" t="s">
        <v>213</v>
      </c>
      <c r="B284" s="1" t="s">
        <v>68</v>
      </c>
      <c r="C284" s="1" t="s">
        <v>69</v>
      </c>
      <c r="D284" s="1"/>
      <c r="E284" s="1">
        <v>-50</v>
      </c>
    </row>
    <row r="285" spans="1:5" x14ac:dyDescent="0.3">
      <c r="A285" s="1" t="s">
        <v>213</v>
      </c>
      <c r="B285" s="1" t="s">
        <v>52</v>
      </c>
      <c r="C285" s="1" t="s">
        <v>53</v>
      </c>
      <c r="D285" s="1"/>
      <c r="E285" s="1">
        <v>-474</v>
      </c>
    </row>
    <row r="286" spans="1:5" x14ac:dyDescent="0.3">
      <c r="A286" s="1" t="s">
        <v>213</v>
      </c>
      <c r="B286" s="1" t="s">
        <v>46</v>
      </c>
      <c r="C286" s="1" t="s">
        <v>47</v>
      </c>
      <c r="D286" s="1"/>
      <c r="E286" s="1">
        <v>20</v>
      </c>
    </row>
    <row r="287" spans="1:5" x14ac:dyDescent="0.3">
      <c r="A287" s="1" t="s">
        <v>213</v>
      </c>
      <c r="B287" s="1" t="s">
        <v>38</v>
      </c>
      <c r="C287" s="1" t="s">
        <v>39</v>
      </c>
      <c r="D287" s="1"/>
      <c r="E287" s="1">
        <v>50</v>
      </c>
    </row>
    <row r="288" spans="1:5" x14ac:dyDescent="0.3">
      <c r="A288" s="1" t="s">
        <v>213</v>
      </c>
      <c r="B288" s="1" t="s">
        <v>58</v>
      </c>
      <c r="C288" s="1" t="s">
        <v>59</v>
      </c>
      <c r="D288" s="1"/>
      <c r="E288" s="1">
        <v>50</v>
      </c>
    </row>
    <row r="289" spans="1:5" x14ac:dyDescent="0.3">
      <c r="A289" s="1" t="s">
        <v>213</v>
      </c>
      <c r="B289" s="1" t="s">
        <v>116</v>
      </c>
      <c r="C289" s="1" t="s">
        <v>117</v>
      </c>
      <c r="D289" s="1"/>
      <c r="E289" s="1">
        <v>0</v>
      </c>
    </row>
    <row r="290" spans="1:5" x14ac:dyDescent="0.3">
      <c r="A290" s="1" t="s">
        <v>213</v>
      </c>
      <c r="B290" s="1" t="s">
        <v>104</v>
      </c>
      <c r="C290" s="1" t="s">
        <v>105</v>
      </c>
      <c r="D290" s="1"/>
      <c r="E290" s="1">
        <v>-474</v>
      </c>
    </row>
    <row r="291" spans="1:5" x14ac:dyDescent="0.3">
      <c r="A291" s="1" t="s">
        <v>213</v>
      </c>
      <c r="B291" s="1" t="s">
        <v>122</v>
      </c>
      <c r="C291" s="1" t="s">
        <v>123</v>
      </c>
      <c r="D291" s="1"/>
      <c r="E291" s="1">
        <v>240</v>
      </c>
    </row>
    <row r="292" spans="1:5" x14ac:dyDescent="0.3">
      <c r="A292" s="1" t="s">
        <v>213</v>
      </c>
      <c r="B292" s="1" t="s">
        <v>217</v>
      </c>
      <c r="C292" s="1" t="s">
        <v>218</v>
      </c>
      <c r="D292" s="1"/>
      <c r="E292" s="1">
        <v>120</v>
      </c>
    </row>
    <row r="293" spans="1:5" x14ac:dyDescent="0.3">
      <c r="A293" s="1" t="s">
        <v>213</v>
      </c>
      <c r="B293" s="1" t="s">
        <v>134</v>
      </c>
      <c r="C293" s="1" t="s">
        <v>135</v>
      </c>
      <c r="D293" s="1"/>
      <c r="E293" s="1">
        <v>120</v>
      </c>
    </row>
    <row r="294" spans="1:5" x14ac:dyDescent="0.3">
      <c r="A294" s="1" t="s">
        <v>213</v>
      </c>
      <c r="B294" s="1" t="s">
        <v>102</v>
      </c>
      <c r="C294" s="1" t="s">
        <v>103</v>
      </c>
      <c r="D294" s="1"/>
      <c r="E294" s="1">
        <v>-2370</v>
      </c>
    </row>
    <row r="295" spans="1:5" x14ac:dyDescent="0.3">
      <c r="A295" s="1" t="s">
        <v>213</v>
      </c>
      <c r="B295" s="1" t="s">
        <v>48</v>
      </c>
      <c r="C295" s="1" t="s">
        <v>49</v>
      </c>
      <c r="D295" s="1"/>
      <c r="E295" s="1">
        <v>354</v>
      </c>
    </row>
    <row r="296" spans="1:5" x14ac:dyDescent="0.3">
      <c r="A296" s="1" t="s">
        <v>213</v>
      </c>
      <c r="B296" s="1" t="s">
        <v>130</v>
      </c>
      <c r="C296" s="1" t="s">
        <v>131</v>
      </c>
      <c r="D296" s="1"/>
      <c r="E296" s="1">
        <v>350</v>
      </c>
    </row>
    <row r="297" spans="1:5" x14ac:dyDescent="0.3">
      <c r="A297" s="1" t="s">
        <v>213</v>
      </c>
      <c r="B297" s="1" t="s">
        <v>94</v>
      </c>
      <c r="C297" s="1" t="s">
        <v>95</v>
      </c>
      <c r="D297" s="1"/>
      <c r="E297" s="1">
        <v>-280</v>
      </c>
    </row>
    <row r="298" spans="1:5" x14ac:dyDescent="0.3">
      <c r="A298" s="1" t="s">
        <v>213</v>
      </c>
      <c r="B298" s="1" t="s">
        <v>118</v>
      </c>
      <c r="C298" s="1" t="s">
        <v>119</v>
      </c>
      <c r="D298" s="1"/>
      <c r="E298" s="1">
        <v>220</v>
      </c>
    </row>
    <row r="299" spans="1:5" x14ac:dyDescent="0.3">
      <c r="A299" s="1" t="s">
        <v>213</v>
      </c>
      <c r="B299" s="1" t="s">
        <v>108</v>
      </c>
      <c r="C299" s="1" t="s">
        <v>109</v>
      </c>
      <c r="D299" s="1"/>
      <c r="E299" s="1">
        <v>274</v>
      </c>
    </row>
    <row r="300" spans="1:5" x14ac:dyDescent="0.3">
      <c r="A300" s="1" t="s">
        <v>213</v>
      </c>
      <c r="B300" s="1" t="s">
        <v>96</v>
      </c>
      <c r="C300" s="1" t="s">
        <v>97</v>
      </c>
      <c r="D300" s="1"/>
      <c r="E300" s="1">
        <v>724</v>
      </c>
    </row>
    <row r="301" spans="1:5" x14ac:dyDescent="0.3">
      <c r="A301" s="1" t="s">
        <v>213</v>
      </c>
      <c r="B301" s="1" t="s">
        <v>92</v>
      </c>
      <c r="C301" s="1" t="s">
        <v>93</v>
      </c>
      <c r="D301" s="1"/>
      <c r="E301" s="1">
        <v>-686</v>
      </c>
    </row>
    <row r="302" spans="1:5" x14ac:dyDescent="0.3">
      <c r="A302" s="1" t="s">
        <v>213</v>
      </c>
      <c r="B302" s="1" t="s">
        <v>110</v>
      </c>
      <c r="C302" s="1" t="s">
        <v>111</v>
      </c>
      <c r="D302" s="1"/>
      <c r="E302" s="1">
        <v>628</v>
      </c>
    </row>
    <row r="303" spans="1:5" x14ac:dyDescent="0.3">
      <c r="A303" s="1" t="s">
        <v>213</v>
      </c>
      <c r="B303" s="1" t="s">
        <v>114</v>
      </c>
      <c r="C303" s="1" t="s">
        <v>115</v>
      </c>
      <c r="D303" s="1"/>
      <c r="E303" s="1">
        <v>354</v>
      </c>
    </row>
    <row r="304" spans="1:5" x14ac:dyDescent="0.3">
      <c r="A304" s="1" t="s">
        <v>213</v>
      </c>
      <c r="B304" s="1" t="s">
        <v>80</v>
      </c>
      <c r="C304" s="1" t="s">
        <v>81</v>
      </c>
      <c r="D304" s="1"/>
      <c r="E304" s="1">
        <v>1240</v>
      </c>
    </row>
    <row r="305" spans="1:5" x14ac:dyDescent="0.3">
      <c r="A305" s="1" t="s">
        <v>213</v>
      </c>
      <c r="B305" s="1" t="s">
        <v>146</v>
      </c>
      <c r="C305" s="1" t="s">
        <v>147</v>
      </c>
      <c r="D305" s="1"/>
      <c r="E305" s="1">
        <v>-358</v>
      </c>
    </row>
    <row r="306" spans="1:5" x14ac:dyDescent="0.3">
      <c r="A306" s="1" t="s">
        <v>213</v>
      </c>
      <c r="B306" s="1" t="s">
        <v>154</v>
      </c>
      <c r="C306" s="1" t="s">
        <v>155</v>
      </c>
      <c r="D306" s="1"/>
      <c r="E306" s="1">
        <v>-760</v>
      </c>
    </row>
    <row r="307" spans="1:5" x14ac:dyDescent="0.3">
      <c r="A307" s="1" t="s">
        <v>213</v>
      </c>
      <c r="B307" s="1" t="s">
        <v>76</v>
      </c>
      <c r="C307" s="1" t="s">
        <v>77</v>
      </c>
      <c r="D307" s="1"/>
      <c r="E307" s="1">
        <v>-30</v>
      </c>
    </row>
    <row r="308" spans="1:5" x14ac:dyDescent="0.3">
      <c r="A308" s="1" t="s">
        <v>213</v>
      </c>
      <c r="B308" s="1" t="s">
        <v>132</v>
      </c>
      <c r="C308" s="1" t="s">
        <v>133</v>
      </c>
      <c r="D308" s="1"/>
      <c r="E308" s="1">
        <v>1350</v>
      </c>
    </row>
    <row r="309" spans="1:5" x14ac:dyDescent="0.3">
      <c r="A309" s="1" t="s">
        <v>213</v>
      </c>
      <c r="B309" s="1" t="s">
        <v>120</v>
      </c>
      <c r="C309" s="1" t="s">
        <v>121</v>
      </c>
      <c r="D309" s="1"/>
      <c r="E309" s="1">
        <v>1596</v>
      </c>
    </row>
    <row r="310" spans="1:5" x14ac:dyDescent="0.3">
      <c r="A310" s="1" t="s">
        <v>213</v>
      </c>
      <c r="B310" s="1" t="s">
        <v>152</v>
      </c>
      <c r="C310" s="1" t="s">
        <v>153</v>
      </c>
      <c r="D310" s="1"/>
      <c r="E310" s="1">
        <v>1360</v>
      </c>
    </row>
    <row r="311" spans="1:5" x14ac:dyDescent="0.3">
      <c r="A311" s="1" t="s">
        <v>213</v>
      </c>
      <c r="B311" s="1" t="s">
        <v>84</v>
      </c>
      <c r="C311" s="1" t="s">
        <v>85</v>
      </c>
      <c r="D311" s="1"/>
      <c r="E311" s="1">
        <v>1950</v>
      </c>
    </row>
    <row r="312" spans="1:5" x14ac:dyDescent="0.3">
      <c r="A312" s="1" t="s">
        <v>213</v>
      </c>
      <c r="B312" s="1" t="s">
        <v>72</v>
      </c>
      <c r="C312" s="1" t="s">
        <v>73</v>
      </c>
      <c r="D312" s="1"/>
      <c r="E312" s="1">
        <v>-544</v>
      </c>
    </row>
    <row r="313" spans="1:5" x14ac:dyDescent="0.3">
      <c r="A313" s="1" t="s">
        <v>213</v>
      </c>
      <c r="B313" s="1" t="s">
        <v>98</v>
      </c>
      <c r="C313" s="1" t="s">
        <v>99</v>
      </c>
      <c r="D313" s="1"/>
      <c r="E313" s="1">
        <v>-546</v>
      </c>
    </row>
    <row r="314" spans="1:5" x14ac:dyDescent="0.3">
      <c r="A314" s="1" t="s">
        <v>213</v>
      </c>
      <c r="B314" s="1" t="s">
        <v>162</v>
      </c>
      <c r="C314" s="1" t="s">
        <v>163</v>
      </c>
      <c r="D314" s="1"/>
      <c r="E314" s="1">
        <v>1022</v>
      </c>
    </row>
    <row r="315" spans="1:5" x14ac:dyDescent="0.3">
      <c r="A315" s="1" t="s">
        <v>213</v>
      </c>
      <c r="B315" s="1" t="s">
        <v>140</v>
      </c>
      <c r="C315" s="1" t="s">
        <v>141</v>
      </c>
      <c r="D315" s="1"/>
      <c r="E315" s="1">
        <v>3224</v>
      </c>
    </row>
    <row r="316" spans="1:5" x14ac:dyDescent="0.3">
      <c r="A316" s="1" t="s">
        <v>213</v>
      </c>
      <c r="B316" s="1" t="s">
        <v>190</v>
      </c>
      <c r="C316" s="1" t="s">
        <v>191</v>
      </c>
      <c r="D316" s="1"/>
      <c r="E316" s="1">
        <v>896</v>
      </c>
    </row>
    <row r="317" spans="1:5" x14ac:dyDescent="0.3">
      <c r="A317" s="1" t="s">
        <v>213</v>
      </c>
      <c r="B317" s="1" t="s">
        <v>184</v>
      </c>
      <c r="C317" s="1" t="s">
        <v>185</v>
      </c>
      <c r="D317" s="1"/>
      <c r="E317" s="1">
        <v>978</v>
      </c>
    </row>
    <row r="318" spans="1:5" x14ac:dyDescent="0.3">
      <c r="A318" s="1" t="s">
        <v>213</v>
      </c>
      <c r="B318" s="1" t="s">
        <v>156</v>
      </c>
      <c r="C318" s="1" t="s">
        <v>157</v>
      </c>
      <c r="D318" s="1"/>
      <c r="E318" s="1">
        <v>-660</v>
      </c>
    </row>
    <row r="319" spans="1:5" x14ac:dyDescent="0.3">
      <c r="A319" s="1" t="s">
        <v>213</v>
      </c>
      <c r="B319" s="1" t="s">
        <v>176</v>
      </c>
      <c r="C319" s="1" t="s">
        <v>177</v>
      </c>
      <c r="D319" s="1"/>
      <c r="E319" s="1">
        <v>2704</v>
      </c>
    </row>
    <row r="320" spans="1:5" x14ac:dyDescent="0.3">
      <c r="A320" s="1" t="s">
        <v>213</v>
      </c>
      <c r="B320" s="1" t="s">
        <v>182</v>
      </c>
      <c r="C320" s="1" t="s">
        <v>183</v>
      </c>
      <c r="D320" s="1"/>
      <c r="E320" s="1">
        <v>1818</v>
      </c>
    </row>
    <row r="321" spans="1:5" x14ac:dyDescent="0.3">
      <c r="A321" s="1" t="s">
        <v>213</v>
      </c>
      <c r="B321" s="1" t="s">
        <v>172</v>
      </c>
      <c r="C321" s="1" t="s">
        <v>173</v>
      </c>
      <c r="D321" s="1"/>
      <c r="E321" s="1">
        <v>-24</v>
      </c>
    </row>
    <row r="322" spans="1:5" x14ac:dyDescent="0.3">
      <c r="A322" s="1" t="s">
        <v>213</v>
      </c>
      <c r="B322" s="1" t="s">
        <v>138</v>
      </c>
      <c r="C322" s="1" t="s">
        <v>139</v>
      </c>
      <c r="D322" s="1"/>
      <c r="E322" s="1">
        <v>2214</v>
      </c>
    </row>
    <row r="323" spans="1:5" x14ac:dyDescent="0.3">
      <c r="A323" s="1" t="s">
        <v>213</v>
      </c>
      <c r="B323" s="1" t="s">
        <v>142</v>
      </c>
      <c r="C323" s="1" t="s">
        <v>143</v>
      </c>
      <c r="D323" s="1"/>
      <c r="E323" s="1">
        <v>1210</v>
      </c>
    </row>
    <row r="324" spans="1:5" x14ac:dyDescent="0.3">
      <c r="A324" s="1" t="s">
        <v>213</v>
      </c>
      <c r="B324" s="1" t="s">
        <v>178</v>
      </c>
      <c r="C324" s="1" t="s">
        <v>179</v>
      </c>
      <c r="D324" s="1"/>
      <c r="E324" s="1">
        <v>1130</v>
      </c>
    </row>
    <row r="325" spans="1:5" x14ac:dyDescent="0.3">
      <c r="A325" s="1" t="s">
        <v>213</v>
      </c>
      <c r="B325" s="1" t="s">
        <v>213</v>
      </c>
      <c r="C325" s="1" t="s">
        <v>214</v>
      </c>
      <c r="D325" s="1"/>
      <c r="E325" s="1">
        <v>2950</v>
      </c>
    </row>
    <row r="326" spans="1:5" x14ac:dyDescent="0.3">
      <c r="A326" s="1" t="s">
        <v>213</v>
      </c>
      <c r="B326" s="1" t="s">
        <v>196</v>
      </c>
      <c r="C326" s="1" t="s">
        <v>197</v>
      </c>
      <c r="D326" s="1"/>
      <c r="E326" s="1">
        <v>224</v>
      </c>
    </row>
    <row r="327" spans="1:5" x14ac:dyDescent="0.3">
      <c r="A327" s="1" t="s">
        <v>213</v>
      </c>
      <c r="B327" s="1" t="s">
        <v>158</v>
      </c>
      <c r="C327" s="1" t="s">
        <v>159</v>
      </c>
      <c r="D327" s="1"/>
      <c r="E327" s="1">
        <v>-4846</v>
      </c>
    </row>
    <row r="328" spans="1:5" x14ac:dyDescent="0.3">
      <c r="A328" s="1" t="s">
        <v>213</v>
      </c>
      <c r="B328" s="1" t="s">
        <v>186</v>
      </c>
      <c r="C328" s="1" t="s">
        <v>187</v>
      </c>
      <c r="D328" s="1"/>
      <c r="E328" s="1">
        <v>1674</v>
      </c>
    </row>
    <row r="329" spans="1:5" x14ac:dyDescent="0.3">
      <c r="A329" s="1" t="s">
        <v>213</v>
      </c>
      <c r="B329" s="1" t="s">
        <v>126</v>
      </c>
      <c r="C329" s="1" t="s">
        <v>127</v>
      </c>
      <c r="D329" s="1"/>
      <c r="E329" s="1">
        <v>1930</v>
      </c>
    </row>
    <row r="330" spans="1:5" x14ac:dyDescent="0.3">
      <c r="A330" s="1" t="s">
        <v>213</v>
      </c>
      <c r="B330" s="1" t="s">
        <v>136</v>
      </c>
      <c r="C330" s="1" t="s">
        <v>137</v>
      </c>
      <c r="D330" s="1"/>
      <c r="E330" s="1">
        <v>3636</v>
      </c>
    </row>
    <row r="331" spans="1:5" x14ac:dyDescent="0.3">
      <c r="A331" s="1" t="s">
        <v>213</v>
      </c>
      <c r="B331" s="1" t="s">
        <v>144</v>
      </c>
      <c r="C331" s="1" t="s">
        <v>145</v>
      </c>
      <c r="D331" s="1"/>
      <c r="E331" s="1">
        <v>-5160</v>
      </c>
    </row>
    <row r="332" spans="1:5" x14ac:dyDescent="0.3">
      <c r="A332" s="1" t="s">
        <v>213</v>
      </c>
      <c r="B332" s="1" t="s">
        <v>194</v>
      </c>
      <c r="C332" s="1" t="s">
        <v>195</v>
      </c>
      <c r="D332" s="1"/>
      <c r="E332" s="1">
        <v>8466</v>
      </c>
    </row>
    <row r="333" spans="1:5" x14ac:dyDescent="0.3">
      <c r="A333" s="1" t="s">
        <v>213</v>
      </c>
      <c r="B333" s="1" t="s">
        <v>192</v>
      </c>
      <c r="C333" s="1" t="s">
        <v>193</v>
      </c>
      <c r="D333" s="1"/>
      <c r="E333" s="1">
        <v>-3396</v>
      </c>
    </row>
    <row r="334" spans="1:5" x14ac:dyDescent="0.3">
      <c r="A334" s="1" t="s">
        <v>213</v>
      </c>
      <c r="B334" s="1" t="s">
        <v>124</v>
      </c>
      <c r="C334" s="1" t="s">
        <v>125</v>
      </c>
      <c r="D334" s="1"/>
      <c r="E334" s="1">
        <v>9500</v>
      </c>
    </row>
    <row r="335" spans="1:5" x14ac:dyDescent="0.3">
      <c r="A335" s="1" t="s">
        <v>213</v>
      </c>
      <c r="B335" s="1" t="s">
        <v>200</v>
      </c>
      <c r="C335" s="1" t="s">
        <v>201</v>
      </c>
      <c r="D335" s="1"/>
      <c r="E335" s="1">
        <v>5248</v>
      </c>
    </row>
    <row r="336" spans="1:5" x14ac:dyDescent="0.3">
      <c r="A336" s="1" t="s">
        <v>213</v>
      </c>
      <c r="B336" s="1" t="s">
        <v>188</v>
      </c>
      <c r="C336" s="1" t="s">
        <v>189</v>
      </c>
      <c r="D336" s="1"/>
      <c r="E336" s="1">
        <v>3156</v>
      </c>
    </row>
    <row r="337" spans="1:5" x14ac:dyDescent="0.3">
      <c r="A337" s="1" t="s">
        <v>213</v>
      </c>
      <c r="B337" s="1" t="s">
        <v>198</v>
      </c>
      <c r="C337" s="1" t="s">
        <v>199</v>
      </c>
      <c r="D337" s="1"/>
      <c r="E337" s="1">
        <v>10814</v>
      </c>
    </row>
    <row r="338" spans="1:5" x14ac:dyDescent="0.3">
      <c r="A338" s="1" t="s">
        <v>213</v>
      </c>
      <c r="B338" s="1" t="s">
        <v>180</v>
      </c>
      <c r="C338" s="1" t="s">
        <v>181</v>
      </c>
      <c r="D338" s="1"/>
      <c r="E338" s="1">
        <v>86</v>
      </c>
    </row>
    <row r="339" spans="1:5" x14ac:dyDescent="0.3">
      <c r="A339" s="1" t="s">
        <v>213</v>
      </c>
      <c r="B339" s="1" t="s">
        <v>160</v>
      </c>
      <c r="C339" s="1" t="s">
        <v>161</v>
      </c>
      <c r="D339" s="1"/>
      <c r="E339" s="1">
        <v>2734</v>
      </c>
    </row>
    <row r="340" spans="1:5" x14ac:dyDescent="0.3">
      <c r="A340" s="1" t="s">
        <v>213</v>
      </c>
      <c r="B340" s="1" t="s">
        <v>148</v>
      </c>
      <c r="C340" s="1" t="s">
        <v>149</v>
      </c>
      <c r="D340" s="1"/>
      <c r="E340" s="1">
        <v>8714</v>
      </c>
    </row>
    <row r="341" spans="1:5" x14ac:dyDescent="0.3">
      <c r="A341" s="1" t="s">
        <v>213</v>
      </c>
      <c r="B341" s="1" t="s">
        <v>168</v>
      </c>
      <c r="C341" s="1" t="s">
        <v>169</v>
      </c>
      <c r="D341" s="1"/>
      <c r="E341" s="1">
        <v>11028</v>
      </c>
    </row>
    <row r="342" spans="1:5" x14ac:dyDescent="0.3">
      <c r="A342" s="1" t="s">
        <v>213</v>
      </c>
      <c r="B342" s="1" t="s">
        <v>174</v>
      </c>
      <c r="C342" s="1" t="s">
        <v>175</v>
      </c>
      <c r="D342" s="1"/>
      <c r="E342" s="1">
        <v>6704</v>
      </c>
    </row>
    <row r="343" spans="1:5" x14ac:dyDescent="0.3">
      <c r="A343" s="1" t="s">
        <v>219</v>
      </c>
      <c r="B343" s="1" t="s">
        <v>156</v>
      </c>
      <c r="C343" s="1" t="s">
        <v>157</v>
      </c>
      <c r="D343" s="1"/>
      <c r="E343" s="1">
        <v>-620</v>
      </c>
    </row>
    <row r="344" spans="1:5" x14ac:dyDescent="0.3">
      <c r="A344" s="1" t="s">
        <v>219</v>
      </c>
      <c r="B344" s="1" t="s">
        <v>106</v>
      </c>
      <c r="C344" s="1" t="s">
        <v>107</v>
      </c>
      <c r="D344" s="1"/>
      <c r="E344" s="1">
        <v>-180</v>
      </c>
    </row>
    <row r="345" spans="1:5" x14ac:dyDescent="0.3">
      <c r="A345" s="1" t="s">
        <v>219</v>
      </c>
      <c r="B345" s="1" t="s">
        <v>196</v>
      </c>
      <c r="C345" s="1" t="s">
        <v>197</v>
      </c>
      <c r="D345" s="1"/>
      <c r="E345" s="1">
        <v>-205</v>
      </c>
    </row>
    <row r="346" spans="1:5" x14ac:dyDescent="0.3">
      <c r="A346" s="1" t="s">
        <v>219</v>
      </c>
      <c r="B346" s="1" t="s">
        <v>170</v>
      </c>
      <c r="C346" s="1" t="s">
        <v>171</v>
      </c>
      <c r="D346" s="1"/>
      <c r="E346" s="1">
        <v>-1195</v>
      </c>
    </row>
    <row r="347" spans="1:5" x14ac:dyDescent="0.3">
      <c r="A347" s="1" t="s">
        <v>219</v>
      </c>
      <c r="B347" s="1" t="s">
        <v>184</v>
      </c>
      <c r="C347" s="1" t="s">
        <v>185</v>
      </c>
      <c r="D347" s="1"/>
      <c r="E347" s="1">
        <v>180</v>
      </c>
    </row>
    <row r="348" spans="1:5" x14ac:dyDescent="0.3">
      <c r="A348" s="1" t="s">
        <v>219</v>
      </c>
      <c r="B348" s="1" t="s">
        <v>120</v>
      </c>
      <c r="C348" s="1" t="s">
        <v>121</v>
      </c>
      <c r="D348" s="1"/>
      <c r="E348" s="1">
        <v>-1195</v>
      </c>
    </row>
    <row r="349" spans="1:5" x14ac:dyDescent="0.3">
      <c r="A349" s="1" t="s">
        <v>219</v>
      </c>
      <c r="B349" s="1" t="s">
        <v>162</v>
      </c>
      <c r="C349" s="1" t="s">
        <v>163</v>
      </c>
      <c r="D349" s="1"/>
      <c r="E349" s="1">
        <v>355</v>
      </c>
    </row>
    <row r="350" spans="1:5" x14ac:dyDescent="0.3">
      <c r="A350" s="1" t="s">
        <v>219</v>
      </c>
      <c r="B350" s="1" t="s">
        <v>146</v>
      </c>
      <c r="C350" s="1" t="s">
        <v>147</v>
      </c>
      <c r="D350" s="1"/>
      <c r="E350" s="1">
        <v>410</v>
      </c>
    </row>
    <row r="351" spans="1:5" x14ac:dyDescent="0.3">
      <c r="A351" s="1" t="s">
        <v>219</v>
      </c>
      <c r="B351" s="1" t="s">
        <v>178</v>
      </c>
      <c r="C351" s="1" t="s">
        <v>179</v>
      </c>
      <c r="D351" s="1"/>
      <c r="E351" s="1">
        <v>5</v>
      </c>
    </row>
    <row r="352" spans="1:5" x14ac:dyDescent="0.3">
      <c r="A352" s="1" t="s">
        <v>219</v>
      </c>
      <c r="B352" s="1" t="s">
        <v>136</v>
      </c>
      <c r="C352" s="1" t="s">
        <v>137</v>
      </c>
      <c r="D352" s="1"/>
      <c r="E352" s="1">
        <v>-2045</v>
      </c>
    </row>
    <row r="353" spans="1:5" x14ac:dyDescent="0.3">
      <c r="A353" s="1" t="s">
        <v>219</v>
      </c>
      <c r="B353" s="1" t="s">
        <v>186</v>
      </c>
      <c r="C353" s="1" t="s">
        <v>187</v>
      </c>
      <c r="D353" s="1"/>
      <c r="E353" s="1">
        <v>-5</v>
      </c>
    </row>
    <row r="354" spans="1:5" x14ac:dyDescent="0.3">
      <c r="A354" s="1" t="s">
        <v>219</v>
      </c>
      <c r="B354" s="1" t="s">
        <v>152</v>
      </c>
      <c r="C354" s="1" t="s">
        <v>153</v>
      </c>
      <c r="D354" s="1"/>
      <c r="E354" s="1">
        <v>1195</v>
      </c>
    </row>
    <row r="355" spans="1:5" x14ac:dyDescent="0.3">
      <c r="A355" s="1" t="s">
        <v>219</v>
      </c>
      <c r="B355" s="1" t="s">
        <v>144</v>
      </c>
      <c r="C355" s="1" t="s">
        <v>145</v>
      </c>
      <c r="D355" s="1"/>
      <c r="E355" s="1">
        <v>2605</v>
      </c>
    </row>
    <row r="356" spans="1:5" x14ac:dyDescent="0.3">
      <c r="A356" s="1" t="s">
        <v>219</v>
      </c>
      <c r="B356" s="1" t="s">
        <v>80</v>
      </c>
      <c r="C356" s="1" t="s">
        <v>81</v>
      </c>
      <c r="D356" s="1"/>
      <c r="E356" s="1">
        <v>-12315</v>
      </c>
    </row>
    <row r="357" spans="1:5" x14ac:dyDescent="0.3">
      <c r="A357" s="1" t="s">
        <v>219</v>
      </c>
      <c r="B357" s="1" t="s">
        <v>160</v>
      </c>
      <c r="C357" s="1" t="s">
        <v>161</v>
      </c>
      <c r="D357" s="1"/>
      <c r="E357" s="1">
        <v>-9590</v>
      </c>
    </row>
    <row r="358" spans="1:5" x14ac:dyDescent="0.3">
      <c r="A358" s="1" t="s">
        <v>219</v>
      </c>
      <c r="B358" s="1" t="s">
        <v>142</v>
      </c>
      <c r="C358" s="1" t="s">
        <v>143</v>
      </c>
      <c r="D358" s="1"/>
      <c r="E358" s="1">
        <v>2020</v>
      </c>
    </row>
    <row r="359" spans="1:5" x14ac:dyDescent="0.3">
      <c r="A359" s="1" t="s">
        <v>219</v>
      </c>
      <c r="B359" s="1" t="s">
        <v>174</v>
      </c>
      <c r="C359" s="1" t="s">
        <v>175</v>
      </c>
      <c r="D359" s="1"/>
      <c r="E359" s="1">
        <v>-2530</v>
      </c>
    </row>
    <row r="360" spans="1:5" x14ac:dyDescent="0.3">
      <c r="A360" s="1" t="s">
        <v>219</v>
      </c>
      <c r="B360" s="1" t="s">
        <v>194</v>
      </c>
      <c r="C360" s="1" t="s">
        <v>195</v>
      </c>
      <c r="D360" s="1"/>
      <c r="E360" s="1">
        <v>3310</v>
      </c>
    </row>
    <row r="361" spans="1:5" x14ac:dyDescent="0.3">
      <c r="A361" s="1" t="s">
        <v>219</v>
      </c>
      <c r="B361" s="1" t="s">
        <v>188</v>
      </c>
      <c r="C361" s="1" t="s">
        <v>189</v>
      </c>
      <c r="D361" s="1"/>
      <c r="E361" s="1">
        <v>6530</v>
      </c>
    </row>
    <row r="362" spans="1:5" x14ac:dyDescent="0.3">
      <c r="A362" s="1" t="s">
        <v>219</v>
      </c>
      <c r="B362" s="1" t="s">
        <v>158</v>
      </c>
      <c r="C362" s="1" t="s">
        <v>159</v>
      </c>
      <c r="D362" s="1"/>
      <c r="E362" s="1">
        <v>-15550</v>
      </c>
    </row>
    <row r="363" spans="1:5" x14ac:dyDescent="0.3">
      <c r="A363" s="1" t="s">
        <v>219</v>
      </c>
      <c r="B363" s="1" t="s">
        <v>148</v>
      </c>
      <c r="C363" s="1" t="s">
        <v>149</v>
      </c>
      <c r="D363" s="1"/>
      <c r="E363" s="1">
        <v>-860</v>
      </c>
    </row>
    <row r="364" spans="1:5" x14ac:dyDescent="0.3">
      <c r="A364" s="1" t="s">
        <v>219</v>
      </c>
      <c r="B364" s="1" t="s">
        <v>168</v>
      </c>
      <c r="C364" s="1" t="s">
        <v>169</v>
      </c>
      <c r="D364" s="1"/>
      <c r="E364" s="1">
        <v>-30360</v>
      </c>
    </row>
    <row r="365" spans="1:5" x14ac:dyDescent="0.3">
      <c r="A365" s="1" t="s">
        <v>219</v>
      </c>
      <c r="B365" s="1" t="s">
        <v>22</v>
      </c>
      <c r="C365" s="1" t="s">
        <v>23</v>
      </c>
      <c r="D365" s="1"/>
      <c r="E365" s="1">
        <v>-19925</v>
      </c>
    </row>
    <row r="366" spans="1:5" x14ac:dyDescent="0.3">
      <c r="A366" s="1" t="s">
        <v>219</v>
      </c>
      <c r="B366" s="1" t="s">
        <v>192</v>
      </c>
      <c r="C366" s="1" t="s">
        <v>193</v>
      </c>
      <c r="D366" s="1"/>
      <c r="E366" s="1">
        <v>-53600</v>
      </c>
    </row>
    <row r="367" spans="1:5" x14ac:dyDescent="0.3">
      <c r="A367" s="1" t="s">
        <v>219</v>
      </c>
      <c r="B367" s="1" t="s">
        <v>198</v>
      </c>
      <c r="C367" s="1" t="s">
        <v>199</v>
      </c>
      <c r="D367" s="1"/>
      <c r="E367" s="1">
        <v>-9410</v>
      </c>
    </row>
    <row r="368" spans="1:5" x14ac:dyDescent="0.3">
      <c r="A368" s="1" t="s">
        <v>219</v>
      </c>
      <c r="B368" s="1" t="s">
        <v>138</v>
      </c>
      <c r="C368" s="1" t="s">
        <v>139</v>
      </c>
      <c r="D368" s="1"/>
      <c r="E368" s="1">
        <v>20050</v>
      </c>
    </row>
    <row r="369" spans="1:5" x14ac:dyDescent="0.3">
      <c r="A369" s="1" t="s">
        <v>219</v>
      </c>
      <c r="B369" s="1" t="s">
        <v>182</v>
      </c>
      <c r="C369" s="1" t="s">
        <v>183</v>
      </c>
      <c r="D369" s="1"/>
      <c r="E369" s="1">
        <v>-184829</v>
      </c>
    </row>
    <row r="370" spans="1:5" x14ac:dyDescent="0.3">
      <c r="A370" s="1" t="s">
        <v>219</v>
      </c>
      <c r="B370" s="1" t="s">
        <v>172</v>
      </c>
      <c r="C370" s="1" t="s">
        <v>173</v>
      </c>
      <c r="D370" s="1"/>
      <c r="E370" s="1">
        <v>-71105</v>
      </c>
    </row>
    <row r="371" spans="1:5" x14ac:dyDescent="0.3">
      <c r="A371" s="1" t="s">
        <v>219</v>
      </c>
      <c r="B371" s="1" t="s">
        <v>180</v>
      </c>
      <c r="C371" s="1" t="s">
        <v>181</v>
      </c>
      <c r="D371" s="1"/>
      <c r="E371" s="1">
        <v>282195</v>
      </c>
    </row>
    <row r="372" spans="1:5" x14ac:dyDescent="0.3">
      <c r="A372" s="1" t="s">
        <v>219</v>
      </c>
      <c r="B372" s="1" t="s">
        <v>200</v>
      </c>
      <c r="C372" s="1" t="s">
        <v>201</v>
      </c>
      <c r="D372" s="1"/>
      <c r="E372" s="1">
        <v>-156109</v>
      </c>
    </row>
    <row r="373" spans="1:5" x14ac:dyDescent="0.3">
      <c r="A373" s="1" t="s">
        <v>220</v>
      </c>
      <c r="B373" s="1" t="s">
        <v>78</v>
      </c>
      <c r="C373" s="1" t="s">
        <v>79</v>
      </c>
      <c r="D373" s="1"/>
      <c r="E373" s="1">
        <v>-30</v>
      </c>
    </row>
    <row r="374" spans="1:5" x14ac:dyDescent="0.3">
      <c r="A374" s="1" t="s">
        <v>220</v>
      </c>
      <c r="B374" s="1" t="s">
        <v>38</v>
      </c>
      <c r="C374" s="1" t="s">
        <v>39</v>
      </c>
      <c r="D374" s="1"/>
      <c r="E374" s="1">
        <v>-520</v>
      </c>
    </row>
    <row r="375" spans="1:5" x14ac:dyDescent="0.3">
      <c r="A375" s="1" t="s">
        <v>220</v>
      </c>
      <c r="B375" s="1" t="s">
        <v>217</v>
      </c>
      <c r="C375" s="1" t="s">
        <v>218</v>
      </c>
      <c r="D375" s="1"/>
      <c r="E375" s="1">
        <v>-8890</v>
      </c>
    </row>
    <row r="376" spans="1:5" x14ac:dyDescent="0.3">
      <c r="A376" s="1" t="s">
        <v>220</v>
      </c>
      <c r="B376" s="1" t="s">
        <v>42</v>
      </c>
      <c r="C376" s="1" t="s">
        <v>43</v>
      </c>
      <c r="D376" s="1"/>
      <c r="E376" s="1">
        <v>-50</v>
      </c>
    </row>
    <row r="377" spans="1:5" x14ac:dyDescent="0.3">
      <c r="A377" s="1" t="s">
        <v>220</v>
      </c>
      <c r="B377" s="1" t="s">
        <v>66</v>
      </c>
      <c r="C377" s="1" t="s">
        <v>67</v>
      </c>
      <c r="D377" s="1"/>
      <c r="E377" s="1">
        <v>-600</v>
      </c>
    </row>
    <row r="378" spans="1:5" x14ac:dyDescent="0.3">
      <c r="A378" s="1" t="s">
        <v>220</v>
      </c>
      <c r="B378" s="1" t="s">
        <v>84</v>
      </c>
      <c r="C378" s="1" t="s">
        <v>85</v>
      </c>
      <c r="D378" s="1"/>
      <c r="E378" s="1">
        <v>-147</v>
      </c>
    </row>
    <row r="379" spans="1:5" x14ac:dyDescent="0.3">
      <c r="A379" s="1" t="s">
        <v>220</v>
      </c>
      <c r="B379" s="1" t="s">
        <v>213</v>
      </c>
      <c r="C379" s="1" t="s">
        <v>214</v>
      </c>
      <c r="D379" s="1"/>
      <c r="E379" s="1">
        <v>47</v>
      </c>
    </row>
    <row r="380" spans="1:5" x14ac:dyDescent="0.3">
      <c r="A380" s="1" t="s">
        <v>220</v>
      </c>
      <c r="B380" s="1" t="s">
        <v>74</v>
      </c>
      <c r="C380" s="1" t="s">
        <v>75</v>
      </c>
      <c r="D380" s="1"/>
      <c r="E380" s="1">
        <v>97</v>
      </c>
    </row>
    <row r="381" spans="1:5" x14ac:dyDescent="0.3">
      <c r="A381" s="1" t="s">
        <v>220</v>
      </c>
      <c r="B381" s="1" t="s">
        <v>90</v>
      </c>
      <c r="C381" s="1" t="s">
        <v>91</v>
      </c>
      <c r="D381" s="1"/>
      <c r="E381" s="1">
        <v>100</v>
      </c>
    </row>
    <row r="382" spans="1:5" x14ac:dyDescent="0.3">
      <c r="A382" s="1" t="s">
        <v>220</v>
      </c>
      <c r="B382" s="1" t="s">
        <v>112</v>
      </c>
      <c r="C382" s="1" t="s">
        <v>113</v>
      </c>
      <c r="D382" s="1"/>
      <c r="E382" s="1">
        <v>-600</v>
      </c>
    </row>
    <row r="383" spans="1:5" x14ac:dyDescent="0.3">
      <c r="A383" s="1" t="s">
        <v>220</v>
      </c>
      <c r="B383" s="1" t="s">
        <v>221</v>
      </c>
      <c r="C383" s="1" t="s">
        <v>222</v>
      </c>
      <c r="D383" s="1"/>
      <c r="E383" s="1">
        <v>197</v>
      </c>
    </row>
    <row r="384" spans="1:5" x14ac:dyDescent="0.3">
      <c r="A384" s="1" t="s">
        <v>220</v>
      </c>
      <c r="B384" s="1" t="s">
        <v>82</v>
      </c>
      <c r="C384" s="1" t="s">
        <v>83</v>
      </c>
      <c r="D384" s="1"/>
      <c r="E384" s="1">
        <v>18</v>
      </c>
    </row>
    <row r="385" spans="1:5" x14ac:dyDescent="0.3">
      <c r="A385" s="1" t="s">
        <v>220</v>
      </c>
      <c r="B385" s="1" t="s">
        <v>220</v>
      </c>
      <c r="C385" s="1" t="s">
        <v>223</v>
      </c>
      <c r="D385" s="1"/>
      <c r="E385" s="1">
        <v>220</v>
      </c>
    </row>
    <row r="386" spans="1:5" x14ac:dyDescent="0.3">
      <c r="A386" s="1" t="s">
        <v>220</v>
      </c>
      <c r="B386" s="1" t="s">
        <v>100</v>
      </c>
      <c r="C386" s="1" t="s">
        <v>101</v>
      </c>
      <c r="D386" s="1"/>
      <c r="E386" s="1">
        <v>217</v>
      </c>
    </row>
    <row r="387" spans="1:5" x14ac:dyDescent="0.3">
      <c r="A387" s="1" t="s">
        <v>220</v>
      </c>
      <c r="B387" s="1" t="s">
        <v>106</v>
      </c>
      <c r="C387" s="1" t="s">
        <v>107</v>
      </c>
      <c r="D387" s="1"/>
      <c r="E387" s="1">
        <v>-29</v>
      </c>
    </row>
    <row r="388" spans="1:5" x14ac:dyDescent="0.3">
      <c r="A388" s="1" t="s">
        <v>220</v>
      </c>
      <c r="B388" s="1" t="s">
        <v>96</v>
      </c>
      <c r="C388" s="1" t="s">
        <v>97</v>
      </c>
      <c r="D388" s="1"/>
      <c r="E388" s="1">
        <v>282</v>
      </c>
    </row>
    <row r="389" spans="1:5" x14ac:dyDescent="0.3">
      <c r="A389" s="1" t="s">
        <v>220</v>
      </c>
      <c r="B389" s="1" t="s">
        <v>68</v>
      </c>
      <c r="C389" s="1" t="s">
        <v>69</v>
      </c>
      <c r="D389" s="1"/>
      <c r="E389" s="1">
        <v>-263</v>
      </c>
    </row>
    <row r="390" spans="1:5" x14ac:dyDescent="0.3">
      <c r="A390" s="1" t="s">
        <v>220</v>
      </c>
      <c r="B390" s="1" t="s">
        <v>118</v>
      </c>
      <c r="C390" s="1" t="s">
        <v>119</v>
      </c>
      <c r="D390" s="1"/>
      <c r="E390" s="1">
        <v>140</v>
      </c>
    </row>
    <row r="391" spans="1:5" x14ac:dyDescent="0.3">
      <c r="A391" s="1" t="s">
        <v>220</v>
      </c>
      <c r="B391" s="1" t="s">
        <v>48</v>
      </c>
      <c r="C391" s="1" t="s">
        <v>49</v>
      </c>
      <c r="D391" s="1"/>
      <c r="E391" s="1">
        <v>0</v>
      </c>
    </row>
    <row r="392" spans="1:5" x14ac:dyDescent="0.3">
      <c r="A392" s="1" t="s">
        <v>220</v>
      </c>
      <c r="B392" s="1" t="s">
        <v>108</v>
      </c>
      <c r="C392" s="1" t="s">
        <v>109</v>
      </c>
      <c r="D392" s="1"/>
      <c r="E392" s="1">
        <v>-1391</v>
      </c>
    </row>
    <row r="393" spans="1:5" x14ac:dyDescent="0.3">
      <c r="A393" s="1" t="s">
        <v>220</v>
      </c>
      <c r="B393" s="1" t="s">
        <v>62</v>
      </c>
      <c r="C393" s="1" t="s">
        <v>63</v>
      </c>
      <c r="D393" s="1"/>
      <c r="E393" s="1">
        <v>-1070</v>
      </c>
    </row>
    <row r="394" spans="1:5" x14ac:dyDescent="0.3">
      <c r="A394" s="1" t="s">
        <v>220</v>
      </c>
      <c r="B394" s="1" t="s">
        <v>46</v>
      </c>
      <c r="C394" s="1" t="s">
        <v>47</v>
      </c>
      <c r="D394" s="1"/>
      <c r="E394" s="1">
        <v>560</v>
      </c>
    </row>
    <row r="395" spans="1:5" x14ac:dyDescent="0.3">
      <c r="A395" s="1" t="s">
        <v>220</v>
      </c>
      <c r="B395" s="1" t="s">
        <v>164</v>
      </c>
      <c r="C395" s="1" t="s">
        <v>165</v>
      </c>
      <c r="D395" s="1"/>
      <c r="E395" s="1">
        <v>600</v>
      </c>
    </row>
    <row r="396" spans="1:5" x14ac:dyDescent="0.3">
      <c r="A396" s="1" t="s">
        <v>220</v>
      </c>
      <c r="B396" s="1" t="s">
        <v>58</v>
      </c>
      <c r="C396" s="1" t="s">
        <v>59</v>
      </c>
      <c r="D396" s="1"/>
      <c r="E396" s="1">
        <v>-360</v>
      </c>
    </row>
    <row r="397" spans="1:5" x14ac:dyDescent="0.3">
      <c r="A397" s="1" t="s">
        <v>220</v>
      </c>
      <c r="B397" s="1" t="s">
        <v>140</v>
      </c>
      <c r="C397" s="1" t="s">
        <v>141</v>
      </c>
      <c r="D397" s="1"/>
      <c r="E397" s="1">
        <v>519</v>
      </c>
    </row>
    <row r="398" spans="1:5" x14ac:dyDescent="0.3">
      <c r="A398" s="1" t="s">
        <v>220</v>
      </c>
      <c r="B398" s="1" t="s">
        <v>86</v>
      </c>
      <c r="C398" s="1" t="s">
        <v>87</v>
      </c>
      <c r="D398" s="1"/>
      <c r="E398" s="1">
        <v>399</v>
      </c>
    </row>
    <row r="399" spans="1:5" x14ac:dyDescent="0.3">
      <c r="A399" s="1" t="s">
        <v>220</v>
      </c>
      <c r="B399" s="1" t="s">
        <v>104</v>
      </c>
      <c r="C399" s="1" t="s">
        <v>105</v>
      </c>
      <c r="D399" s="1"/>
      <c r="E399" s="1">
        <v>252</v>
      </c>
    </row>
    <row r="400" spans="1:5" x14ac:dyDescent="0.3">
      <c r="A400" s="1" t="s">
        <v>220</v>
      </c>
      <c r="B400" s="1" t="s">
        <v>170</v>
      </c>
      <c r="C400" s="1" t="s">
        <v>171</v>
      </c>
      <c r="D400" s="1"/>
      <c r="E400" s="1">
        <v>-700</v>
      </c>
    </row>
    <row r="401" spans="1:5" x14ac:dyDescent="0.3">
      <c r="A401" s="1" t="s">
        <v>220</v>
      </c>
      <c r="B401" s="1" t="s">
        <v>114</v>
      </c>
      <c r="C401" s="1" t="s">
        <v>115</v>
      </c>
      <c r="D401" s="1"/>
      <c r="E401" s="1">
        <v>-644</v>
      </c>
    </row>
    <row r="402" spans="1:5" x14ac:dyDescent="0.3">
      <c r="A402" s="1" t="s">
        <v>220</v>
      </c>
      <c r="B402" s="1" t="s">
        <v>76</v>
      </c>
      <c r="C402" s="1" t="s">
        <v>77</v>
      </c>
      <c r="D402" s="1"/>
      <c r="E402" s="1">
        <v>311</v>
      </c>
    </row>
    <row r="403" spans="1:5" x14ac:dyDescent="0.3">
      <c r="A403" s="1" t="s">
        <v>220</v>
      </c>
      <c r="B403" s="1" t="s">
        <v>92</v>
      </c>
      <c r="C403" s="1" t="s">
        <v>93</v>
      </c>
      <c r="D403" s="1"/>
      <c r="E403" s="1">
        <v>1089</v>
      </c>
    </row>
    <row r="404" spans="1:5" x14ac:dyDescent="0.3">
      <c r="A404" s="1" t="s">
        <v>220</v>
      </c>
      <c r="B404" s="1" t="s">
        <v>80</v>
      </c>
      <c r="C404" s="1" t="s">
        <v>81</v>
      </c>
      <c r="D404" s="1"/>
      <c r="E404" s="1">
        <v>-1534</v>
      </c>
    </row>
    <row r="405" spans="1:5" x14ac:dyDescent="0.3">
      <c r="A405" s="1" t="s">
        <v>220</v>
      </c>
      <c r="B405" s="1" t="s">
        <v>98</v>
      </c>
      <c r="C405" s="1" t="s">
        <v>99</v>
      </c>
      <c r="D405" s="1"/>
      <c r="E405" s="1">
        <v>-116</v>
      </c>
    </row>
    <row r="406" spans="1:5" x14ac:dyDescent="0.3">
      <c r="A406" s="1" t="s">
        <v>220</v>
      </c>
      <c r="B406" s="1" t="s">
        <v>122</v>
      </c>
      <c r="C406" s="1" t="s">
        <v>123</v>
      </c>
      <c r="D406" s="1"/>
      <c r="E406" s="1">
        <v>-1248</v>
      </c>
    </row>
    <row r="407" spans="1:5" x14ac:dyDescent="0.3">
      <c r="A407" s="1" t="s">
        <v>220</v>
      </c>
      <c r="B407" s="1" t="s">
        <v>72</v>
      </c>
      <c r="C407" s="1" t="s">
        <v>73</v>
      </c>
      <c r="D407" s="1"/>
      <c r="E407" s="1">
        <v>1574</v>
      </c>
    </row>
    <row r="408" spans="1:5" x14ac:dyDescent="0.3">
      <c r="A408" s="1" t="s">
        <v>220</v>
      </c>
      <c r="B408" s="1" t="s">
        <v>152</v>
      </c>
      <c r="C408" s="1" t="s">
        <v>153</v>
      </c>
      <c r="D408" s="1"/>
      <c r="E408" s="1">
        <v>-1550</v>
      </c>
    </row>
    <row r="409" spans="1:5" x14ac:dyDescent="0.3">
      <c r="A409" s="1" t="s">
        <v>220</v>
      </c>
      <c r="B409" s="1" t="s">
        <v>132</v>
      </c>
      <c r="C409" s="1" t="s">
        <v>133</v>
      </c>
      <c r="D409" s="1"/>
      <c r="E409" s="1">
        <v>-193</v>
      </c>
    </row>
    <row r="410" spans="1:5" x14ac:dyDescent="0.3">
      <c r="A410" s="1" t="s">
        <v>220</v>
      </c>
      <c r="B410" s="1" t="s">
        <v>158</v>
      </c>
      <c r="C410" s="1" t="s">
        <v>159</v>
      </c>
      <c r="D410" s="1"/>
      <c r="E410" s="1">
        <v>2487</v>
      </c>
    </row>
    <row r="411" spans="1:5" x14ac:dyDescent="0.3">
      <c r="A411" s="1" t="s">
        <v>220</v>
      </c>
      <c r="B411" s="1" t="s">
        <v>172</v>
      </c>
      <c r="C411" s="1" t="s">
        <v>173</v>
      </c>
      <c r="D411" s="1"/>
      <c r="E411" s="1">
        <v>-28002</v>
      </c>
    </row>
    <row r="412" spans="1:5" x14ac:dyDescent="0.3">
      <c r="A412" s="1" t="s">
        <v>220</v>
      </c>
      <c r="B412" s="1" t="s">
        <v>14</v>
      </c>
      <c r="C412" s="1" t="s">
        <v>15</v>
      </c>
      <c r="D412" s="1"/>
      <c r="E412" s="1">
        <v>3225</v>
      </c>
    </row>
    <row r="413" spans="1:5" x14ac:dyDescent="0.3">
      <c r="A413" s="1" t="s">
        <v>220</v>
      </c>
      <c r="B413" s="1" t="s">
        <v>124</v>
      </c>
      <c r="C413" s="1" t="s">
        <v>125</v>
      </c>
      <c r="D413" s="1"/>
      <c r="E413" s="1">
        <v>5570</v>
      </c>
    </row>
    <row r="414" spans="1:5" x14ac:dyDescent="0.3">
      <c r="A414" s="1" t="s">
        <v>220</v>
      </c>
      <c r="B414" s="1" t="s">
        <v>116</v>
      </c>
      <c r="C414" s="1" t="s">
        <v>117</v>
      </c>
      <c r="D414" s="1"/>
      <c r="E414" s="1">
        <v>4317</v>
      </c>
    </row>
    <row r="415" spans="1:5" x14ac:dyDescent="0.3">
      <c r="A415" s="1" t="s">
        <v>220</v>
      </c>
      <c r="B415" s="1" t="s">
        <v>144</v>
      </c>
      <c r="C415" s="1" t="s">
        <v>145</v>
      </c>
      <c r="D415" s="1"/>
      <c r="E415" s="1">
        <v>-2505</v>
      </c>
    </row>
    <row r="416" spans="1:5" x14ac:dyDescent="0.3">
      <c r="A416" s="1" t="s">
        <v>220</v>
      </c>
      <c r="B416" s="1" t="s">
        <v>146</v>
      </c>
      <c r="C416" s="1" t="s">
        <v>147</v>
      </c>
      <c r="D416" s="1"/>
      <c r="E416" s="1">
        <v>-1276</v>
      </c>
    </row>
    <row r="417" spans="1:5" x14ac:dyDescent="0.3">
      <c r="A417" s="1" t="s">
        <v>220</v>
      </c>
      <c r="B417" s="1" t="s">
        <v>94</v>
      </c>
      <c r="C417" s="1" t="s">
        <v>95</v>
      </c>
      <c r="D417" s="1"/>
      <c r="E417" s="1">
        <v>8896</v>
      </c>
    </row>
    <row r="418" spans="1:5" x14ac:dyDescent="0.3">
      <c r="A418" s="1" t="s">
        <v>220</v>
      </c>
      <c r="B418" s="1" t="s">
        <v>190</v>
      </c>
      <c r="C418" s="1" t="s">
        <v>191</v>
      </c>
      <c r="D418" s="1"/>
      <c r="E418" s="1">
        <v>8216</v>
      </c>
    </row>
    <row r="419" spans="1:5" x14ac:dyDescent="0.3">
      <c r="A419" s="1" t="s">
        <v>220</v>
      </c>
      <c r="B419" s="1" t="s">
        <v>184</v>
      </c>
      <c r="C419" s="1" t="s">
        <v>185</v>
      </c>
      <c r="D419" s="1"/>
      <c r="E419" s="1">
        <v>-10374</v>
      </c>
    </row>
    <row r="420" spans="1:5" x14ac:dyDescent="0.3">
      <c r="A420" s="1" t="s">
        <v>220</v>
      </c>
      <c r="B420" s="1" t="s">
        <v>110</v>
      </c>
      <c r="C420" s="1" t="s">
        <v>111</v>
      </c>
      <c r="D420" s="1"/>
      <c r="E420" s="1">
        <v>12578</v>
      </c>
    </row>
    <row r="421" spans="1:5" x14ac:dyDescent="0.3">
      <c r="A421" s="1" t="s">
        <v>220</v>
      </c>
      <c r="B421" s="1" t="s">
        <v>102</v>
      </c>
      <c r="C421" s="1" t="s">
        <v>103</v>
      </c>
      <c r="D421" s="1"/>
      <c r="E421" s="1">
        <v>2326</v>
      </c>
    </row>
    <row r="422" spans="1:5" x14ac:dyDescent="0.3">
      <c r="A422" s="1" t="s">
        <v>220</v>
      </c>
      <c r="B422" s="1" t="s">
        <v>196</v>
      </c>
      <c r="C422" s="1" t="s">
        <v>197</v>
      </c>
      <c r="D422" s="1"/>
      <c r="E422" s="1">
        <v>2294</v>
      </c>
    </row>
    <row r="423" spans="1:5" x14ac:dyDescent="0.3">
      <c r="A423" s="1" t="s">
        <v>220</v>
      </c>
      <c r="B423" s="1" t="s">
        <v>176</v>
      </c>
      <c r="C423" s="1" t="s">
        <v>177</v>
      </c>
      <c r="D423" s="1"/>
      <c r="E423" s="1">
        <v>-9919</v>
      </c>
    </row>
    <row r="424" spans="1:5" x14ac:dyDescent="0.3">
      <c r="A424" s="1" t="s">
        <v>220</v>
      </c>
      <c r="B424" s="1" t="s">
        <v>156</v>
      </c>
      <c r="C424" s="1" t="s">
        <v>157</v>
      </c>
      <c r="D424" s="1"/>
      <c r="E424" s="1">
        <v>-18070</v>
      </c>
    </row>
    <row r="425" spans="1:5" x14ac:dyDescent="0.3">
      <c r="A425" s="1" t="s">
        <v>220</v>
      </c>
      <c r="B425" s="1" t="s">
        <v>130</v>
      </c>
      <c r="C425" s="1" t="s">
        <v>131</v>
      </c>
      <c r="D425" s="1"/>
      <c r="E425" s="1">
        <v>2810</v>
      </c>
    </row>
    <row r="426" spans="1:5" x14ac:dyDescent="0.3">
      <c r="A426" s="1" t="s">
        <v>220</v>
      </c>
      <c r="B426" s="1" t="s">
        <v>154</v>
      </c>
      <c r="C426" s="1" t="s">
        <v>155</v>
      </c>
      <c r="D426" s="1"/>
      <c r="E426" s="1">
        <v>1967</v>
      </c>
    </row>
    <row r="427" spans="1:5" x14ac:dyDescent="0.3">
      <c r="A427" s="1" t="s">
        <v>220</v>
      </c>
      <c r="B427" s="1" t="s">
        <v>186</v>
      </c>
      <c r="C427" s="1" t="s">
        <v>187</v>
      </c>
      <c r="D427" s="1"/>
      <c r="E427" s="1">
        <v>10813</v>
      </c>
    </row>
    <row r="428" spans="1:5" x14ac:dyDescent="0.3">
      <c r="A428" s="1" t="s">
        <v>220</v>
      </c>
      <c r="B428" s="1" t="s">
        <v>120</v>
      </c>
      <c r="C428" s="1" t="s">
        <v>121</v>
      </c>
      <c r="D428" s="1"/>
      <c r="E428" s="1">
        <v>5592</v>
      </c>
    </row>
    <row r="429" spans="1:5" x14ac:dyDescent="0.3">
      <c r="A429" s="1" t="s">
        <v>220</v>
      </c>
      <c r="B429" s="1" t="s">
        <v>22</v>
      </c>
      <c r="C429" s="1" t="s">
        <v>23</v>
      </c>
      <c r="D429" s="1"/>
      <c r="E429" s="1">
        <v>8095</v>
      </c>
    </row>
    <row r="430" spans="1:5" x14ac:dyDescent="0.3">
      <c r="A430" s="1" t="s">
        <v>220</v>
      </c>
      <c r="B430" s="1" t="s">
        <v>126</v>
      </c>
      <c r="C430" s="1" t="s">
        <v>127</v>
      </c>
      <c r="D430" s="1"/>
      <c r="E430" s="1">
        <v>21910</v>
      </c>
    </row>
    <row r="431" spans="1:5" x14ac:dyDescent="0.3">
      <c r="A431" s="1" t="s">
        <v>220</v>
      </c>
      <c r="B431" s="1" t="s">
        <v>182</v>
      </c>
      <c r="C431" s="1" t="s">
        <v>183</v>
      </c>
      <c r="D431" s="1"/>
      <c r="E431" s="1">
        <v>10287</v>
      </c>
    </row>
    <row r="432" spans="1:5" x14ac:dyDescent="0.3">
      <c r="A432" s="1" t="s">
        <v>220</v>
      </c>
      <c r="B432" s="1" t="s">
        <v>138</v>
      </c>
      <c r="C432" s="1" t="s">
        <v>139</v>
      </c>
      <c r="D432" s="1"/>
      <c r="E432" s="1">
        <v>4302</v>
      </c>
    </row>
    <row r="433" spans="1:5" x14ac:dyDescent="0.3">
      <c r="A433" s="1" t="s">
        <v>220</v>
      </c>
      <c r="B433" s="1" t="s">
        <v>136</v>
      </c>
      <c r="C433" s="1" t="s">
        <v>137</v>
      </c>
      <c r="D433" s="1"/>
      <c r="E433" s="1">
        <v>15607</v>
      </c>
    </row>
    <row r="434" spans="1:5" x14ac:dyDescent="0.3">
      <c r="A434" s="1" t="s">
        <v>220</v>
      </c>
      <c r="B434" s="1" t="s">
        <v>198</v>
      </c>
      <c r="C434" s="1" t="s">
        <v>199</v>
      </c>
      <c r="D434" s="1"/>
      <c r="E434" s="1">
        <v>16649</v>
      </c>
    </row>
    <row r="435" spans="1:5" x14ac:dyDescent="0.3">
      <c r="A435" s="1" t="s">
        <v>220</v>
      </c>
      <c r="B435" s="1" t="s">
        <v>188</v>
      </c>
      <c r="C435" s="1" t="s">
        <v>189</v>
      </c>
      <c r="D435" s="1"/>
      <c r="E435" s="1">
        <v>-9538</v>
      </c>
    </row>
    <row r="436" spans="1:5" x14ac:dyDescent="0.3">
      <c r="A436" s="1" t="s">
        <v>220</v>
      </c>
      <c r="B436" s="1" t="s">
        <v>194</v>
      </c>
      <c r="C436" s="1" t="s">
        <v>195</v>
      </c>
      <c r="D436" s="1"/>
      <c r="E436" s="1">
        <v>4803</v>
      </c>
    </row>
    <row r="437" spans="1:5" x14ac:dyDescent="0.3">
      <c r="A437" s="1" t="s">
        <v>220</v>
      </c>
      <c r="B437" s="1" t="s">
        <v>178</v>
      </c>
      <c r="C437" s="1" t="s">
        <v>179</v>
      </c>
      <c r="D437" s="1"/>
      <c r="E437" s="1">
        <v>6399</v>
      </c>
    </row>
    <row r="438" spans="1:5" x14ac:dyDescent="0.3">
      <c r="A438" s="1" t="s">
        <v>220</v>
      </c>
      <c r="B438" s="1" t="s">
        <v>162</v>
      </c>
      <c r="C438" s="1" t="s">
        <v>163</v>
      </c>
      <c r="D438" s="1"/>
      <c r="E438" s="1">
        <v>-7344</v>
      </c>
    </row>
    <row r="439" spans="1:5" x14ac:dyDescent="0.3">
      <c r="A439" s="1" t="s">
        <v>220</v>
      </c>
      <c r="B439" s="1" t="s">
        <v>180</v>
      </c>
      <c r="C439" s="1" t="s">
        <v>181</v>
      </c>
      <c r="D439" s="1"/>
      <c r="E439" s="1">
        <v>11222</v>
      </c>
    </row>
    <row r="440" spans="1:5" x14ac:dyDescent="0.3">
      <c r="A440" s="1" t="s">
        <v>220</v>
      </c>
      <c r="B440" s="1" t="s">
        <v>148</v>
      </c>
      <c r="C440" s="1" t="s">
        <v>149</v>
      </c>
      <c r="D440" s="1"/>
      <c r="E440" s="1">
        <v>30040</v>
      </c>
    </row>
    <row r="441" spans="1:5" x14ac:dyDescent="0.3">
      <c r="A441" s="1" t="s">
        <v>220</v>
      </c>
      <c r="B441" s="1" t="s">
        <v>160</v>
      </c>
      <c r="C441" s="1" t="s">
        <v>161</v>
      </c>
      <c r="D441" s="1"/>
      <c r="E441" s="1">
        <v>6404</v>
      </c>
    </row>
    <row r="442" spans="1:5" x14ac:dyDescent="0.3">
      <c r="A442" s="1" t="s">
        <v>220</v>
      </c>
      <c r="B442" s="1" t="s">
        <v>168</v>
      </c>
      <c r="C442" s="1" t="s">
        <v>169</v>
      </c>
      <c r="D442" s="1"/>
      <c r="E442" s="1">
        <v>38676</v>
      </c>
    </row>
    <row r="443" spans="1:5" x14ac:dyDescent="0.3">
      <c r="A443" s="1" t="s">
        <v>220</v>
      </c>
      <c r="B443" s="1" t="s">
        <v>134</v>
      </c>
      <c r="C443" s="1" t="s">
        <v>135</v>
      </c>
      <c r="D443" s="1"/>
      <c r="E443" s="1">
        <v>53168</v>
      </c>
    </row>
    <row r="444" spans="1:5" x14ac:dyDescent="0.3">
      <c r="A444" s="1" t="s">
        <v>220</v>
      </c>
      <c r="B444" s="1" t="s">
        <v>142</v>
      </c>
      <c r="C444" s="1" t="s">
        <v>143</v>
      </c>
      <c r="D444" s="1"/>
      <c r="E444" s="1">
        <v>153929</v>
      </c>
    </row>
    <row r="445" spans="1:5" x14ac:dyDescent="0.3">
      <c r="A445" s="1" t="s">
        <v>220</v>
      </c>
      <c r="B445" s="1" t="s">
        <v>174</v>
      </c>
      <c r="C445" s="1" t="s">
        <v>175</v>
      </c>
      <c r="D445" s="1"/>
      <c r="E445" s="1">
        <v>-51216</v>
      </c>
    </row>
    <row r="446" spans="1:5" x14ac:dyDescent="0.3">
      <c r="A446" s="1" t="s">
        <v>220</v>
      </c>
      <c r="B446" s="1" t="s">
        <v>192</v>
      </c>
      <c r="C446" s="1" t="s">
        <v>193</v>
      </c>
      <c r="D446" s="1"/>
      <c r="E446" s="1">
        <v>34084</v>
      </c>
    </row>
    <row r="447" spans="1:5" x14ac:dyDescent="0.3">
      <c r="A447" s="1" t="s">
        <v>220</v>
      </c>
      <c r="B447" s="1" t="s">
        <v>200</v>
      </c>
      <c r="C447" s="1" t="s">
        <v>201</v>
      </c>
      <c r="D447" s="1"/>
      <c r="E447" s="1">
        <v>81348</v>
      </c>
    </row>
    <row r="448" spans="1:5" x14ac:dyDescent="0.3">
      <c r="A448" s="1" t="s">
        <v>224</v>
      </c>
      <c r="B448" s="1" t="s">
        <v>60</v>
      </c>
      <c r="C448" s="1" t="s">
        <v>61</v>
      </c>
      <c r="D448" s="1"/>
      <c r="E448" s="1">
        <v>-750</v>
      </c>
    </row>
    <row r="449" spans="1:5" x14ac:dyDescent="0.3">
      <c r="A449" s="1" t="s">
        <v>224</v>
      </c>
      <c r="B449" s="1" t="s">
        <v>100</v>
      </c>
      <c r="C449" s="1" t="s">
        <v>101</v>
      </c>
      <c r="D449" s="1"/>
      <c r="E449" s="1">
        <v>-75</v>
      </c>
    </row>
    <row r="450" spans="1:5" x14ac:dyDescent="0.3">
      <c r="A450" s="1" t="s">
        <v>224</v>
      </c>
      <c r="B450" s="1" t="s">
        <v>96</v>
      </c>
      <c r="C450" s="1" t="s">
        <v>97</v>
      </c>
      <c r="D450" s="1"/>
      <c r="E450" s="1">
        <v>-690</v>
      </c>
    </row>
    <row r="451" spans="1:5" x14ac:dyDescent="0.3">
      <c r="A451" s="1" t="s">
        <v>224</v>
      </c>
      <c r="B451" s="1" t="s">
        <v>68</v>
      </c>
      <c r="C451" s="1" t="s">
        <v>69</v>
      </c>
      <c r="D451" s="1"/>
      <c r="E451" s="1">
        <v>-278</v>
      </c>
    </row>
    <row r="452" spans="1:5" x14ac:dyDescent="0.3">
      <c r="A452" s="1" t="s">
        <v>224</v>
      </c>
      <c r="B452" s="1" t="s">
        <v>92</v>
      </c>
      <c r="C452" s="1" t="s">
        <v>93</v>
      </c>
      <c r="D452" s="1"/>
      <c r="E452" s="1">
        <v>-972</v>
      </c>
    </row>
    <row r="453" spans="1:5" x14ac:dyDescent="0.3">
      <c r="A453" s="1" t="s">
        <v>224</v>
      </c>
      <c r="B453" s="1" t="s">
        <v>52</v>
      </c>
      <c r="C453" s="1" t="s">
        <v>53</v>
      </c>
      <c r="D453" s="1"/>
      <c r="E453" s="1">
        <v>-273</v>
      </c>
    </row>
    <row r="454" spans="1:5" x14ac:dyDescent="0.3">
      <c r="A454" s="1" t="s">
        <v>224</v>
      </c>
      <c r="B454" s="1" t="s">
        <v>14</v>
      </c>
      <c r="C454" s="1" t="s">
        <v>15</v>
      </c>
      <c r="D454" s="1"/>
      <c r="E454" s="1">
        <v>-690</v>
      </c>
    </row>
    <row r="455" spans="1:5" x14ac:dyDescent="0.3">
      <c r="A455" s="1" t="s">
        <v>224</v>
      </c>
      <c r="B455" s="1" t="s">
        <v>164</v>
      </c>
      <c r="C455" s="1" t="s">
        <v>165</v>
      </c>
      <c r="D455" s="1"/>
      <c r="E455" s="1">
        <v>-300</v>
      </c>
    </row>
    <row r="456" spans="1:5" x14ac:dyDescent="0.3">
      <c r="A456" s="1" t="s">
        <v>224</v>
      </c>
      <c r="B456" s="1" t="s">
        <v>106</v>
      </c>
      <c r="C456" s="1" t="s">
        <v>107</v>
      </c>
      <c r="D456" s="1"/>
      <c r="E456" s="1">
        <v>-691</v>
      </c>
    </row>
    <row r="457" spans="1:5" x14ac:dyDescent="0.3">
      <c r="A457" s="1" t="s">
        <v>224</v>
      </c>
      <c r="B457" s="1" t="s">
        <v>48</v>
      </c>
      <c r="C457" s="1" t="s">
        <v>49</v>
      </c>
      <c r="D457" s="1"/>
      <c r="E457" s="1">
        <v>60</v>
      </c>
    </row>
    <row r="458" spans="1:5" x14ac:dyDescent="0.3">
      <c r="A458" s="1" t="s">
        <v>224</v>
      </c>
      <c r="B458" s="1" t="s">
        <v>78</v>
      </c>
      <c r="C458" s="1" t="s">
        <v>79</v>
      </c>
      <c r="D458" s="1"/>
      <c r="E458" s="1">
        <v>-60</v>
      </c>
    </row>
    <row r="459" spans="1:5" x14ac:dyDescent="0.3">
      <c r="A459" s="1" t="s">
        <v>224</v>
      </c>
      <c r="B459" s="1" t="s">
        <v>44</v>
      </c>
      <c r="C459" s="1" t="s">
        <v>45</v>
      </c>
      <c r="D459" s="1"/>
      <c r="E459" s="1">
        <v>0</v>
      </c>
    </row>
    <row r="460" spans="1:5" x14ac:dyDescent="0.3">
      <c r="A460" s="1" t="s">
        <v>224</v>
      </c>
      <c r="B460" s="1" t="s">
        <v>46</v>
      </c>
      <c r="C460" s="1" t="s">
        <v>47</v>
      </c>
      <c r="D460" s="1"/>
      <c r="E460" s="1">
        <v>187</v>
      </c>
    </row>
    <row r="461" spans="1:5" x14ac:dyDescent="0.3">
      <c r="A461" s="1" t="s">
        <v>224</v>
      </c>
      <c r="B461" s="1" t="s">
        <v>80</v>
      </c>
      <c r="C461" s="1" t="s">
        <v>81</v>
      </c>
      <c r="D461" s="1"/>
      <c r="E461" s="1">
        <v>-1580</v>
      </c>
    </row>
    <row r="462" spans="1:5" x14ac:dyDescent="0.3">
      <c r="A462" s="1" t="s">
        <v>224</v>
      </c>
      <c r="B462" s="1" t="s">
        <v>74</v>
      </c>
      <c r="C462" s="1" t="s">
        <v>75</v>
      </c>
      <c r="D462" s="1"/>
      <c r="E462" s="1">
        <v>145</v>
      </c>
    </row>
    <row r="463" spans="1:5" x14ac:dyDescent="0.3">
      <c r="A463" s="1" t="s">
        <v>224</v>
      </c>
      <c r="B463" s="1" t="s">
        <v>122</v>
      </c>
      <c r="C463" s="1" t="s">
        <v>123</v>
      </c>
      <c r="D463" s="1"/>
      <c r="E463" s="1">
        <v>-656</v>
      </c>
    </row>
    <row r="464" spans="1:5" x14ac:dyDescent="0.3">
      <c r="A464" s="1" t="s">
        <v>224</v>
      </c>
      <c r="B464" s="1" t="s">
        <v>86</v>
      </c>
      <c r="C464" s="1" t="s">
        <v>87</v>
      </c>
      <c r="D464" s="1"/>
      <c r="E464" s="1">
        <v>-1334</v>
      </c>
    </row>
    <row r="465" spans="1:5" x14ac:dyDescent="0.3">
      <c r="A465" s="1" t="s">
        <v>224</v>
      </c>
      <c r="B465" s="1" t="s">
        <v>140</v>
      </c>
      <c r="C465" s="1" t="s">
        <v>141</v>
      </c>
      <c r="D465" s="1"/>
      <c r="E465" s="1">
        <v>145</v>
      </c>
    </row>
    <row r="466" spans="1:5" x14ac:dyDescent="0.3">
      <c r="A466" s="1" t="s">
        <v>224</v>
      </c>
      <c r="B466" s="1" t="s">
        <v>54</v>
      </c>
      <c r="C466" s="1" t="s">
        <v>55</v>
      </c>
      <c r="D466" s="1"/>
      <c r="E466" s="1">
        <v>482</v>
      </c>
    </row>
    <row r="467" spans="1:5" x14ac:dyDescent="0.3">
      <c r="A467" s="1" t="s">
        <v>224</v>
      </c>
      <c r="B467" s="1" t="s">
        <v>76</v>
      </c>
      <c r="C467" s="1" t="s">
        <v>77</v>
      </c>
      <c r="D467" s="1"/>
      <c r="E467" s="1">
        <v>-119</v>
      </c>
    </row>
    <row r="468" spans="1:5" x14ac:dyDescent="0.3">
      <c r="A468" s="1" t="s">
        <v>224</v>
      </c>
      <c r="B468" s="1" t="s">
        <v>72</v>
      </c>
      <c r="C468" s="1" t="s">
        <v>73</v>
      </c>
      <c r="D468" s="1"/>
      <c r="E468" s="1">
        <v>855</v>
      </c>
    </row>
    <row r="469" spans="1:5" x14ac:dyDescent="0.3">
      <c r="A469" s="1" t="s">
        <v>224</v>
      </c>
      <c r="B469" s="1" t="s">
        <v>176</v>
      </c>
      <c r="C469" s="1" t="s">
        <v>177</v>
      </c>
      <c r="D469" s="1"/>
      <c r="E469" s="1">
        <v>-81</v>
      </c>
    </row>
    <row r="470" spans="1:5" x14ac:dyDescent="0.3">
      <c r="A470" s="1" t="s">
        <v>224</v>
      </c>
      <c r="B470" s="1" t="s">
        <v>132</v>
      </c>
      <c r="C470" s="1" t="s">
        <v>133</v>
      </c>
      <c r="D470" s="1"/>
      <c r="E470" s="1">
        <v>373</v>
      </c>
    </row>
    <row r="471" spans="1:5" x14ac:dyDescent="0.3">
      <c r="A471" s="1" t="s">
        <v>224</v>
      </c>
      <c r="B471" s="1" t="s">
        <v>108</v>
      </c>
      <c r="C471" s="1" t="s">
        <v>109</v>
      </c>
      <c r="D471" s="1"/>
      <c r="E471" s="1">
        <v>1017</v>
      </c>
    </row>
    <row r="472" spans="1:5" x14ac:dyDescent="0.3">
      <c r="A472" s="1" t="s">
        <v>224</v>
      </c>
      <c r="B472" s="1" t="s">
        <v>124</v>
      </c>
      <c r="C472" s="1" t="s">
        <v>125</v>
      </c>
      <c r="D472" s="1"/>
      <c r="E472" s="1">
        <v>177</v>
      </c>
    </row>
    <row r="473" spans="1:5" x14ac:dyDescent="0.3">
      <c r="A473" s="1" t="s">
        <v>224</v>
      </c>
      <c r="B473" s="1" t="s">
        <v>130</v>
      </c>
      <c r="C473" s="1" t="s">
        <v>131</v>
      </c>
      <c r="D473" s="1"/>
      <c r="E473" s="1">
        <v>-119</v>
      </c>
    </row>
    <row r="474" spans="1:5" x14ac:dyDescent="0.3">
      <c r="A474" s="1" t="s">
        <v>224</v>
      </c>
      <c r="B474" s="1" t="s">
        <v>104</v>
      </c>
      <c r="C474" s="1" t="s">
        <v>105</v>
      </c>
      <c r="D474" s="1"/>
      <c r="E474" s="1">
        <v>1220</v>
      </c>
    </row>
    <row r="475" spans="1:5" x14ac:dyDescent="0.3">
      <c r="A475" s="1" t="s">
        <v>224</v>
      </c>
      <c r="B475" s="1" t="s">
        <v>98</v>
      </c>
      <c r="C475" s="1" t="s">
        <v>99</v>
      </c>
      <c r="D475" s="1"/>
      <c r="E475" s="1">
        <v>1160</v>
      </c>
    </row>
    <row r="476" spans="1:5" x14ac:dyDescent="0.3">
      <c r="A476" s="1" t="s">
        <v>224</v>
      </c>
      <c r="B476" s="1" t="s">
        <v>128</v>
      </c>
      <c r="C476" s="1" t="s">
        <v>129</v>
      </c>
      <c r="D476" s="1"/>
      <c r="E476" s="1">
        <v>-5600</v>
      </c>
    </row>
    <row r="477" spans="1:5" x14ac:dyDescent="0.3">
      <c r="A477" s="1" t="s">
        <v>224</v>
      </c>
      <c r="B477" s="1" t="s">
        <v>152</v>
      </c>
      <c r="C477" s="1" t="s">
        <v>153</v>
      </c>
      <c r="D477" s="1"/>
      <c r="E477" s="1">
        <v>657</v>
      </c>
    </row>
    <row r="478" spans="1:5" x14ac:dyDescent="0.3">
      <c r="A478" s="1" t="s">
        <v>224</v>
      </c>
      <c r="B478" s="1" t="s">
        <v>116</v>
      </c>
      <c r="C478" s="1" t="s">
        <v>117</v>
      </c>
      <c r="D478" s="1"/>
      <c r="E478" s="1">
        <v>960</v>
      </c>
    </row>
    <row r="479" spans="1:5" x14ac:dyDescent="0.3">
      <c r="A479" s="1" t="s">
        <v>224</v>
      </c>
      <c r="B479" s="1" t="s">
        <v>22</v>
      </c>
      <c r="C479" s="1" t="s">
        <v>23</v>
      </c>
      <c r="D479" s="1"/>
      <c r="E479" s="1">
        <v>1027</v>
      </c>
    </row>
    <row r="480" spans="1:5" x14ac:dyDescent="0.3">
      <c r="A480" s="1" t="s">
        <v>224</v>
      </c>
      <c r="B480" s="1" t="s">
        <v>114</v>
      </c>
      <c r="C480" s="1" t="s">
        <v>115</v>
      </c>
      <c r="D480" s="1"/>
      <c r="E480" s="1">
        <v>387</v>
      </c>
    </row>
    <row r="481" spans="1:5" x14ac:dyDescent="0.3">
      <c r="A481" s="1" t="s">
        <v>224</v>
      </c>
      <c r="B481" s="1" t="s">
        <v>190</v>
      </c>
      <c r="C481" s="1" t="s">
        <v>191</v>
      </c>
      <c r="D481" s="1"/>
      <c r="E481" s="1">
        <v>428</v>
      </c>
    </row>
    <row r="482" spans="1:5" x14ac:dyDescent="0.3">
      <c r="A482" s="1" t="s">
        <v>224</v>
      </c>
      <c r="B482" s="1" t="s">
        <v>144</v>
      </c>
      <c r="C482" s="1" t="s">
        <v>145</v>
      </c>
      <c r="D482" s="1"/>
      <c r="E482" s="1">
        <v>886</v>
      </c>
    </row>
    <row r="483" spans="1:5" x14ac:dyDescent="0.3">
      <c r="A483" s="1" t="s">
        <v>224</v>
      </c>
      <c r="B483" s="1" t="s">
        <v>146</v>
      </c>
      <c r="C483" s="1" t="s">
        <v>147</v>
      </c>
      <c r="D483" s="1"/>
      <c r="E483" s="1">
        <v>510</v>
      </c>
    </row>
    <row r="484" spans="1:5" x14ac:dyDescent="0.3">
      <c r="A484" s="1" t="s">
        <v>224</v>
      </c>
      <c r="B484" s="1" t="s">
        <v>172</v>
      </c>
      <c r="C484" s="1" t="s">
        <v>173</v>
      </c>
      <c r="D484" s="1"/>
      <c r="E484" s="1">
        <v>-1500</v>
      </c>
    </row>
    <row r="485" spans="1:5" x14ac:dyDescent="0.3">
      <c r="A485" s="1" t="s">
        <v>224</v>
      </c>
      <c r="B485" s="1" t="s">
        <v>120</v>
      </c>
      <c r="C485" s="1" t="s">
        <v>121</v>
      </c>
      <c r="D485" s="1"/>
      <c r="E485" s="1">
        <v>2951</v>
      </c>
    </row>
    <row r="486" spans="1:5" x14ac:dyDescent="0.3">
      <c r="A486" s="1" t="s">
        <v>224</v>
      </c>
      <c r="B486" s="1" t="s">
        <v>158</v>
      </c>
      <c r="C486" s="1" t="s">
        <v>159</v>
      </c>
      <c r="D486" s="1"/>
      <c r="E486" s="1">
        <v>1625</v>
      </c>
    </row>
    <row r="487" spans="1:5" x14ac:dyDescent="0.3">
      <c r="A487" s="1" t="s">
        <v>224</v>
      </c>
      <c r="B487" s="1" t="s">
        <v>110</v>
      </c>
      <c r="C487" s="1" t="s">
        <v>111</v>
      </c>
      <c r="D487" s="1"/>
      <c r="E487" s="1">
        <v>1114</v>
      </c>
    </row>
    <row r="488" spans="1:5" x14ac:dyDescent="0.3">
      <c r="A488" s="1" t="s">
        <v>224</v>
      </c>
      <c r="B488" s="1" t="s">
        <v>94</v>
      </c>
      <c r="C488" s="1" t="s">
        <v>95</v>
      </c>
      <c r="D488" s="1"/>
      <c r="E488" s="1">
        <v>229</v>
      </c>
    </row>
    <row r="489" spans="1:5" x14ac:dyDescent="0.3">
      <c r="A489" s="1" t="s">
        <v>224</v>
      </c>
      <c r="B489" s="1" t="s">
        <v>134</v>
      </c>
      <c r="C489" s="1" t="s">
        <v>135</v>
      </c>
      <c r="D489" s="1"/>
      <c r="E489" s="1">
        <v>3618</v>
      </c>
    </row>
    <row r="490" spans="1:5" x14ac:dyDescent="0.3">
      <c r="A490" s="1" t="s">
        <v>224</v>
      </c>
      <c r="B490" s="1" t="s">
        <v>126</v>
      </c>
      <c r="C490" s="1" t="s">
        <v>127</v>
      </c>
      <c r="D490" s="1"/>
      <c r="E490" s="1">
        <v>2103</v>
      </c>
    </row>
    <row r="491" spans="1:5" x14ac:dyDescent="0.3">
      <c r="A491" s="1" t="s">
        <v>224</v>
      </c>
      <c r="B491" s="1" t="s">
        <v>138</v>
      </c>
      <c r="C491" s="1" t="s">
        <v>139</v>
      </c>
      <c r="D491" s="1"/>
      <c r="E491" s="1">
        <v>5105</v>
      </c>
    </row>
    <row r="492" spans="1:5" x14ac:dyDescent="0.3">
      <c r="A492" s="1" t="s">
        <v>224</v>
      </c>
      <c r="B492" s="1" t="s">
        <v>156</v>
      </c>
      <c r="C492" s="1" t="s">
        <v>157</v>
      </c>
      <c r="D492" s="1"/>
      <c r="E492" s="1">
        <v>-4031</v>
      </c>
    </row>
    <row r="493" spans="1:5" x14ac:dyDescent="0.3">
      <c r="A493" s="1" t="s">
        <v>224</v>
      </c>
      <c r="B493" s="1" t="s">
        <v>182</v>
      </c>
      <c r="C493" s="1" t="s">
        <v>183</v>
      </c>
      <c r="D493" s="1"/>
      <c r="E493" s="1">
        <v>3182</v>
      </c>
    </row>
    <row r="494" spans="1:5" x14ac:dyDescent="0.3">
      <c r="A494" s="1" t="s">
        <v>224</v>
      </c>
      <c r="B494" s="1" t="s">
        <v>162</v>
      </c>
      <c r="C494" s="1" t="s">
        <v>163</v>
      </c>
      <c r="D494" s="1"/>
      <c r="E494" s="1">
        <v>-2364</v>
      </c>
    </row>
    <row r="495" spans="1:5" x14ac:dyDescent="0.3">
      <c r="A495" s="1" t="s">
        <v>224</v>
      </c>
      <c r="B495" s="1" t="s">
        <v>154</v>
      </c>
      <c r="C495" s="1" t="s">
        <v>155</v>
      </c>
      <c r="D495" s="1"/>
      <c r="E495" s="1">
        <v>1874</v>
      </c>
    </row>
    <row r="496" spans="1:5" x14ac:dyDescent="0.3">
      <c r="A496" s="1" t="s">
        <v>224</v>
      </c>
      <c r="B496" s="1" t="s">
        <v>184</v>
      </c>
      <c r="C496" s="1" t="s">
        <v>185</v>
      </c>
      <c r="D496" s="1"/>
      <c r="E496" s="1">
        <v>3485</v>
      </c>
    </row>
    <row r="497" spans="1:5" x14ac:dyDescent="0.3">
      <c r="A497" s="1" t="s">
        <v>224</v>
      </c>
      <c r="B497" s="1" t="s">
        <v>196</v>
      </c>
      <c r="C497" s="1" t="s">
        <v>197</v>
      </c>
      <c r="D497" s="1"/>
      <c r="E497" s="1">
        <v>4958</v>
      </c>
    </row>
    <row r="498" spans="1:5" x14ac:dyDescent="0.3">
      <c r="A498" s="1" t="s">
        <v>224</v>
      </c>
      <c r="B498" s="1" t="s">
        <v>102</v>
      </c>
      <c r="C498" s="1" t="s">
        <v>103</v>
      </c>
      <c r="D498" s="1"/>
      <c r="E498" s="1">
        <v>8282</v>
      </c>
    </row>
    <row r="499" spans="1:5" x14ac:dyDescent="0.3">
      <c r="A499" s="1" t="s">
        <v>224</v>
      </c>
      <c r="B499" s="1" t="s">
        <v>186</v>
      </c>
      <c r="C499" s="1" t="s">
        <v>187</v>
      </c>
      <c r="D499" s="1"/>
      <c r="E499" s="1">
        <v>3703</v>
      </c>
    </row>
    <row r="500" spans="1:5" x14ac:dyDescent="0.3">
      <c r="A500" s="1" t="s">
        <v>224</v>
      </c>
      <c r="B500" s="1" t="s">
        <v>198</v>
      </c>
      <c r="C500" s="1" t="s">
        <v>199</v>
      </c>
      <c r="D500" s="1"/>
      <c r="E500" s="1">
        <v>9380</v>
      </c>
    </row>
    <row r="501" spans="1:5" x14ac:dyDescent="0.3">
      <c r="A501" s="1" t="s">
        <v>224</v>
      </c>
      <c r="B501" s="1" t="s">
        <v>136</v>
      </c>
      <c r="C501" s="1" t="s">
        <v>137</v>
      </c>
      <c r="D501" s="1"/>
      <c r="E501" s="1">
        <v>5166</v>
      </c>
    </row>
    <row r="502" spans="1:5" x14ac:dyDescent="0.3">
      <c r="A502" s="1" t="s">
        <v>224</v>
      </c>
      <c r="B502" s="1" t="s">
        <v>188</v>
      </c>
      <c r="C502" s="1" t="s">
        <v>189</v>
      </c>
      <c r="D502" s="1"/>
      <c r="E502" s="1">
        <v>13021</v>
      </c>
    </row>
    <row r="503" spans="1:5" x14ac:dyDescent="0.3">
      <c r="A503" s="1" t="s">
        <v>224</v>
      </c>
      <c r="B503" s="1" t="s">
        <v>194</v>
      </c>
      <c r="C503" s="1" t="s">
        <v>195</v>
      </c>
      <c r="D503" s="1"/>
      <c r="E503" s="1">
        <v>9058</v>
      </c>
    </row>
    <row r="504" spans="1:5" x14ac:dyDescent="0.3">
      <c r="A504" s="1" t="s">
        <v>224</v>
      </c>
      <c r="B504" s="1" t="s">
        <v>168</v>
      </c>
      <c r="C504" s="1" t="s">
        <v>169</v>
      </c>
      <c r="D504" s="1"/>
      <c r="E504" s="1">
        <v>18541</v>
      </c>
    </row>
    <row r="505" spans="1:5" x14ac:dyDescent="0.3">
      <c r="A505" s="1" t="s">
        <v>224</v>
      </c>
      <c r="B505" s="1" t="s">
        <v>180</v>
      </c>
      <c r="C505" s="1" t="s">
        <v>181</v>
      </c>
      <c r="D505" s="1"/>
      <c r="E505" s="1">
        <v>7381</v>
      </c>
    </row>
    <row r="506" spans="1:5" x14ac:dyDescent="0.3">
      <c r="A506" s="1" t="s">
        <v>224</v>
      </c>
      <c r="B506" s="1" t="s">
        <v>142</v>
      </c>
      <c r="C506" s="1" t="s">
        <v>143</v>
      </c>
      <c r="D506" s="1"/>
      <c r="E506" s="1">
        <v>63327</v>
      </c>
    </row>
    <row r="507" spans="1:5" x14ac:dyDescent="0.3">
      <c r="A507" s="1" t="s">
        <v>224</v>
      </c>
      <c r="B507" s="1" t="s">
        <v>160</v>
      </c>
      <c r="C507" s="1" t="s">
        <v>161</v>
      </c>
      <c r="D507" s="1"/>
      <c r="E507" s="1">
        <v>-5804</v>
      </c>
    </row>
    <row r="508" spans="1:5" x14ac:dyDescent="0.3">
      <c r="A508" s="1" t="s">
        <v>224</v>
      </c>
      <c r="B508" s="1" t="s">
        <v>178</v>
      </c>
      <c r="C508" s="1" t="s">
        <v>179</v>
      </c>
      <c r="D508" s="1"/>
      <c r="E508" s="1">
        <v>-29767</v>
      </c>
    </row>
    <row r="509" spans="1:5" x14ac:dyDescent="0.3">
      <c r="A509" s="1" t="s">
        <v>224</v>
      </c>
      <c r="B509" s="1" t="s">
        <v>148</v>
      </c>
      <c r="C509" s="1" t="s">
        <v>149</v>
      </c>
      <c r="D509" s="1"/>
      <c r="E509" s="1">
        <v>8384</v>
      </c>
    </row>
    <row r="510" spans="1:5" x14ac:dyDescent="0.3">
      <c r="A510" s="1" t="s">
        <v>224</v>
      </c>
      <c r="B510" s="1" t="s">
        <v>192</v>
      </c>
      <c r="C510" s="1" t="s">
        <v>193</v>
      </c>
      <c r="D510" s="1"/>
      <c r="E510" s="1">
        <v>34092</v>
      </c>
    </row>
    <row r="511" spans="1:5" x14ac:dyDescent="0.3">
      <c r="A511" s="1" t="s">
        <v>224</v>
      </c>
      <c r="B511" s="1" t="s">
        <v>174</v>
      </c>
      <c r="C511" s="1" t="s">
        <v>175</v>
      </c>
      <c r="D511" s="1"/>
      <c r="E511" s="1">
        <v>-61290</v>
      </c>
    </row>
    <row r="512" spans="1:5" x14ac:dyDescent="0.3">
      <c r="A512" s="1" t="s">
        <v>224</v>
      </c>
      <c r="B512" s="1" t="s">
        <v>200</v>
      </c>
      <c r="C512" s="1" t="s">
        <v>201</v>
      </c>
      <c r="D512" s="1"/>
      <c r="E512" s="1">
        <v>141259</v>
      </c>
    </row>
    <row r="513" spans="1:5" x14ac:dyDescent="0.3">
      <c r="A513" s="1" t="s">
        <v>225</v>
      </c>
      <c r="B513" s="1" t="s">
        <v>220</v>
      </c>
      <c r="C513" s="1" t="s">
        <v>223</v>
      </c>
      <c r="D513" s="1"/>
      <c r="E513" s="1">
        <v>-58</v>
      </c>
    </row>
    <row r="514" spans="1:5" x14ac:dyDescent="0.3">
      <c r="A514" s="1" t="s">
        <v>225</v>
      </c>
      <c r="B514" s="1" t="s">
        <v>226</v>
      </c>
      <c r="C514" s="1" t="s">
        <v>227</v>
      </c>
      <c r="D514" s="1"/>
      <c r="E514" s="1">
        <v>-100</v>
      </c>
    </row>
    <row r="515" spans="1:5" x14ac:dyDescent="0.3">
      <c r="A515" s="1" t="s">
        <v>225</v>
      </c>
      <c r="B515" s="1" t="s">
        <v>209</v>
      </c>
      <c r="C515" s="1" t="s">
        <v>210</v>
      </c>
      <c r="D515" s="1"/>
      <c r="E515" s="1">
        <v>-113</v>
      </c>
    </row>
    <row r="516" spans="1:5" x14ac:dyDescent="0.3">
      <c r="A516" s="1" t="s">
        <v>225</v>
      </c>
      <c r="B516" s="1" t="s">
        <v>228</v>
      </c>
      <c r="C516" s="1" t="s">
        <v>229</v>
      </c>
      <c r="D516" s="1"/>
      <c r="E516" s="1">
        <v>-28</v>
      </c>
    </row>
    <row r="517" spans="1:5" x14ac:dyDescent="0.3">
      <c r="A517" s="1" t="s">
        <v>225</v>
      </c>
      <c r="B517" s="1" t="s">
        <v>70</v>
      </c>
      <c r="C517" s="1" t="s">
        <v>71</v>
      </c>
      <c r="D517" s="1"/>
      <c r="E517" s="1">
        <v>-26</v>
      </c>
    </row>
    <row r="518" spans="1:5" x14ac:dyDescent="0.3">
      <c r="A518" s="1" t="s">
        <v>225</v>
      </c>
      <c r="B518" s="1" t="s">
        <v>203</v>
      </c>
      <c r="C518" s="1" t="s">
        <v>204</v>
      </c>
      <c r="D518" s="1"/>
      <c r="E518" s="1">
        <v>-16</v>
      </c>
    </row>
    <row r="519" spans="1:5" x14ac:dyDescent="0.3">
      <c r="A519" s="1" t="s">
        <v>225</v>
      </c>
      <c r="B519" s="1" t="s">
        <v>230</v>
      </c>
      <c r="C519" s="1" t="s">
        <v>231</v>
      </c>
      <c r="D519" s="1"/>
      <c r="E519" s="1">
        <v>-256</v>
      </c>
    </row>
    <row r="520" spans="1:5" x14ac:dyDescent="0.3">
      <c r="A520" s="1" t="s">
        <v>225</v>
      </c>
      <c r="B520" s="1" t="s">
        <v>232</v>
      </c>
      <c r="C520" s="1" t="s">
        <v>233</v>
      </c>
      <c r="D520" s="1"/>
      <c r="E520" s="1">
        <v>6</v>
      </c>
    </row>
    <row r="521" spans="1:5" x14ac:dyDescent="0.3">
      <c r="A521" s="1" t="s">
        <v>225</v>
      </c>
      <c r="B521" s="1" t="s">
        <v>234</v>
      </c>
      <c r="C521" s="1" t="s">
        <v>235</v>
      </c>
      <c r="D521" s="1"/>
      <c r="E521" s="1">
        <v>20</v>
      </c>
    </row>
    <row r="522" spans="1:5" x14ac:dyDescent="0.3">
      <c r="A522" s="1" t="s">
        <v>225</v>
      </c>
      <c r="B522" s="1" t="s">
        <v>28</v>
      </c>
      <c r="C522" s="1" t="s">
        <v>29</v>
      </c>
      <c r="D522" s="1"/>
      <c r="E522" s="1">
        <v>-81</v>
      </c>
    </row>
    <row r="523" spans="1:5" x14ac:dyDescent="0.3">
      <c r="A523" s="1" t="s">
        <v>225</v>
      </c>
      <c r="B523" s="1" t="s">
        <v>221</v>
      </c>
      <c r="C523" s="1" t="s">
        <v>222</v>
      </c>
      <c r="D523" s="1"/>
      <c r="E523" s="1">
        <v>56</v>
      </c>
    </row>
    <row r="524" spans="1:5" x14ac:dyDescent="0.3">
      <c r="A524" s="1" t="s">
        <v>225</v>
      </c>
      <c r="B524" s="1" t="s">
        <v>88</v>
      </c>
      <c r="C524" s="1" t="s">
        <v>89</v>
      </c>
      <c r="D524" s="1"/>
      <c r="E524" s="1">
        <v>-85</v>
      </c>
    </row>
    <row r="525" spans="1:5" x14ac:dyDescent="0.3">
      <c r="A525" s="1" t="s">
        <v>225</v>
      </c>
      <c r="B525" s="1" t="s">
        <v>54</v>
      </c>
      <c r="C525" s="1" t="s">
        <v>55</v>
      </c>
      <c r="D525" s="1"/>
      <c r="E525" s="1">
        <v>29</v>
      </c>
    </row>
    <row r="526" spans="1:5" x14ac:dyDescent="0.3">
      <c r="A526" s="1" t="s">
        <v>225</v>
      </c>
      <c r="B526" s="1" t="s">
        <v>13</v>
      </c>
      <c r="C526" s="1" t="s">
        <v>236</v>
      </c>
      <c r="D526" s="1"/>
      <c r="E526" s="1">
        <v>69</v>
      </c>
    </row>
    <row r="527" spans="1:5" x14ac:dyDescent="0.3">
      <c r="A527" s="1" t="s">
        <v>225</v>
      </c>
      <c r="B527" s="1" t="s">
        <v>215</v>
      </c>
      <c r="C527" s="1" t="s">
        <v>216</v>
      </c>
      <c r="D527" s="1"/>
      <c r="E527" s="1">
        <v>70</v>
      </c>
    </row>
    <row r="528" spans="1:5" x14ac:dyDescent="0.3">
      <c r="A528" s="1" t="s">
        <v>225</v>
      </c>
      <c r="B528" s="1" t="s">
        <v>90</v>
      </c>
      <c r="C528" s="1" t="s">
        <v>91</v>
      </c>
      <c r="D528" s="1"/>
      <c r="E528" s="1">
        <v>-332</v>
      </c>
    </row>
    <row r="529" spans="1:5" x14ac:dyDescent="0.3">
      <c r="A529" s="1" t="s">
        <v>225</v>
      </c>
      <c r="B529" s="1" t="s">
        <v>237</v>
      </c>
      <c r="C529" s="1" t="s">
        <v>238</v>
      </c>
      <c r="D529" s="1"/>
      <c r="E529" s="1">
        <v>108</v>
      </c>
    </row>
    <row r="530" spans="1:5" x14ac:dyDescent="0.3">
      <c r="A530" s="1" t="s">
        <v>225</v>
      </c>
      <c r="B530" s="1" t="s">
        <v>239</v>
      </c>
      <c r="C530" s="1" t="s">
        <v>240</v>
      </c>
      <c r="D530" s="1"/>
      <c r="E530" s="1">
        <v>112</v>
      </c>
    </row>
    <row r="531" spans="1:5" x14ac:dyDescent="0.3">
      <c r="A531" s="1" t="s">
        <v>225</v>
      </c>
      <c r="B531" s="1" t="s">
        <v>32</v>
      </c>
      <c r="C531" s="1" t="s">
        <v>33</v>
      </c>
      <c r="D531" s="1"/>
      <c r="E531" s="1">
        <v>-153</v>
      </c>
    </row>
    <row r="532" spans="1:5" x14ac:dyDescent="0.3">
      <c r="A532" s="1" t="s">
        <v>225</v>
      </c>
      <c r="B532" s="1" t="s">
        <v>42</v>
      </c>
      <c r="C532" s="1" t="s">
        <v>43</v>
      </c>
      <c r="D532" s="1"/>
      <c r="E532" s="1">
        <v>149</v>
      </c>
    </row>
    <row r="533" spans="1:5" x14ac:dyDescent="0.3">
      <c r="A533" s="1" t="s">
        <v>225</v>
      </c>
      <c r="B533" s="1" t="s">
        <v>217</v>
      </c>
      <c r="C533" s="1" t="s">
        <v>218</v>
      </c>
      <c r="D533" s="1"/>
      <c r="E533" s="1">
        <v>73</v>
      </c>
    </row>
    <row r="534" spans="1:5" x14ac:dyDescent="0.3">
      <c r="A534" s="1" t="s">
        <v>225</v>
      </c>
      <c r="B534" s="1" t="s">
        <v>34</v>
      </c>
      <c r="C534" s="1" t="s">
        <v>35</v>
      </c>
      <c r="D534" s="1"/>
      <c r="E534" s="1">
        <v>-284</v>
      </c>
    </row>
    <row r="535" spans="1:5" x14ac:dyDescent="0.3">
      <c r="A535" s="1" t="s">
        <v>225</v>
      </c>
      <c r="B535" s="1" t="s">
        <v>211</v>
      </c>
      <c r="C535" s="1" t="s">
        <v>212</v>
      </c>
      <c r="D535" s="1"/>
      <c r="E535" s="1">
        <v>275</v>
      </c>
    </row>
    <row r="536" spans="1:5" x14ac:dyDescent="0.3">
      <c r="A536" s="1" t="s">
        <v>225</v>
      </c>
      <c r="B536" s="1" t="s">
        <v>64</v>
      </c>
      <c r="C536" s="1" t="s">
        <v>65</v>
      </c>
      <c r="D536" s="1"/>
      <c r="E536" s="1">
        <v>82</v>
      </c>
    </row>
    <row r="537" spans="1:5" x14ac:dyDescent="0.3">
      <c r="A537" s="1" t="s">
        <v>225</v>
      </c>
      <c r="B537" s="1" t="s">
        <v>56</v>
      </c>
      <c r="C537" s="1" t="s">
        <v>57</v>
      </c>
      <c r="D537" s="1"/>
      <c r="E537" s="1">
        <v>351</v>
      </c>
    </row>
    <row r="538" spans="1:5" x14ac:dyDescent="0.3">
      <c r="A538" s="1" t="s">
        <v>225</v>
      </c>
      <c r="B538" s="1" t="s">
        <v>60</v>
      </c>
      <c r="C538" s="1" t="s">
        <v>61</v>
      </c>
      <c r="D538" s="1"/>
      <c r="E538" s="1">
        <v>-361</v>
      </c>
    </row>
    <row r="539" spans="1:5" x14ac:dyDescent="0.3">
      <c r="A539" s="1" t="s">
        <v>225</v>
      </c>
      <c r="B539" s="1" t="s">
        <v>38</v>
      </c>
      <c r="C539" s="1" t="s">
        <v>39</v>
      </c>
      <c r="D539" s="1"/>
      <c r="E539" s="1">
        <v>-1082</v>
      </c>
    </row>
    <row r="540" spans="1:5" x14ac:dyDescent="0.3">
      <c r="A540" s="1" t="s">
        <v>225</v>
      </c>
      <c r="B540" s="1" t="s">
        <v>241</v>
      </c>
      <c r="C540" s="1" t="s">
        <v>242</v>
      </c>
      <c r="D540" s="1"/>
      <c r="E540" s="1">
        <v>-4785</v>
      </c>
    </row>
    <row r="541" spans="1:5" x14ac:dyDescent="0.3">
      <c r="A541" s="1" t="s">
        <v>225</v>
      </c>
      <c r="B541" s="1" t="s">
        <v>26</v>
      </c>
      <c r="C541" s="1" t="s">
        <v>27</v>
      </c>
      <c r="D541" s="1"/>
      <c r="E541" s="1">
        <v>-74</v>
      </c>
    </row>
    <row r="542" spans="1:5" x14ac:dyDescent="0.3">
      <c r="A542" s="1" t="s">
        <v>225</v>
      </c>
      <c r="B542" s="1" t="s">
        <v>48</v>
      </c>
      <c r="C542" s="1" t="s">
        <v>49</v>
      </c>
      <c r="D542" s="1"/>
      <c r="E542" s="1">
        <v>-449</v>
      </c>
    </row>
    <row r="543" spans="1:5" x14ac:dyDescent="0.3">
      <c r="A543" s="1" t="s">
        <v>225</v>
      </c>
      <c r="B543" s="1" t="s">
        <v>52</v>
      </c>
      <c r="C543" s="1" t="s">
        <v>53</v>
      </c>
      <c r="D543" s="1"/>
      <c r="E543" s="1">
        <v>1672</v>
      </c>
    </row>
    <row r="544" spans="1:5" x14ac:dyDescent="0.3">
      <c r="A544" s="1" t="s">
        <v>225</v>
      </c>
      <c r="B544" s="1" t="s">
        <v>164</v>
      </c>
      <c r="C544" s="1" t="s">
        <v>165</v>
      </c>
      <c r="D544" s="1"/>
      <c r="E544" s="1">
        <v>1722</v>
      </c>
    </row>
    <row r="545" spans="1:5" x14ac:dyDescent="0.3">
      <c r="A545" s="1" t="s">
        <v>225</v>
      </c>
      <c r="B545" s="1" t="s">
        <v>112</v>
      </c>
      <c r="C545" s="1" t="s">
        <v>113</v>
      </c>
      <c r="D545" s="1"/>
      <c r="E545" s="1">
        <v>1109</v>
      </c>
    </row>
    <row r="546" spans="1:5" x14ac:dyDescent="0.3">
      <c r="A546" s="1" t="s">
        <v>225</v>
      </c>
      <c r="B546" s="1" t="s">
        <v>78</v>
      </c>
      <c r="C546" s="1" t="s">
        <v>79</v>
      </c>
      <c r="D546" s="1"/>
      <c r="E546" s="1">
        <v>-2281</v>
      </c>
    </row>
    <row r="547" spans="1:5" x14ac:dyDescent="0.3">
      <c r="A547" s="1" t="s">
        <v>225</v>
      </c>
      <c r="B547" s="1" t="s">
        <v>14</v>
      </c>
      <c r="C547" s="1" t="s">
        <v>15</v>
      </c>
      <c r="D547" s="1"/>
      <c r="E547" s="1">
        <v>1906</v>
      </c>
    </row>
    <row r="548" spans="1:5" x14ac:dyDescent="0.3">
      <c r="A548" s="1" t="s">
        <v>225</v>
      </c>
      <c r="B548" s="1" t="s">
        <v>68</v>
      </c>
      <c r="C548" s="1" t="s">
        <v>69</v>
      </c>
      <c r="D548" s="1"/>
      <c r="E548" s="1">
        <v>-1921</v>
      </c>
    </row>
    <row r="549" spans="1:5" x14ac:dyDescent="0.3">
      <c r="A549" s="1" t="s">
        <v>225</v>
      </c>
      <c r="B549" s="1" t="s">
        <v>150</v>
      </c>
      <c r="C549" s="1" t="s">
        <v>151</v>
      </c>
      <c r="D549" s="1"/>
      <c r="E549" s="1">
        <v>-884</v>
      </c>
    </row>
    <row r="550" spans="1:5" x14ac:dyDescent="0.3">
      <c r="A550" s="1" t="s">
        <v>225</v>
      </c>
      <c r="B550" s="1" t="s">
        <v>213</v>
      </c>
      <c r="C550" s="1" t="s">
        <v>214</v>
      </c>
      <c r="D550" s="1"/>
      <c r="E550" s="1">
        <v>-146</v>
      </c>
    </row>
    <row r="551" spans="1:5" x14ac:dyDescent="0.3">
      <c r="A551" s="1" t="s">
        <v>225</v>
      </c>
      <c r="B551" s="1" t="s">
        <v>86</v>
      </c>
      <c r="C551" s="1" t="s">
        <v>87</v>
      </c>
      <c r="D551" s="1"/>
      <c r="E551" s="1">
        <v>23</v>
      </c>
    </row>
    <row r="552" spans="1:5" x14ac:dyDescent="0.3">
      <c r="A552" s="1" t="s">
        <v>225</v>
      </c>
      <c r="B552" s="1" t="s">
        <v>58</v>
      </c>
      <c r="C552" s="1" t="s">
        <v>59</v>
      </c>
      <c r="D552" s="1"/>
      <c r="E552" s="1">
        <v>-1822</v>
      </c>
    </row>
    <row r="553" spans="1:5" x14ac:dyDescent="0.3">
      <c r="A553" s="1" t="s">
        <v>225</v>
      </c>
      <c r="B553" s="1" t="s">
        <v>22</v>
      </c>
      <c r="C553" s="1" t="s">
        <v>23</v>
      </c>
      <c r="D553" s="1"/>
      <c r="E553" s="1">
        <v>5441</v>
      </c>
    </row>
    <row r="554" spans="1:5" x14ac:dyDescent="0.3">
      <c r="A554" s="1" t="s">
        <v>225</v>
      </c>
      <c r="B554" s="1" t="s">
        <v>106</v>
      </c>
      <c r="C554" s="1" t="s">
        <v>107</v>
      </c>
      <c r="D554" s="1"/>
      <c r="E554" s="1">
        <v>-3875</v>
      </c>
    </row>
    <row r="555" spans="1:5" x14ac:dyDescent="0.3">
      <c r="A555" s="1" t="s">
        <v>225</v>
      </c>
      <c r="B555" s="1" t="s">
        <v>74</v>
      </c>
      <c r="C555" s="1" t="s">
        <v>75</v>
      </c>
      <c r="D555" s="1"/>
      <c r="E555" s="1">
        <v>978</v>
      </c>
    </row>
    <row r="556" spans="1:5" x14ac:dyDescent="0.3">
      <c r="A556" s="1" t="s">
        <v>225</v>
      </c>
      <c r="B556" s="1" t="s">
        <v>36</v>
      </c>
      <c r="C556" s="1" t="s">
        <v>37</v>
      </c>
      <c r="D556" s="1"/>
      <c r="E556" s="1">
        <v>471</v>
      </c>
    </row>
    <row r="557" spans="1:5" x14ac:dyDescent="0.3">
      <c r="A557" s="1" t="s">
        <v>225</v>
      </c>
      <c r="B557" s="1" t="s">
        <v>82</v>
      </c>
      <c r="C557" s="1" t="s">
        <v>83</v>
      </c>
      <c r="D557" s="1"/>
      <c r="E557" s="1">
        <v>7040</v>
      </c>
    </row>
    <row r="558" spans="1:5" x14ac:dyDescent="0.3">
      <c r="A558" s="1" t="s">
        <v>225</v>
      </c>
      <c r="B558" s="1" t="s">
        <v>76</v>
      </c>
      <c r="C558" s="1" t="s">
        <v>77</v>
      </c>
      <c r="D558" s="1"/>
      <c r="E558" s="1">
        <v>3952</v>
      </c>
    </row>
    <row r="559" spans="1:5" x14ac:dyDescent="0.3">
      <c r="A559" s="1" t="s">
        <v>225</v>
      </c>
      <c r="B559" s="1" t="s">
        <v>62</v>
      </c>
      <c r="C559" s="1" t="s">
        <v>63</v>
      </c>
      <c r="D559" s="1"/>
      <c r="E559" s="1">
        <v>2492</v>
      </c>
    </row>
    <row r="560" spans="1:5" x14ac:dyDescent="0.3">
      <c r="A560" s="1" t="s">
        <v>225</v>
      </c>
      <c r="B560" s="1" t="s">
        <v>84</v>
      </c>
      <c r="C560" s="1" t="s">
        <v>85</v>
      </c>
      <c r="D560" s="1"/>
      <c r="E560" s="1">
        <v>5260</v>
      </c>
    </row>
    <row r="561" spans="1:5" x14ac:dyDescent="0.3">
      <c r="A561" s="1" t="s">
        <v>225</v>
      </c>
      <c r="B561" s="1" t="s">
        <v>46</v>
      </c>
      <c r="C561" s="1" t="s">
        <v>47</v>
      </c>
      <c r="D561" s="1"/>
      <c r="E561" s="1">
        <v>24580</v>
      </c>
    </row>
    <row r="562" spans="1:5" x14ac:dyDescent="0.3">
      <c r="A562" s="1" t="s">
        <v>225</v>
      </c>
      <c r="B562" s="1" t="s">
        <v>72</v>
      </c>
      <c r="C562" s="1" t="s">
        <v>73</v>
      </c>
      <c r="D562" s="1"/>
      <c r="E562" s="1">
        <v>2062</v>
      </c>
    </row>
    <row r="563" spans="1:5" x14ac:dyDescent="0.3">
      <c r="A563" s="1" t="s">
        <v>225</v>
      </c>
      <c r="B563" s="1" t="s">
        <v>100</v>
      </c>
      <c r="C563" s="1" t="s">
        <v>101</v>
      </c>
      <c r="D563" s="1"/>
      <c r="E563" s="1">
        <v>8003</v>
      </c>
    </row>
    <row r="564" spans="1:5" x14ac:dyDescent="0.3">
      <c r="A564" s="1" t="s">
        <v>225</v>
      </c>
      <c r="B564" s="1" t="s">
        <v>118</v>
      </c>
      <c r="C564" s="1" t="s">
        <v>119</v>
      </c>
      <c r="D564" s="1"/>
      <c r="E564" s="1">
        <v>1592</v>
      </c>
    </row>
    <row r="565" spans="1:5" x14ac:dyDescent="0.3">
      <c r="A565" s="1" t="s">
        <v>225</v>
      </c>
      <c r="B565" s="1" t="s">
        <v>108</v>
      </c>
      <c r="C565" s="1" t="s">
        <v>109</v>
      </c>
      <c r="D565" s="1"/>
      <c r="E565" s="1">
        <v>5851</v>
      </c>
    </row>
    <row r="566" spans="1:5" x14ac:dyDescent="0.3">
      <c r="A566" s="1" t="s">
        <v>225</v>
      </c>
      <c r="B566" s="1" t="s">
        <v>96</v>
      </c>
      <c r="C566" s="1" t="s">
        <v>97</v>
      </c>
      <c r="D566" s="1"/>
      <c r="E566" s="1">
        <v>5893</v>
      </c>
    </row>
    <row r="567" spans="1:5" x14ac:dyDescent="0.3">
      <c r="A567" s="1" t="s">
        <v>225</v>
      </c>
      <c r="B567" s="1" t="s">
        <v>98</v>
      </c>
      <c r="C567" s="1" t="s">
        <v>99</v>
      </c>
      <c r="D567" s="1"/>
      <c r="E567" s="1">
        <v>-9983</v>
      </c>
    </row>
    <row r="568" spans="1:5" x14ac:dyDescent="0.3">
      <c r="A568" s="1" t="s">
        <v>225</v>
      </c>
      <c r="B568" s="1" t="s">
        <v>114</v>
      </c>
      <c r="C568" s="1" t="s">
        <v>115</v>
      </c>
      <c r="D568" s="1"/>
      <c r="E568" s="1">
        <v>-1548</v>
      </c>
    </row>
    <row r="569" spans="1:5" x14ac:dyDescent="0.3">
      <c r="A569" s="1" t="s">
        <v>225</v>
      </c>
      <c r="B569" s="1" t="s">
        <v>116</v>
      </c>
      <c r="C569" s="1" t="s">
        <v>117</v>
      </c>
      <c r="D569" s="1"/>
      <c r="E569" s="1">
        <v>8195</v>
      </c>
    </row>
    <row r="570" spans="1:5" x14ac:dyDescent="0.3">
      <c r="A570" s="1" t="s">
        <v>225</v>
      </c>
      <c r="B570" s="1" t="s">
        <v>130</v>
      </c>
      <c r="C570" s="1" t="s">
        <v>131</v>
      </c>
      <c r="D570" s="1"/>
      <c r="E570" s="1">
        <v>3029</v>
      </c>
    </row>
    <row r="571" spans="1:5" x14ac:dyDescent="0.3">
      <c r="A571" s="1" t="s">
        <v>225</v>
      </c>
      <c r="B571" s="1" t="s">
        <v>170</v>
      </c>
      <c r="C571" s="1" t="s">
        <v>171</v>
      </c>
      <c r="D571" s="1"/>
      <c r="E571" s="1">
        <v>7700</v>
      </c>
    </row>
    <row r="572" spans="1:5" x14ac:dyDescent="0.3">
      <c r="A572" s="1" t="s">
        <v>225</v>
      </c>
      <c r="B572" s="1" t="s">
        <v>104</v>
      </c>
      <c r="C572" s="1" t="s">
        <v>105</v>
      </c>
      <c r="D572" s="1"/>
      <c r="E572" s="1">
        <v>-4747</v>
      </c>
    </row>
    <row r="573" spans="1:5" x14ac:dyDescent="0.3">
      <c r="A573" s="1" t="s">
        <v>225</v>
      </c>
      <c r="B573" s="1" t="s">
        <v>128</v>
      </c>
      <c r="C573" s="1" t="s">
        <v>129</v>
      </c>
      <c r="D573" s="1"/>
      <c r="E573" s="1">
        <v>21266</v>
      </c>
    </row>
    <row r="574" spans="1:5" x14ac:dyDescent="0.3">
      <c r="A574" s="1" t="s">
        <v>225</v>
      </c>
      <c r="B574" s="1" t="s">
        <v>94</v>
      </c>
      <c r="C574" s="1" t="s">
        <v>95</v>
      </c>
      <c r="D574" s="1"/>
      <c r="E574" s="1">
        <v>-3496</v>
      </c>
    </row>
    <row r="575" spans="1:5" x14ac:dyDescent="0.3">
      <c r="A575" s="1" t="s">
        <v>225</v>
      </c>
      <c r="B575" s="1" t="s">
        <v>102</v>
      </c>
      <c r="C575" s="1" t="s">
        <v>103</v>
      </c>
      <c r="D575" s="1"/>
      <c r="E575" s="1">
        <v>-1701</v>
      </c>
    </row>
    <row r="576" spans="1:5" x14ac:dyDescent="0.3">
      <c r="A576" s="1" t="s">
        <v>225</v>
      </c>
      <c r="B576" s="1" t="s">
        <v>176</v>
      </c>
      <c r="C576" s="1" t="s">
        <v>177</v>
      </c>
      <c r="D576" s="1"/>
      <c r="E576" s="1">
        <v>20601</v>
      </c>
    </row>
    <row r="577" spans="1:5" x14ac:dyDescent="0.3">
      <c r="A577" s="1" t="s">
        <v>225</v>
      </c>
      <c r="B577" s="1" t="s">
        <v>80</v>
      </c>
      <c r="C577" s="1" t="s">
        <v>81</v>
      </c>
      <c r="D577" s="1"/>
      <c r="E577" s="1">
        <v>-25124</v>
      </c>
    </row>
    <row r="578" spans="1:5" x14ac:dyDescent="0.3">
      <c r="A578" s="1" t="s">
        <v>225</v>
      </c>
      <c r="B578" s="1" t="s">
        <v>190</v>
      </c>
      <c r="C578" s="1" t="s">
        <v>191</v>
      </c>
      <c r="D578" s="1"/>
      <c r="E578" s="1">
        <v>-3876</v>
      </c>
    </row>
    <row r="579" spans="1:5" x14ac:dyDescent="0.3">
      <c r="A579" s="1" t="s">
        <v>225</v>
      </c>
      <c r="B579" s="1" t="s">
        <v>124</v>
      </c>
      <c r="C579" s="1" t="s">
        <v>125</v>
      </c>
      <c r="D579" s="1"/>
      <c r="E579" s="1">
        <v>28171</v>
      </c>
    </row>
    <row r="580" spans="1:5" x14ac:dyDescent="0.3">
      <c r="A580" s="1" t="s">
        <v>225</v>
      </c>
      <c r="B580" s="1" t="s">
        <v>110</v>
      </c>
      <c r="C580" s="1" t="s">
        <v>111</v>
      </c>
      <c r="D580" s="1"/>
      <c r="E580" s="1">
        <v>-18880</v>
      </c>
    </row>
    <row r="581" spans="1:5" x14ac:dyDescent="0.3">
      <c r="A581" s="1" t="s">
        <v>225</v>
      </c>
      <c r="B581" s="1" t="s">
        <v>140</v>
      </c>
      <c r="C581" s="1" t="s">
        <v>141</v>
      </c>
      <c r="D581" s="1"/>
      <c r="E581" s="1">
        <v>10175</v>
      </c>
    </row>
    <row r="582" spans="1:5" x14ac:dyDescent="0.3">
      <c r="A582" s="1" t="s">
        <v>225</v>
      </c>
      <c r="B582" s="1" t="s">
        <v>126</v>
      </c>
      <c r="C582" s="1" t="s">
        <v>127</v>
      </c>
      <c r="D582" s="1"/>
      <c r="E582" s="1">
        <v>23888</v>
      </c>
    </row>
    <row r="583" spans="1:5" x14ac:dyDescent="0.3">
      <c r="A583" s="1" t="s">
        <v>225</v>
      </c>
      <c r="B583" s="1" t="s">
        <v>132</v>
      </c>
      <c r="C583" s="1" t="s">
        <v>133</v>
      </c>
      <c r="D583" s="1"/>
      <c r="E583" s="1">
        <v>29646</v>
      </c>
    </row>
    <row r="584" spans="1:5" x14ac:dyDescent="0.3">
      <c r="A584" s="1" t="s">
        <v>225</v>
      </c>
      <c r="B584" s="1" t="s">
        <v>186</v>
      </c>
      <c r="C584" s="1" t="s">
        <v>187</v>
      </c>
      <c r="D584" s="1"/>
      <c r="E584" s="1">
        <v>47964</v>
      </c>
    </row>
    <row r="585" spans="1:5" x14ac:dyDescent="0.3">
      <c r="A585" s="1" t="s">
        <v>225</v>
      </c>
      <c r="B585" s="1" t="s">
        <v>92</v>
      </c>
      <c r="C585" s="1" t="s">
        <v>93</v>
      </c>
      <c r="D585" s="1"/>
      <c r="E585" s="1">
        <v>14470</v>
      </c>
    </row>
    <row r="586" spans="1:5" x14ac:dyDescent="0.3">
      <c r="A586" s="1" t="s">
        <v>225</v>
      </c>
      <c r="B586" s="1" t="s">
        <v>152</v>
      </c>
      <c r="C586" s="1" t="s">
        <v>153</v>
      </c>
      <c r="D586" s="1"/>
      <c r="E586" s="1">
        <v>-5034</v>
      </c>
    </row>
    <row r="587" spans="1:5" x14ac:dyDescent="0.3">
      <c r="A587" s="1" t="s">
        <v>225</v>
      </c>
      <c r="B587" s="1" t="s">
        <v>156</v>
      </c>
      <c r="C587" s="1" t="s">
        <v>157</v>
      </c>
      <c r="D587" s="1"/>
      <c r="E587" s="1">
        <v>26715</v>
      </c>
    </row>
    <row r="588" spans="1:5" x14ac:dyDescent="0.3">
      <c r="A588" s="1" t="s">
        <v>225</v>
      </c>
      <c r="B588" s="1" t="s">
        <v>136</v>
      </c>
      <c r="C588" s="1" t="s">
        <v>137</v>
      </c>
      <c r="D588" s="1"/>
      <c r="E588" s="1">
        <v>24626</v>
      </c>
    </row>
    <row r="589" spans="1:5" x14ac:dyDescent="0.3">
      <c r="A589" s="1" t="s">
        <v>225</v>
      </c>
      <c r="B589" s="1" t="s">
        <v>122</v>
      </c>
      <c r="C589" s="1" t="s">
        <v>123</v>
      </c>
      <c r="D589" s="1"/>
      <c r="E589" s="1">
        <v>1548</v>
      </c>
    </row>
    <row r="590" spans="1:5" x14ac:dyDescent="0.3">
      <c r="A590" s="1" t="s">
        <v>225</v>
      </c>
      <c r="B590" s="1" t="s">
        <v>196</v>
      </c>
      <c r="C590" s="1" t="s">
        <v>197</v>
      </c>
      <c r="D590" s="1"/>
      <c r="E590" s="1">
        <v>20467</v>
      </c>
    </row>
    <row r="591" spans="1:5" x14ac:dyDescent="0.3">
      <c r="A591" s="1" t="s">
        <v>225</v>
      </c>
      <c r="B591" s="1" t="s">
        <v>120</v>
      </c>
      <c r="C591" s="1" t="s">
        <v>121</v>
      </c>
      <c r="D591" s="1"/>
      <c r="E591" s="1">
        <v>-39088</v>
      </c>
    </row>
    <row r="592" spans="1:5" x14ac:dyDescent="0.3">
      <c r="A592" s="1" t="s">
        <v>225</v>
      </c>
      <c r="B592" s="1" t="s">
        <v>154</v>
      </c>
      <c r="C592" s="1" t="s">
        <v>155</v>
      </c>
      <c r="D592" s="1"/>
      <c r="E592" s="1">
        <v>25830</v>
      </c>
    </row>
    <row r="593" spans="1:5" x14ac:dyDescent="0.3">
      <c r="A593" s="1" t="s">
        <v>225</v>
      </c>
      <c r="B593" s="1" t="s">
        <v>144</v>
      </c>
      <c r="C593" s="1" t="s">
        <v>145</v>
      </c>
      <c r="D593" s="1"/>
      <c r="E593" s="1">
        <v>-82047</v>
      </c>
    </row>
    <row r="594" spans="1:5" x14ac:dyDescent="0.3">
      <c r="A594" s="1" t="s">
        <v>225</v>
      </c>
      <c r="B594" s="1" t="s">
        <v>184</v>
      </c>
      <c r="C594" s="1" t="s">
        <v>185</v>
      </c>
      <c r="D594" s="1"/>
      <c r="E594" s="1">
        <v>67725</v>
      </c>
    </row>
    <row r="595" spans="1:5" x14ac:dyDescent="0.3">
      <c r="A595" s="1" t="s">
        <v>225</v>
      </c>
      <c r="B595" s="1" t="s">
        <v>146</v>
      </c>
      <c r="C595" s="1" t="s">
        <v>147</v>
      </c>
      <c r="D595" s="1"/>
      <c r="E595" s="1">
        <v>22545</v>
      </c>
    </row>
    <row r="596" spans="1:5" x14ac:dyDescent="0.3">
      <c r="A596" s="1" t="s">
        <v>225</v>
      </c>
      <c r="B596" s="1" t="s">
        <v>160</v>
      </c>
      <c r="C596" s="1" t="s">
        <v>161</v>
      </c>
      <c r="D596" s="1"/>
      <c r="E596" s="1">
        <v>86947</v>
      </c>
    </row>
    <row r="597" spans="1:5" x14ac:dyDescent="0.3">
      <c r="A597" s="1" t="s">
        <v>225</v>
      </c>
      <c r="B597" s="1" t="s">
        <v>138</v>
      </c>
      <c r="C597" s="1" t="s">
        <v>139</v>
      </c>
      <c r="D597" s="1"/>
      <c r="E597" s="1">
        <v>8021</v>
      </c>
    </row>
    <row r="598" spans="1:5" x14ac:dyDescent="0.3">
      <c r="A598" s="1" t="s">
        <v>225</v>
      </c>
      <c r="B598" s="1" t="s">
        <v>148</v>
      </c>
      <c r="C598" s="1" t="s">
        <v>149</v>
      </c>
      <c r="D598" s="1"/>
      <c r="E598" s="1">
        <v>31943</v>
      </c>
    </row>
    <row r="599" spans="1:5" x14ac:dyDescent="0.3">
      <c r="A599" s="1" t="s">
        <v>225</v>
      </c>
      <c r="B599" s="1" t="s">
        <v>188</v>
      </c>
      <c r="C599" s="1" t="s">
        <v>189</v>
      </c>
      <c r="D599" s="1"/>
      <c r="E599" s="1">
        <v>-110840</v>
      </c>
    </row>
    <row r="600" spans="1:5" x14ac:dyDescent="0.3">
      <c r="A600" s="1" t="s">
        <v>225</v>
      </c>
      <c r="B600" s="1" t="s">
        <v>172</v>
      </c>
      <c r="C600" s="1" t="s">
        <v>173</v>
      </c>
      <c r="D600" s="1"/>
      <c r="E600" s="1">
        <v>-25636</v>
      </c>
    </row>
    <row r="601" spans="1:5" x14ac:dyDescent="0.3">
      <c r="A601" s="1" t="s">
        <v>225</v>
      </c>
      <c r="B601" s="1" t="s">
        <v>178</v>
      </c>
      <c r="C601" s="1" t="s">
        <v>179</v>
      </c>
      <c r="D601" s="1"/>
      <c r="E601" s="1">
        <v>-100696</v>
      </c>
    </row>
    <row r="602" spans="1:5" x14ac:dyDescent="0.3">
      <c r="A602" s="1" t="s">
        <v>225</v>
      </c>
      <c r="B602" s="1" t="s">
        <v>162</v>
      </c>
      <c r="C602" s="1" t="s">
        <v>163</v>
      </c>
      <c r="D602" s="1"/>
      <c r="E602" s="1">
        <v>-112204</v>
      </c>
    </row>
    <row r="603" spans="1:5" x14ac:dyDescent="0.3">
      <c r="A603" s="1" t="s">
        <v>225</v>
      </c>
      <c r="B603" s="1" t="s">
        <v>182</v>
      </c>
      <c r="C603" s="1" t="s">
        <v>183</v>
      </c>
      <c r="D603" s="1"/>
      <c r="E603" s="1">
        <v>-94256</v>
      </c>
    </row>
    <row r="604" spans="1:5" x14ac:dyDescent="0.3">
      <c r="A604" s="1" t="s">
        <v>225</v>
      </c>
      <c r="B604" s="1" t="s">
        <v>194</v>
      </c>
      <c r="C604" s="1" t="s">
        <v>195</v>
      </c>
      <c r="D604" s="1"/>
      <c r="E604" s="1">
        <v>-5032</v>
      </c>
    </row>
    <row r="605" spans="1:5" x14ac:dyDescent="0.3">
      <c r="A605" s="1" t="s">
        <v>225</v>
      </c>
      <c r="B605" s="1" t="s">
        <v>158</v>
      </c>
      <c r="C605" s="1" t="s">
        <v>159</v>
      </c>
      <c r="D605" s="1"/>
      <c r="E605" s="1">
        <v>-95113</v>
      </c>
    </row>
    <row r="606" spans="1:5" x14ac:dyDescent="0.3">
      <c r="A606" s="1" t="s">
        <v>225</v>
      </c>
      <c r="B606" s="1" t="s">
        <v>134</v>
      </c>
      <c r="C606" s="1" t="s">
        <v>135</v>
      </c>
      <c r="D606" s="1"/>
      <c r="E606" s="1">
        <v>86818</v>
      </c>
    </row>
    <row r="607" spans="1:5" x14ac:dyDescent="0.3">
      <c r="A607" s="1" t="s">
        <v>225</v>
      </c>
      <c r="B607" s="1" t="s">
        <v>174</v>
      </c>
      <c r="C607" s="1" t="s">
        <v>175</v>
      </c>
      <c r="D607" s="1"/>
      <c r="E607" s="1">
        <v>27911</v>
      </c>
    </row>
    <row r="608" spans="1:5" x14ac:dyDescent="0.3">
      <c r="A608" s="1" t="s">
        <v>225</v>
      </c>
      <c r="B608" s="1" t="s">
        <v>198</v>
      </c>
      <c r="C608" s="1" t="s">
        <v>199</v>
      </c>
      <c r="D608" s="1"/>
      <c r="E608" s="1">
        <v>213405</v>
      </c>
    </row>
    <row r="609" spans="1:5" x14ac:dyDescent="0.3">
      <c r="A609" s="1" t="s">
        <v>225</v>
      </c>
      <c r="B609" s="1" t="s">
        <v>192</v>
      </c>
      <c r="C609" s="1" t="s">
        <v>193</v>
      </c>
      <c r="D609" s="1"/>
      <c r="E609" s="1">
        <v>-61804</v>
      </c>
    </row>
    <row r="610" spans="1:5" x14ac:dyDescent="0.3">
      <c r="A610" s="1" t="s">
        <v>225</v>
      </c>
      <c r="B610" s="1" t="s">
        <v>180</v>
      </c>
      <c r="C610" s="1" t="s">
        <v>181</v>
      </c>
      <c r="D610" s="1"/>
      <c r="E610" s="1">
        <v>76877</v>
      </c>
    </row>
    <row r="611" spans="1:5" x14ac:dyDescent="0.3">
      <c r="A611" s="1" t="s">
        <v>225</v>
      </c>
      <c r="B611" s="1" t="s">
        <v>142</v>
      </c>
      <c r="C611" s="1" t="s">
        <v>143</v>
      </c>
      <c r="D611" s="1"/>
      <c r="E611" s="1">
        <v>118023</v>
      </c>
    </row>
    <row r="612" spans="1:5" x14ac:dyDescent="0.3">
      <c r="A612" s="1" t="s">
        <v>225</v>
      </c>
      <c r="B612" s="1" t="s">
        <v>168</v>
      </c>
      <c r="C612" s="1" t="s">
        <v>169</v>
      </c>
      <c r="D612" s="1"/>
      <c r="E612" s="1">
        <v>28832</v>
      </c>
    </row>
    <row r="613" spans="1:5" x14ac:dyDescent="0.3">
      <c r="A613" s="1" t="s">
        <v>225</v>
      </c>
      <c r="B613" s="1" t="s">
        <v>200</v>
      </c>
      <c r="C613" s="1" t="s">
        <v>201</v>
      </c>
      <c r="D613" s="1"/>
      <c r="E613" s="1">
        <v>206492</v>
      </c>
    </row>
    <row r="614" spans="1:5" x14ac:dyDescent="0.3">
      <c r="A614" s="1" t="s">
        <v>44</v>
      </c>
      <c r="B614" s="1" t="s">
        <v>184</v>
      </c>
      <c r="C614" s="1" t="s">
        <v>185</v>
      </c>
      <c r="D614" s="1"/>
      <c r="E614" s="1">
        <v>-5</v>
      </c>
    </row>
    <row r="615" spans="1:5" x14ac:dyDescent="0.3">
      <c r="A615" s="1" t="s">
        <v>44</v>
      </c>
      <c r="B615" s="1" t="s">
        <v>148</v>
      </c>
      <c r="C615" s="1" t="s">
        <v>149</v>
      </c>
      <c r="D615" s="1"/>
      <c r="E615" s="1">
        <v>-770</v>
      </c>
    </row>
    <row r="616" spans="1:5" x14ac:dyDescent="0.3">
      <c r="A616" s="1" t="s">
        <v>44</v>
      </c>
      <c r="B616" s="1" t="s">
        <v>90</v>
      </c>
      <c r="C616" s="1" t="s">
        <v>91</v>
      </c>
      <c r="D616" s="1"/>
      <c r="E616" s="1">
        <v>-5570</v>
      </c>
    </row>
    <row r="617" spans="1:5" x14ac:dyDescent="0.3">
      <c r="A617" s="1" t="s">
        <v>44</v>
      </c>
      <c r="B617" s="1" t="s">
        <v>24</v>
      </c>
      <c r="C617" s="1" t="s">
        <v>25</v>
      </c>
      <c r="D617" s="1"/>
      <c r="E617" s="1">
        <v>-1170</v>
      </c>
    </row>
    <row r="618" spans="1:5" x14ac:dyDescent="0.3">
      <c r="A618" s="1" t="s">
        <v>44</v>
      </c>
      <c r="B618" s="1" t="s">
        <v>94</v>
      </c>
      <c r="C618" s="1" t="s">
        <v>95</v>
      </c>
      <c r="D618" s="1"/>
      <c r="E618" s="1">
        <v>-4440</v>
      </c>
    </row>
    <row r="619" spans="1:5" x14ac:dyDescent="0.3">
      <c r="A619" s="1" t="s">
        <v>44</v>
      </c>
      <c r="B619" s="1" t="s">
        <v>120</v>
      </c>
      <c r="C619" s="1" t="s">
        <v>121</v>
      </c>
      <c r="D619" s="1"/>
      <c r="E619" s="1">
        <v>3</v>
      </c>
    </row>
    <row r="620" spans="1:5" x14ac:dyDescent="0.3">
      <c r="A620" s="1" t="s">
        <v>44</v>
      </c>
      <c r="B620" s="1" t="s">
        <v>40</v>
      </c>
      <c r="C620" s="1" t="s">
        <v>41</v>
      </c>
      <c r="D620" s="1"/>
      <c r="E620" s="1">
        <v>5</v>
      </c>
    </row>
    <row r="621" spans="1:5" x14ac:dyDescent="0.3">
      <c r="A621" s="1" t="s">
        <v>44</v>
      </c>
      <c r="B621" s="1" t="s">
        <v>18</v>
      </c>
      <c r="C621" s="1" t="s">
        <v>19</v>
      </c>
      <c r="D621" s="1"/>
      <c r="E621" s="1">
        <v>5</v>
      </c>
    </row>
    <row r="622" spans="1:5" x14ac:dyDescent="0.3">
      <c r="A622" s="1" t="s">
        <v>44</v>
      </c>
      <c r="B622" s="1" t="s">
        <v>180</v>
      </c>
      <c r="C622" s="1" t="s">
        <v>181</v>
      </c>
      <c r="D622" s="1"/>
      <c r="E622" s="1">
        <v>15</v>
      </c>
    </row>
    <row r="623" spans="1:5" x14ac:dyDescent="0.3">
      <c r="A623" s="1" t="s">
        <v>44</v>
      </c>
      <c r="B623" s="1" t="s">
        <v>144</v>
      </c>
      <c r="C623" s="1" t="s">
        <v>145</v>
      </c>
      <c r="D623" s="1"/>
      <c r="E623" s="1">
        <v>19</v>
      </c>
    </row>
    <row r="624" spans="1:5" x14ac:dyDescent="0.3">
      <c r="A624" s="1" t="s">
        <v>44</v>
      </c>
      <c r="B624" s="1" t="s">
        <v>196</v>
      </c>
      <c r="C624" s="1" t="s">
        <v>197</v>
      </c>
      <c r="D624" s="1"/>
      <c r="E624" s="1">
        <v>-7200</v>
      </c>
    </row>
    <row r="625" spans="1:5" x14ac:dyDescent="0.3">
      <c r="A625" s="1" t="s">
        <v>44</v>
      </c>
      <c r="B625" s="1" t="s">
        <v>140</v>
      </c>
      <c r="C625" s="1" t="s">
        <v>141</v>
      </c>
      <c r="D625" s="1"/>
      <c r="E625" s="1">
        <v>-170</v>
      </c>
    </row>
    <row r="626" spans="1:5" x14ac:dyDescent="0.3">
      <c r="A626" s="1" t="s">
        <v>44</v>
      </c>
      <c r="B626" s="1" t="s">
        <v>158</v>
      </c>
      <c r="C626" s="1" t="s">
        <v>159</v>
      </c>
      <c r="D626" s="1"/>
      <c r="E626" s="1">
        <v>773</v>
      </c>
    </row>
    <row r="627" spans="1:5" x14ac:dyDescent="0.3">
      <c r="A627" s="1" t="s">
        <v>44</v>
      </c>
      <c r="B627" s="1" t="s">
        <v>162</v>
      </c>
      <c r="C627" s="1" t="s">
        <v>163</v>
      </c>
      <c r="D627" s="1"/>
      <c r="E627" s="1">
        <v>1220</v>
      </c>
    </row>
    <row r="628" spans="1:5" x14ac:dyDescent="0.3">
      <c r="A628" s="1" t="s">
        <v>44</v>
      </c>
      <c r="B628" s="1" t="s">
        <v>88</v>
      </c>
      <c r="C628" s="1" t="s">
        <v>89</v>
      </c>
      <c r="D628" s="1"/>
      <c r="E628" s="1">
        <v>-5154</v>
      </c>
    </row>
    <row r="629" spans="1:5" x14ac:dyDescent="0.3">
      <c r="A629" s="1" t="s">
        <v>44</v>
      </c>
      <c r="B629" s="1" t="s">
        <v>48</v>
      </c>
      <c r="C629" s="1" t="s">
        <v>49</v>
      </c>
      <c r="D629" s="1"/>
      <c r="E629" s="1">
        <v>1111</v>
      </c>
    </row>
    <row r="630" spans="1:5" x14ac:dyDescent="0.3">
      <c r="A630" s="1" t="s">
        <v>44</v>
      </c>
      <c r="B630" s="1" t="s">
        <v>68</v>
      </c>
      <c r="C630" s="1" t="s">
        <v>69</v>
      </c>
      <c r="D630" s="1"/>
      <c r="E630" s="1">
        <v>1550</v>
      </c>
    </row>
    <row r="631" spans="1:5" x14ac:dyDescent="0.3">
      <c r="A631" s="1" t="s">
        <v>44</v>
      </c>
      <c r="B631" s="1" t="s">
        <v>64</v>
      </c>
      <c r="C631" s="1" t="s">
        <v>65</v>
      </c>
      <c r="D631" s="1"/>
      <c r="E631" s="1">
        <v>2755</v>
      </c>
    </row>
    <row r="632" spans="1:5" x14ac:dyDescent="0.3">
      <c r="A632" s="1" t="s">
        <v>44</v>
      </c>
      <c r="B632" s="1" t="s">
        <v>156</v>
      </c>
      <c r="C632" s="1" t="s">
        <v>157</v>
      </c>
      <c r="D632" s="1"/>
      <c r="E632" s="1">
        <v>-4495</v>
      </c>
    </row>
    <row r="633" spans="1:5" x14ac:dyDescent="0.3">
      <c r="A633" s="1" t="s">
        <v>44</v>
      </c>
      <c r="B633" s="1" t="s">
        <v>122</v>
      </c>
      <c r="C633" s="1" t="s">
        <v>123</v>
      </c>
      <c r="D633" s="1"/>
      <c r="E633" s="1">
        <v>-1170</v>
      </c>
    </row>
    <row r="634" spans="1:5" x14ac:dyDescent="0.3">
      <c r="A634" s="1" t="s">
        <v>44</v>
      </c>
      <c r="B634" s="1" t="s">
        <v>44</v>
      </c>
      <c r="C634" s="1" t="s">
        <v>45</v>
      </c>
      <c r="D634" s="1"/>
      <c r="E634" s="1">
        <v>3270</v>
      </c>
    </row>
    <row r="635" spans="1:5" x14ac:dyDescent="0.3">
      <c r="A635" s="1" t="s">
        <v>44</v>
      </c>
      <c r="B635" s="1" t="s">
        <v>188</v>
      </c>
      <c r="C635" s="1" t="s">
        <v>189</v>
      </c>
      <c r="D635" s="1"/>
      <c r="E635" s="1">
        <v>-1090</v>
      </c>
    </row>
    <row r="636" spans="1:5" x14ac:dyDescent="0.3">
      <c r="A636" s="1" t="s">
        <v>44</v>
      </c>
      <c r="B636" s="1" t="s">
        <v>20</v>
      </c>
      <c r="C636" s="1" t="s">
        <v>21</v>
      </c>
      <c r="D636" s="1"/>
      <c r="E636" s="1">
        <v>5570</v>
      </c>
    </row>
    <row r="637" spans="1:5" x14ac:dyDescent="0.3">
      <c r="A637" s="1" t="s">
        <v>44</v>
      </c>
      <c r="B637" s="1" t="s">
        <v>96</v>
      </c>
      <c r="C637" s="1" t="s">
        <v>97</v>
      </c>
      <c r="D637" s="1"/>
      <c r="E637" s="1">
        <v>5570</v>
      </c>
    </row>
    <row r="638" spans="1:5" x14ac:dyDescent="0.3">
      <c r="A638" s="1" t="s">
        <v>44</v>
      </c>
      <c r="B638" s="1" t="s">
        <v>54</v>
      </c>
      <c r="C638" s="1" t="s">
        <v>55</v>
      </c>
      <c r="D638" s="1"/>
      <c r="E638" s="1">
        <v>4500</v>
      </c>
    </row>
    <row r="639" spans="1:5" x14ac:dyDescent="0.3">
      <c r="A639" s="1" t="s">
        <v>44</v>
      </c>
      <c r="B639" s="1" t="s">
        <v>198</v>
      </c>
      <c r="C639" s="1" t="s">
        <v>199</v>
      </c>
      <c r="D639" s="1"/>
      <c r="E639" s="1">
        <v>6540</v>
      </c>
    </row>
    <row r="640" spans="1:5" x14ac:dyDescent="0.3">
      <c r="A640" s="1" t="s">
        <v>44</v>
      </c>
      <c r="B640" s="1" t="s">
        <v>160</v>
      </c>
      <c r="C640" s="1" t="s">
        <v>161</v>
      </c>
      <c r="D640" s="1"/>
      <c r="E640" s="1">
        <v>3863</v>
      </c>
    </row>
    <row r="641" spans="1:5" x14ac:dyDescent="0.3">
      <c r="A641" s="1" t="s">
        <v>44</v>
      </c>
      <c r="B641" s="1" t="s">
        <v>192</v>
      </c>
      <c r="C641" s="1" t="s">
        <v>193</v>
      </c>
      <c r="D641" s="1"/>
      <c r="E641" s="1">
        <v>7118</v>
      </c>
    </row>
    <row r="642" spans="1:5" x14ac:dyDescent="0.3">
      <c r="A642" s="1" t="s">
        <v>44</v>
      </c>
      <c r="B642" s="1" t="s">
        <v>66</v>
      </c>
      <c r="C642" s="1" t="s">
        <v>67</v>
      </c>
      <c r="D642" s="1"/>
      <c r="E642" s="1">
        <v>12360</v>
      </c>
    </row>
    <row r="643" spans="1:5" x14ac:dyDescent="0.3">
      <c r="A643" s="1" t="s">
        <v>44</v>
      </c>
      <c r="B643" s="1" t="s">
        <v>32</v>
      </c>
      <c r="C643" s="1" t="s">
        <v>33</v>
      </c>
      <c r="D643" s="1"/>
      <c r="E643" s="1">
        <v>-10020</v>
      </c>
    </row>
    <row r="644" spans="1:5" x14ac:dyDescent="0.3">
      <c r="A644" s="1" t="s">
        <v>44</v>
      </c>
      <c r="B644" s="1" t="s">
        <v>182</v>
      </c>
      <c r="C644" s="1" t="s">
        <v>183</v>
      </c>
      <c r="D644" s="1"/>
      <c r="E644" s="1">
        <v>-7607</v>
      </c>
    </row>
    <row r="645" spans="1:5" x14ac:dyDescent="0.3">
      <c r="A645" s="1" t="s">
        <v>44</v>
      </c>
      <c r="B645" s="1" t="s">
        <v>110</v>
      </c>
      <c r="C645" s="1" t="s">
        <v>111</v>
      </c>
      <c r="D645" s="1"/>
      <c r="E645" s="1">
        <v>2366</v>
      </c>
    </row>
    <row r="646" spans="1:5" x14ac:dyDescent="0.3">
      <c r="A646" s="1" t="s">
        <v>44</v>
      </c>
      <c r="B646" s="1" t="s">
        <v>104</v>
      </c>
      <c r="C646" s="1" t="s">
        <v>105</v>
      </c>
      <c r="D646" s="1"/>
      <c r="E646" s="1">
        <v>12688</v>
      </c>
    </row>
    <row r="647" spans="1:5" x14ac:dyDescent="0.3">
      <c r="A647" s="1" t="s">
        <v>44</v>
      </c>
      <c r="B647" s="1" t="s">
        <v>200</v>
      </c>
      <c r="C647" s="1" t="s">
        <v>201</v>
      </c>
      <c r="D647" s="1"/>
      <c r="E647" s="1">
        <v>322</v>
      </c>
    </row>
    <row r="648" spans="1:5" x14ac:dyDescent="0.3">
      <c r="A648" s="1" t="s">
        <v>44</v>
      </c>
      <c r="B648" s="1" t="s">
        <v>136</v>
      </c>
      <c r="C648" s="1" t="s">
        <v>137</v>
      </c>
      <c r="D648" s="1"/>
      <c r="E648" s="1">
        <v>7716</v>
      </c>
    </row>
    <row r="649" spans="1:5" x14ac:dyDescent="0.3">
      <c r="A649" s="1" t="s">
        <v>44</v>
      </c>
      <c r="B649" s="1" t="s">
        <v>106</v>
      </c>
      <c r="C649" s="1" t="s">
        <v>107</v>
      </c>
      <c r="D649" s="1"/>
      <c r="E649" s="1">
        <v>18900</v>
      </c>
    </row>
    <row r="650" spans="1:5" x14ac:dyDescent="0.3">
      <c r="A650" s="1" t="s">
        <v>44</v>
      </c>
      <c r="B650" s="1" t="s">
        <v>130</v>
      </c>
      <c r="C650" s="1" t="s">
        <v>131</v>
      </c>
      <c r="D650" s="1"/>
      <c r="E650" s="1">
        <v>-925</v>
      </c>
    </row>
    <row r="651" spans="1:5" x14ac:dyDescent="0.3">
      <c r="A651" s="1" t="s">
        <v>44</v>
      </c>
      <c r="B651" s="1" t="s">
        <v>142</v>
      </c>
      <c r="C651" s="1" t="s">
        <v>143</v>
      </c>
      <c r="D651" s="1"/>
      <c r="E651" s="1">
        <v>-4197</v>
      </c>
    </row>
    <row r="652" spans="1:5" x14ac:dyDescent="0.3">
      <c r="A652" s="1" t="s">
        <v>44</v>
      </c>
      <c r="B652" s="1" t="s">
        <v>174</v>
      </c>
      <c r="C652" s="1" t="s">
        <v>175</v>
      </c>
      <c r="D652" s="1"/>
      <c r="E652" s="1">
        <v>-69825</v>
      </c>
    </row>
    <row r="653" spans="1:5" x14ac:dyDescent="0.3">
      <c r="A653" s="1" t="s">
        <v>44</v>
      </c>
      <c r="B653" s="1" t="s">
        <v>108</v>
      </c>
      <c r="C653" s="1" t="s">
        <v>109</v>
      </c>
      <c r="D653" s="1"/>
      <c r="E653" s="1">
        <v>-82390</v>
      </c>
    </row>
    <row r="654" spans="1:5" x14ac:dyDescent="0.3">
      <c r="A654" s="1" t="s">
        <v>44</v>
      </c>
      <c r="B654" s="1" t="s">
        <v>166</v>
      </c>
      <c r="C654" s="1" t="s">
        <v>167</v>
      </c>
      <c r="D654" s="1"/>
      <c r="E654" s="1">
        <v>20252</v>
      </c>
    </row>
    <row r="655" spans="1:5" x14ac:dyDescent="0.3">
      <c r="A655" s="1" t="s">
        <v>44</v>
      </c>
      <c r="B655" s="1" t="s">
        <v>152</v>
      </c>
      <c r="C655" s="1" t="s">
        <v>153</v>
      </c>
      <c r="D655" s="1"/>
      <c r="E655" s="1">
        <v>-9608</v>
      </c>
    </row>
    <row r="656" spans="1:5" x14ac:dyDescent="0.3">
      <c r="A656" s="1" t="s">
        <v>44</v>
      </c>
      <c r="B656" s="1" t="s">
        <v>112</v>
      </c>
      <c r="C656" s="1" t="s">
        <v>113</v>
      </c>
      <c r="D656" s="1"/>
      <c r="E656" s="1">
        <v>-21144</v>
      </c>
    </row>
    <row r="657" spans="1:5" x14ac:dyDescent="0.3">
      <c r="A657" s="1" t="s">
        <v>44</v>
      </c>
      <c r="B657" s="1" t="s">
        <v>178</v>
      </c>
      <c r="C657" s="1" t="s">
        <v>179</v>
      </c>
      <c r="D657" s="1"/>
      <c r="E657" s="1">
        <v>73934</v>
      </c>
    </row>
    <row r="658" spans="1:5" x14ac:dyDescent="0.3">
      <c r="A658" s="1" t="s">
        <v>44</v>
      </c>
      <c r="B658" s="1" t="s">
        <v>164</v>
      </c>
      <c r="C658" s="1" t="s">
        <v>165</v>
      </c>
      <c r="D658" s="1"/>
      <c r="E658" s="1">
        <v>-65731</v>
      </c>
    </row>
    <row r="659" spans="1:5" x14ac:dyDescent="0.3">
      <c r="A659" s="1" t="s">
        <v>44</v>
      </c>
      <c r="B659" s="1" t="s">
        <v>194</v>
      </c>
      <c r="C659" s="1" t="s">
        <v>195</v>
      </c>
      <c r="D659" s="1"/>
      <c r="E659" s="1">
        <v>43283</v>
      </c>
    </row>
    <row r="660" spans="1:5" x14ac:dyDescent="0.3">
      <c r="A660" s="1" t="s">
        <v>44</v>
      </c>
      <c r="B660" s="1" t="s">
        <v>170</v>
      </c>
      <c r="C660" s="1" t="s">
        <v>171</v>
      </c>
      <c r="D660" s="1"/>
      <c r="E660" s="1">
        <v>33125</v>
      </c>
    </row>
    <row r="661" spans="1:5" x14ac:dyDescent="0.3">
      <c r="A661" s="1" t="s">
        <v>243</v>
      </c>
      <c r="B661" s="1" t="s">
        <v>226</v>
      </c>
      <c r="C661" s="1" t="s">
        <v>227</v>
      </c>
      <c r="D661" s="1"/>
      <c r="E661" s="1">
        <v>-5</v>
      </c>
    </row>
    <row r="662" spans="1:5" x14ac:dyDescent="0.3">
      <c r="A662" s="1" t="s">
        <v>243</v>
      </c>
      <c r="B662" s="1" t="s">
        <v>228</v>
      </c>
      <c r="C662" s="1" t="s">
        <v>229</v>
      </c>
      <c r="D662" s="1"/>
      <c r="E662" s="1">
        <v>-31</v>
      </c>
    </row>
    <row r="663" spans="1:5" x14ac:dyDescent="0.3">
      <c r="A663" s="1" t="s">
        <v>243</v>
      </c>
      <c r="B663" s="1" t="s">
        <v>18</v>
      </c>
      <c r="C663" s="1" t="s">
        <v>19</v>
      </c>
      <c r="D663" s="1"/>
      <c r="E663" s="1">
        <v>-25</v>
      </c>
    </row>
    <row r="664" spans="1:5" x14ac:dyDescent="0.3">
      <c r="A664" s="1" t="s">
        <v>243</v>
      </c>
      <c r="B664" s="1" t="s">
        <v>244</v>
      </c>
      <c r="C664" s="1" t="s">
        <v>245</v>
      </c>
      <c r="D664" s="1"/>
      <c r="E664" s="1">
        <v>-5</v>
      </c>
    </row>
    <row r="665" spans="1:5" x14ac:dyDescent="0.3">
      <c r="A665" s="1" t="s">
        <v>243</v>
      </c>
      <c r="B665" s="1" t="s">
        <v>209</v>
      </c>
      <c r="C665" s="1" t="s">
        <v>210</v>
      </c>
      <c r="D665" s="1"/>
      <c r="E665" s="1">
        <v>-31</v>
      </c>
    </row>
    <row r="666" spans="1:5" x14ac:dyDescent="0.3">
      <c r="A666" s="1" t="s">
        <v>243</v>
      </c>
      <c r="B666" s="1" t="s">
        <v>230</v>
      </c>
      <c r="C666" s="1" t="s">
        <v>231</v>
      </c>
      <c r="D666" s="1"/>
      <c r="E666" s="1">
        <v>-31</v>
      </c>
    </row>
    <row r="667" spans="1:5" x14ac:dyDescent="0.3">
      <c r="A667" s="1" t="s">
        <v>243</v>
      </c>
      <c r="B667" s="1" t="s">
        <v>42</v>
      </c>
      <c r="C667" s="1" t="s">
        <v>43</v>
      </c>
      <c r="D667" s="1"/>
      <c r="E667" s="1">
        <v>0</v>
      </c>
    </row>
    <row r="668" spans="1:5" x14ac:dyDescent="0.3">
      <c r="A668" s="1" t="s">
        <v>243</v>
      </c>
      <c r="B668" s="1" t="s">
        <v>54</v>
      </c>
      <c r="C668" s="1" t="s">
        <v>55</v>
      </c>
      <c r="D668" s="1"/>
      <c r="E668" s="1">
        <v>10</v>
      </c>
    </row>
    <row r="669" spans="1:5" x14ac:dyDescent="0.3">
      <c r="A669" s="1" t="s">
        <v>243</v>
      </c>
      <c r="B669" s="1" t="s">
        <v>13</v>
      </c>
      <c r="C669" s="1" t="s">
        <v>236</v>
      </c>
      <c r="D669" s="1"/>
      <c r="E669" s="1">
        <v>18</v>
      </c>
    </row>
    <row r="670" spans="1:5" x14ac:dyDescent="0.3">
      <c r="A670" s="1" t="s">
        <v>243</v>
      </c>
      <c r="B670" s="1" t="s">
        <v>24</v>
      </c>
      <c r="C670" s="1" t="s">
        <v>25</v>
      </c>
      <c r="D670" s="1"/>
      <c r="E670" s="1">
        <v>22</v>
      </c>
    </row>
    <row r="671" spans="1:5" x14ac:dyDescent="0.3">
      <c r="A671" s="1" t="s">
        <v>243</v>
      </c>
      <c r="B671" s="1" t="s">
        <v>28</v>
      </c>
      <c r="C671" s="1" t="s">
        <v>29</v>
      </c>
      <c r="D671" s="1"/>
      <c r="E671" s="1">
        <v>17</v>
      </c>
    </row>
    <row r="672" spans="1:5" x14ac:dyDescent="0.3">
      <c r="A672" s="1" t="s">
        <v>243</v>
      </c>
      <c r="B672" s="1" t="s">
        <v>44</v>
      </c>
      <c r="C672" s="1" t="s">
        <v>45</v>
      </c>
      <c r="D672" s="1"/>
      <c r="E672" s="1">
        <v>-24</v>
      </c>
    </row>
    <row r="673" spans="1:5" x14ac:dyDescent="0.3">
      <c r="A673" s="1" t="s">
        <v>243</v>
      </c>
      <c r="B673" s="1" t="s">
        <v>239</v>
      </c>
      <c r="C673" s="1" t="s">
        <v>240</v>
      </c>
      <c r="D673" s="1"/>
      <c r="E673" s="1">
        <v>22</v>
      </c>
    </row>
    <row r="674" spans="1:5" x14ac:dyDescent="0.3">
      <c r="A674" s="1" t="s">
        <v>243</v>
      </c>
      <c r="B674" s="1" t="s">
        <v>70</v>
      </c>
      <c r="C674" s="1" t="s">
        <v>71</v>
      </c>
      <c r="D674" s="1"/>
      <c r="E674" s="1">
        <v>17</v>
      </c>
    </row>
    <row r="675" spans="1:5" x14ac:dyDescent="0.3">
      <c r="A675" s="1" t="s">
        <v>243</v>
      </c>
      <c r="B675" s="1" t="s">
        <v>32</v>
      </c>
      <c r="C675" s="1" t="s">
        <v>33</v>
      </c>
      <c r="D675" s="1"/>
      <c r="E675" s="1">
        <v>-3</v>
      </c>
    </row>
    <row r="676" spans="1:5" x14ac:dyDescent="0.3">
      <c r="A676" s="1" t="s">
        <v>243</v>
      </c>
      <c r="B676" s="1" t="s">
        <v>234</v>
      </c>
      <c r="C676" s="1" t="s">
        <v>235</v>
      </c>
      <c r="D676" s="1"/>
      <c r="E676" s="1">
        <v>22</v>
      </c>
    </row>
    <row r="677" spans="1:5" x14ac:dyDescent="0.3">
      <c r="A677" s="1" t="s">
        <v>243</v>
      </c>
      <c r="B677" s="1" t="s">
        <v>215</v>
      </c>
      <c r="C677" s="1" t="s">
        <v>216</v>
      </c>
      <c r="D677" s="1"/>
      <c r="E677" s="1">
        <v>22</v>
      </c>
    </row>
    <row r="678" spans="1:5" x14ac:dyDescent="0.3">
      <c r="A678" s="1" t="s">
        <v>243</v>
      </c>
      <c r="B678" s="1" t="s">
        <v>232</v>
      </c>
      <c r="C678" s="1" t="s">
        <v>233</v>
      </c>
      <c r="D678" s="1"/>
      <c r="E678" s="1">
        <v>26</v>
      </c>
    </row>
    <row r="679" spans="1:5" x14ac:dyDescent="0.3">
      <c r="A679" s="1" t="s">
        <v>243</v>
      </c>
      <c r="B679" s="1" t="s">
        <v>237</v>
      </c>
      <c r="C679" s="1" t="s">
        <v>238</v>
      </c>
      <c r="D679" s="1"/>
      <c r="E679" s="1">
        <v>40</v>
      </c>
    </row>
    <row r="680" spans="1:5" x14ac:dyDescent="0.3">
      <c r="A680" s="1" t="s">
        <v>243</v>
      </c>
      <c r="B680" s="1" t="s">
        <v>34</v>
      </c>
      <c r="C680" s="1" t="s">
        <v>35</v>
      </c>
      <c r="D680" s="1"/>
      <c r="E680" s="1">
        <v>-6</v>
      </c>
    </row>
    <row r="681" spans="1:5" x14ac:dyDescent="0.3">
      <c r="A681" s="1" t="s">
        <v>243</v>
      </c>
      <c r="B681" s="1" t="s">
        <v>220</v>
      </c>
      <c r="C681" s="1" t="s">
        <v>223</v>
      </c>
      <c r="D681" s="1"/>
      <c r="E681" s="1">
        <v>39</v>
      </c>
    </row>
    <row r="682" spans="1:5" x14ac:dyDescent="0.3">
      <c r="A682" s="1" t="s">
        <v>243</v>
      </c>
      <c r="B682" s="1" t="s">
        <v>60</v>
      </c>
      <c r="C682" s="1" t="s">
        <v>61</v>
      </c>
      <c r="D682" s="1"/>
      <c r="E682" s="1">
        <v>0</v>
      </c>
    </row>
    <row r="683" spans="1:5" x14ac:dyDescent="0.3">
      <c r="A683" s="1" t="s">
        <v>243</v>
      </c>
      <c r="B683" s="1" t="s">
        <v>66</v>
      </c>
      <c r="C683" s="1" t="s">
        <v>67</v>
      </c>
      <c r="D683" s="1"/>
      <c r="E683" s="1">
        <v>48</v>
      </c>
    </row>
    <row r="684" spans="1:5" x14ac:dyDescent="0.3">
      <c r="A684" s="1" t="s">
        <v>243</v>
      </c>
      <c r="B684" s="1" t="s">
        <v>221</v>
      </c>
      <c r="C684" s="1" t="s">
        <v>222</v>
      </c>
      <c r="D684" s="1"/>
      <c r="E684" s="1">
        <v>63</v>
      </c>
    </row>
    <row r="685" spans="1:5" x14ac:dyDescent="0.3">
      <c r="A685" s="1" t="s">
        <v>243</v>
      </c>
      <c r="B685" s="1" t="s">
        <v>217</v>
      </c>
      <c r="C685" s="1" t="s">
        <v>218</v>
      </c>
      <c r="D685" s="1"/>
      <c r="E685" s="1">
        <v>8</v>
      </c>
    </row>
    <row r="686" spans="1:5" x14ac:dyDescent="0.3">
      <c r="A686" s="1" t="s">
        <v>243</v>
      </c>
      <c r="B686" s="1" t="s">
        <v>56</v>
      </c>
      <c r="C686" s="1" t="s">
        <v>57</v>
      </c>
      <c r="D686" s="1"/>
      <c r="E686" s="1">
        <v>60</v>
      </c>
    </row>
    <row r="687" spans="1:5" x14ac:dyDescent="0.3">
      <c r="A687" s="1" t="s">
        <v>243</v>
      </c>
      <c r="B687" s="1" t="s">
        <v>211</v>
      </c>
      <c r="C687" s="1" t="s">
        <v>212</v>
      </c>
      <c r="D687" s="1"/>
      <c r="E687" s="1">
        <v>79</v>
      </c>
    </row>
    <row r="688" spans="1:5" x14ac:dyDescent="0.3">
      <c r="A688" s="1" t="s">
        <v>243</v>
      </c>
      <c r="B688" s="1" t="s">
        <v>90</v>
      </c>
      <c r="C688" s="1" t="s">
        <v>91</v>
      </c>
      <c r="D688" s="1"/>
      <c r="E688" s="1">
        <v>38</v>
      </c>
    </row>
    <row r="689" spans="1:5" x14ac:dyDescent="0.3">
      <c r="A689" s="1" t="s">
        <v>243</v>
      </c>
      <c r="B689" s="1" t="s">
        <v>246</v>
      </c>
      <c r="C689" s="1" t="s">
        <v>247</v>
      </c>
      <c r="D689" s="1"/>
      <c r="E689" s="1">
        <v>84</v>
      </c>
    </row>
    <row r="690" spans="1:5" x14ac:dyDescent="0.3">
      <c r="A690" s="1" t="s">
        <v>243</v>
      </c>
      <c r="B690" s="1" t="s">
        <v>52</v>
      </c>
      <c r="C690" s="1" t="s">
        <v>53</v>
      </c>
      <c r="D690" s="1"/>
      <c r="E690" s="1">
        <v>127</v>
      </c>
    </row>
    <row r="691" spans="1:5" x14ac:dyDescent="0.3">
      <c r="A691" s="1" t="s">
        <v>243</v>
      </c>
      <c r="B691" s="1" t="s">
        <v>64</v>
      </c>
      <c r="C691" s="1" t="s">
        <v>65</v>
      </c>
      <c r="D691" s="1"/>
      <c r="E691" s="1">
        <v>89</v>
      </c>
    </row>
    <row r="692" spans="1:5" x14ac:dyDescent="0.3">
      <c r="A692" s="1" t="s">
        <v>243</v>
      </c>
      <c r="B692" s="1" t="s">
        <v>241</v>
      </c>
      <c r="C692" s="1" t="s">
        <v>242</v>
      </c>
      <c r="D692" s="1"/>
      <c r="E692" s="1">
        <v>-76</v>
      </c>
    </row>
    <row r="693" spans="1:5" x14ac:dyDescent="0.3">
      <c r="A693" s="1" t="s">
        <v>243</v>
      </c>
      <c r="B693" s="1" t="s">
        <v>38</v>
      </c>
      <c r="C693" s="1" t="s">
        <v>39</v>
      </c>
      <c r="D693" s="1"/>
      <c r="E693" s="1">
        <v>-86</v>
      </c>
    </row>
    <row r="694" spans="1:5" x14ac:dyDescent="0.3">
      <c r="A694" s="1" t="s">
        <v>243</v>
      </c>
      <c r="B694" s="1" t="s">
        <v>88</v>
      </c>
      <c r="C694" s="1" t="s">
        <v>89</v>
      </c>
      <c r="D694" s="1"/>
      <c r="E694" s="1">
        <v>156</v>
      </c>
    </row>
    <row r="695" spans="1:5" x14ac:dyDescent="0.3">
      <c r="A695" s="1" t="s">
        <v>243</v>
      </c>
      <c r="B695" s="1" t="s">
        <v>26</v>
      </c>
      <c r="C695" s="1" t="s">
        <v>27</v>
      </c>
      <c r="D695" s="1"/>
      <c r="E695" s="1">
        <v>128</v>
      </c>
    </row>
    <row r="696" spans="1:5" x14ac:dyDescent="0.3">
      <c r="A696" s="1" t="s">
        <v>243</v>
      </c>
      <c r="B696" s="1" t="s">
        <v>150</v>
      </c>
      <c r="C696" s="1" t="s">
        <v>151</v>
      </c>
      <c r="D696" s="1"/>
      <c r="E696" s="1">
        <v>148</v>
      </c>
    </row>
    <row r="697" spans="1:5" x14ac:dyDescent="0.3">
      <c r="A697" s="1" t="s">
        <v>243</v>
      </c>
      <c r="B697" s="1" t="s">
        <v>14</v>
      </c>
      <c r="C697" s="1" t="s">
        <v>15</v>
      </c>
      <c r="D697" s="1"/>
      <c r="E697" s="1">
        <v>148</v>
      </c>
    </row>
    <row r="698" spans="1:5" x14ac:dyDescent="0.3">
      <c r="A698" s="1" t="s">
        <v>243</v>
      </c>
      <c r="B698" s="1" t="s">
        <v>164</v>
      </c>
      <c r="C698" s="1" t="s">
        <v>165</v>
      </c>
      <c r="D698" s="1"/>
      <c r="E698" s="1">
        <v>164</v>
      </c>
    </row>
    <row r="699" spans="1:5" x14ac:dyDescent="0.3">
      <c r="A699" s="1" t="s">
        <v>243</v>
      </c>
      <c r="B699" s="1" t="s">
        <v>22</v>
      </c>
      <c r="C699" s="1" t="s">
        <v>23</v>
      </c>
      <c r="D699" s="1"/>
      <c r="E699" s="1">
        <v>334</v>
      </c>
    </row>
    <row r="700" spans="1:5" x14ac:dyDescent="0.3">
      <c r="A700" s="1" t="s">
        <v>243</v>
      </c>
      <c r="B700" s="1" t="s">
        <v>48</v>
      </c>
      <c r="C700" s="1" t="s">
        <v>49</v>
      </c>
      <c r="D700" s="1"/>
      <c r="E700" s="1">
        <v>135</v>
      </c>
    </row>
    <row r="701" spans="1:5" x14ac:dyDescent="0.3">
      <c r="A701" s="1" t="s">
        <v>243</v>
      </c>
      <c r="B701" s="1" t="s">
        <v>58</v>
      </c>
      <c r="C701" s="1" t="s">
        <v>59</v>
      </c>
      <c r="D701" s="1"/>
      <c r="E701" s="1">
        <v>226</v>
      </c>
    </row>
    <row r="702" spans="1:5" x14ac:dyDescent="0.3">
      <c r="A702" s="1" t="s">
        <v>243</v>
      </c>
      <c r="B702" s="1" t="s">
        <v>112</v>
      </c>
      <c r="C702" s="1" t="s">
        <v>113</v>
      </c>
      <c r="D702" s="1"/>
      <c r="E702" s="1">
        <v>849</v>
      </c>
    </row>
    <row r="703" spans="1:5" x14ac:dyDescent="0.3">
      <c r="A703" s="1" t="s">
        <v>243</v>
      </c>
      <c r="B703" s="1" t="s">
        <v>213</v>
      </c>
      <c r="C703" s="1" t="s">
        <v>214</v>
      </c>
      <c r="D703" s="1"/>
      <c r="E703" s="1">
        <v>738</v>
      </c>
    </row>
    <row r="704" spans="1:5" x14ac:dyDescent="0.3">
      <c r="A704" s="1" t="s">
        <v>243</v>
      </c>
      <c r="B704" s="1" t="s">
        <v>86</v>
      </c>
      <c r="C704" s="1" t="s">
        <v>87</v>
      </c>
      <c r="D704" s="1"/>
      <c r="E704" s="1">
        <v>1162</v>
      </c>
    </row>
    <row r="705" spans="1:5" x14ac:dyDescent="0.3">
      <c r="A705" s="1" t="s">
        <v>243</v>
      </c>
      <c r="B705" s="1" t="s">
        <v>78</v>
      </c>
      <c r="C705" s="1" t="s">
        <v>79</v>
      </c>
      <c r="D705" s="1"/>
      <c r="E705" s="1">
        <v>-2819</v>
      </c>
    </row>
    <row r="706" spans="1:5" x14ac:dyDescent="0.3">
      <c r="A706" s="1" t="s">
        <v>243</v>
      </c>
      <c r="B706" s="1" t="s">
        <v>68</v>
      </c>
      <c r="C706" s="1" t="s">
        <v>69</v>
      </c>
      <c r="D706" s="1"/>
      <c r="E706" s="1">
        <v>1131</v>
      </c>
    </row>
    <row r="707" spans="1:5" x14ac:dyDescent="0.3">
      <c r="A707" s="1" t="s">
        <v>243</v>
      </c>
      <c r="B707" s="1" t="s">
        <v>46</v>
      </c>
      <c r="C707" s="1" t="s">
        <v>47</v>
      </c>
      <c r="D707" s="1"/>
      <c r="E707" s="1">
        <v>2522</v>
      </c>
    </row>
    <row r="708" spans="1:5" x14ac:dyDescent="0.3">
      <c r="A708" s="1" t="s">
        <v>243</v>
      </c>
      <c r="B708" s="1" t="s">
        <v>62</v>
      </c>
      <c r="C708" s="1" t="s">
        <v>63</v>
      </c>
      <c r="D708" s="1"/>
      <c r="E708" s="1">
        <v>1472</v>
      </c>
    </row>
    <row r="709" spans="1:5" x14ac:dyDescent="0.3">
      <c r="A709" s="1" t="s">
        <v>243</v>
      </c>
      <c r="B709" s="1" t="s">
        <v>36</v>
      </c>
      <c r="C709" s="1" t="s">
        <v>37</v>
      </c>
      <c r="D709" s="1"/>
      <c r="E709" s="1">
        <v>2904</v>
      </c>
    </row>
    <row r="710" spans="1:5" x14ac:dyDescent="0.3">
      <c r="A710" s="1" t="s">
        <v>243</v>
      </c>
      <c r="B710" s="1" t="s">
        <v>74</v>
      </c>
      <c r="C710" s="1" t="s">
        <v>75</v>
      </c>
      <c r="D710" s="1"/>
      <c r="E710" s="1">
        <v>1589</v>
      </c>
    </row>
    <row r="711" spans="1:5" x14ac:dyDescent="0.3">
      <c r="A711" s="1" t="s">
        <v>243</v>
      </c>
      <c r="B711" s="1" t="s">
        <v>82</v>
      </c>
      <c r="C711" s="1" t="s">
        <v>83</v>
      </c>
      <c r="D711" s="1"/>
      <c r="E711" s="1">
        <v>2599</v>
      </c>
    </row>
    <row r="712" spans="1:5" x14ac:dyDescent="0.3">
      <c r="A712" s="1" t="s">
        <v>243</v>
      </c>
      <c r="B712" s="1" t="s">
        <v>102</v>
      </c>
      <c r="C712" s="1" t="s">
        <v>103</v>
      </c>
      <c r="D712" s="1"/>
      <c r="E712" s="1">
        <v>3086</v>
      </c>
    </row>
    <row r="713" spans="1:5" x14ac:dyDescent="0.3">
      <c r="A713" s="1" t="s">
        <v>243</v>
      </c>
      <c r="B713" s="1" t="s">
        <v>128</v>
      </c>
      <c r="C713" s="1" t="s">
        <v>129</v>
      </c>
      <c r="D713" s="1"/>
      <c r="E713" s="1">
        <v>3000</v>
      </c>
    </row>
    <row r="714" spans="1:5" x14ac:dyDescent="0.3">
      <c r="A714" s="1" t="s">
        <v>243</v>
      </c>
      <c r="B714" s="1" t="s">
        <v>76</v>
      </c>
      <c r="C714" s="1" t="s">
        <v>77</v>
      </c>
      <c r="D714" s="1"/>
      <c r="E714" s="1">
        <v>3244</v>
      </c>
    </row>
    <row r="715" spans="1:5" x14ac:dyDescent="0.3">
      <c r="A715" s="1" t="s">
        <v>243</v>
      </c>
      <c r="B715" s="1" t="s">
        <v>106</v>
      </c>
      <c r="C715" s="1" t="s">
        <v>107</v>
      </c>
      <c r="D715" s="1"/>
      <c r="E715" s="1">
        <v>894</v>
      </c>
    </row>
    <row r="716" spans="1:5" x14ac:dyDescent="0.3">
      <c r="A716" s="1" t="s">
        <v>243</v>
      </c>
      <c r="B716" s="1" t="s">
        <v>84</v>
      </c>
      <c r="C716" s="1" t="s">
        <v>85</v>
      </c>
      <c r="D716" s="1"/>
      <c r="E716" s="1">
        <v>3280</v>
      </c>
    </row>
    <row r="717" spans="1:5" x14ac:dyDescent="0.3">
      <c r="A717" s="1" t="s">
        <v>243</v>
      </c>
      <c r="B717" s="1" t="s">
        <v>72</v>
      </c>
      <c r="C717" s="1" t="s">
        <v>73</v>
      </c>
      <c r="D717" s="1"/>
      <c r="E717" s="1">
        <v>1543</v>
      </c>
    </row>
    <row r="718" spans="1:5" x14ac:dyDescent="0.3">
      <c r="A718" s="1" t="s">
        <v>243</v>
      </c>
      <c r="B718" s="1" t="s">
        <v>100</v>
      </c>
      <c r="C718" s="1" t="s">
        <v>101</v>
      </c>
      <c r="D718" s="1"/>
      <c r="E718" s="1">
        <v>1453</v>
      </c>
    </row>
    <row r="719" spans="1:5" x14ac:dyDescent="0.3">
      <c r="A719" s="1" t="s">
        <v>243</v>
      </c>
      <c r="B719" s="1" t="s">
        <v>96</v>
      </c>
      <c r="C719" s="1" t="s">
        <v>97</v>
      </c>
      <c r="D719" s="1"/>
      <c r="E719" s="1">
        <v>512</v>
      </c>
    </row>
    <row r="720" spans="1:5" x14ac:dyDescent="0.3">
      <c r="A720" s="1" t="s">
        <v>243</v>
      </c>
      <c r="B720" s="1" t="s">
        <v>108</v>
      </c>
      <c r="C720" s="1" t="s">
        <v>109</v>
      </c>
      <c r="D720" s="1"/>
      <c r="E720" s="1">
        <v>6223</v>
      </c>
    </row>
    <row r="721" spans="1:5" x14ac:dyDescent="0.3">
      <c r="A721" s="1" t="s">
        <v>243</v>
      </c>
      <c r="B721" s="1" t="s">
        <v>98</v>
      </c>
      <c r="C721" s="1" t="s">
        <v>99</v>
      </c>
      <c r="D721" s="1"/>
      <c r="E721" s="1">
        <v>1776</v>
      </c>
    </row>
    <row r="722" spans="1:5" x14ac:dyDescent="0.3">
      <c r="A722" s="1" t="s">
        <v>243</v>
      </c>
      <c r="B722" s="1" t="s">
        <v>114</v>
      </c>
      <c r="C722" s="1" t="s">
        <v>115</v>
      </c>
      <c r="D722" s="1"/>
      <c r="E722" s="1">
        <v>1090</v>
      </c>
    </row>
    <row r="723" spans="1:5" x14ac:dyDescent="0.3">
      <c r="A723" s="1" t="s">
        <v>243</v>
      </c>
      <c r="B723" s="1" t="s">
        <v>118</v>
      </c>
      <c r="C723" s="1" t="s">
        <v>119</v>
      </c>
      <c r="D723" s="1"/>
      <c r="E723" s="1">
        <v>2630</v>
      </c>
    </row>
    <row r="724" spans="1:5" x14ac:dyDescent="0.3">
      <c r="A724" s="1" t="s">
        <v>243</v>
      </c>
      <c r="B724" s="1" t="s">
        <v>170</v>
      </c>
      <c r="C724" s="1" t="s">
        <v>171</v>
      </c>
      <c r="D724" s="1"/>
      <c r="E724" s="1">
        <v>7371</v>
      </c>
    </row>
    <row r="725" spans="1:5" x14ac:dyDescent="0.3">
      <c r="A725" s="1" t="s">
        <v>243</v>
      </c>
      <c r="B725" s="1" t="s">
        <v>116</v>
      </c>
      <c r="C725" s="1" t="s">
        <v>117</v>
      </c>
      <c r="D725" s="1"/>
      <c r="E725" s="1">
        <v>3093</v>
      </c>
    </row>
    <row r="726" spans="1:5" x14ac:dyDescent="0.3">
      <c r="A726" s="1" t="s">
        <v>243</v>
      </c>
      <c r="B726" s="1" t="s">
        <v>130</v>
      </c>
      <c r="C726" s="1" t="s">
        <v>131</v>
      </c>
      <c r="D726" s="1"/>
      <c r="E726" s="1">
        <v>8654</v>
      </c>
    </row>
    <row r="727" spans="1:5" x14ac:dyDescent="0.3">
      <c r="A727" s="1" t="s">
        <v>243</v>
      </c>
      <c r="B727" s="1" t="s">
        <v>94</v>
      </c>
      <c r="C727" s="1" t="s">
        <v>95</v>
      </c>
      <c r="D727" s="1"/>
      <c r="E727" s="1">
        <v>9065</v>
      </c>
    </row>
    <row r="728" spans="1:5" x14ac:dyDescent="0.3">
      <c r="A728" s="1" t="s">
        <v>243</v>
      </c>
      <c r="B728" s="1" t="s">
        <v>104</v>
      </c>
      <c r="C728" s="1" t="s">
        <v>105</v>
      </c>
      <c r="D728" s="1"/>
      <c r="E728" s="1">
        <v>11439</v>
      </c>
    </row>
    <row r="729" spans="1:5" x14ac:dyDescent="0.3">
      <c r="A729" s="1" t="s">
        <v>243</v>
      </c>
      <c r="B729" s="1" t="s">
        <v>126</v>
      </c>
      <c r="C729" s="1" t="s">
        <v>127</v>
      </c>
      <c r="D729" s="1"/>
      <c r="E729" s="1">
        <v>11656</v>
      </c>
    </row>
    <row r="730" spans="1:5" x14ac:dyDescent="0.3">
      <c r="A730" s="1" t="s">
        <v>243</v>
      </c>
      <c r="B730" s="1" t="s">
        <v>124</v>
      </c>
      <c r="C730" s="1" t="s">
        <v>125</v>
      </c>
      <c r="D730" s="1"/>
      <c r="E730" s="1">
        <v>8214</v>
      </c>
    </row>
    <row r="731" spans="1:5" x14ac:dyDescent="0.3">
      <c r="A731" s="1" t="s">
        <v>243</v>
      </c>
      <c r="B731" s="1" t="s">
        <v>140</v>
      </c>
      <c r="C731" s="1" t="s">
        <v>141</v>
      </c>
      <c r="D731" s="1"/>
      <c r="E731" s="1">
        <v>9521</v>
      </c>
    </row>
    <row r="732" spans="1:5" x14ac:dyDescent="0.3">
      <c r="A732" s="1" t="s">
        <v>243</v>
      </c>
      <c r="B732" s="1" t="s">
        <v>80</v>
      </c>
      <c r="C732" s="1" t="s">
        <v>81</v>
      </c>
      <c r="D732" s="1"/>
      <c r="E732" s="1">
        <v>14376</v>
      </c>
    </row>
    <row r="733" spans="1:5" x14ac:dyDescent="0.3">
      <c r="A733" s="1" t="s">
        <v>243</v>
      </c>
      <c r="B733" s="1" t="s">
        <v>190</v>
      </c>
      <c r="C733" s="1" t="s">
        <v>191</v>
      </c>
      <c r="D733" s="1"/>
      <c r="E733" s="1">
        <v>11852</v>
      </c>
    </row>
    <row r="734" spans="1:5" x14ac:dyDescent="0.3">
      <c r="A734" s="1" t="s">
        <v>243</v>
      </c>
      <c r="B734" s="1" t="s">
        <v>176</v>
      </c>
      <c r="C734" s="1" t="s">
        <v>177</v>
      </c>
      <c r="D734" s="1"/>
      <c r="E734" s="1">
        <v>27348</v>
      </c>
    </row>
    <row r="735" spans="1:5" x14ac:dyDescent="0.3">
      <c r="A735" s="1" t="s">
        <v>243</v>
      </c>
      <c r="B735" s="1" t="s">
        <v>152</v>
      </c>
      <c r="C735" s="1" t="s">
        <v>153</v>
      </c>
      <c r="D735" s="1"/>
      <c r="E735" s="1">
        <v>1136</v>
      </c>
    </row>
    <row r="736" spans="1:5" x14ac:dyDescent="0.3">
      <c r="A736" s="1" t="s">
        <v>243</v>
      </c>
      <c r="B736" s="1" t="s">
        <v>136</v>
      </c>
      <c r="C736" s="1" t="s">
        <v>137</v>
      </c>
      <c r="D736" s="1"/>
      <c r="E736" s="1">
        <v>25434</v>
      </c>
    </row>
    <row r="737" spans="1:5" x14ac:dyDescent="0.3">
      <c r="A737" s="1" t="s">
        <v>243</v>
      </c>
      <c r="B737" s="1" t="s">
        <v>110</v>
      </c>
      <c r="C737" s="1" t="s">
        <v>111</v>
      </c>
      <c r="D737" s="1"/>
      <c r="E737" s="1">
        <v>23841</v>
      </c>
    </row>
    <row r="738" spans="1:5" x14ac:dyDescent="0.3">
      <c r="A738" s="1" t="s">
        <v>243</v>
      </c>
      <c r="B738" s="1" t="s">
        <v>156</v>
      </c>
      <c r="C738" s="1" t="s">
        <v>157</v>
      </c>
      <c r="D738" s="1"/>
      <c r="E738" s="1">
        <v>19651</v>
      </c>
    </row>
    <row r="739" spans="1:5" x14ac:dyDescent="0.3">
      <c r="A739" s="1" t="s">
        <v>243</v>
      </c>
      <c r="B739" s="1" t="s">
        <v>132</v>
      </c>
      <c r="C739" s="1" t="s">
        <v>133</v>
      </c>
      <c r="D739" s="1"/>
      <c r="E739" s="1">
        <v>18573</v>
      </c>
    </row>
    <row r="740" spans="1:5" x14ac:dyDescent="0.3">
      <c r="A740" s="1" t="s">
        <v>243</v>
      </c>
      <c r="B740" s="1" t="s">
        <v>196</v>
      </c>
      <c r="C740" s="1" t="s">
        <v>197</v>
      </c>
      <c r="D740" s="1"/>
      <c r="E740" s="1">
        <v>12489</v>
      </c>
    </row>
    <row r="741" spans="1:5" x14ac:dyDescent="0.3">
      <c r="A741" s="1" t="s">
        <v>243</v>
      </c>
      <c r="B741" s="1" t="s">
        <v>186</v>
      </c>
      <c r="C741" s="1" t="s">
        <v>187</v>
      </c>
      <c r="D741" s="1"/>
      <c r="E741" s="1">
        <v>29844</v>
      </c>
    </row>
    <row r="742" spans="1:5" x14ac:dyDescent="0.3">
      <c r="A742" s="1" t="s">
        <v>243</v>
      </c>
      <c r="B742" s="1" t="s">
        <v>92</v>
      </c>
      <c r="C742" s="1" t="s">
        <v>93</v>
      </c>
      <c r="D742" s="1"/>
      <c r="E742" s="1">
        <v>157</v>
      </c>
    </row>
    <row r="743" spans="1:5" x14ac:dyDescent="0.3">
      <c r="A743" s="1" t="s">
        <v>243</v>
      </c>
      <c r="B743" s="1" t="s">
        <v>148</v>
      </c>
      <c r="C743" s="1" t="s">
        <v>149</v>
      </c>
      <c r="D743" s="1"/>
      <c r="E743" s="1">
        <v>47588</v>
      </c>
    </row>
    <row r="744" spans="1:5" x14ac:dyDescent="0.3">
      <c r="A744" s="1" t="s">
        <v>243</v>
      </c>
      <c r="B744" s="1" t="s">
        <v>120</v>
      </c>
      <c r="C744" s="1" t="s">
        <v>121</v>
      </c>
      <c r="D744" s="1"/>
      <c r="E744" s="1">
        <v>7879</v>
      </c>
    </row>
    <row r="745" spans="1:5" x14ac:dyDescent="0.3">
      <c r="A745" s="1" t="s">
        <v>243</v>
      </c>
      <c r="B745" s="1" t="s">
        <v>122</v>
      </c>
      <c r="C745" s="1" t="s">
        <v>123</v>
      </c>
      <c r="D745" s="1"/>
      <c r="E745" s="1">
        <v>44347</v>
      </c>
    </row>
    <row r="746" spans="1:5" x14ac:dyDescent="0.3">
      <c r="A746" s="1" t="s">
        <v>243</v>
      </c>
      <c r="B746" s="1" t="s">
        <v>184</v>
      </c>
      <c r="C746" s="1" t="s">
        <v>185</v>
      </c>
      <c r="D746" s="1"/>
      <c r="E746" s="1">
        <v>57667</v>
      </c>
    </row>
    <row r="747" spans="1:5" x14ac:dyDescent="0.3">
      <c r="A747" s="1" t="s">
        <v>243</v>
      </c>
      <c r="B747" s="1" t="s">
        <v>160</v>
      </c>
      <c r="C747" s="1" t="s">
        <v>161</v>
      </c>
      <c r="D747" s="1"/>
      <c r="E747" s="1">
        <v>58303</v>
      </c>
    </row>
    <row r="748" spans="1:5" x14ac:dyDescent="0.3">
      <c r="A748" s="1" t="s">
        <v>243</v>
      </c>
      <c r="B748" s="1" t="s">
        <v>138</v>
      </c>
      <c r="C748" s="1" t="s">
        <v>139</v>
      </c>
      <c r="D748" s="1"/>
      <c r="E748" s="1">
        <v>31482</v>
      </c>
    </row>
    <row r="749" spans="1:5" x14ac:dyDescent="0.3">
      <c r="A749" s="1" t="s">
        <v>243</v>
      </c>
      <c r="B749" s="1" t="s">
        <v>162</v>
      </c>
      <c r="C749" s="1" t="s">
        <v>163</v>
      </c>
      <c r="D749" s="1"/>
      <c r="E749" s="1">
        <v>6651</v>
      </c>
    </row>
    <row r="750" spans="1:5" x14ac:dyDescent="0.3">
      <c r="A750" s="1" t="s">
        <v>243</v>
      </c>
      <c r="B750" s="1" t="s">
        <v>182</v>
      </c>
      <c r="C750" s="1" t="s">
        <v>183</v>
      </c>
      <c r="D750" s="1"/>
      <c r="E750" s="1">
        <v>51218</v>
      </c>
    </row>
    <row r="751" spans="1:5" x14ac:dyDescent="0.3">
      <c r="A751" s="1" t="s">
        <v>243</v>
      </c>
      <c r="B751" s="1" t="s">
        <v>192</v>
      </c>
      <c r="C751" s="1" t="s">
        <v>193</v>
      </c>
      <c r="D751" s="1"/>
      <c r="E751" s="1">
        <v>73314</v>
      </c>
    </row>
    <row r="752" spans="1:5" x14ac:dyDescent="0.3">
      <c r="A752" s="1" t="s">
        <v>243</v>
      </c>
      <c r="B752" s="1" t="s">
        <v>188</v>
      </c>
      <c r="C752" s="1" t="s">
        <v>189</v>
      </c>
      <c r="D752" s="1"/>
      <c r="E752" s="1">
        <v>25003</v>
      </c>
    </row>
    <row r="753" spans="1:5" x14ac:dyDescent="0.3">
      <c r="A753" s="1" t="s">
        <v>243</v>
      </c>
      <c r="B753" s="1" t="s">
        <v>144</v>
      </c>
      <c r="C753" s="1" t="s">
        <v>145</v>
      </c>
      <c r="D753" s="1"/>
      <c r="E753" s="1">
        <v>63192</v>
      </c>
    </row>
    <row r="754" spans="1:5" x14ac:dyDescent="0.3">
      <c r="A754" s="1" t="s">
        <v>243</v>
      </c>
      <c r="B754" s="1" t="s">
        <v>134</v>
      </c>
      <c r="C754" s="1" t="s">
        <v>135</v>
      </c>
      <c r="D754" s="1"/>
      <c r="E754" s="1">
        <v>76336</v>
      </c>
    </row>
    <row r="755" spans="1:5" x14ac:dyDescent="0.3">
      <c r="A755" s="1" t="s">
        <v>243</v>
      </c>
      <c r="B755" s="1" t="s">
        <v>154</v>
      </c>
      <c r="C755" s="1" t="s">
        <v>155</v>
      </c>
      <c r="D755" s="1"/>
      <c r="E755" s="1">
        <v>82004</v>
      </c>
    </row>
    <row r="756" spans="1:5" x14ac:dyDescent="0.3">
      <c r="A756" s="1" t="s">
        <v>243</v>
      </c>
      <c r="B756" s="1" t="s">
        <v>178</v>
      </c>
      <c r="C756" s="1" t="s">
        <v>179</v>
      </c>
      <c r="D756" s="1"/>
      <c r="E756" s="1">
        <v>51577</v>
      </c>
    </row>
    <row r="757" spans="1:5" x14ac:dyDescent="0.3">
      <c r="A757" s="1" t="s">
        <v>243</v>
      </c>
      <c r="B757" s="1" t="s">
        <v>174</v>
      </c>
      <c r="C757" s="1" t="s">
        <v>175</v>
      </c>
      <c r="D757" s="1"/>
      <c r="E757" s="1">
        <v>75491</v>
      </c>
    </row>
    <row r="758" spans="1:5" x14ac:dyDescent="0.3">
      <c r="A758" s="1" t="s">
        <v>243</v>
      </c>
      <c r="B758" s="1" t="s">
        <v>146</v>
      </c>
      <c r="C758" s="1" t="s">
        <v>147</v>
      </c>
      <c r="D758" s="1"/>
      <c r="E758" s="1">
        <v>83656</v>
      </c>
    </row>
    <row r="759" spans="1:5" x14ac:dyDescent="0.3">
      <c r="A759" s="1" t="s">
        <v>243</v>
      </c>
      <c r="B759" s="1" t="s">
        <v>158</v>
      </c>
      <c r="C759" s="1" t="s">
        <v>159</v>
      </c>
      <c r="D759" s="1"/>
      <c r="E759" s="1">
        <v>67844</v>
      </c>
    </row>
    <row r="760" spans="1:5" x14ac:dyDescent="0.3">
      <c r="A760" s="1" t="s">
        <v>243</v>
      </c>
      <c r="B760" s="1" t="s">
        <v>172</v>
      </c>
      <c r="C760" s="1" t="s">
        <v>173</v>
      </c>
      <c r="D760" s="1"/>
      <c r="E760" s="1">
        <v>72747</v>
      </c>
    </row>
    <row r="761" spans="1:5" x14ac:dyDescent="0.3">
      <c r="A761" s="1" t="s">
        <v>243</v>
      </c>
      <c r="B761" s="1" t="s">
        <v>194</v>
      </c>
      <c r="C761" s="1" t="s">
        <v>195</v>
      </c>
      <c r="D761" s="1"/>
      <c r="E761" s="1">
        <v>81826</v>
      </c>
    </row>
    <row r="762" spans="1:5" x14ac:dyDescent="0.3">
      <c r="A762" s="1" t="s">
        <v>243</v>
      </c>
      <c r="B762" s="1" t="s">
        <v>198</v>
      </c>
      <c r="C762" s="1" t="s">
        <v>199</v>
      </c>
      <c r="D762" s="1"/>
      <c r="E762" s="1">
        <v>80694</v>
      </c>
    </row>
    <row r="763" spans="1:5" x14ac:dyDescent="0.3">
      <c r="A763" s="1" t="s">
        <v>243</v>
      </c>
      <c r="B763" s="1" t="s">
        <v>142</v>
      </c>
      <c r="C763" s="1" t="s">
        <v>143</v>
      </c>
      <c r="D763" s="1"/>
      <c r="E763" s="1">
        <v>86665</v>
      </c>
    </row>
    <row r="764" spans="1:5" x14ac:dyDescent="0.3">
      <c r="A764" s="1" t="s">
        <v>243</v>
      </c>
      <c r="B764" s="1" t="s">
        <v>180</v>
      </c>
      <c r="C764" s="1" t="s">
        <v>181</v>
      </c>
      <c r="D764" s="1"/>
      <c r="E764" s="1">
        <v>71753</v>
      </c>
    </row>
    <row r="765" spans="1:5" x14ac:dyDescent="0.3">
      <c r="A765" s="1" t="s">
        <v>243</v>
      </c>
      <c r="B765" s="1" t="s">
        <v>200</v>
      </c>
      <c r="C765" s="1" t="s">
        <v>201</v>
      </c>
      <c r="D765" s="1"/>
      <c r="E765" s="1">
        <v>280026</v>
      </c>
    </row>
    <row r="766" spans="1:5" x14ac:dyDescent="0.3">
      <c r="A766" s="1" t="s">
        <v>243</v>
      </c>
      <c r="B766" s="1" t="s">
        <v>168</v>
      </c>
      <c r="C766" s="1" t="s">
        <v>169</v>
      </c>
      <c r="D766" s="1"/>
      <c r="E766" s="1">
        <v>246106</v>
      </c>
    </row>
    <row r="767" spans="1:5" x14ac:dyDescent="0.3">
      <c r="A767" s="1" t="s">
        <v>248</v>
      </c>
      <c r="B767" s="1" t="s">
        <v>18</v>
      </c>
      <c r="C767" s="1" t="s">
        <v>19</v>
      </c>
      <c r="D767" s="1"/>
      <c r="E767" s="1">
        <v>-35</v>
      </c>
    </row>
    <row r="768" spans="1:5" x14ac:dyDescent="0.3">
      <c r="A768" s="1" t="s">
        <v>248</v>
      </c>
      <c r="B768" s="1" t="s">
        <v>20</v>
      </c>
      <c r="C768" s="1" t="s">
        <v>21</v>
      </c>
      <c r="D768" s="1"/>
      <c r="E768" s="1">
        <v>-30</v>
      </c>
    </row>
    <row r="769" spans="1:5" x14ac:dyDescent="0.3">
      <c r="A769" s="1" t="s">
        <v>248</v>
      </c>
      <c r="B769" s="1" t="s">
        <v>14</v>
      </c>
      <c r="C769" s="1" t="s">
        <v>15</v>
      </c>
      <c r="D769" s="1"/>
      <c r="E769" s="1">
        <v>-9</v>
      </c>
    </row>
    <row r="770" spans="1:5" x14ac:dyDescent="0.3">
      <c r="A770" s="1" t="s">
        <v>248</v>
      </c>
      <c r="B770" s="1" t="s">
        <v>24</v>
      </c>
      <c r="C770" s="1" t="s">
        <v>25</v>
      </c>
      <c r="D770" s="1"/>
      <c r="E770" s="1">
        <v>-10</v>
      </c>
    </row>
    <row r="771" spans="1:5" x14ac:dyDescent="0.3">
      <c r="A771" s="1" t="s">
        <v>248</v>
      </c>
      <c r="B771" s="1" t="s">
        <v>22</v>
      </c>
      <c r="C771" s="1" t="s">
        <v>23</v>
      </c>
      <c r="D771" s="1"/>
      <c r="E771" s="1">
        <v>-19</v>
      </c>
    </row>
    <row r="772" spans="1:5" x14ac:dyDescent="0.3">
      <c r="A772" s="1" t="s">
        <v>248</v>
      </c>
      <c r="B772" s="1" t="s">
        <v>16</v>
      </c>
      <c r="C772" s="1" t="s">
        <v>17</v>
      </c>
      <c r="D772" s="1"/>
      <c r="E772" s="1">
        <v>-10</v>
      </c>
    </row>
    <row r="773" spans="1:5" x14ac:dyDescent="0.3">
      <c r="A773" s="1" t="s">
        <v>248</v>
      </c>
      <c r="B773" s="1" t="s">
        <v>26</v>
      </c>
      <c r="C773" s="1" t="s">
        <v>27</v>
      </c>
      <c r="D773" s="1"/>
      <c r="E773" s="1">
        <v>-10</v>
      </c>
    </row>
    <row r="774" spans="1:5" x14ac:dyDescent="0.3">
      <c r="A774" s="1" t="s">
        <v>248</v>
      </c>
      <c r="B774" s="1" t="s">
        <v>28</v>
      </c>
      <c r="C774" s="1" t="s">
        <v>29</v>
      </c>
      <c r="D774" s="1"/>
      <c r="E774" s="1">
        <v>10</v>
      </c>
    </row>
    <row r="775" spans="1:5" x14ac:dyDescent="0.3">
      <c r="A775" s="1" t="s">
        <v>248</v>
      </c>
      <c r="B775" s="1" t="s">
        <v>44</v>
      </c>
      <c r="C775" s="1" t="s">
        <v>45</v>
      </c>
      <c r="D775" s="1"/>
      <c r="E775" s="1">
        <v>-19</v>
      </c>
    </row>
    <row r="776" spans="1:5" x14ac:dyDescent="0.3">
      <c r="A776" s="1" t="s">
        <v>248</v>
      </c>
      <c r="B776" s="1" t="s">
        <v>32</v>
      </c>
      <c r="C776" s="1" t="s">
        <v>33</v>
      </c>
      <c r="D776" s="1"/>
      <c r="E776" s="1">
        <v>2</v>
      </c>
    </row>
    <row r="777" spans="1:5" x14ac:dyDescent="0.3">
      <c r="A777" s="1" t="s">
        <v>248</v>
      </c>
      <c r="B777" s="1" t="s">
        <v>50</v>
      </c>
      <c r="C777" s="1" t="s">
        <v>51</v>
      </c>
      <c r="D777" s="1"/>
      <c r="E777" s="1">
        <v>27</v>
      </c>
    </row>
    <row r="778" spans="1:5" x14ac:dyDescent="0.3">
      <c r="A778" s="1" t="s">
        <v>248</v>
      </c>
      <c r="B778" s="1" t="s">
        <v>36</v>
      </c>
      <c r="C778" s="1" t="s">
        <v>37</v>
      </c>
      <c r="D778" s="1"/>
      <c r="E778" s="1">
        <v>37</v>
      </c>
    </row>
    <row r="779" spans="1:5" x14ac:dyDescent="0.3">
      <c r="A779" s="1" t="s">
        <v>248</v>
      </c>
      <c r="B779" s="1" t="s">
        <v>38</v>
      </c>
      <c r="C779" s="1" t="s">
        <v>39</v>
      </c>
      <c r="D779" s="1"/>
      <c r="E779" s="1">
        <v>46</v>
      </c>
    </row>
    <row r="780" spans="1:5" x14ac:dyDescent="0.3">
      <c r="A780" s="1" t="s">
        <v>248</v>
      </c>
      <c r="B780" s="1" t="s">
        <v>30</v>
      </c>
      <c r="C780" s="1" t="s">
        <v>31</v>
      </c>
      <c r="D780" s="1"/>
      <c r="E780" s="1">
        <v>53</v>
      </c>
    </row>
    <row r="781" spans="1:5" x14ac:dyDescent="0.3">
      <c r="A781" s="1" t="s">
        <v>248</v>
      </c>
      <c r="B781" s="1" t="s">
        <v>40</v>
      </c>
      <c r="C781" s="1" t="s">
        <v>41</v>
      </c>
      <c r="D781" s="1"/>
      <c r="E781" s="1">
        <v>35</v>
      </c>
    </row>
    <row r="782" spans="1:5" x14ac:dyDescent="0.3">
      <c r="A782" s="1" t="s">
        <v>248</v>
      </c>
      <c r="B782" s="1" t="s">
        <v>60</v>
      </c>
      <c r="C782" s="1" t="s">
        <v>61</v>
      </c>
      <c r="D782" s="1"/>
      <c r="E782" s="1">
        <v>-20</v>
      </c>
    </row>
    <row r="783" spans="1:5" x14ac:dyDescent="0.3">
      <c r="A783" s="1" t="s">
        <v>248</v>
      </c>
      <c r="B783" s="1" t="s">
        <v>42</v>
      </c>
      <c r="C783" s="1" t="s">
        <v>43</v>
      </c>
      <c r="D783" s="1"/>
      <c r="E783" s="1">
        <v>73</v>
      </c>
    </row>
    <row r="784" spans="1:5" x14ac:dyDescent="0.3">
      <c r="A784" s="1" t="s">
        <v>248</v>
      </c>
      <c r="B784" s="1" t="s">
        <v>34</v>
      </c>
      <c r="C784" s="1" t="s">
        <v>35</v>
      </c>
      <c r="D784" s="1"/>
      <c r="E784" s="1">
        <v>-28</v>
      </c>
    </row>
    <row r="785" spans="1:5" x14ac:dyDescent="0.3">
      <c r="A785" s="1" t="s">
        <v>248</v>
      </c>
      <c r="B785" s="1" t="s">
        <v>46</v>
      </c>
      <c r="C785" s="1" t="s">
        <v>47</v>
      </c>
      <c r="D785" s="1"/>
      <c r="E785" s="1">
        <v>64</v>
      </c>
    </row>
    <row r="786" spans="1:5" x14ac:dyDescent="0.3">
      <c r="A786" s="1" t="s">
        <v>248</v>
      </c>
      <c r="B786" s="1" t="s">
        <v>48</v>
      </c>
      <c r="C786" s="1" t="s">
        <v>49</v>
      </c>
      <c r="D786" s="1"/>
      <c r="E786" s="1">
        <v>47</v>
      </c>
    </row>
    <row r="787" spans="1:5" x14ac:dyDescent="0.3">
      <c r="A787" s="1" t="s">
        <v>248</v>
      </c>
      <c r="B787" s="1" t="s">
        <v>56</v>
      </c>
      <c r="C787" s="1" t="s">
        <v>57</v>
      </c>
      <c r="D787" s="1"/>
      <c r="E787" s="1">
        <v>119</v>
      </c>
    </row>
    <row r="788" spans="1:5" x14ac:dyDescent="0.3">
      <c r="A788" s="1" t="s">
        <v>248</v>
      </c>
      <c r="B788" s="1" t="s">
        <v>52</v>
      </c>
      <c r="C788" s="1" t="s">
        <v>53</v>
      </c>
      <c r="D788" s="1"/>
      <c r="E788" s="1">
        <v>188</v>
      </c>
    </row>
    <row r="789" spans="1:5" x14ac:dyDescent="0.3">
      <c r="A789" s="1" t="s">
        <v>248</v>
      </c>
      <c r="B789" s="1" t="s">
        <v>62</v>
      </c>
      <c r="C789" s="1" t="s">
        <v>63</v>
      </c>
      <c r="D789" s="1"/>
      <c r="E789" s="1">
        <v>28</v>
      </c>
    </row>
    <row r="790" spans="1:5" x14ac:dyDescent="0.3">
      <c r="A790" s="1" t="s">
        <v>248</v>
      </c>
      <c r="B790" s="1" t="s">
        <v>54</v>
      </c>
      <c r="C790" s="1" t="s">
        <v>55</v>
      </c>
      <c r="D790" s="1"/>
      <c r="E790" s="1">
        <v>180</v>
      </c>
    </row>
    <row r="791" spans="1:5" x14ac:dyDescent="0.3">
      <c r="A791" s="1" t="s">
        <v>248</v>
      </c>
      <c r="B791" s="1" t="s">
        <v>70</v>
      </c>
      <c r="C791" s="1" t="s">
        <v>71</v>
      </c>
      <c r="D791" s="1"/>
      <c r="E791" s="1">
        <v>104</v>
      </c>
    </row>
    <row r="792" spans="1:5" x14ac:dyDescent="0.3">
      <c r="A792" s="1" t="s">
        <v>248</v>
      </c>
      <c r="B792" s="1" t="s">
        <v>58</v>
      </c>
      <c r="C792" s="1" t="s">
        <v>59</v>
      </c>
      <c r="D792" s="1"/>
      <c r="E792" s="1">
        <v>-47</v>
      </c>
    </row>
    <row r="793" spans="1:5" x14ac:dyDescent="0.3">
      <c r="A793" s="1" t="s">
        <v>248</v>
      </c>
      <c r="B793" s="1" t="s">
        <v>66</v>
      </c>
      <c r="C793" s="1" t="s">
        <v>67</v>
      </c>
      <c r="D793" s="1"/>
      <c r="E793" s="1">
        <v>120</v>
      </c>
    </row>
    <row r="794" spans="1:5" x14ac:dyDescent="0.3">
      <c r="A794" s="1" t="s">
        <v>248</v>
      </c>
      <c r="B794" s="1" t="s">
        <v>68</v>
      </c>
      <c r="C794" s="1" t="s">
        <v>69</v>
      </c>
      <c r="D794" s="1"/>
      <c r="E794" s="1">
        <v>97</v>
      </c>
    </row>
    <row r="795" spans="1:5" x14ac:dyDescent="0.3">
      <c r="A795" s="1" t="s">
        <v>248</v>
      </c>
      <c r="B795" s="1" t="s">
        <v>64</v>
      </c>
      <c r="C795" s="1" t="s">
        <v>65</v>
      </c>
      <c r="D795" s="1"/>
      <c r="E795" s="1">
        <v>383</v>
      </c>
    </row>
    <row r="796" spans="1:5" x14ac:dyDescent="0.3">
      <c r="A796" s="1" t="s">
        <v>248</v>
      </c>
      <c r="B796" s="1" t="s">
        <v>86</v>
      </c>
      <c r="C796" s="1" t="s">
        <v>87</v>
      </c>
      <c r="D796" s="1"/>
      <c r="E796" s="1">
        <v>468</v>
      </c>
    </row>
    <row r="797" spans="1:5" x14ac:dyDescent="0.3">
      <c r="A797" s="1" t="s">
        <v>248</v>
      </c>
      <c r="B797" s="1" t="s">
        <v>72</v>
      </c>
      <c r="C797" s="1" t="s">
        <v>73</v>
      </c>
      <c r="D797" s="1"/>
      <c r="E797" s="1">
        <v>-287</v>
      </c>
    </row>
    <row r="798" spans="1:5" x14ac:dyDescent="0.3">
      <c r="A798" s="1" t="s">
        <v>248</v>
      </c>
      <c r="B798" s="1" t="s">
        <v>90</v>
      </c>
      <c r="C798" s="1" t="s">
        <v>91</v>
      </c>
      <c r="D798" s="1"/>
      <c r="E798" s="1">
        <v>38</v>
      </c>
    </row>
    <row r="799" spans="1:5" x14ac:dyDescent="0.3">
      <c r="A799" s="1" t="s">
        <v>248</v>
      </c>
      <c r="B799" s="1" t="s">
        <v>80</v>
      </c>
      <c r="C799" s="1" t="s">
        <v>81</v>
      </c>
      <c r="D799" s="1"/>
      <c r="E799" s="1">
        <v>-573</v>
      </c>
    </row>
    <row r="800" spans="1:5" x14ac:dyDescent="0.3">
      <c r="A800" s="1" t="s">
        <v>248</v>
      </c>
      <c r="B800" s="1" t="s">
        <v>82</v>
      </c>
      <c r="C800" s="1" t="s">
        <v>83</v>
      </c>
      <c r="D800" s="1"/>
      <c r="E800" s="1">
        <v>541</v>
      </c>
    </row>
    <row r="801" spans="1:5" x14ac:dyDescent="0.3">
      <c r="A801" s="1" t="s">
        <v>248</v>
      </c>
      <c r="B801" s="1" t="s">
        <v>78</v>
      </c>
      <c r="C801" s="1" t="s">
        <v>79</v>
      </c>
      <c r="D801" s="1"/>
      <c r="E801" s="1">
        <v>-4160</v>
      </c>
    </row>
    <row r="802" spans="1:5" x14ac:dyDescent="0.3">
      <c r="A802" s="1" t="s">
        <v>248</v>
      </c>
      <c r="B802" s="1" t="s">
        <v>74</v>
      </c>
      <c r="C802" s="1" t="s">
        <v>75</v>
      </c>
      <c r="D802" s="1"/>
      <c r="E802" s="1">
        <v>476</v>
      </c>
    </row>
    <row r="803" spans="1:5" x14ac:dyDescent="0.3">
      <c r="A803" s="1" t="s">
        <v>248</v>
      </c>
      <c r="B803" s="1" t="s">
        <v>76</v>
      </c>
      <c r="C803" s="1" t="s">
        <v>77</v>
      </c>
      <c r="D803" s="1"/>
      <c r="E803" s="1">
        <v>623</v>
      </c>
    </row>
    <row r="804" spans="1:5" x14ac:dyDescent="0.3">
      <c r="A804" s="1" t="s">
        <v>248</v>
      </c>
      <c r="B804" s="1" t="s">
        <v>102</v>
      </c>
      <c r="C804" s="1" t="s">
        <v>103</v>
      </c>
      <c r="D804" s="1"/>
      <c r="E804" s="1">
        <v>96</v>
      </c>
    </row>
    <row r="805" spans="1:5" x14ac:dyDescent="0.3">
      <c r="A805" s="1" t="s">
        <v>248</v>
      </c>
      <c r="B805" s="1" t="s">
        <v>84</v>
      </c>
      <c r="C805" s="1" t="s">
        <v>85</v>
      </c>
      <c r="D805" s="1"/>
      <c r="E805" s="1">
        <v>767</v>
      </c>
    </row>
    <row r="806" spans="1:5" x14ac:dyDescent="0.3">
      <c r="A806" s="1" t="s">
        <v>248</v>
      </c>
      <c r="B806" s="1" t="s">
        <v>94</v>
      </c>
      <c r="C806" s="1" t="s">
        <v>95</v>
      </c>
      <c r="D806" s="1"/>
      <c r="E806" s="1">
        <v>-786</v>
      </c>
    </row>
    <row r="807" spans="1:5" x14ac:dyDescent="0.3">
      <c r="A807" s="1" t="s">
        <v>248</v>
      </c>
      <c r="B807" s="1" t="s">
        <v>88</v>
      </c>
      <c r="C807" s="1" t="s">
        <v>89</v>
      </c>
      <c r="D807" s="1"/>
      <c r="E807" s="1">
        <v>1142</v>
      </c>
    </row>
    <row r="808" spans="1:5" x14ac:dyDescent="0.3">
      <c r="A808" s="1" t="s">
        <v>248</v>
      </c>
      <c r="B808" s="1" t="s">
        <v>112</v>
      </c>
      <c r="C808" s="1" t="s">
        <v>113</v>
      </c>
      <c r="D808" s="1"/>
      <c r="E808" s="1">
        <v>1211</v>
      </c>
    </row>
    <row r="809" spans="1:5" x14ac:dyDescent="0.3">
      <c r="A809" s="1" t="s">
        <v>248</v>
      </c>
      <c r="B809" s="1" t="s">
        <v>92</v>
      </c>
      <c r="C809" s="1" t="s">
        <v>93</v>
      </c>
      <c r="D809" s="1"/>
      <c r="E809" s="1">
        <v>123</v>
      </c>
    </row>
    <row r="810" spans="1:5" x14ac:dyDescent="0.3">
      <c r="A810" s="1" t="s">
        <v>248</v>
      </c>
      <c r="B810" s="1" t="s">
        <v>104</v>
      </c>
      <c r="C810" s="1" t="s">
        <v>105</v>
      </c>
      <c r="D810" s="1"/>
      <c r="E810" s="1">
        <v>237</v>
      </c>
    </row>
    <row r="811" spans="1:5" x14ac:dyDescent="0.3">
      <c r="A811" s="1" t="s">
        <v>248</v>
      </c>
      <c r="B811" s="1" t="s">
        <v>96</v>
      </c>
      <c r="C811" s="1" t="s">
        <v>97</v>
      </c>
      <c r="D811" s="1"/>
      <c r="E811" s="1">
        <v>2259</v>
      </c>
    </row>
    <row r="812" spans="1:5" x14ac:dyDescent="0.3">
      <c r="A812" s="1" t="s">
        <v>248</v>
      </c>
      <c r="B812" s="1" t="s">
        <v>100</v>
      </c>
      <c r="C812" s="1" t="s">
        <v>101</v>
      </c>
      <c r="D812" s="1"/>
      <c r="E812" s="1">
        <v>1442</v>
      </c>
    </row>
    <row r="813" spans="1:5" x14ac:dyDescent="0.3">
      <c r="A813" s="1" t="s">
        <v>248</v>
      </c>
      <c r="B813" s="1" t="s">
        <v>108</v>
      </c>
      <c r="C813" s="1" t="s">
        <v>109</v>
      </c>
      <c r="D813" s="1"/>
      <c r="E813" s="1">
        <v>1331</v>
      </c>
    </row>
    <row r="814" spans="1:5" x14ac:dyDescent="0.3">
      <c r="A814" s="1" t="s">
        <v>248</v>
      </c>
      <c r="B814" s="1" t="s">
        <v>106</v>
      </c>
      <c r="C814" s="1" t="s">
        <v>107</v>
      </c>
      <c r="D814" s="1"/>
      <c r="E814" s="1">
        <v>1752</v>
      </c>
    </row>
    <row r="815" spans="1:5" x14ac:dyDescent="0.3">
      <c r="A815" s="1" t="s">
        <v>248</v>
      </c>
      <c r="B815" s="1" t="s">
        <v>114</v>
      </c>
      <c r="C815" s="1" t="s">
        <v>115</v>
      </c>
      <c r="D815" s="1"/>
      <c r="E815" s="1">
        <v>3652</v>
      </c>
    </row>
    <row r="816" spans="1:5" x14ac:dyDescent="0.3">
      <c r="A816" s="1" t="s">
        <v>248</v>
      </c>
      <c r="B816" s="1" t="s">
        <v>98</v>
      </c>
      <c r="C816" s="1" t="s">
        <v>99</v>
      </c>
      <c r="D816" s="1"/>
      <c r="E816" s="1">
        <v>-806</v>
      </c>
    </row>
    <row r="817" spans="1:5" x14ac:dyDescent="0.3">
      <c r="A817" s="1" t="s">
        <v>248</v>
      </c>
      <c r="B817" s="1" t="s">
        <v>110</v>
      </c>
      <c r="C817" s="1" t="s">
        <v>111</v>
      </c>
      <c r="D817" s="1"/>
      <c r="E817" s="1">
        <v>1121</v>
      </c>
    </row>
    <row r="818" spans="1:5" x14ac:dyDescent="0.3">
      <c r="A818" s="1" t="s">
        <v>248</v>
      </c>
      <c r="B818" s="1" t="s">
        <v>118</v>
      </c>
      <c r="C818" s="1" t="s">
        <v>119</v>
      </c>
      <c r="D818" s="1"/>
      <c r="E818" s="1">
        <v>2055</v>
      </c>
    </row>
    <row r="819" spans="1:5" x14ac:dyDescent="0.3">
      <c r="A819" s="1" t="s">
        <v>248</v>
      </c>
      <c r="B819" s="1" t="s">
        <v>128</v>
      </c>
      <c r="C819" s="1" t="s">
        <v>129</v>
      </c>
      <c r="D819" s="1"/>
      <c r="E819" s="1">
        <v>-897</v>
      </c>
    </row>
    <row r="820" spans="1:5" x14ac:dyDescent="0.3">
      <c r="A820" s="1" t="s">
        <v>248</v>
      </c>
      <c r="B820" s="1" t="s">
        <v>122</v>
      </c>
      <c r="C820" s="1" t="s">
        <v>123</v>
      </c>
      <c r="D820" s="1"/>
      <c r="E820" s="1">
        <v>-1468</v>
      </c>
    </row>
    <row r="821" spans="1:5" x14ac:dyDescent="0.3">
      <c r="A821" s="1" t="s">
        <v>248</v>
      </c>
      <c r="B821" s="1" t="s">
        <v>116</v>
      </c>
      <c r="C821" s="1" t="s">
        <v>117</v>
      </c>
      <c r="D821" s="1"/>
      <c r="E821" s="1">
        <v>3319</v>
      </c>
    </row>
    <row r="822" spans="1:5" x14ac:dyDescent="0.3">
      <c r="A822" s="1" t="s">
        <v>248</v>
      </c>
      <c r="B822" s="1" t="s">
        <v>132</v>
      </c>
      <c r="C822" s="1" t="s">
        <v>133</v>
      </c>
      <c r="D822" s="1"/>
      <c r="E822" s="1">
        <v>768</v>
      </c>
    </row>
    <row r="823" spans="1:5" x14ac:dyDescent="0.3">
      <c r="A823" s="1" t="s">
        <v>248</v>
      </c>
      <c r="B823" s="1" t="s">
        <v>130</v>
      </c>
      <c r="C823" s="1" t="s">
        <v>131</v>
      </c>
      <c r="D823" s="1"/>
      <c r="E823" s="1">
        <v>3614</v>
      </c>
    </row>
    <row r="824" spans="1:5" x14ac:dyDescent="0.3">
      <c r="A824" s="1" t="s">
        <v>248</v>
      </c>
      <c r="B824" s="1" t="s">
        <v>120</v>
      </c>
      <c r="C824" s="1" t="s">
        <v>121</v>
      </c>
      <c r="D824" s="1"/>
      <c r="E824" s="1">
        <v>-2973</v>
      </c>
    </row>
    <row r="825" spans="1:5" x14ac:dyDescent="0.3">
      <c r="A825" s="1" t="s">
        <v>248</v>
      </c>
      <c r="B825" s="1" t="s">
        <v>138</v>
      </c>
      <c r="C825" s="1" t="s">
        <v>139</v>
      </c>
      <c r="D825" s="1"/>
      <c r="E825" s="1">
        <v>2885</v>
      </c>
    </row>
    <row r="826" spans="1:5" x14ac:dyDescent="0.3">
      <c r="A826" s="1" t="s">
        <v>248</v>
      </c>
      <c r="B826" s="1" t="s">
        <v>134</v>
      </c>
      <c r="C826" s="1" t="s">
        <v>135</v>
      </c>
      <c r="D826" s="1"/>
      <c r="E826" s="1">
        <v>-794</v>
      </c>
    </row>
    <row r="827" spans="1:5" x14ac:dyDescent="0.3">
      <c r="A827" s="1" t="s">
        <v>248</v>
      </c>
      <c r="B827" s="1" t="s">
        <v>136</v>
      </c>
      <c r="C827" s="1" t="s">
        <v>137</v>
      </c>
      <c r="D827" s="1"/>
      <c r="E827" s="1">
        <v>3842</v>
      </c>
    </row>
    <row r="828" spans="1:5" x14ac:dyDescent="0.3">
      <c r="A828" s="1" t="s">
        <v>248</v>
      </c>
      <c r="B828" s="1" t="s">
        <v>150</v>
      </c>
      <c r="C828" s="1" t="s">
        <v>151</v>
      </c>
      <c r="D828" s="1"/>
      <c r="E828" s="1">
        <v>4772</v>
      </c>
    </row>
    <row r="829" spans="1:5" x14ac:dyDescent="0.3">
      <c r="A829" s="1" t="s">
        <v>248</v>
      </c>
      <c r="B829" s="1" t="s">
        <v>158</v>
      </c>
      <c r="C829" s="1" t="s">
        <v>159</v>
      </c>
      <c r="D829" s="1"/>
      <c r="E829" s="1">
        <v>912</v>
      </c>
    </row>
    <row r="830" spans="1:5" x14ac:dyDescent="0.3">
      <c r="A830" s="1" t="s">
        <v>248</v>
      </c>
      <c r="B830" s="1" t="s">
        <v>124</v>
      </c>
      <c r="C830" s="1" t="s">
        <v>125</v>
      </c>
      <c r="D830" s="1"/>
      <c r="E830" s="1">
        <v>3879</v>
      </c>
    </row>
    <row r="831" spans="1:5" x14ac:dyDescent="0.3">
      <c r="A831" s="1" t="s">
        <v>248</v>
      </c>
      <c r="B831" s="1" t="s">
        <v>164</v>
      </c>
      <c r="C831" s="1" t="s">
        <v>165</v>
      </c>
      <c r="D831" s="1"/>
      <c r="E831" s="1">
        <v>4425</v>
      </c>
    </row>
    <row r="832" spans="1:5" x14ac:dyDescent="0.3">
      <c r="A832" s="1" t="s">
        <v>248</v>
      </c>
      <c r="B832" s="1" t="s">
        <v>156</v>
      </c>
      <c r="C832" s="1" t="s">
        <v>157</v>
      </c>
      <c r="D832" s="1"/>
      <c r="E832" s="1">
        <v>1975</v>
      </c>
    </row>
    <row r="833" spans="1:5" x14ac:dyDescent="0.3">
      <c r="A833" s="1" t="s">
        <v>248</v>
      </c>
      <c r="B833" s="1" t="s">
        <v>144</v>
      </c>
      <c r="C833" s="1" t="s">
        <v>145</v>
      </c>
      <c r="D833" s="1"/>
      <c r="E833" s="1">
        <v>2881</v>
      </c>
    </row>
    <row r="834" spans="1:5" x14ac:dyDescent="0.3">
      <c r="A834" s="1" t="s">
        <v>248</v>
      </c>
      <c r="B834" s="1" t="s">
        <v>126</v>
      </c>
      <c r="C834" s="1" t="s">
        <v>127</v>
      </c>
      <c r="D834" s="1"/>
      <c r="E834" s="1">
        <v>5652</v>
      </c>
    </row>
    <row r="835" spans="1:5" x14ac:dyDescent="0.3">
      <c r="A835" s="1" t="s">
        <v>248</v>
      </c>
      <c r="B835" s="1" t="s">
        <v>142</v>
      </c>
      <c r="C835" s="1" t="s">
        <v>143</v>
      </c>
      <c r="D835" s="1"/>
      <c r="E835" s="1">
        <v>3659</v>
      </c>
    </row>
    <row r="836" spans="1:5" x14ac:dyDescent="0.3">
      <c r="A836" s="1" t="s">
        <v>248</v>
      </c>
      <c r="B836" s="1" t="s">
        <v>148</v>
      </c>
      <c r="C836" s="1" t="s">
        <v>149</v>
      </c>
      <c r="D836" s="1"/>
      <c r="E836" s="1">
        <v>6329</v>
      </c>
    </row>
    <row r="837" spans="1:5" x14ac:dyDescent="0.3">
      <c r="A837" s="1" t="s">
        <v>248</v>
      </c>
      <c r="B837" s="1" t="s">
        <v>146</v>
      </c>
      <c r="C837" s="1" t="s">
        <v>147</v>
      </c>
      <c r="D837" s="1"/>
      <c r="E837" s="1">
        <v>7449</v>
      </c>
    </row>
    <row r="838" spans="1:5" x14ac:dyDescent="0.3">
      <c r="A838" s="1" t="s">
        <v>248</v>
      </c>
      <c r="B838" s="1" t="s">
        <v>152</v>
      </c>
      <c r="C838" s="1" t="s">
        <v>153</v>
      </c>
      <c r="D838" s="1"/>
      <c r="E838" s="1">
        <v>-4258</v>
      </c>
    </row>
    <row r="839" spans="1:5" x14ac:dyDescent="0.3">
      <c r="A839" s="1" t="s">
        <v>248</v>
      </c>
      <c r="B839" s="1" t="s">
        <v>140</v>
      </c>
      <c r="C839" s="1" t="s">
        <v>141</v>
      </c>
      <c r="D839" s="1"/>
      <c r="E839" s="1">
        <v>-1112</v>
      </c>
    </row>
    <row r="840" spans="1:5" x14ac:dyDescent="0.3">
      <c r="A840" s="1" t="s">
        <v>248</v>
      </c>
      <c r="B840" s="1" t="s">
        <v>160</v>
      </c>
      <c r="C840" s="1" t="s">
        <v>161</v>
      </c>
      <c r="D840" s="1"/>
      <c r="E840" s="1">
        <v>9556</v>
      </c>
    </row>
    <row r="841" spans="1:5" x14ac:dyDescent="0.3">
      <c r="A841" s="1" t="s">
        <v>248</v>
      </c>
      <c r="B841" s="1" t="s">
        <v>162</v>
      </c>
      <c r="C841" s="1" t="s">
        <v>163</v>
      </c>
      <c r="D841" s="1"/>
      <c r="E841" s="1">
        <v>2182</v>
      </c>
    </row>
    <row r="842" spans="1:5" x14ac:dyDescent="0.3">
      <c r="A842" s="1" t="s">
        <v>248</v>
      </c>
      <c r="B842" s="1" t="s">
        <v>154</v>
      </c>
      <c r="C842" s="1" t="s">
        <v>155</v>
      </c>
      <c r="D842" s="1"/>
      <c r="E842" s="1">
        <v>2654</v>
      </c>
    </row>
    <row r="843" spans="1:5" x14ac:dyDescent="0.3">
      <c r="A843" s="1" t="s">
        <v>248</v>
      </c>
      <c r="B843" s="1" t="s">
        <v>172</v>
      </c>
      <c r="C843" s="1" t="s">
        <v>173</v>
      </c>
      <c r="D843" s="1"/>
      <c r="E843" s="1">
        <v>-5434</v>
      </c>
    </row>
    <row r="844" spans="1:5" x14ac:dyDescent="0.3">
      <c r="A844" s="1" t="s">
        <v>248</v>
      </c>
      <c r="B844" s="1" t="s">
        <v>170</v>
      </c>
      <c r="C844" s="1" t="s">
        <v>171</v>
      </c>
      <c r="D844" s="1"/>
      <c r="E844" s="1">
        <v>4476</v>
      </c>
    </row>
    <row r="845" spans="1:5" x14ac:dyDescent="0.3">
      <c r="A845" s="1" t="s">
        <v>248</v>
      </c>
      <c r="B845" s="1" t="s">
        <v>182</v>
      </c>
      <c r="C845" s="1" t="s">
        <v>183</v>
      </c>
      <c r="D845" s="1"/>
      <c r="E845" s="1">
        <v>-1953</v>
      </c>
    </row>
    <row r="846" spans="1:5" x14ac:dyDescent="0.3">
      <c r="A846" s="1" t="s">
        <v>248</v>
      </c>
      <c r="B846" s="1" t="s">
        <v>174</v>
      </c>
      <c r="C846" s="1" t="s">
        <v>175</v>
      </c>
      <c r="D846" s="1"/>
      <c r="E846" s="1">
        <v>3091</v>
      </c>
    </row>
    <row r="847" spans="1:5" x14ac:dyDescent="0.3">
      <c r="A847" s="1" t="s">
        <v>248</v>
      </c>
      <c r="B847" s="1" t="s">
        <v>166</v>
      </c>
      <c r="C847" s="1" t="s">
        <v>167</v>
      </c>
      <c r="D847" s="1"/>
      <c r="E847" s="1">
        <v>15994</v>
      </c>
    </row>
    <row r="848" spans="1:5" x14ac:dyDescent="0.3">
      <c r="A848" s="1" t="s">
        <v>248</v>
      </c>
      <c r="B848" s="1" t="s">
        <v>186</v>
      </c>
      <c r="C848" s="1" t="s">
        <v>187</v>
      </c>
      <c r="D848" s="1"/>
      <c r="E848" s="1">
        <v>-387</v>
      </c>
    </row>
    <row r="849" spans="1:5" x14ac:dyDescent="0.3">
      <c r="A849" s="1" t="s">
        <v>248</v>
      </c>
      <c r="B849" s="1" t="s">
        <v>190</v>
      </c>
      <c r="C849" s="1" t="s">
        <v>191</v>
      </c>
      <c r="D849" s="1"/>
      <c r="E849" s="1">
        <v>-8428</v>
      </c>
    </row>
    <row r="850" spans="1:5" x14ac:dyDescent="0.3">
      <c r="A850" s="1" t="s">
        <v>248</v>
      </c>
      <c r="B850" s="1" t="s">
        <v>178</v>
      </c>
      <c r="C850" s="1" t="s">
        <v>179</v>
      </c>
      <c r="D850" s="1"/>
      <c r="E850" s="1">
        <v>-1769</v>
      </c>
    </row>
    <row r="851" spans="1:5" x14ac:dyDescent="0.3">
      <c r="A851" s="1" t="s">
        <v>248</v>
      </c>
      <c r="B851" s="1" t="s">
        <v>168</v>
      </c>
      <c r="C851" s="1" t="s">
        <v>169</v>
      </c>
      <c r="D851" s="1"/>
      <c r="E851" s="1">
        <v>3869</v>
      </c>
    </row>
    <row r="852" spans="1:5" x14ac:dyDescent="0.3">
      <c r="A852" s="1" t="s">
        <v>248</v>
      </c>
      <c r="B852" s="1" t="s">
        <v>184</v>
      </c>
      <c r="C852" s="1" t="s">
        <v>185</v>
      </c>
      <c r="D852" s="1"/>
      <c r="E852" s="1">
        <v>11225</v>
      </c>
    </row>
    <row r="853" spans="1:5" x14ac:dyDescent="0.3">
      <c r="A853" s="1" t="s">
        <v>248</v>
      </c>
      <c r="B853" s="1" t="s">
        <v>194</v>
      </c>
      <c r="C853" s="1" t="s">
        <v>195</v>
      </c>
      <c r="D853" s="1"/>
      <c r="E853" s="1">
        <v>8364</v>
      </c>
    </row>
    <row r="854" spans="1:5" x14ac:dyDescent="0.3">
      <c r="A854" s="1" t="s">
        <v>248</v>
      </c>
      <c r="B854" s="1" t="s">
        <v>176</v>
      </c>
      <c r="C854" s="1" t="s">
        <v>177</v>
      </c>
      <c r="D854" s="1"/>
      <c r="E854" s="1">
        <v>15642</v>
      </c>
    </row>
    <row r="855" spans="1:5" x14ac:dyDescent="0.3">
      <c r="A855" s="1" t="s">
        <v>248</v>
      </c>
      <c r="B855" s="1" t="s">
        <v>192</v>
      </c>
      <c r="C855" s="1" t="s">
        <v>193</v>
      </c>
      <c r="D855" s="1"/>
      <c r="E855" s="1">
        <v>14197</v>
      </c>
    </row>
    <row r="856" spans="1:5" x14ac:dyDescent="0.3">
      <c r="A856" s="1" t="s">
        <v>248</v>
      </c>
      <c r="B856" s="1" t="s">
        <v>188</v>
      </c>
      <c r="C856" s="1" t="s">
        <v>189</v>
      </c>
      <c r="D856" s="1"/>
      <c r="E856" s="1">
        <v>-10303</v>
      </c>
    </row>
    <row r="857" spans="1:5" x14ac:dyDescent="0.3">
      <c r="A857" s="1" t="s">
        <v>248</v>
      </c>
      <c r="B857" s="1" t="s">
        <v>180</v>
      </c>
      <c r="C857" s="1" t="s">
        <v>181</v>
      </c>
      <c r="D857" s="1"/>
      <c r="E857" s="1">
        <v>3138</v>
      </c>
    </row>
    <row r="858" spans="1:5" x14ac:dyDescent="0.3">
      <c r="A858" s="1" t="s">
        <v>248</v>
      </c>
      <c r="B858" s="1" t="s">
        <v>198</v>
      </c>
      <c r="C858" s="1" t="s">
        <v>199</v>
      </c>
      <c r="D858" s="1"/>
      <c r="E858" s="1">
        <v>6524</v>
      </c>
    </row>
    <row r="859" spans="1:5" x14ac:dyDescent="0.3">
      <c r="A859" s="1" t="s">
        <v>248</v>
      </c>
      <c r="B859" s="1" t="s">
        <v>200</v>
      </c>
      <c r="C859" s="1" t="s">
        <v>201</v>
      </c>
      <c r="D859" s="1"/>
      <c r="E859" s="1">
        <v>-6083</v>
      </c>
    </row>
    <row r="860" spans="1:5" x14ac:dyDescent="0.3">
      <c r="A860" s="1" t="s">
        <v>248</v>
      </c>
      <c r="B860" s="1" t="s">
        <v>196</v>
      </c>
      <c r="C860" s="1" t="s">
        <v>197</v>
      </c>
      <c r="D860" s="1"/>
      <c r="E860" s="1">
        <v>6614</v>
      </c>
    </row>
    <row r="861" spans="1:5" x14ac:dyDescent="0.3">
      <c r="A861" s="1" t="s">
        <v>244</v>
      </c>
      <c r="B861" s="1" t="s">
        <v>32</v>
      </c>
      <c r="C861" s="1" t="s">
        <v>33</v>
      </c>
      <c r="D861" s="1"/>
      <c r="E861" s="1">
        <v>-500</v>
      </c>
    </row>
    <row r="862" spans="1:5" x14ac:dyDescent="0.3">
      <c r="A862" s="1" t="s">
        <v>244</v>
      </c>
      <c r="B862" s="1" t="s">
        <v>20</v>
      </c>
      <c r="C862" s="1" t="s">
        <v>21</v>
      </c>
      <c r="D862" s="1"/>
      <c r="E862" s="1">
        <v>-1030</v>
      </c>
    </row>
    <row r="863" spans="1:5" x14ac:dyDescent="0.3">
      <c r="A863" s="1" t="s">
        <v>244</v>
      </c>
      <c r="B863" s="1" t="s">
        <v>72</v>
      </c>
      <c r="C863" s="1" t="s">
        <v>73</v>
      </c>
      <c r="D863" s="1"/>
      <c r="E863" s="1">
        <v>-1092</v>
      </c>
    </row>
    <row r="864" spans="1:5" x14ac:dyDescent="0.3">
      <c r="A864" s="1" t="s">
        <v>244</v>
      </c>
      <c r="B864" s="1" t="s">
        <v>44</v>
      </c>
      <c r="C864" s="1" t="s">
        <v>45</v>
      </c>
      <c r="D864" s="1"/>
      <c r="E864" s="1">
        <v>-1610</v>
      </c>
    </row>
    <row r="865" spans="1:5" x14ac:dyDescent="0.3">
      <c r="A865" s="1" t="s">
        <v>244</v>
      </c>
      <c r="B865" s="1" t="s">
        <v>38</v>
      </c>
      <c r="C865" s="1" t="s">
        <v>39</v>
      </c>
      <c r="D865" s="1"/>
      <c r="E865" s="1">
        <v>-200</v>
      </c>
    </row>
    <row r="866" spans="1:5" x14ac:dyDescent="0.3">
      <c r="A866" s="1" t="s">
        <v>244</v>
      </c>
      <c r="B866" s="1" t="s">
        <v>40</v>
      </c>
      <c r="C866" s="1" t="s">
        <v>41</v>
      </c>
      <c r="D866" s="1"/>
      <c r="E866" s="1">
        <v>-85</v>
      </c>
    </row>
    <row r="867" spans="1:5" x14ac:dyDescent="0.3">
      <c r="A867" s="1" t="s">
        <v>244</v>
      </c>
      <c r="B867" s="1" t="s">
        <v>244</v>
      </c>
      <c r="C867" s="1" t="s">
        <v>245</v>
      </c>
      <c r="D867" s="1"/>
      <c r="E867" s="1">
        <v>-480</v>
      </c>
    </row>
    <row r="868" spans="1:5" x14ac:dyDescent="0.3">
      <c r="A868" s="1" t="s">
        <v>244</v>
      </c>
      <c r="B868" s="1" t="s">
        <v>34</v>
      </c>
      <c r="C868" s="1" t="s">
        <v>35</v>
      </c>
      <c r="D868" s="1"/>
      <c r="E868" s="1">
        <v>85</v>
      </c>
    </row>
    <row r="869" spans="1:5" x14ac:dyDescent="0.3">
      <c r="A869" s="1" t="s">
        <v>244</v>
      </c>
      <c r="B869" s="1" t="s">
        <v>213</v>
      </c>
      <c r="C869" s="1" t="s">
        <v>214</v>
      </c>
      <c r="D869" s="1"/>
      <c r="E869" s="1">
        <v>200</v>
      </c>
    </row>
    <row r="870" spans="1:5" x14ac:dyDescent="0.3">
      <c r="A870" s="1" t="s">
        <v>244</v>
      </c>
      <c r="B870" s="1" t="s">
        <v>58</v>
      </c>
      <c r="C870" s="1" t="s">
        <v>59</v>
      </c>
      <c r="D870" s="1"/>
      <c r="E870" s="1">
        <v>0</v>
      </c>
    </row>
    <row r="871" spans="1:5" x14ac:dyDescent="0.3">
      <c r="A871" s="1" t="s">
        <v>244</v>
      </c>
      <c r="B871" s="1" t="s">
        <v>52</v>
      </c>
      <c r="C871" s="1" t="s">
        <v>53</v>
      </c>
      <c r="D871" s="1"/>
      <c r="E871" s="1">
        <v>495</v>
      </c>
    </row>
    <row r="872" spans="1:5" x14ac:dyDescent="0.3">
      <c r="A872" s="1" t="s">
        <v>244</v>
      </c>
      <c r="B872" s="1" t="s">
        <v>246</v>
      </c>
      <c r="C872" s="1" t="s">
        <v>247</v>
      </c>
      <c r="D872" s="1"/>
      <c r="E872" s="1">
        <v>400</v>
      </c>
    </row>
    <row r="873" spans="1:5" x14ac:dyDescent="0.3">
      <c r="A873" s="1" t="s">
        <v>244</v>
      </c>
      <c r="B873" s="1" t="s">
        <v>64</v>
      </c>
      <c r="C873" s="1" t="s">
        <v>65</v>
      </c>
      <c r="D873" s="1"/>
      <c r="E873" s="1">
        <v>-2140</v>
      </c>
    </row>
    <row r="874" spans="1:5" x14ac:dyDescent="0.3">
      <c r="A874" s="1" t="s">
        <v>244</v>
      </c>
      <c r="B874" s="1" t="s">
        <v>62</v>
      </c>
      <c r="C874" s="1" t="s">
        <v>63</v>
      </c>
      <c r="D874" s="1"/>
      <c r="E874" s="1">
        <v>830</v>
      </c>
    </row>
    <row r="875" spans="1:5" x14ac:dyDescent="0.3">
      <c r="A875" s="1" t="s">
        <v>244</v>
      </c>
      <c r="B875" s="1" t="s">
        <v>22</v>
      </c>
      <c r="C875" s="1" t="s">
        <v>23</v>
      </c>
      <c r="D875" s="1"/>
      <c r="E875" s="1">
        <v>205</v>
      </c>
    </row>
    <row r="876" spans="1:5" x14ac:dyDescent="0.3">
      <c r="A876" s="1" t="s">
        <v>244</v>
      </c>
      <c r="B876" s="1" t="s">
        <v>56</v>
      </c>
      <c r="C876" s="1" t="s">
        <v>57</v>
      </c>
      <c r="D876" s="1"/>
      <c r="E876" s="1">
        <v>-1000</v>
      </c>
    </row>
    <row r="877" spans="1:5" x14ac:dyDescent="0.3">
      <c r="A877" s="1" t="s">
        <v>244</v>
      </c>
      <c r="B877" s="1" t="s">
        <v>48</v>
      </c>
      <c r="C877" s="1" t="s">
        <v>49</v>
      </c>
      <c r="D877" s="1"/>
      <c r="E877" s="1">
        <v>-361</v>
      </c>
    </row>
    <row r="878" spans="1:5" x14ac:dyDescent="0.3">
      <c r="A878" s="1" t="s">
        <v>244</v>
      </c>
      <c r="B878" s="1" t="s">
        <v>86</v>
      </c>
      <c r="C878" s="1" t="s">
        <v>87</v>
      </c>
      <c r="D878" s="1"/>
      <c r="E878" s="1">
        <v>-325</v>
      </c>
    </row>
    <row r="879" spans="1:5" x14ac:dyDescent="0.3">
      <c r="A879" s="1" t="s">
        <v>244</v>
      </c>
      <c r="B879" s="1" t="s">
        <v>84</v>
      </c>
      <c r="C879" s="1" t="s">
        <v>85</v>
      </c>
      <c r="D879" s="1"/>
      <c r="E879" s="1">
        <v>-2531</v>
      </c>
    </row>
    <row r="880" spans="1:5" x14ac:dyDescent="0.3">
      <c r="A880" s="1" t="s">
        <v>244</v>
      </c>
      <c r="B880" s="1" t="s">
        <v>46</v>
      </c>
      <c r="C880" s="1" t="s">
        <v>47</v>
      </c>
      <c r="D880" s="1"/>
      <c r="E880" s="1">
        <v>2290</v>
      </c>
    </row>
    <row r="881" spans="1:5" x14ac:dyDescent="0.3">
      <c r="A881" s="1" t="s">
        <v>244</v>
      </c>
      <c r="B881" s="1" t="s">
        <v>26</v>
      </c>
      <c r="C881" s="1" t="s">
        <v>27</v>
      </c>
      <c r="D881" s="1"/>
      <c r="E881" s="1">
        <v>-485</v>
      </c>
    </row>
    <row r="882" spans="1:5" x14ac:dyDescent="0.3">
      <c r="A882" s="1" t="s">
        <v>244</v>
      </c>
      <c r="B882" s="1" t="s">
        <v>96</v>
      </c>
      <c r="C882" s="1" t="s">
        <v>97</v>
      </c>
      <c r="D882" s="1"/>
      <c r="E882" s="1">
        <v>1901</v>
      </c>
    </row>
    <row r="883" spans="1:5" x14ac:dyDescent="0.3">
      <c r="A883" s="1" t="s">
        <v>244</v>
      </c>
      <c r="B883" s="1" t="s">
        <v>90</v>
      </c>
      <c r="C883" s="1" t="s">
        <v>91</v>
      </c>
      <c r="D883" s="1"/>
      <c r="E883" s="1">
        <v>280</v>
      </c>
    </row>
    <row r="884" spans="1:5" x14ac:dyDescent="0.3">
      <c r="A884" s="1" t="s">
        <v>244</v>
      </c>
      <c r="B884" s="1" t="s">
        <v>76</v>
      </c>
      <c r="C884" s="1" t="s">
        <v>77</v>
      </c>
      <c r="D884" s="1"/>
      <c r="E884" s="1">
        <v>2512</v>
      </c>
    </row>
    <row r="885" spans="1:5" x14ac:dyDescent="0.3">
      <c r="A885" s="1" t="s">
        <v>244</v>
      </c>
      <c r="B885" s="1" t="s">
        <v>78</v>
      </c>
      <c r="C885" s="1" t="s">
        <v>79</v>
      </c>
      <c r="D885" s="1"/>
      <c r="E885" s="1">
        <v>-2706</v>
      </c>
    </row>
    <row r="886" spans="1:5" x14ac:dyDescent="0.3">
      <c r="A886" s="1" t="s">
        <v>244</v>
      </c>
      <c r="B886" s="1" t="s">
        <v>88</v>
      </c>
      <c r="C886" s="1" t="s">
        <v>89</v>
      </c>
      <c r="D886" s="1"/>
      <c r="E886" s="1">
        <v>4170</v>
      </c>
    </row>
    <row r="887" spans="1:5" x14ac:dyDescent="0.3">
      <c r="A887" s="1" t="s">
        <v>244</v>
      </c>
      <c r="B887" s="1" t="s">
        <v>66</v>
      </c>
      <c r="C887" s="1" t="s">
        <v>67</v>
      </c>
      <c r="D887" s="1"/>
      <c r="E887" s="1">
        <v>500</v>
      </c>
    </row>
    <row r="888" spans="1:5" x14ac:dyDescent="0.3">
      <c r="A888" s="1" t="s">
        <v>244</v>
      </c>
      <c r="B888" s="1" t="s">
        <v>82</v>
      </c>
      <c r="C888" s="1" t="s">
        <v>83</v>
      </c>
      <c r="D888" s="1"/>
      <c r="E888" s="1">
        <v>3833</v>
      </c>
    </row>
    <row r="889" spans="1:5" x14ac:dyDescent="0.3">
      <c r="A889" s="1" t="s">
        <v>244</v>
      </c>
      <c r="B889" s="1" t="s">
        <v>94</v>
      </c>
      <c r="C889" s="1" t="s">
        <v>95</v>
      </c>
      <c r="D889" s="1"/>
      <c r="E889" s="1">
        <v>-4</v>
      </c>
    </row>
    <row r="890" spans="1:5" x14ac:dyDescent="0.3">
      <c r="A890" s="1" t="s">
        <v>244</v>
      </c>
      <c r="B890" s="1" t="s">
        <v>124</v>
      </c>
      <c r="C890" s="1" t="s">
        <v>125</v>
      </c>
      <c r="D890" s="1"/>
      <c r="E890" s="1">
        <v>1023</v>
      </c>
    </row>
    <row r="891" spans="1:5" x14ac:dyDescent="0.3">
      <c r="A891" s="1" t="s">
        <v>244</v>
      </c>
      <c r="B891" s="1" t="s">
        <v>68</v>
      </c>
      <c r="C891" s="1" t="s">
        <v>69</v>
      </c>
      <c r="D891" s="1"/>
      <c r="E891" s="1">
        <v>-5087</v>
      </c>
    </row>
    <row r="892" spans="1:5" x14ac:dyDescent="0.3">
      <c r="A892" s="1" t="s">
        <v>244</v>
      </c>
      <c r="B892" s="1" t="s">
        <v>114</v>
      </c>
      <c r="C892" s="1" t="s">
        <v>115</v>
      </c>
      <c r="D892" s="1"/>
      <c r="E892" s="1">
        <v>1543</v>
      </c>
    </row>
    <row r="893" spans="1:5" x14ac:dyDescent="0.3">
      <c r="A893" s="1" t="s">
        <v>244</v>
      </c>
      <c r="B893" s="1" t="s">
        <v>104</v>
      </c>
      <c r="C893" s="1" t="s">
        <v>105</v>
      </c>
      <c r="D893" s="1"/>
      <c r="E893" s="1">
        <v>7110</v>
      </c>
    </row>
    <row r="894" spans="1:5" x14ac:dyDescent="0.3">
      <c r="A894" s="1" t="s">
        <v>244</v>
      </c>
      <c r="B894" s="1" t="s">
        <v>36</v>
      </c>
      <c r="C894" s="1" t="s">
        <v>37</v>
      </c>
      <c r="D894" s="1"/>
      <c r="E894" s="1">
        <v>-855</v>
      </c>
    </row>
    <row r="895" spans="1:5" x14ac:dyDescent="0.3">
      <c r="A895" s="1" t="s">
        <v>244</v>
      </c>
      <c r="B895" s="1" t="s">
        <v>80</v>
      </c>
      <c r="C895" s="1" t="s">
        <v>81</v>
      </c>
      <c r="D895" s="1"/>
      <c r="E895" s="1">
        <v>-5945</v>
      </c>
    </row>
    <row r="896" spans="1:5" x14ac:dyDescent="0.3">
      <c r="A896" s="1" t="s">
        <v>244</v>
      </c>
      <c r="B896" s="1" t="s">
        <v>70</v>
      </c>
      <c r="C896" s="1" t="s">
        <v>71</v>
      </c>
      <c r="D896" s="1"/>
      <c r="E896" s="1">
        <v>4730</v>
      </c>
    </row>
    <row r="897" spans="1:5" x14ac:dyDescent="0.3">
      <c r="A897" s="1" t="s">
        <v>244</v>
      </c>
      <c r="B897" s="1" t="s">
        <v>122</v>
      </c>
      <c r="C897" s="1" t="s">
        <v>123</v>
      </c>
      <c r="D897" s="1"/>
      <c r="E897" s="1">
        <v>-38453</v>
      </c>
    </row>
    <row r="898" spans="1:5" x14ac:dyDescent="0.3">
      <c r="A898" s="1" t="s">
        <v>244</v>
      </c>
      <c r="B898" s="1" t="s">
        <v>102</v>
      </c>
      <c r="C898" s="1" t="s">
        <v>103</v>
      </c>
      <c r="D898" s="1"/>
      <c r="E898" s="1">
        <v>2294</v>
      </c>
    </row>
    <row r="899" spans="1:5" x14ac:dyDescent="0.3">
      <c r="A899" s="1" t="s">
        <v>244</v>
      </c>
      <c r="B899" s="1" t="s">
        <v>120</v>
      </c>
      <c r="C899" s="1" t="s">
        <v>121</v>
      </c>
      <c r="D899" s="1"/>
      <c r="E899" s="1">
        <v>2299</v>
      </c>
    </row>
    <row r="900" spans="1:5" x14ac:dyDescent="0.3">
      <c r="A900" s="1" t="s">
        <v>244</v>
      </c>
      <c r="B900" s="1" t="s">
        <v>92</v>
      </c>
      <c r="C900" s="1" t="s">
        <v>93</v>
      </c>
      <c r="D900" s="1"/>
      <c r="E900" s="1">
        <v>-120</v>
      </c>
    </row>
    <row r="901" spans="1:5" x14ac:dyDescent="0.3">
      <c r="A901" s="1" t="s">
        <v>244</v>
      </c>
      <c r="B901" s="1" t="s">
        <v>130</v>
      </c>
      <c r="C901" s="1" t="s">
        <v>131</v>
      </c>
      <c r="D901" s="1"/>
      <c r="E901" s="1">
        <v>-13651</v>
      </c>
    </row>
    <row r="902" spans="1:5" x14ac:dyDescent="0.3">
      <c r="A902" s="1" t="s">
        <v>244</v>
      </c>
      <c r="B902" s="1" t="s">
        <v>110</v>
      </c>
      <c r="C902" s="1" t="s">
        <v>111</v>
      </c>
      <c r="D902" s="1"/>
      <c r="E902" s="1">
        <v>4734</v>
      </c>
    </row>
    <row r="903" spans="1:5" x14ac:dyDescent="0.3">
      <c r="A903" s="1" t="s">
        <v>244</v>
      </c>
      <c r="B903" s="1" t="s">
        <v>74</v>
      </c>
      <c r="C903" s="1" t="s">
        <v>75</v>
      </c>
      <c r="D903" s="1"/>
      <c r="E903" s="1">
        <v>-668</v>
      </c>
    </row>
    <row r="904" spans="1:5" x14ac:dyDescent="0.3">
      <c r="A904" s="1" t="s">
        <v>244</v>
      </c>
      <c r="B904" s="1" t="s">
        <v>98</v>
      </c>
      <c r="C904" s="1" t="s">
        <v>99</v>
      </c>
      <c r="D904" s="1"/>
      <c r="E904" s="1">
        <v>-8617</v>
      </c>
    </row>
    <row r="905" spans="1:5" x14ac:dyDescent="0.3">
      <c r="A905" s="1" t="s">
        <v>244</v>
      </c>
      <c r="B905" s="1" t="s">
        <v>106</v>
      </c>
      <c r="C905" s="1" t="s">
        <v>107</v>
      </c>
      <c r="D905" s="1"/>
      <c r="E905" s="1">
        <v>3951</v>
      </c>
    </row>
    <row r="906" spans="1:5" x14ac:dyDescent="0.3">
      <c r="A906" s="1" t="s">
        <v>244</v>
      </c>
      <c r="B906" s="1" t="s">
        <v>190</v>
      </c>
      <c r="C906" s="1" t="s">
        <v>191</v>
      </c>
      <c r="D906" s="1"/>
      <c r="E906" s="1">
        <v>-6309</v>
      </c>
    </row>
    <row r="907" spans="1:5" x14ac:dyDescent="0.3">
      <c r="A907" s="1" t="s">
        <v>244</v>
      </c>
      <c r="B907" s="1" t="s">
        <v>108</v>
      </c>
      <c r="C907" s="1" t="s">
        <v>109</v>
      </c>
      <c r="D907" s="1"/>
      <c r="E907" s="1">
        <v>19281</v>
      </c>
    </row>
    <row r="908" spans="1:5" x14ac:dyDescent="0.3">
      <c r="A908" s="1" t="s">
        <v>244</v>
      </c>
      <c r="B908" s="1" t="s">
        <v>144</v>
      </c>
      <c r="C908" s="1" t="s">
        <v>145</v>
      </c>
      <c r="D908" s="1"/>
      <c r="E908" s="1">
        <v>-4131</v>
      </c>
    </row>
    <row r="909" spans="1:5" x14ac:dyDescent="0.3">
      <c r="A909" s="1" t="s">
        <v>244</v>
      </c>
      <c r="B909" s="1" t="s">
        <v>126</v>
      </c>
      <c r="C909" s="1" t="s">
        <v>127</v>
      </c>
      <c r="D909" s="1"/>
      <c r="E909" s="1">
        <v>11674</v>
      </c>
    </row>
    <row r="910" spans="1:5" x14ac:dyDescent="0.3">
      <c r="A910" s="1" t="s">
        <v>244</v>
      </c>
      <c r="B910" s="1" t="s">
        <v>100</v>
      </c>
      <c r="C910" s="1" t="s">
        <v>101</v>
      </c>
      <c r="D910" s="1"/>
      <c r="E910" s="1">
        <v>7310</v>
      </c>
    </row>
    <row r="911" spans="1:5" x14ac:dyDescent="0.3">
      <c r="A911" s="1" t="s">
        <v>244</v>
      </c>
      <c r="B911" s="1" t="s">
        <v>118</v>
      </c>
      <c r="C911" s="1" t="s">
        <v>119</v>
      </c>
      <c r="D911" s="1"/>
      <c r="E911" s="1">
        <v>-2304</v>
      </c>
    </row>
    <row r="912" spans="1:5" x14ac:dyDescent="0.3">
      <c r="A912" s="1" t="s">
        <v>244</v>
      </c>
      <c r="B912" s="1" t="s">
        <v>146</v>
      </c>
      <c r="C912" s="1" t="s">
        <v>147</v>
      </c>
      <c r="D912" s="1"/>
      <c r="E912" s="1">
        <v>18134</v>
      </c>
    </row>
    <row r="913" spans="1:5" x14ac:dyDescent="0.3">
      <c r="A913" s="1" t="s">
        <v>244</v>
      </c>
      <c r="B913" s="1" t="s">
        <v>134</v>
      </c>
      <c r="C913" s="1" t="s">
        <v>135</v>
      </c>
      <c r="D913" s="1"/>
      <c r="E913" s="1">
        <v>5720</v>
      </c>
    </row>
    <row r="914" spans="1:5" x14ac:dyDescent="0.3">
      <c r="A914" s="1" t="s">
        <v>244</v>
      </c>
      <c r="B914" s="1" t="s">
        <v>140</v>
      </c>
      <c r="C914" s="1" t="s">
        <v>141</v>
      </c>
      <c r="D914" s="1"/>
      <c r="E914" s="1">
        <v>-15758</v>
      </c>
    </row>
    <row r="915" spans="1:5" x14ac:dyDescent="0.3">
      <c r="A915" s="1" t="s">
        <v>244</v>
      </c>
      <c r="B915" s="1" t="s">
        <v>112</v>
      </c>
      <c r="C915" s="1" t="s">
        <v>113</v>
      </c>
      <c r="D915" s="1"/>
      <c r="E915" s="1">
        <v>-3470</v>
      </c>
    </row>
    <row r="916" spans="1:5" x14ac:dyDescent="0.3">
      <c r="A916" s="1" t="s">
        <v>244</v>
      </c>
      <c r="B916" s="1" t="s">
        <v>116</v>
      </c>
      <c r="C916" s="1" t="s">
        <v>117</v>
      </c>
      <c r="D916" s="1"/>
      <c r="E916" s="1">
        <v>22331</v>
      </c>
    </row>
    <row r="917" spans="1:5" x14ac:dyDescent="0.3">
      <c r="A917" s="1" t="s">
        <v>244</v>
      </c>
      <c r="B917" s="1" t="s">
        <v>158</v>
      </c>
      <c r="C917" s="1" t="s">
        <v>159</v>
      </c>
      <c r="D917" s="1"/>
      <c r="E917" s="1">
        <v>22476</v>
      </c>
    </row>
    <row r="918" spans="1:5" x14ac:dyDescent="0.3">
      <c r="A918" s="1" t="s">
        <v>244</v>
      </c>
      <c r="B918" s="1" t="s">
        <v>172</v>
      </c>
      <c r="C918" s="1" t="s">
        <v>173</v>
      </c>
      <c r="D918" s="1"/>
      <c r="E918" s="1">
        <v>15272</v>
      </c>
    </row>
    <row r="919" spans="1:5" x14ac:dyDescent="0.3">
      <c r="A919" s="1" t="s">
        <v>244</v>
      </c>
      <c r="B919" s="1" t="s">
        <v>128</v>
      </c>
      <c r="C919" s="1" t="s">
        <v>129</v>
      </c>
      <c r="D919" s="1"/>
      <c r="E919" s="1">
        <v>29898</v>
      </c>
    </row>
    <row r="920" spans="1:5" x14ac:dyDescent="0.3">
      <c r="A920" s="1" t="s">
        <v>244</v>
      </c>
      <c r="B920" s="1" t="s">
        <v>152</v>
      </c>
      <c r="C920" s="1" t="s">
        <v>153</v>
      </c>
      <c r="D920" s="1"/>
      <c r="E920" s="1">
        <v>-9710</v>
      </c>
    </row>
    <row r="921" spans="1:5" x14ac:dyDescent="0.3">
      <c r="A921" s="1" t="s">
        <v>244</v>
      </c>
      <c r="B921" s="1" t="s">
        <v>136</v>
      </c>
      <c r="C921" s="1" t="s">
        <v>137</v>
      </c>
      <c r="D921" s="1"/>
      <c r="E921" s="1">
        <v>44938</v>
      </c>
    </row>
    <row r="922" spans="1:5" x14ac:dyDescent="0.3">
      <c r="A922" s="1" t="s">
        <v>244</v>
      </c>
      <c r="B922" s="1" t="s">
        <v>132</v>
      </c>
      <c r="C922" s="1" t="s">
        <v>133</v>
      </c>
      <c r="D922" s="1"/>
      <c r="E922" s="1">
        <v>40326</v>
      </c>
    </row>
    <row r="923" spans="1:5" x14ac:dyDescent="0.3">
      <c r="A923" s="1" t="s">
        <v>244</v>
      </c>
      <c r="B923" s="1" t="s">
        <v>176</v>
      </c>
      <c r="C923" s="1" t="s">
        <v>177</v>
      </c>
      <c r="D923" s="1"/>
      <c r="E923" s="1">
        <v>5633</v>
      </c>
    </row>
    <row r="924" spans="1:5" x14ac:dyDescent="0.3">
      <c r="A924" s="1" t="s">
        <v>244</v>
      </c>
      <c r="B924" s="1" t="s">
        <v>148</v>
      </c>
      <c r="C924" s="1" t="s">
        <v>149</v>
      </c>
      <c r="D924" s="1"/>
      <c r="E924" s="1">
        <v>16084</v>
      </c>
    </row>
    <row r="925" spans="1:5" x14ac:dyDescent="0.3">
      <c r="A925" s="1" t="s">
        <v>244</v>
      </c>
      <c r="B925" s="1" t="s">
        <v>142</v>
      </c>
      <c r="C925" s="1" t="s">
        <v>143</v>
      </c>
      <c r="D925" s="1"/>
      <c r="E925" s="1">
        <v>9149</v>
      </c>
    </row>
    <row r="926" spans="1:5" x14ac:dyDescent="0.3">
      <c r="A926" s="1" t="s">
        <v>244</v>
      </c>
      <c r="B926" s="1" t="s">
        <v>156</v>
      </c>
      <c r="C926" s="1" t="s">
        <v>157</v>
      </c>
      <c r="D926" s="1"/>
      <c r="E926" s="1">
        <v>-17928</v>
      </c>
    </row>
    <row r="927" spans="1:5" x14ac:dyDescent="0.3">
      <c r="A927" s="1" t="s">
        <v>244</v>
      </c>
      <c r="B927" s="1" t="s">
        <v>166</v>
      </c>
      <c r="C927" s="1" t="s">
        <v>167</v>
      </c>
      <c r="D927" s="1"/>
      <c r="E927" s="1">
        <v>42870</v>
      </c>
    </row>
    <row r="928" spans="1:5" x14ac:dyDescent="0.3">
      <c r="A928" s="1" t="s">
        <v>244</v>
      </c>
      <c r="B928" s="1" t="s">
        <v>162</v>
      </c>
      <c r="C928" s="1" t="s">
        <v>163</v>
      </c>
      <c r="D928" s="1"/>
      <c r="E928" s="1">
        <v>-13944</v>
      </c>
    </row>
    <row r="929" spans="1:5" x14ac:dyDescent="0.3">
      <c r="A929" s="1" t="s">
        <v>244</v>
      </c>
      <c r="B929" s="1" t="s">
        <v>170</v>
      </c>
      <c r="C929" s="1" t="s">
        <v>171</v>
      </c>
      <c r="D929" s="1"/>
      <c r="E929" s="1">
        <v>23717</v>
      </c>
    </row>
    <row r="930" spans="1:5" x14ac:dyDescent="0.3">
      <c r="A930" s="1" t="s">
        <v>244</v>
      </c>
      <c r="B930" s="1" t="s">
        <v>138</v>
      </c>
      <c r="C930" s="1" t="s">
        <v>139</v>
      </c>
      <c r="D930" s="1"/>
      <c r="E930" s="1">
        <v>53411</v>
      </c>
    </row>
    <row r="931" spans="1:5" x14ac:dyDescent="0.3">
      <c r="A931" s="1" t="s">
        <v>244</v>
      </c>
      <c r="B931" s="1" t="s">
        <v>186</v>
      </c>
      <c r="C931" s="1" t="s">
        <v>187</v>
      </c>
      <c r="D931" s="1"/>
      <c r="E931" s="1">
        <v>58887</v>
      </c>
    </row>
    <row r="932" spans="1:5" x14ac:dyDescent="0.3">
      <c r="A932" s="1" t="s">
        <v>244</v>
      </c>
      <c r="B932" s="1" t="s">
        <v>196</v>
      </c>
      <c r="C932" s="1" t="s">
        <v>197</v>
      </c>
      <c r="D932" s="1"/>
      <c r="E932" s="1">
        <v>70732</v>
      </c>
    </row>
    <row r="933" spans="1:5" x14ac:dyDescent="0.3">
      <c r="A933" s="1" t="s">
        <v>244</v>
      </c>
      <c r="B933" s="1" t="s">
        <v>154</v>
      </c>
      <c r="C933" s="1" t="s">
        <v>155</v>
      </c>
      <c r="D933" s="1"/>
      <c r="E933" s="1">
        <v>35924</v>
      </c>
    </row>
    <row r="934" spans="1:5" x14ac:dyDescent="0.3">
      <c r="A934" s="1" t="s">
        <v>244</v>
      </c>
      <c r="B934" s="1" t="s">
        <v>174</v>
      </c>
      <c r="C934" s="1" t="s">
        <v>175</v>
      </c>
      <c r="D934" s="1"/>
      <c r="E934" s="1">
        <v>-22300</v>
      </c>
    </row>
    <row r="935" spans="1:5" x14ac:dyDescent="0.3">
      <c r="A935" s="1" t="s">
        <v>244</v>
      </c>
      <c r="B935" s="1" t="s">
        <v>194</v>
      </c>
      <c r="C935" s="1" t="s">
        <v>195</v>
      </c>
      <c r="D935" s="1"/>
      <c r="E935" s="1">
        <v>-82092</v>
      </c>
    </row>
    <row r="936" spans="1:5" x14ac:dyDescent="0.3">
      <c r="A936" s="1" t="s">
        <v>244</v>
      </c>
      <c r="B936" s="1" t="s">
        <v>160</v>
      </c>
      <c r="C936" s="1" t="s">
        <v>161</v>
      </c>
      <c r="D936" s="1"/>
      <c r="E936" s="1">
        <v>32824</v>
      </c>
    </row>
    <row r="937" spans="1:5" x14ac:dyDescent="0.3">
      <c r="A937" s="1" t="s">
        <v>244</v>
      </c>
      <c r="B937" s="1" t="s">
        <v>168</v>
      </c>
      <c r="C937" s="1" t="s">
        <v>169</v>
      </c>
      <c r="D937" s="1"/>
      <c r="E937" s="1">
        <v>43465</v>
      </c>
    </row>
    <row r="938" spans="1:5" x14ac:dyDescent="0.3">
      <c r="A938" s="1" t="s">
        <v>244</v>
      </c>
      <c r="B938" s="1" t="s">
        <v>178</v>
      </c>
      <c r="C938" s="1" t="s">
        <v>179</v>
      </c>
      <c r="D938" s="1"/>
      <c r="E938" s="1">
        <v>23647</v>
      </c>
    </row>
    <row r="939" spans="1:5" x14ac:dyDescent="0.3">
      <c r="A939" s="1" t="s">
        <v>244</v>
      </c>
      <c r="B939" s="1" t="s">
        <v>198</v>
      </c>
      <c r="C939" s="1" t="s">
        <v>199</v>
      </c>
      <c r="D939" s="1"/>
      <c r="E939" s="1">
        <v>49257</v>
      </c>
    </row>
    <row r="940" spans="1:5" x14ac:dyDescent="0.3">
      <c r="A940" s="1" t="s">
        <v>244</v>
      </c>
      <c r="B940" s="1" t="s">
        <v>182</v>
      </c>
      <c r="C940" s="1" t="s">
        <v>183</v>
      </c>
      <c r="D940" s="1"/>
      <c r="E940" s="1">
        <v>-214134</v>
      </c>
    </row>
    <row r="941" spans="1:5" x14ac:dyDescent="0.3">
      <c r="A941" s="1" t="s">
        <v>244</v>
      </c>
      <c r="B941" s="1" t="s">
        <v>164</v>
      </c>
      <c r="C941" s="1" t="s">
        <v>165</v>
      </c>
      <c r="D941" s="1"/>
      <c r="E941" s="1">
        <v>121685</v>
      </c>
    </row>
    <row r="942" spans="1:5" x14ac:dyDescent="0.3">
      <c r="A942" s="1" t="s">
        <v>244</v>
      </c>
      <c r="B942" s="1" t="s">
        <v>184</v>
      </c>
      <c r="C942" s="1" t="s">
        <v>185</v>
      </c>
      <c r="D942" s="1"/>
      <c r="E942" s="1">
        <v>267792</v>
      </c>
    </row>
    <row r="943" spans="1:5" x14ac:dyDescent="0.3">
      <c r="A943" s="1" t="s">
        <v>244</v>
      </c>
      <c r="B943" s="1" t="s">
        <v>188</v>
      </c>
      <c r="C943" s="1" t="s">
        <v>189</v>
      </c>
      <c r="D943" s="1"/>
      <c r="E943" s="1">
        <v>100064</v>
      </c>
    </row>
    <row r="944" spans="1:5" x14ac:dyDescent="0.3">
      <c r="A944" s="1" t="s">
        <v>244</v>
      </c>
      <c r="B944" s="1" t="s">
        <v>180</v>
      </c>
      <c r="C944" s="1" t="s">
        <v>181</v>
      </c>
      <c r="D944" s="1"/>
      <c r="E944" s="1">
        <v>41676</v>
      </c>
    </row>
    <row r="945" spans="1:5" x14ac:dyDescent="0.3">
      <c r="A945" s="1" t="s">
        <v>244</v>
      </c>
      <c r="B945" s="1" t="s">
        <v>192</v>
      </c>
      <c r="C945" s="1" t="s">
        <v>193</v>
      </c>
      <c r="D945" s="1"/>
      <c r="E945" s="1">
        <v>-90312</v>
      </c>
    </row>
    <row r="946" spans="1:5" x14ac:dyDescent="0.3">
      <c r="A946" s="1" t="s">
        <v>244</v>
      </c>
      <c r="B946" s="1" t="s">
        <v>200</v>
      </c>
      <c r="C946" s="1" t="s">
        <v>201</v>
      </c>
      <c r="D946" s="1"/>
      <c r="E946" s="1">
        <v>412870</v>
      </c>
    </row>
    <row r="947" spans="1:5" x14ac:dyDescent="0.3">
      <c r="A947" s="1" t="s">
        <v>249</v>
      </c>
      <c r="B947" s="1" t="s">
        <v>44</v>
      </c>
      <c r="C947" s="1" t="s">
        <v>45</v>
      </c>
      <c r="D947" s="1"/>
      <c r="E947" s="1">
        <v>-600</v>
      </c>
    </row>
    <row r="948" spans="1:5" x14ac:dyDescent="0.3">
      <c r="A948" s="1" t="s">
        <v>249</v>
      </c>
      <c r="B948" s="1" t="s">
        <v>213</v>
      </c>
      <c r="C948" s="1" t="s">
        <v>214</v>
      </c>
      <c r="D948" s="1"/>
      <c r="E948" s="1">
        <v>-200</v>
      </c>
    </row>
    <row r="949" spans="1:5" x14ac:dyDescent="0.3">
      <c r="A949" s="1" t="s">
        <v>249</v>
      </c>
      <c r="B949" s="1" t="s">
        <v>140</v>
      </c>
      <c r="C949" s="1" t="s">
        <v>141</v>
      </c>
      <c r="D949" s="1"/>
      <c r="E949" s="1">
        <v>-300</v>
      </c>
    </row>
    <row r="950" spans="1:5" x14ac:dyDescent="0.3">
      <c r="A950" s="1" t="s">
        <v>249</v>
      </c>
      <c r="B950" s="1" t="s">
        <v>18</v>
      </c>
      <c r="C950" s="1" t="s">
        <v>19</v>
      </c>
      <c r="D950" s="1"/>
      <c r="E950" s="1">
        <v>-500</v>
      </c>
    </row>
    <row r="951" spans="1:5" x14ac:dyDescent="0.3">
      <c r="A951" s="1" t="s">
        <v>249</v>
      </c>
      <c r="B951" s="1" t="s">
        <v>126</v>
      </c>
      <c r="C951" s="1" t="s">
        <v>127</v>
      </c>
      <c r="D951" s="1"/>
      <c r="E951" s="1">
        <v>-278</v>
      </c>
    </row>
    <row r="952" spans="1:5" x14ac:dyDescent="0.3">
      <c r="A952" s="1" t="s">
        <v>249</v>
      </c>
      <c r="B952" s="1" t="s">
        <v>108</v>
      </c>
      <c r="C952" s="1" t="s">
        <v>109</v>
      </c>
      <c r="D952" s="1"/>
      <c r="E952" s="1">
        <v>-578</v>
      </c>
    </row>
    <row r="953" spans="1:5" x14ac:dyDescent="0.3">
      <c r="A953" s="1" t="s">
        <v>249</v>
      </c>
      <c r="B953" s="1" t="s">
        <v>132</v>
      </c>
      <c r="C953" s="1" t="s">
        <v>133</v>
      </c>
      <c r="D953" s="1"/>
      <c r="E953" s="1">
        <v>-1300</v>
      </c>
    </row>
    <row r="954" spans="1:5" x14ac:dyDescent="0.3">
      <c r="A954" s="1" t="s">
        <v>249</v>
      </c>
      <c r="B954" s="1" t="s">
        <v>32</v>
      </c>
      <c r="C954" s="1" t="s">
        <v>33</v>
      </c>
      <c r="D954" s="1"/>
      <c r="E954" s="1">
        <v>-600</v>
      </c>
    </row>
    <row r="955" spans="1:5" x14ac:dyDescent="0.3">
      <c r="A955" s="1" t="s">
        <v>249</v>
      </c>
      <c r="B955" s="1" t="s">
        <v>98</v>
      </c>
      <c r="C955" s="1" t="s">
        <v>99</v>
      </c>
      <c r="D955" s="1"/>
      <c r="E955" s="1">
        <v>70</v>
      </c>
    </row>
    <row r="956" spans="1:5" x14ac:dyDescent="0.3">
      <c r="A956" s="1" t="s">
        <v>249</v>
      </c>
      <c r="B956" s="1" t="s">
        <v>102</v>
      </c>
      <c r="C956" s="1" t="s">
        <v>103</v>
      </c>
      <c r="D956" s="1"/>
      <c r="E956" s="1">
        <v>-756</v>
      </c>
    </row>
    <row r="957" spans="1:5" x14ac:dyDescent="0.3">
      <c r="A957" s="1" t="s">
        <v>249</v>
      </c>
      <c r="B957" s="1" t="s">
        <v>90</v>
      </c>
      <c r="C957" s="1" t="s">
        <v>91</v>
      </c>
      <c r="D957" s="1"/>
      <c r="E957" s="1">
        <v>300</v>
      </c>
    </row>
    <row r="958" spans="1:5" x14ac:dyDescent="0.3">
      <c r="A958" s="1" t="s">
        <v>249</v>
      </c>
      <c r="B958" s="1" t="s">
        <v>72</v>
      </c>
      <c r="C958" s="1" t="s">
        <v>73</v>
      </c>
      <c r="D958" s="1"/>
      <c r="E958" s="1">
        <v>300</v>
      </c>
    </row>
    <row r="959" spans="1:5" x14ac:dyDescent="0.3">
      <c r="A959" s="1" t="s">
        <v>249</v>
      </c>
      <c r="B959" s="1" t="s">
        <v>116</v>
      </c>
      <c r="C959" s="1" t="s">
        <v>117</v>
      </c>
      <c r="D959" s="1"/>
      <c r="E959" s="1">
        <v>300</v>
      </c>
    </row>
    <row r="960" spans="1:5" x14ac:dyDescent="0.3">
      <c r="A960" s="1" t="s">
        <v>249</v>
      </c>
      <c r="B960" s="1" t="s">
        <v>68</v>
      </c>
      <c r="C960" s="1" t="s">
        <v>69</v>
      </c>
      <c r="D960" s="1"/>
      <c r="E960" s="1">
        <v>260</v>
      </c>
    </row>
    <row r="961" spans="1:5" x14ac:dyDescent="0.3">
      <c r="A961" s="1" t="s">
        <v>249</v>
      </c>
      <c r="B961" s="1" t="s">
        <v>86</v>
      </c>
      <c r="C961" s="1" t="s">
        <v>87</v>
      </c>
      <c r="D961" s="1"/>
      <c r="E961" s="1">
        <v>-300</v>
      </c>
    </row>
    <row r="962" spans="1:5" x14ac:dyDescent="0.3">
      <c r="A962" s="1" t="s">
        <v>249</v>
      </c>
      <c r="B962" s="1" t="s">
        <v>120</v>
      </c>
      <c r="C962" s="1" t="s">
        <v>121</v>
      </c>
      <c r="D962" s="1"/>
      <c r="E962" s="1">
        <v>-3600</v>
      </c>
    </row>
    <row r="963" spans="1:5" x14ac:dyDescent="0.3">
      <c r="A963" s="1" t="s">
        <v>249</v>
      </c>
      <c r="B963" s="1" t="s">
        <v>190</v>
      </c>
      <c r="C963" s="1" t="s">
        <v>191</v>
      </c>
      <c r="D963" s="1"/>
      <c r="E963" s="1">
        <v>0</v>
      </c>
    </row>
    <row r="964" spans="1:5" x14ac:dyDescent="0.3">
      <c r="A964" s="1" t="s">
        <v>249</v>
      </c>
      <c r="B964" s="1" t="s">
        <v>24</v>
      </c>
      <c r="C964" s="1" t="s">
        <v>25</v>
      </c>
      <c r="D964" s="1"/>
      <c r="E964" s="1">
        <v>300</v>
      </c>
    </row>
    <row r="965" spans="1:5" x14ac:dyDescent="0.3">
      <c r="A965" s="1" t="s">
        <v>249</v>
      </c>
      <c r="B965" s="1" t="s">
        <v>114</v>
      </c>
      <c r="C965" s="1" t="s">
        <v>115</v>
      </c>
      <c r="D965" s="1"/>
      <c r="E965" s="1">
        <v>325</v>
      </c>
    </row>
    <row r="966" spans="1:5" x14ac:dyDescent="0.3">
      <c r="A966" s="1" t="s">
        <v>249</v>
      </c>
      <c r="B966" s="1" t="s">
        <v>66</v>
      </c>
      <c r="C966" s="1" t="s">
        <v>67</v>
      </c>
      <c r="D966" s="1"/>
      <c r="E966" s="1">
        <v>500</v>
      </c>
    </row>
    <row r="967" spans="1:5" x14ac:dyDescent="0.3">
      <c r="A967" s="1" t="s">
        <v>249</v>
      </c>
      <c r="B967" s="1" t="s">
        <v>176</v>
      </c>
      <c r="C967" s="1" t="s">
        <v>177</v>
      </c>
      <c r="D967" s="1"/>
      <c r="E967" s="1">
        <v>-1628</v>
      </c>
    </row>
    <row r="968" spans="1:5" x14ac:dyDescent="0.3">
      <c r="A968" s="1" t="s">
        <v>249</v>
      </c>
      <c r="B968" s="1" t="s">
        <v>84</v>
      </c>
      <c r="C968" s="1" t="s">
        <v>85</v>
      </c>
      <c r="D968" s="1"/>
      <c r="E968" s="1">
        <v>600</v>
      </c>
    </row>
    <row r="969" spans="1:5" x14ac:dyDescent="0.3">
      <c r="A969" s="1" t="s">
        <v>249</v>
      </c>
      <c r="B969" s="1" t="s">
        <v>106</v>
      </c>
      <c r="C969" s="1" t="s">
        <v>107</v>
      </c>
      <c r="D969" s="1"/>
      <c r="E969" s="1">
        <v>878</v>
      </c>
    </row>
    <row r="970" spans="1:5" x14ac:dyDescent="0.3">
      <c r="A970" s="1" t="s">
        <v>249</v>
      </c>
      <c r="B970" s="1" t="s">
        <v>80</v>
      </c>
      <c r="C970" s="1" t="s">
        <v>81</v>
      </c>
      <c r="D970" s="1"/>
      <c r="E970" s="1">
        <v>-5134</v>
      </c>
    </row>
    <row r="971" spans="1:5" x14ac:dyDescent="0.3">
      <c r="A971" s="1" t="s">
        <v>249</v>
      </c>
      <c r="B971" s="1" t="s">
        <v>64</v>
      </c>
      <c r="C971" s="1" t="s">
        <v>65</v>
      </c>
      <c r="D971" s="1"/>
      <c r="E971" s="1">
        <v>300</v>
      </c>
    </row>
    <row r="972" spans="1:5" x14ac:dyDescent="0.3">
      <c r="A972" s="1" t="s">
        <v>249</v>
      </c>
      <c r="B972" s="1" t="s">
        <v>96</v>
      </c>
      <c r="C972" s="1" t="s">
        <v>97</v>
      </c>
      <c r="D972" s="1"/>
      <c r="E972" s="1">
        <v>0</v>
      </c>
    </row>
    <row r="973" spans="1:5" x14ac:dyDescent="0.3">
      <c r="A973" s="1" t="s">
        <v>249</v>
      </c>
      <c r="B973" s="1" t="s">
        <v>92</v>
      </c>
      <c r="C973" s="1" t="s">
        <v>93</v>
      </c>
      <c r="D973" s="1"/>
      <c r="E973" s="1">
        <v>0</v>
      </c>
    </row>
    <row r="974" spans="1:5" x14ac:dyDescent="0.3">
      <c r="A974" s="1" t="s">
        <v>249</v>
      </c>
      <c r="B974" s="1" t="s">
        <v>58</v>
      </c>
      <c r="C974" s="1" t="s">
        <v>59</v>
      </c>
      <c r="D974" s="1"/>
      <c r="E974" s="1">
        <v>1300</v>
      </c>
    </row>
    <row r="975" spans="1:5" x14ac:dyDescent="0.3">
      <c r="A975" s="1" t="s">
        <v>249</v>
      </c>
      <c r="B975" s="1" t="s">
        <v>144</v>
      </c>
      <c r="C975" s="1" t="s">
        <v>145</v>
      </c>
      <c r="D975" s="1"/>
      <c r="E975" s="1">
        <v>-1500</v>
      </c>
    </row>
    <row r="976" spans="1:5" x14ac:dyDescent="0.3">
      <c r="A976" s="1" t="s">
        <v>249</v>
      </c>
      <c r="B976" s="1" t="s">
        <v>164</v>
      </c>
      <c r="C976" s="1" t="s">
        <v>165</v>
      </c>
      <c r="D976" s="1"/>
      <c r="E976" s="1">
        <v>1800</v>
      </c>
    </row>
    <row r="977" spans="1:5" x14ac:dyDescent="0.3">
      <c r="A977" s="1" t="s">
        <v>249</v>
      </c>
      <c r="B977" s="1" t="s">
        <v>134</v>
      </c>
      <c r="C977" s="1" t="s">
        <v>135</v>
      </c>
      <c r="D977" s="1"/>
      <c r="E977" s="1">
        <v>-1358</v>
      </c>
    </row>
    <row r="978" spans="1:5" x14ac:dyDescent="0.3">
      <c r="A978" s="1" t="s">
        <v>249</v>
      </c>
      <c r="B978" s="1" t="s">
        <v>130</v>
      </c>
      <c r="C978" s="1" t="s">
        <v>131</v>
      </c>
      <c r="D978" s="1"/>
      <c r="E978" s="1">
        <v>-722</v>
      </c>
    </row>
    <row r="979" spans="1:5" x14ac:dyDescent="0.3">
      <c r="A979" s="1" t="s">
        <v>249</v>
      </c>
      <c r="B979" s="1" t="s">
        <v>154</v>
      </c>
      <c r="C979" s="1" t="s">
        <v>155</v>
      </c>
      <c r="D979" s="1"/>
      <c r="E979" s="1">
        <v>-281</v>
      </c>
    </row>
    <row r="980" spans="1:5" x14ac:dyDescent="0.3">
      <c r="A980" s="1" t="s">
        <v>249</v>
      </c>
      <c r="B980" s="1" t="s">
        <v>110</v>
      </c>
      <c r="C980" s="1" t="s">
        <v>111</v>
      </c>
      <c r="D980" s="1"/>
      <c r="E980" s="1">
        <v>-2522</v>
      </c>
    </row>
    <row r="981" spans="1:5" x14ac:dyDescent="0.3">
      <c r="A981" s="1" t="s">
        <v>249</v>
      </c>
      <c r="B981" s="1" t="s">
        <v>158</v>
      </c>
      <c r="C981" s="1" t="s">
        <v>159</v>
      </c>
      <c r="D981" s="1"/>
      <c r="E981" s="1">
        <v>-4336</v>
      </c>
    </row>
    <row r="982" spans="1:5" x14ac:dyDescent="0.3">
      <c r="A982" s="1" t="s">
        <v>249</v>
      </c>
      <c r="B982" s="1" t="s">
        <v>94</v>
      </c>
      <c r="C982" s="1" t="s">
        <v>95</v>
      </c>
      <c r="D982" s="1"/>
      <c r="E982" s="1">
        <v>2478</v>
      </c>
    </row>
    <row r="983" spans="1:5" x14ac:dyDescent="0.3">
      <c r="A983" s="1" t="s">
        <v>249</v>
      </c>
      <c r="B983" s="1" t="s">
        <v>152</v>
      </c>
      <c r="C983" s="1" t="s">
        <v>153</v>
      </c>
      <c r="D983" s="1"/>
      <c r="E983" s="1">
        <v>542</v>
      </c>
    </row>
    <row r="984" spans="1:5" x14ac:dyDescent="0.3">
      <c r="A984" s="1" t="s">
        <v>249</v>
      </c>
      <c r="B984" s="1" t="s">
        <v>146</v>
      </c>
      <c r="C984" s="1" t="s">
        <v>147</v>
      </c>
      <c r="D984" s="1"/>
      <c r="E984" s="1">
        <v>900</v>
      </c>
    </row>
    <row r="985" spans="1:5" x14ac:dyDescent="0.3">
      <c r="A985" s="1" t="s">
        <v>249</v>
      </c>
      <c r="B985" s="1" t="s">
        <v>184</v>
      </c>
      <c r="C985" s="1" t="s">
        <v>185</v>
      </c>
      <c r="D985" s="1"/>
      <c r="E985" s="1">
        <v>3876</v>
      </c>
    </row>
    <row r="986" spans="1:5" x14ac:dyDescent="0.3">
      <c r="A986" s="1" t="s">
        <v>249</v>
      </c>
      <c r="B986" s="1" t="s">
        <v>122</v>
      </c>
      <c r="C986" s="1" t="s">
        <v>123</v>
      </c>
      <c r="D986" s="1"/>
      <c r="E986" s="1">
        <v>3900</v>
      </c>
    </row>
    <row r="987" spans="1:5" x14ac:dyDescent="0.3">
      <c r="A987" s="1" t="s">
        <v>249</v>
      </c>
      <c r="B987" s="1" t="s">
        <v>178</v>
      </c>
      <c r="C987" s="1" t="s">
        <v>179</v>
      </c>
      <c r="D987" s="1"/>
      <c r="E987" s="1">
        <v>799</v>
      </c>
    </row>
    <row r="988" spans="1:5" x14ac:dyDescent="0.3">
      <c r="A988" s="1" t="s">
        <v>249</v>
      </c>
      <c r="B988" s="1" t="s">
        <v>172</v>
      </c>
      <c r="C988" s="1" t="s">
        <v>173</v>
      </c>
      <c r="D988" s="1"/>
      <c r="E988" s="1">
        <v>-2871</v>
      </c>
    </row>
    <row r="989" spans="1:5" x14ac:dyDescent="0.3">
      <c r="A989" s="1" t="s">
        <v>249</v>
      </c>
      <c r="B989" s="1" t="s">
        <v>142</v>
      </c>
      <c r="C989" s="1" t="s">
        <v>143</v>
      </c>
      <c r="D989" s="1"/>
      <c r="E989" s="1">
        <v>3702</v>
      </c>
    </row>
    <row r="990" spans="1:5" x14ac:dyDescent="0.3">
      <c r="A990" s="1" t="s">
        <v>249</v>
      </c>
      <c r="B990" s="1" t="s">
        <v>112</v>
      </c>
      <c r="C990" s="1" t="s">
        <v>113</v>
      </c>
      <c r="D990" s="1"/>
      <c r="E990" s="1">
        <v>7700</v>
      </c>
    </row>
    <row r="991" spans="1:5" x14ac:dyDescent="0.3">
      <c r="A991" s="1" t="s">
        <v>249</v>
      </c>
      <c r="B991" s="1" t="s">
        <v>162</v>
      </c>
      <c r="C991" s="1" t="s">
        <v>163</v>
      </c>
      <c r="D991" s="1"/>
      <c r="E991" s="1">
        <v>4163</v>
      </c>
    </row>
    <row r="992" spans="1:5" x14ac:dyDescent="0.3">
      <c r="A992" s="1" t="s">
        <v>249</v>
      </c>
      <c r="B992" s="1" t="s">
        <v>148</v>
      </c>
      <c r="C992" s="1" t="s">
        <v>149</v>
      </c>
      <c r="D992" s="1"/>
      <c r="E992" s="1">
        <v>4190</v>
      </c>
    </row>
    <row r="993" spans="1:5" x14ac:dyDescent="0.3">
      <c r="A993" s="1" t="s">
        <v>249</v>
      </c>
      <c r="B993" s="1" t="s">
        <v>168</v>
      </c>
      <c r="C993" s="1" t="s">
        <v>169</v>
      </c>
      <c r="D993" s="1"/>
      <c r="E993" s="1">
        <v>-4298</v>
      </c>
    </row>
    <row r="994" spans="1:5" x14ac:dyDescent="0.3">
      <c r="A994" s="1" t="s">
        <v>249</v>
      </c>
      <c r="B994" s="1" t="s">
        <v>170</v>
      </c>
      <c r="C994" s="1" t="s">
        <v>171</v>
      </c>
      <c r="D994" s="1"/>
      <c r="E994" s="1">
        <v>5166</v>
      </c>
    </row>
    <row r="995" spans="1:5" x14ac:dyDescent="0.3">
      <c r="A995" s="1" t="s">
        <v>249</v>
      </c>
      <c r="B995" s="1" t="s">
        <v>186</v>
      </c>
      <c r="C995" s="1" t="s">
        <v>187</v>
      </c>
      <c r="D995" s="1"/>
      <c r="E995" s="1">
        <v>2937</v>
      </c>
    </row>
    <row r="996" spans="1:5" x14ac:dyDescent="0.3">
      <c r="A996" s="1" t="s">
        <v>249</v>
      </c>
      <c r="B996" s="1" t="s">
        <v>156</v>
      </c>
      <c r="C996" s="1" t="s">
        <v>157</v>
      </c>
      <c r="D996" s="1"/>
      <c r="E996" s="1">
        <v>10658</v>
      </c>
    </row>
    <row r="997" spans="1:5" x14ac:dyDescent="0.3">
      <c r="A997" s="1" t="s">
        <v>249</v>
      </c>
      <c r="B997" s="1" t="s">
        <v>194</v>
      </c>
      <c r="C997" s="1" t="s">
        <v>195</v>
      </c>
      <c r="D997" s="1"/>
      <c r="E997" s="1">
        <v>9447</v>
      </c>
    </row>
    <row r="998" spans="1:5" x14ac:dyDescent="0.3">
      <c r="A998" s="1" t="s">
        <v>249</v>
      </c>
      <c r="B998" s="1" t="s">
        <v>180</v>
      </c>
      <c r="C998" s="1" t="s">
        <v>181</v>
      </c>
      <c r="D998" s="1"/>
      <c r="E998" s="1">
        <v>1915</v>
      </c>
    </row>
    <row r="999" spans="1:5" x14ac:dyDescent="0.3">
      <c r="A999" s="1" t="s">
        <v>249</v>
      </c>
      <c r="B999" s="1" t="s">
        <v>196</v>
      </c>
      <c r="C999" s="1" t="s">
        <v>197</v>
      </c>
      <c r="D999" s="1"/>
      <c r="E999" s="1">
        <v>8060</v>
      </c>
    </row>
    <row r="1000" spans="1:5" x14ac:dyDescent="0.3">
      <c r="A1000" s="1" t="s">
        <v>249</v>
      </c>
      <c r="B1000" s="1" t="s">
        <v>136</v>
      </c>
      <c r="C1000" s="1" t="s">
        <v>137</v>
      </c>
      <c r="D1000" s="1"/>
      <c r="E1000" s="1">
        <v>-1207</v>
      </c>
    </row>
    <row r="1001" spans="1:5" x14ac:dyDescent="0.3">
      <c r="A1001" s="1" t="s">
        <v>249</v>
      </c>
      <c r="B1001" s="1" t="s">
        <v>192</v>
      </c>
      <c r="C1001" s="1" t="s">
        <v>193</v>
      </c>
      <c r="D1001" s="1"/>
      <c r="E1001" s="1">
        <v>-9846</v>
      </c>
    </row>
    <row r="1002" spans="1:5" x14ac:dyDescent="0.3">
      <c r="A1002" s="1" t="s">
        <v>249</v>
      </c>
      <c r="B1002" s="1" t="s">
        <v>188</v>
      </c>
      <c r="C1002" s="1" t="s">
        <v>189</v>
      </c>
      <c r="D1002" s="1"/>
      <c r="E1002" s="1">
        <v>-3226</v>
      </c>
    </row>
    <row r="1003" spans="1:5" x14ac:dyDescent="0.3">
      <c r="A1003" s="1" t="s">
        <v>249</v>
      </c>
      <c r="B1003" s="1" t="s">
        <v>198</v>
      </c>
      <c r="C1003" s="1" t="s">
        <v>199</v>
      </c>
      <c r="D1003" s="1"/>
      <c r="E1003" s="1">
        <v>-13568</v>
      </c>
    </row>
    <row r="1004" spans="1:5" x14ac:dyDescent="0.3">
      <c r="A1004" s="1" t="s">
        <v>249</v>
      </c>
      <c r="B1004" s="1" t="s">
        <v>160</v>
      </c>
      <c r="C1004" s="1" t="s">
        <v>161</v>
      </c>
      <c r="D1004" s="1"/>
      <c r="E1004" s="1">
        <v>10469</v>
      </c>
    </row>
    <row r="1005" spans="1:5" x14ac:dyDescent="0.3">
      <c r="A1005" s="1" t="s">
        <v>249</v>
      </c>
      <c r="B1005" s="1" t="s">
        <v>174</v>
      </c>
      <c r="C1005" s="1" t="s">
        <v>175</v>
      </c>
      <c r="D1005" s="1"/>
      <c r="E1005" s="1">
        <v>28856</v>
      </c>
    </row>
    <row r="1006" spans="1:5" x14ac:dyDescent="0.3">
      <c r="A1006" s="1" t="s">
        <v>249</v>
      </c>
      <c r="B1006" s="1" t="s">
        <v>128</v>
      </c>
      <c r="C1006" s="1" t="s">
        <v>129</v>
      </c>
      <c r="D1006" s="1"/>
      <c r="E1006" s="1">
        <v>-2700</v>
      </c>
    </row>
    <row r="1007" spans="1:5" x14ac:dyDescent="0.3">
      <c r="A1007" s="1" t="s">
        <v>249</v>
      </c>
      <c r="B1007" s="1" t="s">
        <v>138</v>
      </c>
      <c r="C1007" s="1" t="s">
        <v>139</v>
      </c>
      <c r="D1007" s="1"/>
      <c r="E1007" s="1">
        <v>14946</v>
      </c>
    </row>
    <row r="1008" spans="1:5" x14ac:dyDescent="0.3">
      <c r="A1008" s="1" t="s">
        <v>249</v>
      </c>
      <c r="B1008" s="1" t="s">
        <v>182</v>
      </c>
      <c r="C1008" s="1" t="s">
        <v>183</v>
      </c>
      <c r="D1008" s="1"/>
      <c r="E1008" s="1">
        <v>39071</v>
      </c>
    </row>
    <row r="1009" spans="1:5" x14ac:dyDescent="0.3">
      <c r="A1009" s="1" t="s">
        <v>249</v>
      </c>
      <c r="B1009" s="1" t="s">
        <v>200</v>
      </c>
      <c r="C1009" s="1" t="s">
        <v>201</v>
      </c>
      <c r="D1009" s="1"/>
      <c r="E1009" s="1">
        <v>113322</v>
      </c>
    </row>
    <row r="1010" spans="1:5" x14ac:dyDescent="0.3">
      <c r="A1010" s="1" t="s">
        <v>250</v>
      </c>
      <c r="B1010" s="1" t="s">
        <v>170</v>
      </c>
      <c r="C1010" s="1" t="s">
        <v>171</v>
      </c>
      <c r="D1010" s="1"/>
      <c r="E1010" s="1">
        <v>-78</v>
      </c>
    </row>
    <row r="1011" spans="1:5" x14ac:dyDescent="0.3">
      <c r="A1011" s="1" t="s">
        <v>250</v>
      </c>
      <c r="B1011" s="1" t="s">
        <v>251</v>
      </c>
      <c r="C1011" s="1" t="s">
        <v>252</v>
      </c>
      <c r="D1011" s="1"/>
      <c r="E1011" s="1">
        <v>-133</v>
      </c>
    </row>
    <row r="1012" spans="1:5" x14ac:dyDescent="0.3">
      <c r="A1012" s="1" t="s">
        <v>250</v>
      </c>
      <c r="B1012" s="1" t="s">
        <v>82</v>
      </c>
      <c r="C1012" s="1" t="s">
        <v>83</v>
      </c>
      <c r="D1012" s="1"/>
      <c r="E1012" s="1">
        <v>-152</v>
      </c>
    </row>
    <row r="1013" spans="1:5" x14ac:dyDescent="0.3">
      <c r="A1013" s="1" t="s">
        <v>250</v>
      </c>
      <c r="B1013" s="1" t="s">
        <v>62</v>
      </c>
      <c r="C1013" s="1" t="s">
        <v>63</v>
      </c>
      <c r="D1013" s="1"/>
      <c r="E1013" s="1">
        <v>-1470</v>
      </c>
    </row>
    <row r="1014" spans="1:5" x14ac:dyDescent="0.3">
      <c r="A1014" s="1" t="s">
        <v>250</v>
      </c>
      <c r="B1014" s="1" t="s">
        <v>32</v>
      </c>
      <c r="C1014" s="1" t="s">
        <v>33</v>
      </c>
      <c r="D1014" s="1"/>
      <c r="E1014" s="1">
        <v>-98</v>
      </c>
    </row>
    <row r="1015" spans="1:5" x14ac:dyDescent="0.3">
      <c r="A1015" s="1" t="s">
        <v>250</v>
      </c>
      <c r="B1015" s="1" t="s">
        <v>253</v>
      </c>
      <c r="C1015" s="1" t="s">
        <v>254</v>
      </c>
      <c r="D1015" s="1"/>
      <c r="E1015" s="1">
        <v>-82</v>
      </c>
    </row>
    <row r="1016" spans="1:5" x14ac:dyDescent="0.3">
      <c r="A1016" s="1" t="s">
        <v>250</v>
      </c>
      <c r="B1016" s="1" t="s">
        <v>34</v>
      </c>
      <c r="C1016" s="1" t="s">
        <v>35</v>
      </c>
      <c r="D1016" s="1"/>
      <c r="E1016" s="1">
        <v>-114</v>
      </c>
    </row>
    <row r="1017" spans="1:5" x14ac:dyDescent="0.3">
      <c r="A1017" s="1" t="s">
        <v>250</v>
      </c>
      <c r="B1017" s="1" t="s">
        <v>46</v>
      </c>
      <c r="C1017" s="1" t="s">
        <v>47</v>
      </c>
      <c r="D1017" s="1"/>
      <c r="E1017" s="1">
        <v>60</v>
      </c>
    </row>
    <row r="1018" spans="1:5" x14ac:dyDescent="0.3">
      <c r="A1018" s="1" t="s">
        <v>250</v>
      </c>
      <c r="B1018" s="1" t="s">
        <v>58</v>
      </c>
      <c r="C1018" s="1" t="s">
        <v>59</v>
      </c>
      <c r="D1018" s="1"/>
      <c r="E1018" s="1">
        <v>76</v>
      </c>
    </row>
    <row r="1019" spans="1:5" x14ac:dyDescent="0.3">
      <c r="A1019" s="1" t="s">
        <v>250</v>
      </c>
      <c r="B1019" s="1" t="s">
        <v>48</v>
      </c>
      <c r="C1019" s="1" t="s">
        <v>49</v>
      </c>
      <c r="D1019" s="1"/>
      <c r="E1019" s="1">
        <v>0</v>
      </c>
    </row>
    <row r="1020" spans="1:5" x14ac:dyDescent="0.3">
      <c r="A1020" s="1" t="s">
        <v>250</v>
      </c>
      <c r="B1020" s="1" t="s">
        <v>68</v>
      </c>
      <c r="C1020" s="1" t="s">
        <v>69</v>
      </c>
      <c r="D1020" s="1"/>
      <c r="E1020" s="1">
        <v>97</v>
      </c>
    </row>
    <row r="1021" spans="1:5" x14ac:dyDescent="0.3">
      <c r="A1021" s="1" t="s">
        <v>250</v>
      </c>
      <c r="B1021" s="1" t="s">
        <v>14</v>
      </c>
      <c r="C1021" s="1" t="s">
        <v>15</v>
      </c>
      <c r="D1021" s="1"/>
      <c r="E1021" s="1">
        <v>-605</v>
      </c>
    </row>
    <row r="1022" spans="1:5" x14ac:dyDescent="0.3">
      <c r="A1022" s="1" t="s">
        <v>250</v>
      </c>
      <c r="B1022" s="1" t="s">
        <v>116</v>
      </c>
      <c r="C1022" s="1" t="s">
        <v>117</v>
      </c>
      <c r="D1022" s="1"/>
      <c r="E1022" s="1">
        <v>78</v>
      </c>
    </row>
    <row r="1023" spans="1:5" x14ac:dyDescent="0.3">
      <c r="A1023" s="1" t="s">
        <v>250</v>
      </c>
      <c r="B1023" s="1" t="s">
        <v>239</v>
      </c>
      <c r="C1023" s="1" t="s">
        <v>240</v>
      </c>
      <c r="D1023" s="1"/>
      <c r="E1023" s="1">
        <v>133</v>
      </c>
    </row>
    <row r="1024" spans="1:5" x14ac:dyDescent="0.3">
      <c r="A1024" s="1" t="s">
        <v>250</v>
      </c>
      <c r="B1024" s="1" t="s">
        <v>114</v>
      </c>
      <c r="C1024" s="1" t="s">
        <v>115</v>
      </c>
      <c r="D1024" s="1"/>
      <c r="E1024" s="1">
        <v>-164</v>
      </c>
    </row>
    <row r="1025" spans="1:5" x14ac:dyDescent="0.3">
      <c r="A1025" s="1" t="s">
        <v>250</v>
      </c>
      <c r="B1025" s="1" t="s">
        <v>96</v>
      </c>
      <c r="C1025" s="1" t="s">
        <v>97</v>
      </c>
      <c r="D1025" s="1"/>
      <c r="E1025" s="1">
        <v>37</v>
      </c>
    </row>
    <row r="1026" spans="1:5" x14ac:dyDescent="0.3">
      <c r="A1026" s="1" t="s">
        <v>250</v>
      </c>
      <c r="B1026" s="1" t="s">
        <v>54</v>
      </c>
      <c r="C1026" s="1" t="s">
        <v>55</v>
      </c>
      <c r="D1026" s="1"/>
      <c r="E1026" s="1">
        <v>-313</v>
      </c>
    </row>
    <row r="1027" spans="1:5" x14ac:dyDescent="0.3">
      <c r="A1027" s="1" t="s">
        <v>250</v>
      </c>
      <c r="B1027" s="1" t="s">
        <v>126</v>
      </c>
      <c r="C1027" s="1" t="s">
        <v>127</v>
      </c>
      <c r="D1027" s="1"/>
      <c r="E1027" s="1">
        <v>-135</v>
      </c>
    </row>
    <row r="1028" spans="1:5" x14ac:dyDescent="0.3">
      <c r="A1028" s="1" t="s">
        <v>250</v>
      </c>
      <c r="B1028" s="1" t="s">
        <v>80</v>
      </c>
      <c r="C1028" s="1" t="s">
        <v>81</v>
      </c>
      <c r="D1028" s="1"/>
      <c r="E1028" s="1">
        <v>195</v>
      </c>
    </row>
    <row r="1029" spans="1:5" x14ac:dyDescent="0.3">
      <c r="A1029" s="1" t="s">
        <v>250</v>
      </c>
      <c r="B1029" s="1" t="s">
        <v>136</v>
      </c>
      <c r="C1029" s="1" t="s">
        <v>137</v>
      </c>
      <c r="D1029" s="1"/>
      <c r="E1029" s="1">
        <v>-208</v>
      </c>
    </row>
    <row r="1030" spans="1:5" x14ac:dyDescent="0.3">
      <c r="A1030" s="1" t="s">
        <v>250</v>
      </c>
      <c r="B1030" s="1" t="s">
        <v>148</v>
      </c>
      <c r="C1030" s="1" t="s">
        <v>149</v>
      </c>
      <c r="D1030" s="1"/>
      <c r="E1030" s="1">
        <v>427</v>
      </c>
    </row>
    <row r="1031" spans="1:5" x14ac:dyDescent="0.3">
      <c r="A1031" s="1" t="s">
        <v>250</v>
      </c>
      <c r="B1031" s="1" t="s">
        <v>94</v>
      </c>
      <c r="C1031" s="1" t="s">
        <v>95</v>
      </c>
      <c r="D1031" s="1"/>
      <c r="E1031" s="1">
        <v>311</v>
      </c>
    </row>
    <row r="1032" spans="1:5" x14ac:dyDescent="0.3">
      <c r="A1032" s="1" t="s">
        <v>250</v>
      </c>
      <c r="B1032" s="1" t="s">
        <v>92</v>
      </c>
      <c r="C1032" s="1" t="s">
        <v>93</v>
      </c>
      <c r="D1032" s="1"/>
      <c r="E1032" s="1">
        <v>-45</v>
      </c>
    </row>
    <row r="1033" spans="1:5" x14ac:dyDescent="0.3">
      <c r="A1033" s="1" t="s">
        <v>250</v>
      </c>
      <c r="B1033" s="1" t="s">
        <v>56</v>
      </c>
      <c r="C1033" s="1" t="s">
        <v>57</v>
      </c>
      <c r="D1033" s="1"/>
      <c r="E1033" s="1">
        <v>902</v>
      </c>
    </row>
    <row r="1034" spans="1:5" x14ac:dyDescent="0.3">
      <c r="A1034" s="1" t="s">
        <v>250</v>
      </c>
      <c r="B1034" s="1" t="s">
        <v>160</v>
      </c>
      <c r="C1034" s="1" t="s">
        <v>161</v>
      </c>
      <c r="D1034" s="1"/>
      <c r="E1034" s="1">
        <v>815</v>
      </c>
    </row>
    <row r="1035" spans="1:5" x14ac:dyDescent="0.3">
      <c r="A1035" s="1" t="s">
        <v>250</v>
      </c>
      <c r="B1035" s="1" t="s">
        <v>86</v>
      </c>
      <c r="C1035" s="1" t="s">
        <v>87</v>
      </c>
      <c r="D1035" s="1"/>
      <c r="E1035" s="1">
        <v>804</v>
      </c>
    </row>
    <row r="1036" spans="1:5" x14ac:dyDescent="0.3">
      <c r="A1036" s="1" t="s">
        <v>250</v>
      </c>
      <c r="B1036" s="1" t="s">
        <v>142</v>
      </c>
      <c r="C1036" s="1" t="s">
        <v>143</v>
      </c>
      <c r="D1036" s="1"/>
      <c r="E1036" s="1">
        <v>1006</v>
      </c>
    </row>
    <row r="1037" spans="1:5" x14ac:dyDescent="0.3">
      <c r="A1037" s="1" t="s">
        <v>250</v>
      </c>
      <c r="B1037" s="1" t="s">
        <v>104</v>
      </c>
      <c r="C1037" s="1" t="s">
        <v>105</v>
      </c>
      <c r="D1037" s="1"/>
      <c r="E1037" s="1">
        <v>-3331</v>
      </c>
    </row>
    <row r="1038" spans="1:5" x14ac:dyDescent="0.3">
      <c r="A1038" s="1" t="s">
        <v>250</v>
      </c>
      <c r="B1038" s="1" t="s">
        <v>164</v>
      </c>
      <c r="C1038" s="1" t="s">
        <v>165</v>
      </c>
      <c r="D1038" s="1"/>
      <c r="E1038" s="1">
        <v>-100</v>
      </c>
    </row>
    <row r="1039" spans="1:5" x14ac:dyDescent="0.3">
      <c r="A1039" s="1" t="s">
        <v>250</v>
      </c>
      <c r="B1039" s="1" t="s">
        <v>162</v>
      </c>
      <c r="C1039" s="1" t="s">
        <v>163</v>
      </c>
      <c r="D1039" s="1"/>
      <c r="E1039" s="1">
        <v>-236</v>
      </c>
    </row>
    <row r="1040" spans="1:5" x14ac:dyDescent="0.3">
      <c r="A1040" s="1" t="s">
        <v>250</v>
      </c>
      <c r="B1040" s="1" t="s">
        <v>200</v>
      </c>
      <c r="C1040" s="1" t="s">
        <v>201</v>
      </c>
      <c r="D1040" s="1"/>
      <c r="E1040" s="1">
        <v>-963</v>
      </c>
    </row>
    <row r="1041" spans="1:5" x14ac:dyDescent="0.3">
      <c r="A1041" s="1" t="s">
        <v>250</v>
      </c>
      <c r="B1041" s="1" t="s">
        <v>72</v>
      </c>
      <c r="C1041" s="1" t="s">
        <v>73</v>
      </c>
      <c r="D1041" s="1"/>
      <c r="E1041" s="1">
        <v>-715</v>
      </c>
    </row>
    <row r="1042" spans="1:5" x14ac:dyDescent="0.3">
      <c r="A1042" s="1" t="s">
        <v>250</v>
      </c>
      <c r="B1042" s="1" t="s">
        <v>140</v>
      </c>
      <c r="C1042" s="1" t="s">
        <v>141</v>
      </c>
      <c r="D1042" s="1"/>
      <c r="E1042" s="1">
        <v>-8774</v>
      </c>
    </row>
    <row r="1043" spans="1:5" x14ac:dyDescent="0.3">
      <c r="A1043" s="1" t="s">
        <v>250</v>
      </c>
      <c r="B1043" s="1" t="s">
        <v>188</v>
      </c>
      <c r="C1043" s="1" t="s">
        <v>189</v>
      </c>
      <c r="D1043" s="1"/>
      <c r="E1043" s="1">
        <v>2587</v>
      </c>
    </row>
    <row r="1044" spans="1:5" x14ac:dyDescent="0.3">
      <c r="A1044" s="1" t="s">
        <v>250</v>
      </c>
      <c r="B1044" s="1" t="s">
        <v>180</v>
      </c>
      <c r="C1044" s="1" t="s">
        <v>181</v>
      </c>
      <c r="D1044" s="1"/>
      <c r="E1044" s="1">
        <v>-2315</v>
      </c>
    </row>
    <row r="1045" spans="1:5" x14ac:dyDescent="0.3">
      <c r="A1045" s="1" t="s">
        <v>250</v>
      </c>
      <c r="B1045" s="1" t="s">
        <v>110</v>
      </c>
      <c r="C1045" s="1" t="s">
        <v>111</v>
      </c>
      <c r="D1045" s="1"/>
      <c r="E1045" s="1">
        <v>-2166</v>
      </c>
    </row>
    <row r="1046" spans="1:5" x14ac:dyDescent="0.3">
      <c r="A1046" s="1" t="s">
        <v>250</v>
      </c>
      <c r="B1046" s="1" t="s">
        <v>182</v>
      </c>
      <c r="C1046" s="1" t="s">
        <v>183</v>
      </c>
      <c r="D1046" s="1"/>
      <c r="E1046" s="1">
        <v>-7431</v>
      </c>
    </row>
    <row r="1047" spans="1:5" x14ac:dyDescent="0.3">
      <c r="A1047" s="1" t="s">
        <v>250</v>
      </c>
      <c r="B1047" s="1" t="s">
        <v>178</v>
      </c>
      <c r="C1047" s="1" t="s">
        <v>179</v>
      </c>
      <c r="D1047" s="1"/>
      <c r="E1047" s="1">
        <v>-420</v>
      </c>
    </row>
    <row r="1048" spans="1:5" x14ac:dyDescent="0.3">
      <c r="A1048" s="1" t="s">
        <v>250</v>
      </c>
      <c r="B1048" s="1" t="s">
        <v>106</v>
      </c>
      <c r="C1048" s="1" t="s">
        <v>107</v>
      </c>
      <c r="D1048" s="1"/>
      <c r="E1048" s="1">
        <v>-4886</v>
      </c>
    </row>
    <row r="1049" spans="1:5" x14ac:dyDescent="0.3">
      <c r="A1049" s="1" t="s">
        <v>250</v>
      </c>
      <c r="B1049" s="1" t="s">
        <v>122</v>
      </c>
      <c r="C1049" s="1" t="s">
        <v>123</v>
      </c>
      <c r="D1049" s="1"/>
      <c r="E1049" s="1">
        <v>-3062</v>
      </c>
    </row>
    <row r="1050" spans="1:5" x14ac:dyDescent="0.3">
      <c r="A1050" s="1" t="s">
        <v>250</v>
      </c>
      <c r="B1050" s="1" t="s">
        <v>84</v>
      </c>
      <c r="C1050" s="1" t="s">
        <v>85</v>
      </c>
      <c r="D1050" s="1"/>
      <c r="E1050" s="1">
        <v>767</v>
      </c>
    </row>
    <row r="1051" spans="1:5" x14ac:dyDescent="0.3">
      <c r="A1051" s="1" t="s">
        <v>250</v>
      </c>
      <c r="B1051" s="1" t="s">
        <v>132</v>
      </c>
      <c r="C1051" s="1" t="s">
        <v>133</v>
      </c>
      <c r="D1051" s="1"/>
      <c r="E1051" s="1">
        <v>-1939</v>
      </c>
    </row>
    <row r="1052" spans="1:5" x14ac:dyDescent="0.3">
      <c r="A1052" s="1" t="s">
        <v>250</v>
      </c>
      <c r="B1052" s="1" t="s">
        <v>108</v>
      </c>
      <c r="C1052" s="1" t="s">
        <v>109</v>
      </c>
      <c r="D1052" s="1"/>
      <c r="E1052" s="1">
        <v>-320</v>
      </c>
    </row>
    <row r="1053" spans="1:5" x14ac:dyDescent="0.3">
      <c r="A1053" s="1" t="s">
        <v>250</v>
      </c>
      <c r="B1053" s="1" t="s">
        <v>134</v>
      </c>
      <c r="C1053" s="1" t="s">
        <v>135</v>
      </c>
      <c r="D1053" s="1"/>
      <c r="E1053" s="1">
        <v>114</v>
      </c>
    </row>
    <row r="1054" spans="1:5" x14ac:dyDescent="0.3">
      <c r="A1054" s="1" t="s">
        <v>250</v>
      </c>
      <c r="B1054" s="1" t="s">
        <v>120</v>
      </c>
      <c r="C1054" s="1" t="s">
        <v>121</v>
      </c>
      <c r="D1054" s="1"/>
      <c r="E1054" s="1">
        <v>-4660</v>
      </c>
    </row>
    <row r="1055" spans="1:5" x14ac:dyDescent="0.3">
      <c r="A1055" s="1" t="s">
        <v>250</v>
      </c>
      <c r="B1055" s="1" t="s">
        <v>118</v>
      </c>
      <c r="C1055" s="1" t="s">
        <v>119</v>
      </c>
      <c r="D1055" s="1"/>
      <c r="E1055" s="1">
        <v>884</v>
      </c>
    </row>
    <row r="1056" spans="1:5" x14ac:dyDescent="0.3">
      <c r="A1056" s="1" t="s">
        <v>250</v>
      </c>
      <c r="B1056" s="1" t="s">
        <v>130</v>
      </c>
      <c r="C1056" s="1" t="s">
        <v>131</v>
      </c>
      <c r="D1056" s="1"/>
      <c r="E1056" s="1">
        <v>3376</v>
      </c>
    </row>
    <row r="1057" spans="1:5" x14ac:dyDescent="0.3">
      <c r="A1057" s="1" t="s">
        <v>250</v>
      </c>
      <c r="B1057" s="1" t="s">
        <v>154</v>
      </c>
      <c r="C1057" s="1" t="s">
        <v>155</v>
      </c>
      <c r="D1057" s="1"/>
      <c r="E1057" s="1">
        <v>3790</v>
      </c>
    </row>
    <row r="1058" spans="1:5" x14ac:dyDescent="0.3">
      <c r="A1058" s="1" t="s">
        <v>250</v>
      </c>
      <c r="B1058" s="1" t="s">
        <v>98</v>
      </c>
      <c r="C1058" s="1" t="s">
        <v>99</v>
      </c>
      <c r="D1058" s="1"/>
      <c r="E1058" s="1">
        <v>-4633</v>
      </c>
    </row>
    <row r="1059" spans="1:5" x14ac:dyDescent="0.3">
      <c r="A1059" s="1" t="s">
        <v>250</v>
      </c>
      <c r="B1059" s="1" t="s">
        <v>146</v>
      </c>
      <c r="C1059" s="1" t="s">
        <v>147</v>
      </c>
      <c r="D1059" s="1"/>
      <c r="E1059" s="1">
        <v>4463</v>
      </c>
    </row>
    <row r="1060" spans="1:5" x14ac:dyDescent="0.3">
      <c r="A1060" s="1" t="s">
        <v>250</v>
      </c>
      <c r="B1060" s="1" t="s">
        <v>78</v>
      </c>
      <c r="C1060" s="1" t="s">
        <v>79</v>
      </c>
      <c r="D1060" s="1"/>
      <c r="E1060" s="1">
        <v>-54390</v>
      </c>
    </row>
    <row r="1061" spans="1:5" x14ac:dyDescent="0.3">
      <c r="A1061" s="1" t="s">
        <v>250</v>
      </c>
      <c r="B1061" s="1" t="s">
        <v>174</v>
      </c>
      <c r="C1061" s="1" t="s">
        <v>175</v>
      </c>
      <c r="D1061" s="1"/>
      <c r="E1061" s="1">
        <v>-4706</v>
      </c>
    </row>
    <row r="1062" spans="1:5" x14ac:dyDescent="0.3">
      <c r="A1062" s="1" t="s">
        <v>250</v>
      </c>
      <c r="B1062" s="1" t="s">
        <v>102</v>
      </c>
      <c r="C1062" s="1" t="s">
        <v>103</v>
      </c>
      <c r="D1062" s="1"/>
      <c r="E1062" s="1">
        <v>3783</v>
      </c>
    </row>
    <row r="1063" spans="1:5" x14ac:dyDescent="0.3">
      <c r="A1063" s="1" t="s">
        <v>250</v>
      </c>
      <c r="B1063" s="1" t="s">
        <v>138</v>
      </c>
      <c r="C1063" s="1" t="s">
        <v>139</v>
      </c>
      <c r="D1063" s="1"/>
      <c r="E1063" s="1">
        <v>-2127</v>
      </c>
    </row>
    <row r="1064" spans="1:5" x14ac:dyDescent="0.3">
      <c r="A1064" s="1" t="s">
        <v>250</v>
      </c>
      <c r="B1064" s="1" t="s">
        <v>152</v>
      </c>
      <c r="C1064" s="1" t="s">
        <v>153</v>
      </c>
      <c r="D1064" s="1"/>
      <c r="E1064" s="1">
        <v>-4667</v>
      </c>
    </row>
    <row r="1065" spans="1:5" x14ac:dyDescent="0.3">
      <c r="A1065" s="1" t="s">
        <v>250</v>
      </c>
      <c r="B1065" s="1" t="s">
        <v>144</v>
      </c>
      <c r="C1065" s="1" t="s">
        <v>145</v>
      </c>
      <c r="D1065" s="1"/>
      <c r="E1065" s="1">
        <v>2399</v>
      </c>
    </row>
    <row r="1066" spans="1:5" x14ac:dyDescent="0.3">
      <c r="A1066" s="1" t="s">
        <v>250</v>
      </c>
      <c r="B1066" s="1" t="s">
        <v>168</v>
      </c>
      <c r="C1066" s="1" t="s">
        <v>169</v>
      </c>
      <c r="D1066" s="1"/>
      <c r="E1066" s="1">
        <v>38736</v>
      </c>
    </row>
    <row r="1067" spans="1:5" x14ac:dyDescent="0.3">
      <c r="A1067" s="1" t="s">
        <v>250</v>
      </c>
      <c r="B1067" s="1" t="s">
        <v>176</v>
      </c>
      <c r="C1067" s="1" t="s">
        <v>177</v>
      </c>
      <c r="D1067" s="1"/>
      <c r="E1067" s="1">
        <v>73304</v>
      </c>
    </row>
    <row r="1068" spans="1:5" x14ac:dyDescent="0.3">
      <c r="A1068" s="1" t="s">
        <v>250</v>
      </c>
      <c r="B1068" s="1" t="s">
        <v>184</v>
      </c>
      <c r="C1068" s="1" t="s">
        <v>185</v>
      </c>
      <c r="D1068" s="1"/>
      <c r="E1068" s="1">
        <v>-22621</v>
      </c>
    </row>
    <row r="1069" spans="1:5" x14ac:dyDescent="0.3">
      <c r="A1069" s="1" t="s">
        <v>250</v>
      </c>
      <c r="B1069" s="1" t="s">
        <v>194</v>
      </c>
      <c r="C1069" s="1" t="s">
        <v>195</v>
      </c>
      <c r="D1069" s="1"/>
      <c r="E1069" s="1">
        <v>-14697</v>
      </c>
    </row>
    <row r="1070" spans="1:5" x14ac:dyDescent="0.3">
      <c r="A1070" s="1" t="s">
        <v>250</v>
      </c>
      <c r="B1070" s="1" t="s">
        <v>192</v>
      </c>
      <c r="C1070" s="1" t="s">
        <v>193</v>
      </c>
      <c r="D1070" s="1"/>
      <c r="E1070" s="1">
        <v>19503</v>
      </c>
    </row>
    <row r="1071" spans="1:5" x14ac:dyDescent="0.3">
      <c r="A1071" s="1" t="s">
        <v>250</v>
      </c>
      <c r="B1071" s="1" t="s">
        <v>124</v>
      </c>
      <c r="C1071" s="1" t="s">
        <v>125</v>
      </c>
      <c r="D1071" s="1"/>
      <c r="E1071" s="1">
        <v>-37552</v>
      </c>
    </row>
    <row r="1072" spans="1:5" x14ac:dyDescent="0.3">
      <c r="A1072" s="1" t="s">
        <v>250</v>
      </c>
      <c r="B1072" s="1" t="s">
        <v>156</v>
      </c>
      <c r="C1072" s="1" t="s">
        <v>157</v>
      </c>
      <c r="D1072" s="1"/>
      <c r="E1072" s="1">
        <v>11316</v>
      </c>
    </row>
    <row r="1073" spans="1:5" x14ac:dyDescent="0.3">
      <c r="A1073" s="1" t="s">
        <v>250</v>
      </c>
      <c r="B1073" s="1" t="s">
        <v>172</v>
      </c>
      <c r="C1073" s="1" t="s">
        <v>173</v>
      </c>
      <c r="D1073" s="1"/>
      <c r="E1073" s="1">
        <v>-74941</v>
      </c>
    </row>
    <row r="1074" spans="1:5" x14ac:dyDescent="0.3">
      <c r="A1074" s="1" t="s">
        <v>250</v>
      </c>
      <c r="B1074" s="1" t="s">
        <v>186</v>
      </c>
      <c r="C1074" s="1" t="s">
        <v>187</v>
      </c>
      <c r="D1074" s="1"/>
      <c r="E1074" s="1">
        <v>-53954</v>
      </c>
    </row>
    <row r="1075" spans="1:5" x14ac:dyDescent="0.3">
      <c r="A1075" s="1" t="s">
        <v>250</v>
      </c>
      <c r="B1075" s="1" t="s">
        <v>190</v>
      </c>
      <c r="C1075" s="1" t="s">
        <v>191</v>
      </c>
      <c r="D1075" s="1"/>
      <c r="E1075" s="1">
        <v>24606</v>
      </c>
    </row>
    <row r="1076" spans="1:5" x14ac:dyDescent="0.3">
      <c r="A1076" s="1" t="s">
        <v>250</v>
      </c>
      <c r="B1076" s="1" t="s">
        <v>198</v>
      </c>
      <c r="C1076" s="1" t="s">
        <v>199</v>
      </c>
      <c r="D1076" s="1"/>
      <c r="E1076" s="1">
        <v>122877</v>
      </c>
    </row>
    <row r="1077" spans="1:5" x14ac:dyDescent="0.3">
      <c r="A1077" s="1" t="s">
        <v>250</v>
      </c>
      <c r="B1077" s="1" t="s">
        <v>158</v>
      </c>
      <c r="C1077" s="1" t="s">
        <v>159</v>
      </c>
      <c r="D1077" s="1"/>
      <c r="E1077" s="1">
        <v>-45662</v>
      </c>
    </row>
    <row r="1078" spans="1:5" x14ac:dyDescent="0.3">
      <c r="A1078" s="1" t="s">
        <v>250</v>
      </c>
      <c r="B1078" s="1" t="s">
        <v>196</v>
      </c>
      <c r="C1078" s="1" t="s">
        <v>197</v>
      </c>
      <c r="D1078" s="1"/>
      <c r="E1078" s="1">
        <v>41642</v>
      </c>
    </row>
    <row r="1079" spans="1:5" x14ac:dyDescent="0.3">
      <c r="A1079" s="1" t="s">
        <v>205</v>
      </c>
      <c r="B1079" s="1" t="s">
        <v>38</v>
      </c>
      <c r="C1079" s="1" t="s">
        <v>39</v>
      </c>
      <c r="D1079" s="1"/>
      <c r="E1079" s="1">
        <v>-100</v>
      </c>
    </row>
    <row r="1080" spans="1:5" x14ac:dyDescent="0.3">
      <c r="A1080" s="1" t="s">
        <v>205</v>
      </c>
      <c r="B1080" s="1" t="s">
        <v>244</v>
      </c>
      <c r="C1080" s="1" t="s">
        <v>245</v>
      </c>
      <c r="D1080" s="1"/>
      <c r="E1080" s="1">
        <v>-26</v>
      </c>
    </row>
    <row r="1081" spans="1:5" x14ac:dyDescent="0.3">
      <c r="A1081" s="1" t="s">
        <v>205</v>
      </c>
      <c r="B1081" s="1" t="s">
        <v>232</v>
      </c>
      <c r="C1081" s="1" t="s">
        <v>233</v>
      </c>
      <c r="D1081" s="1"/>
      <c r="E1081" s="1">
        <v>-105</v>
      </c>
    </row>
    <row r="1082" spans="1:5" x14ac:dyDescent="0.3">
      <c r="A1082" s="1" t="s">
        <v>205</v>
      </c>
      <c r="B1082" s="1" t="s">
        <v>88</v>
      </c>
      <c r="C1082" s="1" t="s">
        <v>89</v>
      </c>
      <c r="D1082" s="1"/>
      <c r="E1082" s="1">
        <v>-120</v>
      </c>
    </row>
    <row r="1083" spans="1:5" x14ac:dyDescent="0.3">
      <c r="A1083" s="1" t="s">
        <v>205</v>
      </c>
      <c r="B1083" s="1" t="s">
        <v>58</v>
      </c>
      <c r="C1083" s="1" t="s">
        <v>59</v>
      </c>
      <c r="D1083" s="1"/>
      <c r="E1083" s="1">
        <v>-307</v>
      </c>
    </row>
    <row r="1084" spans="1:5" x14ac:dyDescent="0.3">
      <c r="A1084" s="1" t="s">
        <v>205</v>
      </c>
      <c r="B1084" s="1" t="s">
        <v>241</v>
      </c>
      <c r="C1084" s="1" t="s">
        <v>242</v>
      </c>
      <c r="D1084" s="1"/>
      <c r="E1084" s="1">
        <v>-105</v>
      </c>
    </row>
    <row r="1085" spans="1:5" x14ac:dyDescent="0.3">
      <c r="A1085" s="1" t="s">
        <v>205</v>
      </c>
      <c r="B1085" s="1" t="s">
        <v>211</v>
      </c>
      <c r="C1085" s="1" t="s">
        <v>212</v>
      </c>
      <c r="D1085" s="1"/>
      <c r="E1085" s="1">
        <v>22</v>
      </c>
    </row>
    <row r="1086" spans="1:5" x14ac:dyDescent="0.3">
      <c r="A1086" s="1" t="s">
        <v>205</v>
      </c>
      <c r="B1086" s="1" t="s">
        <v>170</v>
      </c>
      <c r="C1086" s="1" t="s">
        <v>171</v>
      </c>
      <c r="D1086" s="1"/>
      <c r="E1086" s="1">
        <v>3</v>
      </c>
    </row>
    <row r="1087" spans="1:5" x14ac:dyDescent="0.3">
      <c r="A1087" s="1" t="s">
        <v>205</v>
      </c>
      <c r="B1087" s="1" t="s">
        <v>116</v>
      </c>
      <c r="C1087" s="1" t="s">
        <v>117</v>
      </c>
      <c r="D1087" s="1"/>
      <c r="E1087" s="1">
        <v>-380</v>
      </c>
    </row>
    <row r="1088" spans="1:5" x14ac:dyDescent="0.3">
      <c r="A1088" s="1" t="s">
        <v>205</v>
      </c>
      <c r="B1088" s="1" t="s">
        <v>118</v>
      </c>
      <c r="C1088" s="1" t="s">
        <v>119</v>
      </c>
      <c r="D1088" s="1"/>
      <c r="E1088" s="1">
        <v>60</v>
      </c>
    </row>
    <row r="1089" spans="1:5" x14ac:dyDescent="0.3">
      <c r="A1089" s="1" t="s">
        <v>205</v>
      </c>
      <c r="B1089" s="1" t="s">
        <v>96</v>
      </c>
      <c r="C1089" s="1" t="s">
        <v>97</v>
      </c>
      <c r="D1089" s="1"/>
      <c r="E1089" s="1">
        <v>66</v>
      </c>
    </row>
    <row r="1090" spans="1:5" x14ac:dyDescent="0.3">
      <c r="A1090" s="1" t="s">
        <v>205</v>
      </c>
      <c r="B1090" s="1" t="s">
        <v>82</v>
      </c>
      <c r="C1090" s="1" t="s">
        <v>83</v>
      </c>
      <c r="D1090" s="1"/>
      <c r="E1090" s="1">
        <v>92</v>
      </c>
    </row>
    <row r="1091" spans="1:5" x14ac:dyDescent="0.3">
      <c r="A1091" s="1" t="s">
        <v>205</v>
      </c>
      <c r="B1091" s="1" t="s">
        <v>104</v>
      </c>
      <c r="C1091" s="1" t="s">
        <v>105</v>
      </c>
      <c r="D1091" s="1"/>
      <c r="E1091" s="1">
        <v>158</v>
      </c>
    </row>
    <row r="1092" spans="1:5" x14ac:dyDescent="0.3">
      <c r="A1092" s="1" t="s">
        <v>205</v>
      </c>
      <c r="B1092" s="1" t="s">
        <v>86</v>
      </c>
      <c r="C1092" s="1" t="s">
        <v>87</v>
      </c>
      <c r="D1092" s="1"/>
      <c r="E1092" s="1">
        <v>-48</v>
      </c>
    </row>
    <row r="1093" spans="1:5" x14ac:dyDescent="0.3">
      <c r="A1093" s="1" t="s">
        <v>205</v>
      </c>
      <c r="B1093" s="1" t="s">
        <v>132</v>
      </c>
      <c r="C1093" s="1" t="s">
        <v>133</v>
      </c>
      <c r="D1093" s="1"/>
      <c r="E1093" s="1">
        <v>-618</v>
      </c>
    </row>
    <row r="1094" spans="1:5" x14ac:dyDescent="0.3">
      <c r="A1094" s="1" t="s">
        <v>205</v>
      </c>
      <c r="B1094" s="1" t="s">
        <v>84</v>
      </c>
      <c r="C1094" s="1" t="s">
        <v>85</v>
      </c>
      <c r="D1094" s="1"/>
      <c r="E1094" s="1">
        <v>230</v>
      </c>
    </row>
    <row r="1095" spans="1:5" x14ac:dyDescent="0.3">
      <c r="A1095" s="1" t="s">
        <v>205</v>
      </c>
      <c r="B1095" s="1" t="s">
        <v>248</v>
      </c>
      <c r="C1095" s="1" t="s">
        <v>255</v>
      </c>
      <c r="D1095" s="1"/>
      <c r="E1095" s="1">
        <v>272</v>
      </c>
    </row>
    <row r="1096" spans="1:5" x14ac:dyDescent="0.3">
      <c r="A1096" s="1" t="s">
        <v>205</v>
      </c>
      <c r="B1096" s="1" t="s">
        <v>166</v>
      </c>
      <c r="C1096" s="1" t="s">
        <v>167</v>
      </c>
      <c r="D1096" s="1"/>
      <c r="E1096" s="1">
        <v>272</v>
      </c>
    </row>
    <row r="1097" spans="1:5" x14ac:dyDescent="0.3">
      <c r="A1097" s="1" t="s">
        <v>205</v>
      </c>
      <c r="B1097" s="1" t="s">
        <v>112</v>
      </c>
      <c r="C1097" s="1" t="s">
        <v>113</v>
      </c>
      <c r="D1097" s="1"/>
      <c r="E1097" s="1">
        <v>-553</v>
      </c>
    </row>
    <row r="1098" spans="1:5" x14ac:dyDescent="0.3">
      <c r="A1098" s="1" t="s">
        <v>205</v>
      </c>
      <c r="B1098" s="1" t="s">
        <v>22</v>
      </c>
      <c r="C1098" s="1" t="s">
        <v>23</v>
      </c>
      <c r="D1098" s="1"/>
      <c r="E1098" s="1">
        <v>-560</v>
      </c>
    </row>
    <row r="1099" spans="1:5" x14ac:dyDescent="0.3">
      <c r="A1099" s="1" t="s">
        <v>205</v>
      </c>
      <c r="B1099" s="1" t="s">
        <v>80</v>
      </c>
      <c r="C1099" s="1" t="s">
        <v>81</v>
      </c>
      <c r="D1099" s="1"/>
      <c r="E1099" s="1">
        <v>-732</v>
      </c>
    </row>
    <row r="1100" spans="1:5" x14ac:dyDescent="0.3">
      <c r="A1100" s="1" t="s">
        <v>205</v>
      </c>
      <c r="B1100" s="1" t="s">
        <v>92</v>
      </c>
      <c r="C1100" s="1" t="s">
        <v>93</v>
      </c>
      <c r="D1100" s="1"/>
      <c r="E1100" s="1">
        <v>-391</v>
      </c>
    </row>
    <row r="1101" spans="1:5" x14ac:dyDescent="0.3">
      <c r="A1101" s="1" t="s">
        <v>205</v>
      </c>
      <c r="B1101" s="1" t="s">
        <v>120</v>
      </c>
      <c r="C1101" s="1" t="s">
        <v>121</v>
      </c>
      <c r="D1101" s="1"/>
      <c r="E1101" s="1">
        <v>-203</v>
      </c>
    </row>
    <row r="1102" spans="1:5" x14ac:dyDescent="0.3">
      <c r="A1102" s="1" t="s">
        <v>205</v>
      </c>
      <c r="B1102" s="1" t="s">
        <v>64</v>
      </c>
      <c r="C1102" s="1" t="s">
        <v>65</v>
      </c>
      <c r="D1102" s="1"/>
      <c r="E1102" s="1">
        <v>-2821</v>
      </c>
    </row>
    <row r="1103" spans="1:5" x14ac:dyDescent="0.3">
      <c r="A1103" s="1" t="s">
        <v>205</v>
      </c>
      <c r="B1103" s="1" t="s">
        <v>122</v>
      </c>
      <c r="C1103" s="1" t="s">
        <v>123</v>
      </c>
      <c r="D1103" s="1"/>
      <c r="E1103" s="1">
        <v>-2828</v>
      </c>
    </row>
    <row r="1104" spans="1:5" x14ac:dyDescent="0.3">
      <c r="A1104" s="1" t="s">
        <v>205</v>
      </c>
      <c r="B1104" s="1" t="s">
        <v>78</v>
      </c>
      <c r="C1104" s="1" t="s">
        <v>79</v>
      </c>
      <c r="D1104" s="1"/>
      <c r="E1104" s="1">
        <v>488</v>
      </c>
    </row>
    <row r="1105" spans="1:5" x14ac:dyDescent="0.3">
      <c r="A1105" s="1" t="s">
        <v>205</v>
      </c>
      <c r="B1105" s="1" t="s">
        <v>52</v>
      </c>
      <c r="C1105" s="1" t="s">
        <v>53</v>
      </c>
      <c r="D1105" s="1"/>
      <c r="E1105" s="1">
        <v>891</v>
      </c>
    </row>
    <row r="1106" spans="1:5" x14ac:dyDescent="0.3">
      <c r="A1106" s="1" t="s">
        <v>205</v>
      </c>
      <c r="B1106" s="1" t="s">
        <v>140</v>
      </c>
      <c r="C1106" s="1" t="s">
        <v>141</v>
      </c>
      <c r="D1106" s="1"/>
      <c r="E1106" s="1">
        <v>-570</v>
      </c>
    </row>
    <row r="1107" spans="1:5" x14ac:dyDescent="0.3">
      <c r="A1107" s="1" t="s">
        <v>205</v>
      </c>
      <c r="B1107" s="1" t="s">
        <v>68</v>
      </c>
      <c r="C1107" s="1" t="s">
        <v>69</v>
      </c>
      <c r="D1107" s="1"/>
      <c r="E1107" s="1">
        <v>-114</v>
      </c>
    </row>
    <row r="1108" spans="1:5" x14ac:dyDescent="0.3">
      <c r="A1108" s="1" t="s">
        <v>205</v>
      </c>
      <c r="B1108" s="1" t="s">
        <v>108</v>
      </c>
      <c r="C1108" s="1" t="s">
        <v>109</v>
      </c>
      <c r="D1108" s="1"/>
      <c r="E1108" s="1">
        <v>-1385</v>
      </c>
    </row>
    <row r="1109" spans="1:5" x14ac:dyDescent="0.3">
      <c r="A1109" s="1" t="s">
        <v>205</v>
      </c>
      <c r="B1109" s="1" t="s">
        <v>76</v>
      </c>
      <c r="C1109" s="1" t="s">
        <v>77</v>
      </c>
      <c r="D1109" s="1"/>
      <c r="E1109" s="1">
        <v>52</v>
      </c>
    </row>
    <row r="1110" spans="1:5" x14ac:dyDescent="0.3">
      <c r="A1110" s="1" t="s">
        <v>205</v>
      </c>
      <c r="B1110" s="1" t="s">
        <v>124</v>
      </c>
      <c r="C1110" s="1" t="s">
        <v>125</v>
      </c>
      <c r="D1110" s="1"/>
      <c r="E1110" s="1">
        <v>1155</v>
      </c>
    </row>
    <row r="1111" spans="1:5" x14ac:dyDescent="0.3">
      <c r="A1111" s="1" t="s">
        <v>205</v>
      </c>
      <c r="B1111" s="1" t="s">
        <v>14</v>
      </c>
      <c r="C1111" s="1" t="s">
        <v>15</v>
      </c>
      <c r="D1111" s="1"/>
      <c r="E1111" s="1">
        <v>1190</v>
      </c>
    </row>
    <row r="1112" spans="1:5" x14ac:dyDescent="0.3">
      <c r="A1112" s="1" t="s">
        <v>205</v>
      </c>
      <c r="B1112" s="1" t="s">
        <v>94</v>
      </c>
      <c r="C1112" s="1" t="s">
        <v>95</v>
      </c>
      <c r="D1112" s="1"/>
      <c r="E1112" s="1">
        <v>-3982</v>
      </c>
    </row>
    <row r="1113" spans="1:5" x14ac:dyDescent="0.3">
      <c r="A1113" s="1" t="s">
        <v>205</v>
      </c>
      <c r="B1113" s="1" t="s">
        <v>72</v>
      </c>
      <c r="C1113" s="1" t="s">
        <v>73</v>
      </c>
      <c r="D1113" s="1"/>
      <c r="E1113" s="1">
        <v>886</v>
      </c>
    </row>
    <row r="1114" spans="1:5" x14ac:dyDescent="0.3">
      <c r="A1114" s="1" t="s">
        <v>205</v>
      </c>
      <c r="B1114" s="1" t="s">
        <v>190</v>
      </c>
      <c r="C1114" s="1" t="s">
        <v>191</v>
      </c>
      <c r="D1114" s="1"/>
      <c r="E1114" s="1">
        <v>-2099</v>
      </c>
    </row>
    <row r="1115" spans="1:5" x14ac:dyDescent="0.3">
      <c r="A1115" s="1" t="s">
        <v>205</v>
      </c>
      <c r="B1115" s="1" t="s">
        <v>128</v>
      </c>
      <c r="C1115" s="1" t="s">
        <v>129</v>
      </c>
      <c r="D1115" s="1"/>
      <c r="E1115" s="1">
        <v>-885</v>
      </c>
    </row>
    <row r="1116" spans="1:5" x14ac:dyDescent="0.3">
      <c r="A1116" s="1" t="s">
        <v>205</v>
      </c>
      <c r="B1116" s="1" t="s">
        <v>114</v>
      </c>
      <c r="C1116" s="1" t="s">
        <v>115</v>
      </c>
      <c r="D1116" s="1"/>
      <c r="E1116" s="1">
        <v>-12020</v>
      </c>
    </row>
    <row r="1117" spans="1:5" x14ac:dyDescent="0.3">
      <c r="A1117" s="1" t="s">
        <v>205</v>
      </c>
      <c r="B1117" s="1" t="s">
        <v>106</v>
      </c>
      <c r="C1117" s="1" t="s">
        <v>107</v>
      </c>
      <c r="D1117" s="1"/>
      <c r="E1117" s="1">
        <v>-1343</v>
      </c>
    </row>
    <row r="1118" spans="1:5" x14ac:dyDescent="0.3">
      <c r="A1118" s="1" t="s">
        <v>205</v>
      </c>
      <c r="B1118" s="1" t="s">
        <v>152</v>
      </c>
      <c r="C1118" s="1" t="s">
        <v>153</v>
      </c>
      <c r="D1118" s="1"/>
      <c r="E1118" s="1">
        <v>2134</v>
      </c>
    </row>
    <row r="1119" spans="1:5" x14ac:dyDescent="0.3">
      <c r="A1119" s="1" t="s">
        <v>205</v>
      </c>
      <c r="B1119" s="1" t="s">
        <v>213</v>
      </c>
      <c r="C1119" s="1" t="s">
        <v>214</v>
      </c>
      <c r="D1119" s="1"/>
      <c r="E1119" s="1">
        <v>-675</v>
      </c>
    </row>
    <row r="1120" spans="1:5" x14ac:dyDescent="0.3">
      <c r="A1120" s="1" t="s">
        <v>205</v>
      </c>
      <c r="B1120" s="1" t="s">
        <v>172</v>
      </c>
      <c r="C1120" s="1" t="s">
        <v>173</v>
      </c>
      <c r="D1120" s="1"/>
      <c r="E1120" s="1">
        <v>-25634</v>
      </c>
    </row>
    <row r="1121" spans="1:5" x14ac:dyDescent="0.3">
      <c r="A1121" s="1" t="s">
        <v>205</v>
      </c>
      <c r="B1121" s="1" t="s">
        <v>154</v>
      </c>
      <c r="C1121" s="1" t="s">
        <v>155</v>
      </c>
      <c r="D1121" s="1"/>
      <c r="E1121" s="1">
        <v>-359</v>
      </c>
    </row>
    <row r="1122" spans="1:5" x14ac:dyDescent="0.3">
      <c r="A1122" s="1" t="s">
        <v>205</v>
      </c>
      <c r="B1122" s="1" t="s">
        <v>146</v>
      </c>
      <c r="C1122" s="1" t="s">
        <v>147</v>
      </c>
      <c r="D1122" s="1"/>
      <c r="E1122" s="1">
        <v>-12366</v>
      </c>
    </row>
    <row r="1123" spans="1:5" x14ac:dyDescent="0.3">
      <c r="A1123" s="1" t="s">
        <v>205</v>
      </c>
      <c r="B1123" s="1" t="s">
        <v>162</v>
      </c>
      <c r="C1123" s="1" t="s">
        <v>163</v>
      </c>
      <c r="D1123" s="1"/>
      <c r="E1123" s="1">
        <v>-2369</v>
      </c>
    </row>
    <row r="1124" spans="1:5" x14ac:dyDescent="0.3">
      <c r="A1124" s="1" t="s">
        <v>205</v>
      </c>
      <c r="B1124" s="1" t="s">
        <v>158</v>
      </c>
      <c r="C1124" s="1" t="s">
        <v>159</v>
      </c>
      <c r="D1124" s="1"/>
      <c r="E1124" s="1">
        <v>5230</v>
      </c>
    </row>
    <row r="1125" spans="1:5" x14ac:dyDescent="0.3">
      <c r="A1125" s="1" t="s">
        <v>205</v>
      </c>
      <c r="B1125" s="1" t="s">
        <v>90</v>
      </c>
      <c r="C1125" s="1" t="s">
        <v>91</v>
      </c>
      <c r="D1125" s="1"/>
      <c r="E1125" s="1">
        <v>-3525</v>
      </c>
    </row>
    <row r="1126" spans="1:5" x14ac:dyDescent="0.3">
      <c r="A1126" s="1" t="s">
        <v>205</v>
      </c>
      <c r="B1126" s="1" t="s">
        <v>98</v>
      </c>
      <c r="C1126" s="1" t="s">
        <v>99</v>
      </c>
      <c r="D1126" s="1"/>
      <c r="E1126" s="1">
        <v>5506</v>
      </c>
    </row>
    <row r="1127" spans="1:5" x14ac:dyDescent="0.3">
      <c r="A1127" s="1" t="s">
        <v>205</v>
      </c>
      <c r="B1127" s="1" t="s">
        <v>102</v>
      </c>
      <c r="C1127" s="1" t="s">
        <v>103</v>
      </c>
      <c r="D1127" s="1"/>
      <c r="E1127" s="1">
        <v>1842</v>
      </c>
    </row>
    <row r="1128" spans="1:5" x14ac:dyDescent="0.3">
      <c r="A1128" s="1" t="s">
        <v>205</v>
      </c>
      <c r="B1128" s="1" t="s">
        <v>48</v>
      </c>
      <c r="C1128" s="1" t="s">
        <v>49</v>
      </c>
      <c r="D1128" s="1"/>
      <c r="E1128" s="1">
        <v>6544</v>
      </c>
    </row>
    <row r="1129" spans="1:5" x14ac:dyDescent="0.3">
      <c r="A1129" s="1" t="s">
        <v>205</v>
      </c>
      <c r="B1129" s="1" t="s">
        <v>18</v>
      </c>
      <c r="C1129" s="1" t="s">
        <v>19</v>
      </c>
      <c r="D1129" s="1"/>
      <c r="E1129" s="1">
        <v>8170</v>
      </c>
    </row>
    <row r="1130" spans="1:5" x14ac:dyDescent="0.3">
      <c r="A1130" s="1" t="s">
        <v>205</v>
      </c>
      <c r="B1130" s="1" t="s">
        <v>110</v>
      </c>
      <c r="C1130" s="1" t="s">
        <v>111</v>
      </c>
      <c r="D1130" s="1"/>
      <c r="E1130" s="1">
        <v>6379</v>
      </c>
    </row>
    <row r="1131" spans="1:5" x14ac:dyDescent="0.3">
      <c r="A1131" s="1" t="s">
        <v>205</v>
      </c>
      <c r="B1131" s="1" t="s">
        <v>130</v>
      </c>
      <c r="C1131" s="1" t="s">
        <v>131</v>
      </c>
      <c r="D1131" s="1"/>
      <c r="E1131" s="1">
        <v>3234</v>
      </c>
    </row>
    <row r="1132" spans="1:5" x14ac:dyDescent="0.3">
      <c r="A1132" s="1" t="s">
        <v>205</v>
      </c>
      <c r="B1132" s="1" t="s">
        <v>46</v>
      </c>
      <c r="C1132" s="1" t="s">
        <v>47</v>
      </c>
      <c r="D1132" s="1"/>
      <c r="E1132" s="1">
        <v>5108</v>
      </c>
    </row>
    <row r="1133" spans="1:5" x14ac:dyDescent="0.3">
      <c r="A1133" s="1" t="s">
        <v>205</v>
      </c>
      <c r="B1133" s="1" t="s">
        <v>196</v>
      </c>
      <c r="C1133" s="1" t="s">
        <v>197</v>
      </c>
      <c r="D1133" s="1"/>
      <c r="E1133" s="1">
        <v>6782</v>
      </c>
    </row>
    <row r="1134" spans="1:5" x14ac:dyDescent="0.3">
      <c r="A1134" s="1" t="s">
        <v>205</v>
      </c>
      <c r="B1134" s="1" t="s">
        <v>144</v>
      </c>
      <c r="C1134" s="1" t="s">
        <v>145</v>
      </c>
      <c r="D1134" s="1"/>
      <c r="E1134" s="1">
        <v>7446</v>
      </c>
    </row>
    <row r="1135" spans="1:5" x14ac:dyDescent="0.3">
      <c r="A1135" s="1" t="s">
        <v>205</v>
      </c>
      <c r="B1135" s="1" t="s">
        <v>138</v>
      </c>
      <c r="C1135" s="1" t="s">
        <v>139</v>
      </c>
      <c r="D1135" s="1"/>
      <c r="E1135" s="1">
        <v>4403</v>
      </c>
    </row>
    <row r="1136" spans="1:5" x14ac:dyDescent="0.3">
      <c r="A1136" s="1" t="s">
        <v>205</v>
      </c>
      <c r="B1136" s="1" t="s">
        <v>184</v>
      </c>
      <c r="C1136" s="1" t="s">
        <v>185</v>
      </c>
      <c r="D1136" s="1"/>
      <c r="E1136" s="1">
        <v>-3601</v>
      </c>
    </row>
    <row r="1137" spans="1:5" x14ac:dyDescent="0.3">
      <c r="A1137" s="1" t="s">
        <v>205</v>
      </c>
      <c r="B1137" s="1" t="s">
        <v>136</v>
      </c>
      <c r="C1137" s="1" t="s">
        <v>137</v>
      </c>
      <c r="D1137" s="1"/>
      <c r="E1137" s="1">
        <v>-215</v>
      </c>
    </row>
    <row r="1138" spans="1:5" x14ac:dyDescent="0.3">
      <c r="A1138" s="1" t="s">
        <v>205</v>
      </c>
      <c r="B1138" s="1" t="s">
        <v>156</v>
      </c>
      <c r="C1138" s="1" t="s">
        <v>157</v>
      </c>
      <c r="D1138" s="1"/>
      <c r="E1138" s="1">
        <v>-28249</v>
      </c>
    </row>
    <row r="1139" spans="1:5" x14ac:dyDescent="0.3">
      <c r="A1139" s="1" t="s">
        <v>205</v>
      </c>
      <c r="B1139" s="1" t="s">
        <v>126</v>
      </c>
      <c r="C1139" s="1" t="s">
        <v>127</v>
      </c>
      <c r="D1139" s="1"/>
      <c r="E1139" s="1">
        <v>7395</v>
      </c>
    </row>
    <row r="1140" spans="1:5" x14ac:dyDescent="0.3">
      <c r="A1140" s="1" t="s">
        <v>205</v>
      </c>
      <c r="B1140" s="1" t="s">
        <v>176</v>
      </c>
      <c r="C1140" s="1" t="s">
        <v>177</v>
      </c>
      <c r="D1140" s="1"/>
      <c r="E1140" s="1">
        <v>-8952</v>
      </c>
    </row>
    <row r="1141" spans="1:5" x14ac:dyDescent="0.3">
      <c r="A1141" s="1" t="s">
        <v>205</v>
      </c>
      <c r="B1141" s="1" t="s">
        <v>217</v>
      </c>
      <c r="C1141" s="1" t="s">
        <v>218</v>
      </c>
      <c r="D1141" s="1"/>
      <c r="E1141" s="1">
        <v>3990</v>
      </c>
    </row>
    <row r="1142" spans="1:5" x14ac:dyDescent="0.3">
      <c r="A1142" s="1" t="s">
        <v>205</v>
      </c>
      <c r="B1142" s="1" t="s">
        <v>178</v>
      </c>
      <c r="C1142" s="1" t="s">
        <v>179</v>
      </c>
      <c r="D1142" s="1"/>
      <c r="E1142" s="1">
        <v>-2639</v>
      </c>
    </row>
    <row r="1143" spans="1:5" x14ac:dyDescent="0.3">
      <c r="A1143" s="1" t="s">
        <v>205</v>
      </c>
      <c r="B1143" s="1" t="s">
        <v>186</v>
      </c>
      <c r="C1143" s="1" t="s">
        <v>187</v>
      </c>
      <c r="D1143" s="1"/>
      <c r="E1143" s="1">
        <v>24106</v>
      </c>
    </row>
    <row r="1144" spans="1:5" x14ac:dyDescent="0.3">
      <c r="A1144" s="1" t="s">
        <v>205</v>
      </c>
      <c r="B1144" s="1" t="s">
        <v>148</v>
      </c>
      <c r="C1144" s="1" t="s">
        <v>149</v>
      </c>
      <c r="D1144" s="1"/>
      <c r="E1144" s="1">
        <v>6840</v>
      </c>
    </row>
    <row r="1145" spans="1:5" x14ac:dyDescent="0.3">
      <c r="A1145" s="1" t="s">
        <v>205</v>
      </c>
      <c r="B1145" s="1" t="s">
        <v>188</v>
      </c>
      <c r="C1145" s="1" t="s">
        <v>189</v>
      </c>
      <c r="D1145" s="1"/>
      <c r="E1145" s="1">
        <v>-22269</v>
      </c>
    </row>
    <row r="1146" spans="1:5" x14ac:dyDescent="0.3">
      <c r="A1146" s="1" t="s">
        <v>205</v>
      </c>
      <c r="B1146" s="1" t="s">
        <v>198</v>
      </c>
      <c r="C1146" s="1" t="s">
        <v>199</v>
      </c>
      <c r="D1146" s="1"/>
      <c r="E1146" s="1">
        <v>39922</v>
      </c>
    </row>
    <row r="1147" spans="1:5" x14ac:dyDescent="0.3">
      <c r="A1147" s="1" t="s">
        <v>205</v>
      </c>
      <c r="B1147" s="1" t="s">
        <v>215</v>
      </c>
      <c r="C1147" s="1" t="s">
        <v>216</v>
      </c>
      <c r="D1147" s="1"/>
      <c r="E1147" s="1">
        <v>122030</v>
      </c>
    </row>
    <row r="1148" spans="1:5" x14ac:dyDescent="0.3">
      <c r="A1148" s="1" t="s">
        <v>205</v>
      </c>
      <c r="B1148" s="1" t="s">
        <v>194</v>
      </c>
      <c r="C1148" s="1" t="s">
        <v>195</v>
      </c>
      <c r="D1148" s="1"/>
      <c r="E1148" s="1">
        <v>15306</v>
      </c>
    </row>
    <row r="1149" spans="1:5" x14ac:dyDescent="0.3">
      <c r="A1149" s="1" t="s">
        <v>205</v>
      </c>
      <c r="B1149" s="1" t="s">
        <v>160</v>
      </c>
      <c r="C1149" s="1" t="s">
        <v>161</v>
      </c>
      <c r="D1149" s="1"/>
      <c r="E1149" s="1">
        <v>10411</v>
      </c>
    </row>
    <row r="1150" spans="1:5" x14ac:dyDescent="0.3">
      <c r="A1150" s="1" t="s">
        <v>205</v>
      </c>
      <c r="B1150" s="1" t="s">
        <v>134</v>
      </c>
      <c r="C1150" s="1" t="s">
        <v>135</v>
      </c>
      <c r="D1150" s="1"/>
      <c r="E1150" s="1">
        <v>81810</v>
      </c>
    </row>
    <row r="1151" spans="1:5" x14ac:dyDescent="0.3">
      <c r="A1151" s="1" t="s">
        <v>205</v>
      </c>
      <c r="B1151" s="1" t="s">
        <v>180</v>
      </c>
      <c r="C1151" s="1" t="s">
        <v>181</v>
      </c>
      <c r="D1151" s="1"/>
      <c r="E1151" s="1">
        <v>-24837</v>
      </c>
    </row>
    <row r="1152" spans="1:5" x14ac:dyDescent="0.3">
      <c r="A1152" s="1" t="s">
        <v>205</v>
      </c>
      <c r="B1152" s="1" t="s">
        <v>200</v>
      </c>
      <c r="C1152" s="1" t="s">
        <v>201</v>
      </c>
      <c r="D1152" s="1"/>
      <c r="E1152" s="1">
        <v>43462</v>
      </c>
    </row>
    <row r="1153" spans="1:5" x14ac:dyDescent="0.3">
      <c r="A1153" s="1" t="s">
        <v>205</v>
      </c>
      <c r="B1153" s="1" t="s">
        <v>142</v>
      </c>
      <c r="C1153" s="1" t="s">
        <v>143</v>
      </c>
      <c r="D1153" s="1"/>
      <c r="E1153" s="1">
        <v>-84457</v>
      </c>
    </row>
    <row r="1154" spans="1:5" x14ac:dyDescent="0.3">
      <c r="A1154" s="1" t="s">
        <v>205</v>
      </c>
      <c r="B1154" s="1" t="s">
        <v>168</v>
      </c>
      <c r="C1154" s="1" t="s">
        <v>169</v>
      </c>
      <c r="D1154" s="1"/>
      <c r="E1154" s="1">
        <v>226078</v>
      </c>
    </row>
    <row r="1155" spans="1:5" x14ac:dyDescent="0.3">
      <c r="A1155" s="1" t="s">
        <v>205</v>
      </c>
      <c r="B1155" s="1" t="s">
        <v>182</v>
      </c>
      <c r="C1155" s="1" t="s">
        <v>183</v>
      </c>
      <c r="D1155" s="1"/>
      <c r="E1155" s="1">
        <v>188255</v>
      </c>
    </row>
    <row r="1156" spans="1:5" x14ac:dyDescent="0.3">
      <c r="A1156" s="1" t="s">
        <v>205</v>
      </c>
      <c r="B1156" s="1" t="s">
        <v>192</v>
      </c>
      <c r="C1156" s="1" t="s">
        <v>193</v>
      </c>
      <c r="D1156" s="1"/>
      <c r="E1156" s="1">
        <v>224887</v>
      </c>
    </row>
    <row r="1157" spans="1:5" x14ac:dyDescent="0.3">
      <c r="A1157" s="1" t="s">
        <v>205</v>
      </c>
      <c r="B1157" s="1" t="s">
        <v>174</v>
      </c>
      <c r="C1157" s="1" t="s">
        <v>175</v>
      </c>
      <c r="D1157" s="1"/>
      <c r="E1157" s="1">
        <v>45602</v>
      </c>
    </row>
    <row r="1158" spans="1:5" x14ac:dyDescent="0.3">
      <c r="A1158" s="1" t="s">
        <v>40</v>
      </c>
      <c r="B1158" s="1" t="s">
        <v>160</v>
      </c>
      <c r="C1158" s="1" t="s">
        <v>161</v>
      </c>
      <c r="D1158" s="1"/>
      <c r="E1158" s="1">
        <v>-494</v>
      </c>
    </row>
    <row r="1159" spans="1:5" x14ac:dyDescent="0.3">
      <c r="A1159" s="1" t="s">
        <v>40</v>
      </c>
      <c r="B1159" s="1" t="s">
        <v>180</v>
      </c>
      <c r="C1159" s="1" t="s">
        <v>181</v>
      </c>
      <c r="D1159" s="1"/>
      <c r="E1159" s="1">
        <v>-494</v>
      </c>
    </row>
    <row r="1160" spans="1:5" x14ac:dyDescent="0.3">
      <c r="A1160" s="1" t="s">
        <v>40</v>
      </c>
      <c r="B1160" s="1" t="s">
        <v>72</v>
      </c>
      <c r="C1160" s="1" t="s">
        <v>73</v>
      </c>
      <c r="D1160" s="1"/>
      <c r="E1160" s="1">
        <v>17</v>
      </c>
    </row>
    <row r="1161" spans="1:5" x14ac:dyDescent="0.3">
      <c r="A1161" s="1" t="s">
        <v>40</v>
      </c>
      <c r="B1161" s="1" t="s">
        <v>174</v>
      </c>
      <c r="C1161" s="1" t="s">
        <v>175</v>
      </c>
      <c r="D1161" s="1"/>
      <c r="E1161" s="1">
        <v>34</v>
      </c>
    </row>
    <row r="1162" spans="1:5" x14ac:dyDescent="0.3">
      <c r="A1162" s="1" t="s">
        <v>40</v>
      </c>
      <c r="B1162" s="1" t="s">
        <v>198</v>
      </c>
      <c r="C1162" s="1" t="s">
        <v>199</v>
      </c>
      <c r="D1162" s="1"/>
      <c r="E1162" s="1">
        <v>460</v>
      </c>
    </row>
    <row r="1163" spans="1:5" x14ac:dyDescent="0.3">
      <c r="A1163" s="1" t="s">
        <v>40</v>
      </c>
      <c r="B1163" s="1" t="s">
        <v>152</v>
      </c>
      <c r="C1163" s="1" t="s">
        <v>153</v>
      </c>
      <c r="D1163" s="1"/>
      <c r="E1163" s="1">
        <v>460</v>
      </c>
    </row>
    <row r="1164" spans="1:5" x14ac:dyDescent="0.3">
      <c r="A1164" s="1" t="s">
        <v>40</v>
      </c>
      <c r="B1164" s="1" t="s">
        <v>188</v>
      </c>
      <c r="C1164" s="1" t="s">
        <v>189</v>
      </c>
      <c r="D1164" s="1"/>
      <c r="E1164" s="1">
        <v>954</v>
      </c>
    </row>
    <row r="1165" spans="1:5" x14ac:dyDescent="0.3">
      <c r="A1165" s="1" t="s">
        <v>40</v>
      </c>
      <c r="B1165" s="1" t="s">
        <v>120</v>
      </c>
      <c r="C1165" s="1" t="s">
        <v>121</v>
      </c>
      <c r="D1165" s="1"/>
      <c r="E1165" s="1">
        <v>466</v>
      </c>
    </row>
    <row r="1166" spans="1:5" x14ac:dyDescent="0.3">
      <c r="A1166" s="1" t="s">
        <v>40</v>
      </c>
      <c r="B1166" s="1" t="s">
        <v>130</v>
      </c>
      <c r="C1166" s="1" t="s">
        <v>131</v>
      </c>
      <c r="D1166" s="1"/>
      <c r="E1166" s="1">
        <v>650</v>
      </c>
    </row>
    <row r="1167" spans="1:5" x14ac:dyDescent="0.3">
      <c r="A1167" s="1" t="s">
        <v>40</v>
      </c>
      <c r="B1167" s="1" t="s">
        <v>200</v>
      </c>
      <c r="C1167" s="1" t="s">
        <v>201</v>
      </c>
      <c r="D1167" s="1"/>
      <c r="E1167" s="1">
        <v>-2944</v>
      </c>
    </row>
    <row r="1168" spans="1:5" x14ac:dyDescent="0.3">
      <c r="A1168" s="1" t="s">
        <v>40</v>
      </c>
      <c r="B1168" s="1" t="s">
        <v>98</v>
      </c>
      <c r="C1168" s="1" t="s">
        <v>99</v>
      </c>
      <c r="D1168" s="1"/>
      <c r="E1168" s="1">
        <v>1734</v>
      </c>
    </row>
    <row r="1169" spans="1:5" x14ac:dyDescent="0.3">
      <c r="A1169" s="1" t="s">
        <v>40</v>
      </c>
      <c r="B1169" s="1" t="s">
        <v>34</v>
      </c>
      <c r="C1169" s="1" t="s">
        <v>35</v>
      </c>
      <c r="D1169" s="1"/>
      <c r="E1169" s="1">
        <v>2034</v>
      </c>
    </row>
    <row r="1170" spans="1:5" x14ac:dyDescent="0.3">
      <c r="A1170" s="1" t="s">
        <v>40</v>
      </c>
      <c r="B1170" s="1" t="s">
        <v>182</v>
      </c>
      <c r="C1170" s="1" t="s">
        <v>183</v>
      </c>
      <c r="D1170" s="1"/>
      <c r="E1170" s="1">
        <v>1928</v>
      </c>
    </row>
    <row r="1171" spans="1:5" x14ac:dyDescent="0.3">
      <c r="A1171" s="1" t="s">
        <v>40</v>
      </c>
      <c r="B1171" s="1" t="s">
        <v>76</v>
      </c>
      <c r="C1171" s="1" t="s">
        <v>77</v>
      </c>
      <c r="D1171" s="1"/>
      <c r="E1171" s="1">
        <v>15850</v>
      </c>
    </row>
    <row r="1172" spans="1:5" x14ac:dyDescent="0.3">
      <c r="A1172" s="1" t="s">
        <v>40</v>
      </c>
      <c r="B1172" s="1" t="s">
        <v>52</v>
      </c>
      <c r="C1172" s="1" t="s">
        <v>53</v>
      </c>
      <c r="D1172" s="1"/>
      <c r="E1172" s="1">
        <v>48906</v>
      </c>
    </row>
    <row r="1173" spans="1:5" x14ac:dyDescent="0.3">
      <c r="A1173" s="1" t="s">
        <v>70</v>
      </c>
      <c r="B1173" s="1" t="s">
        <v>156</v>
      </c>
      <c r="C1173" s="1" t="s">
        <v>157</v>
      </c>
      <c r="D1173" s="1"/>
      <c r="E1173" s="1">
        <v>5</v>
      </c>
    </row>
    <row r="1174" spans="1:5" x14ac:dyDescent="0.3">
      <c r="A1174" s="1" t="s">
        <v>70</v>
      </c>
      <c r="B1174" s="1" t="s">
        <v>50</v>
      </c>
      <c r="C1174" s="1" t="s">
        <v>51</v>
      </c>
      <c r="D1174" s="1"/>
      <c r="E1174" s="1">
        <v>5</v>
      </c>
    </row>
    <row r="1175" spans="1:5" x14ac:dyDescent="0.3">
      <c r="A1175" s="1" t="s">
        <v>70</v>
      </c>
      <c r="B1175" s="1" t="s">
        <v>176</v>
      </c>
      <c r="C1175" s="1" t="s">
        <v>177</v>
      </c>
      <c r="D1175" s="1"/>
      <c r="E1175" s="1">
        <v>10</v>
      </c>
    </row>
    <row r="1176" spans="1:5" x14ac:dyDescent="0.3">
      <c r="A1176" s="1" t="s">
        <v>70</v>
      </c>
      <c r="B1176" s="1" t="s">
        <v>126</v>
      </c>
      <c r="C1176" s="1" t="s">
        <v>127</v>
      </c>
      <c r="D1176" s="1"/>
      <c r="E1176" s="1">
        <v>10</v>
      </c>
    </row>
    <row r="1177" spans="1:5" x14ac:dyDescent="0.3">
      <c r="A1177" s="1" t="s">
        <v>70</v>
      </c>
      <c r="B1177" s="1" t="s">
        <v>48</v>
      </c>
      <c r="C1177" s="1" t="s">
        <v>49</v>
      </c>
      <c r="D1177" s="1"/>
      <c r="E1177" s="1">
        <v>75</v>
      </c>
    </row>
    <row r="1178" spans="1:5" x14ac:dyDescent="0.3">
      <c r="A1178" s="1" t="s">
        <v>70</v>
      </c>
      <c r="B1178" s="1" t="s">
        <v>78</v>
      </c>
      <c r="C1178" s="1" t="s">
        <v>79</v>
      </c>
      <c r="D1178" s="1"/>
      <c r="E1178" s="1">
        <v>294</v>
      </c>
    </row>
    <row r="1179" spans="1:5" x14ac:dyDescent="0.3">
      <c r="A1179" s="1" t="s">
        <v>70</v>
      </c>
      <c r="B1179" s="1" t="s">
        <v>88</v>
      </c>
      <c r="C1179" s="1" t="s">
        <v>89</v>
      </c>
      <c r="D1179" s="1"/>
      <c r="E1179" s="1">
        <v>368</v>
      </c>
    </row>
    <row r="1180" spans="1:5" x14ac:dyDescent="0.3">
      <c r="A1180" s="1" t="s">
        <v>70</v>
      </c>
      <c r="B1180" s="1" t="s">
        <v>140</v>
      </c>
      <c r="C1180" s="1" t="s">
        <v>141</v>
      </c>
      <c r="D1180" s="1"/>
      <c r="E1180" s="1">
        <v>667</v>
      </c>
    </row>
    <row r="1181" spans="1:5" x14ac:dyDescent="0.3">
      <c r="A1181" s="1" t="s">
        <v>256</v>
      </c>
      <c r="B1181" s="1"/>
      <c r="C1181" s="1"/>
      <c r="D1181" s="1"/>
      <c r="E1181" s="1">
        <v>6967172</v>
      </c>
    </row>
  </sheetData>
  <autoFilter ref="A6:E1181" xr:uid="{CAC31122-631C-485A-B14C-BF1397B727CA}"/>
  <mergeCells count="2">
    <mergeCell ref="G20:J20"/>
    <mergeCell ref="L20:N20"/>
  </mergeCells>
  <conditionalFormatting sqref="G21:J78 L21:N78">
    <cfRule type="expression" dxfId="0" priority="2">
      <formula>AND(MOD(INT((ROW(A1)-1)/5)+1,2))</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098AFC-FF85-4E54-BCC9-4F570EBC6468}">
  <dimension ref="A1:O1175"/>
  <sheetViews>
    <sheetView showGridLines="0" topLeftCell="F1" workbookViewId="0">
      <selection sqref="A1:E1048576"/>
    </sheetView>
  </sheetViews>
  <sheetFormatPr baseColWidth="10" defaultColWidth="8.88671875" defaultRowHeight="14.4" outlineLevelCol="1" x14ac:dyDescent="0.3"/>
  <cols>
    <col min="1" max="1" width="25.33203125" hidden="1" customWidth="1" outlineLevel="1"/>
    <col min="2" max="2" width="23.44140625" hidden="1" customWidth="1" outlineLevel="1"/>
    <col min="3" max="3" width="31.44140625" hidden="1" customWidth="1" outlineLevel="1"/>
    <col min="4" max="4" width="6.77734375" hidden="1" customWidth="1" outlineLevel="1"/>
    <col min="5" max="5" width="7.44140625" hidden="1" customWidth="1" outlineLevel="1"/>
    <col min="6" max="6" width="8.77734375" collapsed="1"/>
    <col min="7" max="7" width="26.109375" bestFit="1" customWidth="1"/>
    <col min="8" max="9" width="32.21875" bestFit="1" customWidth="1"/>
    <col min="10" max="10" width="7.77734375" bestFit="1" customWidth="1"/>
    <col min="12" max="12" width="26.109375" bestFit="1" customWidth="1"/>
    <col min="13" max="13" width="24" bestFit="1" customWidth="1"/>
    <col min="14" max="14" width="32.21875" bestFit="1" customWidth="1"/>
    <col min="15" max="15" width="8.33203125" bestFit="1" customWidth="1"/>
  </cols>
  <sheetData>
    <row r="1" spans="1:15" x14ac:dyDescent="0.3">
      <c r="A1" t="s">
        <v>8</v>
      </c>
      <c r="B1" t="s">
        <v>9</v>
      </c>
      <c r="C1" t="s">
        <v>10</v>
      </c>
      <c r="D1" t="s">
        <v>12</v>
      </c>
    </row>
    <row r="2" spans="1:15" x14ac:dyDescent="0.3">
      <c r="A2" t="s">
        <v>13</v>
      </c>
      <c r="B2" t="s">
        <v>14</v>
      </c>
      <c r="C2" t="s">
        <v>15</v>
      </c>
      <c r="D2">
        <v>-60</v>
      </c>
    </row>
    <row r="3" spans="1:15" x14ac:dyDescent="0.3">
      <c r="A3" t="s">
        <v>13</v>
      </c>
      <c r="B3" t="s">
        <v>16</v>
      </c>
      <c r="C3" t="s">
        <v>17</v>
      </c>
      <c r="D3">
        <v>-240</v>
      </c>
    </row>
    <row r="4" spans="1:15" x14ac:dyDescent="0.3">
      <c r="A4" t="s">
        <v>13</v>
      </c>
      <c r="B4" t="s">
        <v>18</v>
      </c>
      <c r="C4" t="s">
        <v>19</v>
      </c>
      <c r="D4">
        <v>-210</v>
      </c>
    </row>
    <row r="5" spans="1:15" x14ac:dyDescent="0.3">
      <c r="A5" t="s">
        <v>13</v>
      </c>
      <c r="B5" t="s">
        <v>20</v>
      </c>
      <c r="C5" t="s">
        <v>21</v>
      </c>
      <c r="D5">
        <v>-540</v>
      </c>
    </row>
    <row r="6" spans="1:15" x14ac:dyDescent="0.3">
      <c r="A6" t="s">
        <v>13</v>
      </c>
      <c r="B6" t="s">
        <v>22</v>
      </c>
      <c r="C6" t="s">
        <v>23</v>
      </c>
      <c r="D6">
        <v>-270</v>
      </c>
    </row>
    <row r="7" spans="1:15" x14ac:dyDescent="0.3">
      <c r="A7" t="s">
        <v>13</v>
      </c>
      <c r="B7" t="s">
        <v>24</v>
      </c>
      <c r="C7" t="s">
        <v>25</v>
      </c>
      <c r="D7">
        <v>-205</v>
      </c>
    </row>
    <row r="8" spans="1:15" x14ac:dyDescent="0.3">
      <c r="A8" t="s">
        <v>13</v>
      </c>
      <c r="B8" t="s">
        <v>26</v>
      </c>
      <c r="C8" t="s">
        <v>27</v>
      </c>
      <c r="D8">
        <v>-140</v>
      </c>
    </row>
    <row r="9" spans="1:15" x14ac:dyDescent="0.3">
      <c r="A9" t="s">
        <v>13</v>
      </c>
      <c r="B9" t="s">
        <v>28</v>
      </c>
      <c r="C9" t="s">
        <v>29</v>
      </c>
      <c r="D9">
        <v>60</v>
      </c>
    </row>
    <row r="10" spans="1:15" x14ac:dyDescent="0.3">
      <c r="A10" t="s">
        <v>13</v>
      </c>
      <c r="B10" t="s">
        <v>30</v>
      </c>
      <c r="C10" t="s">
        <v>31</v>
      </c>
      <c r="D10">
        <v>120</v>
      </c>
    </row>
    <row r="11" spans="1:15" x14ac:dyDescent="0.3">
      <c r="A11" t="s">
        <v>13</v>
      </c>
      <c r="B11" t="s">
        <v>32</v>
      </c>
      <c r="C11" t="s">
        <v>33</v>
      </c>
      <c r="D11">
        <v>-2855</v>
      </c>
    </row>
    <row r="12" spans="1:15" x14ac:dyDescent="0.3">
      <c r="A12" t="s">
        <v>13</v>
      </c>
      <c r="B12" t="s">
        <v>34</v>
      </c>
      <c r="C12" t="s">
        <v>35</v>
      </c>
      <c r="D12">
        <v>-687</v>
      </c>
      <c r="G12" s="3" t="s">
        <v>8</v>
      </c>
      <c r="H12" s="3" t="s">
        <v>9</v>
      </c>
      <c r="I12" s="3" t="s">
        <v>10</v>
      </c>
      <c r="J12" t="s">
        <v>260</v>
      </c>
      <c r="L12" s="3" t="s">
        <v>8</v>
      </c>
      <c r="M12" s="3" t="s">
        <v>9</v>
      </c>
      <c r="N12" s="3" t="s">
        <v>10</v>
      </c>
      <c r="O12" t="s">
        <v>260</v>
      </c>
    </row>
    <row r="13" spans="1:15" x14ac:dyDescent="0.3">
      <c r="A13" t="s">
        <v>13</v>
      </c>
      <c r="B13" t="s">
        <v>36</v>
      </c>
      <c r="C13" t="s">
        <v>37</v>
      </c>
      <c r="D13">
        <v>310</v>
      </c>
      <c r="G13" t="s">
        <v>13</v>
      </c>
      <c r="H13" t="s">
        <v>198</v>
      </c>
      <c r="I13" t="s">
        <v>199</v>
      </c>
      <c r="J13" s="4">
        <v>150408</v>
      </c>
      <c r="L13" t="s">
        <v>13</v>
      </c>
      <c r="M13" t="s">
        <v>188</v>
      </c>
      <c r="N13" t="s">
        <v>189</v>
      </c>
      <c r="O13" s="4">
        <v>-148393</v>
      </c>
    </row>
    <row r="14" spans="1:15" x14ac:dyDescent="0.3">
      <c r="A14" t="s">
        <v>13</v>
      </c>
      <c r="B14" t="s">
        <v>38</v>
      </c>
      <c r="C14" t="s">
        <v>39</v>
      </c>
      <c r="D14">
        <v>240</v>
      </c>
      <c r="H14" t="s">
        <v>176</v>
      </c>
      <c r="I14" t="s">
        <v>177</v>
      </c>
      <c r="J14" s="4">
        <v>124340</v>
      </c>
      <c r="M14" t="s">
        <v>200</v>
      </c>
      <c r="N14" t="s">
        <v>201</v>
      </c>
      <c r="O14" s="4">
        <v>-93632</v>
      </c>
    </row>
    <row r="15" spans="1:15" x14ac:dyDescent="0.3">
      <c r="A15" t="s">
        <v>13</v>
      </c>
      <c r="B15" t="s">
        <v>40</v>
      </c>
      <c r="C15" t="s">
        <v>41</v>
      </c>
      <c r="D15">
        <v>-25</v>
      </c>
      <c r="H15" t="s">
        <v>184</v>
      </c>
      <c r="I15" t="s">
        <v>185</v>
      </c>
      <c r="J15" s="4">
        <v>115057</v>
      </c>
      <c r="M15" t="s">
        <v>152</v>
      </c>
      <c r="N15" t="s">
        <v>153</v>
      </c>
      <c r="O15" s="4">
        <v>-67979</v>
      </c>
    </row>
    <row r="16" spans="1:15" x14ac:dyDescent="0.3">
      <c r="A16" t="s">
        <v>13</v>
      </c>
      <c r="B16" t="s">
        <v>42</v>
      </c>
      <c r="C16" t="s">
        <v>43</v>
      </c>
      <c r="D16">
        <v>450</v>
      </c>
      <c r="H16" t="s">
        <v>186</v>
      </c>
      <c r="I16" t="s">
        <v>187</v>
      </c>
      <c r="J16" s="4">
        <v>72902</v>
      </c>
      <c r="M16" t="s">
        <v>182</v>
      </c>
      <c r="N16" t="s">
        <v>183</v>
      </c>
      <c r="O16" s="4">
        <v>-64443</v>
      </c>
    </row>
    <row r="17" spans="1:15" x14ac:dyDescent="0.3">
      <c r="A17" t="s">
        <v>13</v>
      </c>
      <c r="B17" t="s">
        <v>44</v>
      </c>
      <c r="C17" t="s">
        <v>45</v>
      </c>
      <c r="D17">
        <v>-1730</v>
      </c>
      <c r="H17" t="s">
        <v>160</v>
      </c>
      <c r="I17" t="s">
        <v>161</v>
      </c>
      <c r="J17" s="4">
        <v>66187</v>
      </c>
      <c r="M17" t="s">
        <v>78</v>
      </c>
      <c r="N17" t="s">
        <v>79</v>
      </c>
      <c r="O17" s="4">
        <v>-28764</v>
      </c>
    </row>
    <row r="18" spans="1:15" x14ac:dyDescent="0.3">
      <c r="A18" t="s">
        <v>13</v>
      </c>
      <c r="B18" t="s">
        <v>46</v>
      </c>
      <c r="C18" t="s">
        <v>47</v>
      </c>
      <c r="D18">
        <v>400</v>
      </c>
      <c r="G18" t="s">
        <v>259</v>
      </c>
      <c r="J18" s="4">
        <v>528894</v>
      </c>
      <c r="L18" t="s">
        <v>259</v>
      </c>
      <c r="O18" s="4">
        <v>-403211</v>
      </c>
    </row>
    <row r="19" spans="1:15" x14ac:dyDescent="0.3">
      <c r="A19" t="s">
        <v>13</v>
      </c>
      <c r="B19" t="s">
        <v>48</v>
      </c>
      <c r="C19" t="s">
        <v>49</v>
      </c>
      <c r="D19">
        <v>206</v>
      </c>
      <c r="G19" t="s">
        <v>258</v>
      </c>
      <c r="J19" s="4">
        <v>528894</v>
      </c>
      <c r="L19" t="s">
        <v>258</v>
      </c>
      <c r="O19" s="4">
        <v>-403211</v>
      </c>
    </row>
    <row r="20" spans="1:15" x14ac:dyDescent="0.3">
      <c r="A20" t="s">
        <v>13</v>
      </c>
      <c r="B20" t="s">
        <v>50</v>
      </c>
      <c r="C20" t="s">
        <v>51</v>
      </c>
      <c r="D20">
        <v>1073</v>
      </c>
    </row>
    <row r="21" spans="1:15" x14ac:dyDescent="0.3">
      <c r="A21" t="s">
        <v>13</v>
      </c>
      <c r="B21" t="s">
        <v>52</v>
      </c>
      <c r="C21" t="s">
        <v>53</v>
      </c>
      <c r="D21">
        <v>870</v>
      </c>
    </row>
    <row r="22" spans="1:15" x14ac:dyDescent="0.3">
      <c r="A22" t="s">
        <v>13</v>
      </c>
      <c r="B22" t="s">
        <v>54</v>
      </c>
      <c r="C22" t="s">
        <v>55</v>
      </c>
      <c r="D22">
        <v>265</v>
      </c>
    </row>
    <row r="23" spans="1:15" x14ac:dyDescent="0.3">
      <c r="A23" t="s">
        <v>13</v>
      </c>
      <c r="B23" t="s">
        <v>56</v>
      </c>
      <c r="C23" t="s">
        <v>57</v>
      </c>
      <c r="D23">
        <v>-380</v>
      </c>
    </row>
    <row r="24" spans="1:15" x14ac:dyDescent="0.3">
      <c r="A24" t="s">
        <v>13</v>
      </c>
      <c r="B24" t="s">
        <v>58</v>
      </c>
      <c r="C24" t="s">
        <v>59</v>
      </c>
      <c r="D24">
        <v>-423</v>
      </c>
    </row>
    <row r="25" spans="1:15" x14ac:dyDescent="0.3">
      <c r="A25" t="s">
        <v>13</v>
      </c>
      <c r="B25" t="s">
        <v>60</v>
      </c>
      <c r="C25" t="s">
        <v>61</v>
      </c>
      <c r="D25">
        <v>14</v>
      </c>
    </row>
    <row r="26" spans="1:15" x14ac:dyDescent="0.3">
      <c r="A26" t="s">
        <v>13</v>
      </c>
      <c r="B26" t="s">
        <v>62</v>
      </c>
      <c r="C26" t="s">
        <v>63</v>
      </c>
      <c r="D26">
        <v>65</v>
      </c>
    </row>
    <row r="27" spans="1:15" x14ac:dyDescent="0.3">
      <c r="A27" t="s">
        <v>13</v>
      </c>
      <c r="B27" t="s">
        <v>64</v>
      </c>
      <c r="C27" t="s">
        <v>65</v>
      </c>
      <c r="D27">
        <v>1345</v>
      </c>
    </row>
    <row r="28" spans="1:15" x14ac:dyDescent="0.3">
      <c r="A28" t="s">
        <v>13</v>
      </c>
      <c r="B28" t="s">
        <v>66</v>
      </c>
      <c r="C28" t="s">
        <v>67</v>
      </c>
      <c r="D28">
        <v>-1295</v>
      </c>
    </row>
    <row r="29" spans="1:15" x14ac:dyDescent="0.3">
      <c r="A29" t="s">
        <v>13</v>
      </c>
      <c r="B29" t="s">
        <v>68</v>
      </c>
      <c r="C29" t="s">
        <v>69</v>
      </c>
      <c r="D29">
        <v>-883</v>
      </c>
    </row>
    <row r="30" spans="1:15" x14ac:dyDescent="0.3">
      <c r="A30" t="s">
        <v>13</v>
      </c>
      <c r="B30" t="s">
        <v>70</v>
      </c>
      <c r="C30" t="s">
        <v>71</v>
      </c>
      <c r="D30">
        <v>-665</v>
      </c>
    </row>
    <row r="31" spans="1:15" x14ac:dyDescent="0.3">
      <c r="A31" t="s">
        <v>13</v>
      </c>
      <c r="B31" t="s">
        <v>72</v>
      </c>
      <c r="C31" t="s">
        <v>73</v>
      </c>
      <c r="D31">
        <v>-3304</v>
      </c>
    </row>
    <row r="32" spans="1:15" x14ac:dyDescent="0.3">
      <c r="A32" t="s">
        <v>13</v>
      </c>
      <c r="B32" t="s">
        <v>74</v>
      </c>
      <c r="C32" t="s">
        <v>75</v>
      </c>
      <c r="D32">
        <v>-1332</v>
      </c>
    </row>
    <row r="33" spans="1:4" x14ac:dyDescent="0.3">
      <c r="A33" t="s">
        <v>13</v>
      </c>
      <c r="B33" t="s">
        <v>76</v>
      </c>
      <c r="C33" t="s">
        <v>77</v>
      </c>
      <c r="D33">
        <v>2349</v>
      </c>
    </row>
    <row r="34" spans="1:4" x14ac:dyDescent="0.3">
      <c r="A34" t="s">
        <v>13</v>
      </c>
      <c r="B34" t="s">
        <v>78</v>
      </c>
      <c r="C34" t="s">
        <v>79</v>
      </c>
      <c r="D34">
        <v>-28764</v>
      </c>
    </row>
    <row r="35" spans="1:4" x14ac:dyDescent="0.3">
      <c r="A35" t="s">
        <v>13</v>
      </c>
      <c r="B35" t="s">
        <v>80</v>
      </c>
      <c r="C35" t="s">
        <v>81</v>
      </c>
      <c r="D35">
        <v>-14889</v>
      </c>
    </row>
    <row r="36" spans="1:4" x14ac:dyDescent="0.3">
      <c r="A36" t="s">
        <v>13</v>
      </c>
      <c r="B36" t="s">
        <v>82</v>
      </c>
      <c r="C36" t="s">
        <v>83</v>
      </c>
      <c r="D36">
        <v>1334</v>
      </c>
    </row>
    <row r="37" spans="1:4" x14ac:dyDescent="0.3">
      <c r="A37" t="s">
        <v>13</v>
      </c>
      <c r="B37" t="s">
        <v>84</v>
      </c>
      <c r="C37" t="s">
        <v>85</v>
      </c>
      <c r="D37">
        <v>5147</v>
      </c>
    </row>
    <row r="38" spans="1:4" x14ac:dyDescent="0.3">
      <c r="A38" t="s">
        <v>13</v>
      </c>
      <c r="B38" t="s">
        <v>86</v>
      </c>
      <c r="C38" t="s">
        <v>87</v>
      </c>
      <c r="D38">
        <v>6345</v>
      </c>
    </row>
    <row r="39" spans="1:4" x14ac:dyDescent="0.3">
      <c r="A39" t="s">
        <v>13</v>
      </c>
      <c r="B39" t="s">
        <v>88</v>
      </c>
      <c r="C39" t="s">
        <v>89</v>
      </c>
      <c r="D39">
        <v>5650</v>
      </c>
    </row>
    <row r="40" spans="1:4" x14ac:dyDescent="0.3">
      <c r="A40" t="s">
        <v>13</v>
      </c>
      <c r="B40" t="s">
        <v>90</v>
      </c>
      <c r="C40" t="s">
        <v>91</v>
      </c>
      <c r="D40">
        <v>-4320</v>
      </c>
    </row>
    <row r="41" spans="1:4" x14ac:dyDescent="0.3">
      <c r="A41" t="s">
        <v>13</v>
      </c>
      <c r="B41" t="s">
        <v>92</v>
      </c>
      <c r="C41" t="s">
        <v>93</v>
      </c>
      <c r="D41">
        <v>2217</v>
      </c>
    </row>
    <row r="42" spans="1:4" x14ac:dyDescent="0.3">
      <c r="A42" t="s">
        <v>13</v>
      </c>
      <c r="B42" t="s">
        <v>94</v>
      </c>
      <c r="C42" t="s">
        <v>95</v>
      </c>
      <c r="D42">
        <v>-7544</v>
      </c>
    </row>
    <row r="43" spans="1:4" x14ac:dyDescent="0.3">
      <c r="A43" t="s">
        <v>13</v>
      </c>
      <c r="B43" t="s">
        <v>96</v>
      </c>
      <c r="C43" t="s">
        <v>97</v>
      </c>
      <c r="D43">
        <v>10066</v>
      </c>
    </row>
    <row r="44" spans="1:4" x14ac:dyDescent="0.3">
      <c r="A44" t="s">
        <v>13</v>
      </c>
      <c r="B44" t="s">
        <v>98</v>
      </c>
      <c r="C44" t="s">
        <v>99</v>
      </c>
      <c r="D44">
        <v>-9776</v>
      </c>
    </row>
    <row r="45" spans="1:4" x14ac:dyDescent="0.3">
      <c r="A45" t="s">
        <v>13</v>
      </c>
      <c r="B45" t="s">
        <v>100</v>
      </c>
      <c r="C45" t="s">
        <v>101</v>
      </c>
      <c r="D45">
        <v>10216</v>
      </c>
    </row>
    <row r="46" spans="1:4" x14ac:dyDescent="0.3">
      <c r="A46" t="s">
        <v>13</v>
      </c>
      <c r="B46" t="s">
        <v>102</v>
      </c>
      <c r="C46" t="s">
        <v>103</v>
      </c>
      <c r="D46">
        <v>-8159</v>
      </c>
    </row>
    <row r="47" spans="1:4" x14ac:dyDescent="0.3">
      <c r="A47" t="s">
        <v>13</v>
      </c>
      <c r="B47" t="s">
        <v>104</v>
      </c>
      <c r="C47" t="s">
        <v>105</v>
      </c>
      <c r="D47">
        <v>4039</v>
      </c>
    </row>
    <row r="48" spans="1:4" x14ac:dyDescent="0.3">
      <c r="A48" t="s">
        <v>13</v>
      </c>
      <c r="B48" t="s">
        <v>106</v>
      </c>
      <c r="C48" t="s">
        <v>107</v>
      </c>
      <c r="D48">
        <v>6879</v>
      </c>
    </row>
    <row r="49" spans="1:4" x14ac:dyDescent="0.3">
      <c r="A49" t="s">
        <v>13</v>
      </c>
      <c r="B49" t="s">
        <v>108</v>
      </c>
      <c r="C49" t="s">
        <v>109</v>
      </c>
      <c r="D49">
        <v>5658</v>
      </c>
    </row>
    <row r="50" spans="1:4" x14ac:dyDescent="0.3">
      <c r="A50" t="s">
        <v>13</v>
      </c>
      <c r="B50" t="s">
        <v>110</v>
      </c>
      <c r="C50" t="s">
        <v>111</v>
      </c>
      <c r="D50">
        <v>5611</v>
      </c>
    </row>
    <row r="51" spans="1:4" x14ac:dyDescent="0.3">
      <c r="A51" t="s">
        <v>13</v>
      </c>
      <c r="B51" t="s">
        <v>112</v>
      </c>
      <c r="C51" t="s">
        <v>113</v>
      </c>
      <c r="D51">
        <v>15220</v>
      </c>
    </row>
    <row r="52" spans="1:4" x14ac:dyDescent="0.3">
      <c r="A52" t="s">
        <v>13</v>
      </c>
      <c r="B52" t="s">
        <v>114</v>
      </c>
      <c r="C52" t="s">
        <v>115</v>
      </c>
      <c r="D52">
        <v>35010</v>
      </c>
    </row>
    <row r="53" spans="1:4" x14ac:dyDescent="0.3">
      <c r="A53" t="s">
        <v>13</v>
      </c>
      <c r="B53" t="s">
        <v>116</v>
      </c>
      <c r="C53" t="s">
        <v>117</v>
      </c>
      <c r="D53">
        <v>11288</v>
      </c>
    </row>
    <row r="54" spans="1:4" x14ac:dyDescent="0.3">
      <c r="A54" t="s">
        <v>13</v>
      </c>
      <c r="B54" t="s">
        <v>118</v>
      </c>
      <c r="C54" t="s">
        <v>119</v>
      </c>
      <c r="D54">
        <v>8671</v>
      </c>
    </row>
    <row r="55" spans="1:4" x14ac:dyDescent="0.3">
      <c r="A55" t="s">
        <v>13</v>
      </c>
      <c r="B55" t="s">
        <v>120</v>
      </c>
      <c r="C55" t="s">
        <v>121</v>
      </c>
      <c r="D55">
        <v>-17802</v>
      </c>
    </row>
    <row r="56" spans="1:4" x14ac:dyDescent="0.3">
      <c r="A56" t="s">
        <v>13</v>
      </c>
      <c r="B56" t="s">
        <v>122</v>
      </c>
      <c r="C56" t="s">
        <v>123</v>
      </c>
      <c r="D56">
        <v>-24690</v>
      </c>
    </row>
    <row r="57" spans="1:4" x14ac:dyDescent="0.3">
      <c r="A57" t="s">
        <v>13</v>
      </c>
      <c r="B57" t="s">
        <v>124</v>
      </c>
      <c r="C57" t="s">
        <v>125</v>
      </c>
      <c r="D57">
        <v>18689</v>
      </c>
    </row>
    <row r="58" spans="1:4" x14ac:dyDescent="0.3">
      <c r="A58" t="s">
        <v>13</v>
      </c>
      <c r="B58" t="s">
        <v>126</v>
      </c>
      <c r="C58" t="s">
        <v>127</v>
      </c>
      <c r="D58">
        <v>6307</v>
      </c>
    </row>
    <row r="59" spans="1:4" x14ac:dyDescent="0.3">
      <c r="A59" t="s">
        <v>13</v>
      </c>
      <c r="B59" t="s">
        <v>128</v>
      </c>
      <c r="C59" t="s">
        <v>129</v>
      </c>
      <c r="D59">
        <v>-13830</v>
      </c>
    </row>
    <row r="60" spans="1:4" x14ac:dyDescent="0.3">
      <c r="A60" t="s">
        <v>13</v>
      </c>
      <c r="B60" t="s">
        <v>130</v>
      </c>
      <c r="C60" t="s">
        <v>131</v>
      </c>
      <c r="D60">
        <v>26308</v>
      </c>
    </row>
    <row r="61" spans="1:4" x14ac:dyDescent="0.3">
      <c r="A61" t="s">
        <v>13</v>
      </c>
      <c r="B61" t="s">
        <v>132</v>
      </c>
      <c r="C61" t="s">
        <v>133</v>
      </c>
      <c r="D61">
        <v>-5034</v>
      </c>
    </row>
    <row r="62" spans="1:4" x14ac:dyDescent="0.3">
      <c r="A62" t="s">
        <v>13</v>
      </c>
      <c r="B62" t="s">
        <v>134</v>
      </c>
      <c r="C62" t="s">
        <v>135</v>
      </c>
      <c r="D62">
        <v>-24962</v>
      </c>
    </row>
    <row r="63" spans="1:4" x14ac:dyDescent="0.3">
      <c r="A63" t="s">
        <v>13</v>
      </c>
      <c r="B63" t="s">
        <v>136</v>
      </c>
      <c r="C63" t="s">
        <v>137</v>
      </c>
      <c r="D63">
        <v>13423</v>
      </c>
    </row>
    <row r="64" spans="1:4" x14ac:dyDescent="0.3">
      <c r="A64" t="s">
        <v>13</v>
      </c>
      <c r="B64" t="s">
        <v>138</v>
      </c>
      <c r="C64" t="s">
        <v>139</v>
      </c>
      <c r="D64">
        <v>31258</v>
      </c>
    </row>
    <row r="65" spans="1:4" x14ac:dyDescent="0.3">
      <c r="A65" t="s">
        <v>13</v>
      </c>
      <c r="B65" t="s">
        <v>140</v>
      </c>
      <c r="C65" t="s">
        <v>141</v>
      </c>
      <c r="D65">
        <v>-10836</v>
      </c>
    </row>
    <row r="66" spans="1:4" x14ac:dyDescent="0.3">
      <c r="A66" t="s">
        <v>13</v>
      </c>
      <c r="B66" t="s">
        <v>142</v>
      </c>
      <c r="C66" t="s">
        <v>143</v>
      </c>
      <c r="D66">
        <v>2891</v>
      </c>
    </row>
    <row r="67" spans="1:4" x14ac:dyDescent="0.3">
      <c r="A67" t="s">
        <v>13</v>
      </c>
      <c r="B67" t="s">
        <v>144</v>
      </c>
      <c r="C67" t="s">
        <v>145</v>
      </c>
      <c r="D67">
        <v>10063</v>
      </c>
    </row>
    <row r="68" spans="1:4" x14ac:dyDescent="0.3">
      <c r="A68" t="s">
        <v>13</v>
      </c>
      <c r="B68" t="s">
        <v>146</v>
      </c>
      <c r="C68" t="s">
        <v>147</v>
      </c>
      <c r="D68">
        <v>34591</v>
      </c>
    </row>
    <row r="69" spans="1:4" x14ac:dyDescent="0.3">
      <c r="A69" t="s">
        <v>13</v>
      </c>
      <c r="B69" t="s">
        <v>148</v>
      </c>
      <c r="C69" t="s">
        <v>149</v>
      </c>
      <c r="D69">
        <v>33699</v>
      </c>
    </row>
    <row r="70" spans="1:4" x14ac:dyDescent="0.3">
      <c r="A70" t="s">
        <v>13</v>
      </c>
      <c r="B70" t="s">
        <v>150</v>
      </c>
      <c r="C70" t="s">
        <v>151</v>
      </c>
      <c r="D70">
        <v>23310</v>
      </c>
    </row>
    <row r="71" spans="1:4" x14ac:dyDescent="0.3">
      <c r="A71" t="s">
        <v>13</v>
      </c>
      <c r="B71" t="s">
        <v>152</v>
      </c>
      <c r="C71" t="s">
        <v>153</v>
      </c>
      <c r="D71">
        <v>-67979</v>
      </c>
    </row>
    <row r="72" spans="1:4" x14ac:dyDescent="0.3">
      <c r="A72" t="s">
        <v>13</v>
      </c>
      <c r="B72" t="s">
        <v>154</v>
      </c>
      <c r="C72" t="s">
        <v>155</v>
      </c>
      <c r="D72">
        <v>-18223</v>
      </c>
    </row>
    <row r="73" spans="1:4" x14ac:dyDescent="0.3">
      <c r="A73" t="s">
        <v>13</v>
      </c>
      <c r="B73" t="s">
        <v>156</v>
      </c>
      <c r="C73" t="s">
        <v>157</v>
      </c>
      <c r="D73">
        <v>28202</v>
      </c>
    </row>
    <row r="74" spans="1:4" x14ac:dyDescent="0.3">
      <c r="A74" t="s">
        <v>13</v>
      </c>
      <c r="B74" t="s">
        <v>158</v>
      </c>
      <c r="C74" t="s">
        <v>159</v>
      </c>
      <c r="D74">
        <v>31535</v>
      </c>
    </row>
    <row r="75" spans="1:4" x14ac:dyDescent="0.3">
      <c r="A75" t="s">
        <v>13</v>
      </c>
      <c r="B75" t="s">
        <v>160</v>
      </c>
      <c r="C75" t="s">
        <v>161</v>
      </c>
      <c r="D75">
        <v>66187</v>
      </c>
    </row>
    <row r="76" spans="1:4" x14ac:dyDescent="0.3">
      <c r="A76" t="s">
        <v>13</v>
      </c>
      <c r="B76" t="s">
        <v>162</v>
      </c>
      <c r="C76" t="s">
        <v>163</v>
      </c>
      <c r="D76">
        <v>16334</v>
      </c>
    </row>
    <row r="77" spans="1:4" x14ac:dyDescent="0.3">
      <c r="A77" t="s">
        <v>13</v>
      </c>
      <c r="B77" t="s">
        <v>164</v>
      </c>
      <c r="C77" t="s">
        <v>165</v>
      </c>
      <c r="D77">
        <v>56795</v>
      </c>
    </row>
    <row r="78" spans="1:4" x14ac:dyDescent="0.3">
      <c r="A78" t="s">
        <v>13</v>
      </c>
      <c r="B78" t="s">
        <v>166</v>
      </c>
      <c r="C78" t="s">
        <v>167</v>
      </c>
      <c r="D78">
        <v>1572</v>
      </c>
    </row>
    <row r="79" spans="1:4" x14ac:dyDescent="0.3">
      <c r="A79" t="s">
        <v>13</v>
      </c>
      <c r="B79" t="s">
        <v>168</v>
      </c>
      <c r="C79" t="s">
        <v>169</v>
      </c>
      <c r="D79">
        <v>45764</v>
      </c>
    </row>
    <row r="80" spans="1:4" x14ac:dyDescent="0.3">
      <c r="A80" t="s">
        <v>13</v>
      </c>
      <c r="B80" t="s">
        <v>170</v>
      </c>
      <c r="C80" t="s">
        <v>171</v>
      </c>
      <c r="D80">
        <v>35540</v>
      </c>
    </row>
    <row r="81" spans="1:4" x14ac:dyDescent="0.3">
      <c r="A81" t="s">
        <v>13</v>
      </c>
      <c r="B81" t="s">
        <v>172</v>
      </c>
      <c r="C81" t="s">
        <v>173</v>
      </c>
      <c r="D81">
        <v>-27928</v>
      </c>
    </row>
    <row r="82" spans="1:4" x14ac:dyDescent="0.3">
      <c r="A82" t="s">
        <v>13</v>
      </c>
      <c r="B82" t="s">
        <v>174</v>
      </c>
      <c r="C82" t="s">
        <v>175</v>
      </c>
      <c r="D82">
        <v>20437</v>
      </c>
    </row>
    <row r="83" spans="1:4" x14ac:dyDescent="0.3">
      <c r="A83" t="s">
        <v>13</v>
      </c>
      <c r="B83" t="s">
        <v>176</v>
      </c>
      <c r="C83" t="s">
        <v>177</v>
      </c>
      <c r="D83">
        <v>124340</v>
      </c>
    </row>
    <row r="84" spans="1:4" x14ac:dyDescent="0.3">
      <c r="A84" t="s">
        <v>13</v>
      </c>
      <c r="B84" t="s">
        <v>178</v>
      </c>
      <c r="C84" t="s">
        <v>179</v>
      </c>
      <c r="D84">
        <v>-26479</v>
      </c>
    </row>
    <row r="85" spans="1:4" x14ac:dyDescent="0.3">
      <c r="A85" t="s">
        <v>13</v>
      </c>
      <c r="B85" t="s">
        <v>180</v>
      </c>
      <c r="C85" t="s">
        <v>181</v>
      </c>
      <c r="D85">
        <v>44811</v>
      </c>
    </row>
    <row r="86" spans="1:4" x14ac:dyDescent="0.3">
      <c r="A86" t="s">
        <v>13</v>
      </c>
      <c r="B86" t="s">
        <v>182</v>
      </c>
      <c r="C86" t="s">
        <v>183</v>
      </c>
      <c r="D86">
        <v>-64443</v>
      </c>
    </row>
    <row r="87" spans="1:4" x14ac:dyDescent="0.3">
      <c r="A87" t="s">
        <v>13</v>
      </c>
      <c r="B87" t="s">
        <v>184</v>
      </c>
      <c r="C87" t="s">
        <v>185</v>
      </c>
      <c r="D87">
        <v>115057</v>
      </c>
    </row>
    <row r="88" spans="1:4" x14ac:dyDescent="0.3">
      <c r="A88" t="s">
        <v>13</v>
      </c>
      <c r="B88" t="s">
        <v>186</v>
      </c>
      <c r="C88" t="s">
        <v>187</v>
      </c>
      <c r="D88">
        <v>72902</v>
      </c>
    </row>
    <row r="89" spans="1:4" x14ac:dyDescent="0.3">
      <c r="A89" t="s">
        <v>13</v>
      </c>
      <c r="B89" t="s">
        <v>188</v>
      </c>
      <c r="C89" t="s">
        <v>189</v>
      </c>
      <c r="D89">
        <v>-148393</v>
      </c>
    </row>
    <row r="90" spans="1:4" x14ac:dyDescent="0.3">
      <c r="A90" t="s">
        <v>13</v>
      </c>
      <c r="B90" t="s">
        <v>190</v>
      </c>
      <c r="C90" t="s">
        <v>191</v>
      </c>
      <c r="D90">
        <v>-2038</v>
      </c>
    </row>
    <row r="91" spans="1:4" x14ac:dyDescent="0.3">
      <c r="A91" t="s">
        <v>13</v>
      </c>
      <c r="B91" t="s">
        <v>192</v>
      </c>
      <c r="C91" t="s">
        <v>193</v>
      </c>
      <c r="D91">
        <v>-6889</v>
      </c>
    </row>
    <row r="92" spans="1:4" x14ac:dyDescent="0.3">
      <c r="A92" t="s">
        <v>13</v>
      </c>
      <c r="B92" t="s">
        <v>194</v>
      </c>
      <c r="C92" t="s">
        <v>195</v>
      </c>
      <c r="D92">
        <v>8346</v>
      </c>
    </row>
    <row r="93" spans="1:4" x14ac:dyDescent="0.3">
      <c r="A93" t="s">
        <v>13</v>
      </c>
      <c r="B93" t="s">
        <v>196</v>
      </c>
      <c r="C93" t="s">
        <v>197</v>
      </c>
      <c r="D93">
        <v>41155</v>
      </c>
    </row>
    <row r="94" spans="1:4" x14ac:dyDescent="0.3">
      <c r="A94" t="s">
        <v>13</v>
      </c>
      <c r="B94" t="s">
        <v>198</v>
      </c>
      <c r="C94" t="s">
        <v>199</v>
      </c>
      <c r="D94">
        <v>150408</v>
      </c>
    </row>
    <row r="95" spans="1:4" x14ac:dyDescent="0.3">
      <c r="A95" t="s">
        <v>13</v>
      </c>
      <c r="B95" t="s">
        <v>200</v>
      </c>
      <c r="C95" t="s">
        <v>201</v>
      </c>
      <c r="D95">
        <v>-93632</v>
      </c>
    </row>
    <row r="96" spans="1:4" x14ac:dyDescent="0.3">
      <c r="A96" t="s">
        <v>202</v>
      </c>
      <c r="B96" t="s">
        <v>104</v>
      </c>
      <c r="C96" t="s">
        <v>105</v>
      </c>
      <c r="D96">
        <v>-280</v>
      </c>
    </row>
    <row r="97" spans="1:4" x14ac:dyDescent="0.3">
      <c r="A97" t="s">
        <v>202</v>
      </c>
      <c r="B97" t="s">
        <v>58</v>
      </c>
      <c r="C97" t="s">
        <v>59</v>
      </c>
      <c r="D97">
        <v>-140</v>
      </c>
    </row>
    <row r="98" spans="1:4" x14ac:dyDescent="0.3">
      <c r="A98" t="s">
        <v>202</v>
      </c>
      <c r="B98" t="s">
        <v>22</v>
      </c>
      <c r="C98" t="s">
        <v>23</v>
      </c>
      <c r="D98">
        <v>-195</v>
      </c>
    </row>
    <row r="99" spans="1:4" x14ac:dyDescent="0.3">
      <c r="A99" t="s">
        <v>202</v>
      </c>
      <c r="B99" t="s">
        <v>106</v>
      </c>
      <c r="C99" t="s">
        <v>107</v>
      </c>
      <c r="D99">
        <v>-140</v>
      </c>
    </row>
    <row r="100" spans="1:4" x14ac:dyDescent="0.3">
      <c r="A100" t="s">
        <v>202</v>
      </c>
      <c r="B100" t="s">
        <v>62</v>
      </c>
      <c r="C100" t="s">
        <v>63</v>
      </c>
      <c r="D100">
        <v>-190</v>
      </c>
    </row>
    <row r="101" spans="1:4" x14ac:dyDescent="0.3">
      <c r="A101" t="s">
        <v>202</v>
      </c>
      <c r="B101" t="s">
        <v>96</v>
      </c>
      <c r="C101" t="s">
        <v>97</v>
      </c>
      <c r="D101">
        <v>20</v>
      </c>
    </row>
    <row r="102" spans="1:4" x14ac:dyDescent="0.3">
      <c r="A102" t="s">
        <v>202</v>
      </c>
      <c r="B102" t="s">
        <v>98</v>
      </c>
      <c r="C102" t="s">
        <v>99</v>
      </c>
      <c r="D102">
        <v>-690</v>
      </c>
    </row>
    <row r="103" spans="1:4" x14ac:dyDescent="0.3">
      <c r="A103" t="s">
        <v>202</v>
      </c>
      <c r="B103" t="s">
        <v>118</v>
      </c>
      <c r="C103" t="s">
        <v>119</v>
      </c>
      <c r="D103">
        <v>80</v>
      </c>
    </row>
    <row r="104" spans="1:4" x14ac:dyDescent="0.3">
      <c r="A104" t="s">
        <v>202</v>
      </c>
      <c r="B104" t="s">
        <v>78</v>
      </c>
      <c r="C104" t="s">
        <v>79</v>
      </c>
      <c r="D104">
        <v>-450</v>
      </c>
    </row>
    <row r="105" spans="1:4" x14ac:dyDescent="0.3">
      <c r="A105" t="s">
        <v>202</v>
      </c>
      <c r="B105" t="s">
        <v>130</v>
      </c>
      <c r="C105" t="s">
        <v>131</v>
      </c>
      <c r="D105">
        <v>-165</v>
      </c>
    </row>
    <row r="106" spans="1:4" x14ac:dyDescent="0.3">
      <c r="A106" t="s">
        <v>202</v>
      </c>
      <c r="B106" t="s">
        <v>84</v>
      </c>
      <c r="C106" t="s">
        <v>85</v>
      </c>
      <c r="D106">
        <v>190</v>
      </c>
    </row>
    <row r="107" spans="1:4" x14ac:dyDescent="0.3">
      <c r="A107" t="s">
        <v>202</v>
      </c>
      <c r="B107" t="s">
        <v>86</v>
      </c>
      <c r="C107" t="s">
        <v>87</v>
      </c>
      <c r="D107">
        <v>240</v>
      </c>
    </row>
    <row r="108" spans="1:4" x14ac:dyDescent="0.3">
      <c r="A108" t="s">
        <v>202</v>
      </c>
      <c r="B108" t="s">
        <v>94</v>
      </c>
      <c r="C108" t="s">
        <v>95</v>
      </c>
      <c r="D108">
        <v>240</v>
      </c>
    </row>
    <row r="109" spans="1:4" x14ac:dyDescent="0.3">
      <c r="A109" t="s">
        <v>202</v>
      </c>
      <c r="B109" t="s">
        <v>14</v>
      </c>
      <c r="C109" t="s">
        <v>15</v>
      </c>
      <c r="D109">
        <v>250</v>
      </c>
    </row>
    <row r="110" spans="1:4" x14ac:dyDescent="0.3">
      <c r="A110" t="s">
        <v>202</v>
      </c>
      <c r="B110" t="s">
        <v>72</v>
      </c>
      <c r="C110" t="s">
        <v>73</v>
      </c>
      <c r="D110">
        <v>95</v>
      </c>
    </row>
    <row r="111" spans="1:4" x14ac:dyDescent="0.3">
      <c r="A111" t="s">
        <v>202</v>
      </c>
      <c r="B111" t="s">
        <v>116</v>
      </c>
      <c r="C111" t="s">
        <v>117</v>
      </c>
      <c r="D111">
        <v>50</v>
      </c>
    </row>
    <row r="112" spans="1:4" x14ac:dyDescent="0.3">
      <c r="A112" t="s">
        <v>202</v>
      </c>
      <c r="B112" t="s">
        <v>102</v>
      </c>
      <c r="C112" t="s">
        <v>103</v>
      </c>
      <c r="D112">
        <v>-715</v>
      </c>
    </row>
    <row r="113" spans="1:4" x14ac:dyDescent="0.3">
      <c r="A113" t="s">
        <v>202</v>
      </c>
      <c r="B113" t="s">
        <v>76</v>
      </c>
      <c r="C113" t="s">
        <v>77</v>
      </c>
      <c r="D113">
        <v>480</v>
      </c>
    </row>
    <row r="114" spans="1:4" x14ac:dyDescent="0.3">
      <c r="A114" t="s">
        <v>202</v>
      </c>
      <c r="B114" t="s">
        <v>140</v>
      </c>
      <c r="C114" t="s">
        <v>141</v>
      </c>
      <c r="D114">
        <v>-910</v>
      </c>
    </row>
    <row r="115" spans="1:4" x14ac:dyDescent="0.3">
      <c r="A115" t="s">
        <v>202</v>
      </c>
      <c r="B115" t="s">
        <v>122</v>
      </c>
      <c r="C115" t="s">
        <v>123</v>
      </c>
      <c r="D115">
        <v>-205</v>
      </c>
    </row>
    <row r="116" spans="1:4" x14ac:dyDescent="0.3">
      <c r="A116" t="s">
        <v>202</v>
      </c>
      <c r="B116" t="s">
        <v>132</v>
      </c>
      <c r="C116" t="s">
        <v>133</v>
      </c>
      <c r="D116">
        <v>30</v>
      </c>
    </row>
    <row r="117" spans="1:4" x14ac:dyDescent="0.3">
      <c r="A117" t="s">
        <v>202</v>
      </c>
      <c r="B117" t="s">
        <v>92</v>
      </c>
      <c r="C117" t="s">
        <v>93</v>
      </c>
      <c r="D117">
        <v>420</v>
      </c>
    </row>
    <row r="118" spans="1:4" x14ac:dyDescent="0.3">
      <c r="A118" t="s">
        <v>202</v>
      </c>
      <c r="B118" t="s">
        <v>82</v>
      </c>
      <c r="C118" t="s">
        <v>83</v>
      </c>
      <c r="D118">
        <v>520</v>
      </c>
    </row>
    <row r="119" spans="1:4" x14ac:dyDescent="0.3">
      <c r="A119" t="s">
        <v>202</v>
      </c>
      <c r="B119" t="s">
        <v>110</v>
      </c>
      <c r="C119" t="s">
        <v>111</v>
      </c>
      <c r="D119">
        <v>270</v>
      </c>
    </row>
    <row r="120" spans="1:4" x14ac:dyDescent="0.3">
      <c r="A120" t="s">
        <v>202</v>
      </c>
      <c r="B120" t="s">
        <v>120</v>
      </c>
      <c r="C120" t="s">
        <v>121</v>
      </c>
      <c r="D120">
        <v>-480</v>
      </c>
    </row>
    <row r="121" spans="1:4" x14ac:dyDescent="0.3">
      <c r="A121" t="s">
        <v>202</v>
      </c>
      <c r="B121" t="s">
        <v>108</v>
      </c>
      <c r="C121" t="s">
        <v>109</v>
      </c>
      <c r="D121">
        <v>345</v>
      </c>
    </row>
    <row r="122" spans="1:4" x14ac:dyDescent="0.3">
      <c r="A122" t="s">
        <v>202</v>
      </c>
      <c r="B122" t="s">
        <v>134</v>
      </c>
      <c r="C122" t="s">
        <v>135</v>
      </c>
      <c r="D122">
        <v>90</v>
      </c>
    </row>
    <row r="123" spans="1:4" x14ac:dyDescent="0.3">
      <c r="A123" t="s">
        <v>202</v>
      </c>
      <c r="B123" t="s">
        <v>176</v>
      </c>
      <c r="C123" t="s">
        <v>177</v>
      </c>
      <c r="D123">
        <v>-830</v>
      </c>
    </row>
    <row r="124" spans="1:4" x14ac:dyDescent="0.3">
      <c r="A124" t="s">
        <v>202</v>
      </c>
      <c r="B124" t="s">
        <v>162</v>
      </c>
      <c r="C124" t="s">
        <v>163</v>
      </c>
      <c r="D124">
        <v>-540</v>
      </c>
    </row>
    <row r="125" spans="1:4" x14ac:dyDescent="0.3">
      <c r="A125" t="s">
        <v>202</v>
      </c>
      <c r="B125" t="s">
        <v>124</v>
      </c>
      <c r="C125" t="s">
        <v>125</v>
      </c>
      <c r="D125">
        <v>30</v>
      </c>
    </row>
    <row r="126" spans="1:4" x14ac:dyDescent="0.3">
      <c r="A126" t="s">
        <v>202</v>
      </c>
      <c r="B126" t="s">
        <v>136</v>
      </c>
      <c r="C126" t="s">
        <v>137</v>
      </c>
      <c r="D126">
        <v>860</v>
      </c>
    </row>
    <row r="127" spans="1:4" x14ac:dyDescent="0.3">
      <c r="A127" t="s">
        <v>202</v>
      </c>
      <c r="B127" t="s">
        <v>144</v>
      </c>
      <c r="C127" t="s">
        <v>145</v>
      </c>
      <c r="D127">
        <v>575</v>
      </c>
    </row>
    <row r="128" spans="1:4" x14ac:dyDescent="0.3">
      <c r="A128" t="s">
        <v>202</v>
      </c>
      <c r="B128" t="s">
        <v>114</v>
      </c>
      <c r="C128" t="s">
        <v>115</v>
      </c>
      <c r="D128">
        <v>-2405</v>
      </c>
    </row>
    <row r="129" spans="1:4" x14ac:dyDescent="0.3">
      <c r="A129" t="s">
        <v>202</v>
      </c>
      <c r="B129" t="s">
        <v>152</v>
      </c>
      <c r="C129" t="s">
        <v>153</v>
      </c>
      <c r="D129">
        <v>945</v>
      </c>
    </row>
    <row r="130" spans="1:4" x14ac:dyDescent="0.3">
      <c r="A130" t="s">
        <v>202</v>
      </c>
      <c r="B130" t="s">
        <v>126</v>
      </c>
      <c r="C130" t="s">
        <v>127</v>
      </c>
      <c r="D130">
        <v>650</v>
      </c>
    </row>
    <row r="131" spans="1:4" x14ac:dyDescent="0.3">
      <c r="A131" t="s">
        <v>202</v>
      </c>
      <c r="B131" t="s">
        <v>154</v>
      </c>
      <c r="C131" t="s">
        <v>155</v>
      </c>
      <c r="D131">
        <v>2355</v>
      </c>
    </row>
    <row r="132" spans="1:4" x14ac:dyDescent="0.3">
      <c r="A132" t="s">
        <v>202</v>
      </c>
      <c r="B132" t="s">
        <v>148</v>
      </c>
      <c r="C132" t="s">
        <v>149</v>
      </c>
      <c r="D132">
        <v>2890</v>
      </c>
    </row>
    <row r="133" spans="1:4" x14ac:dyDescent="0.3">
      <c r="A133" t="s">
        <v>202</v>
      </c>
      <c r="B133" t="s">
        <v>142</v>
      </c>
      <c r="C133" t="s">
        <v>143</v>
      </c>
      <c r="D133">
        <v>2485</v>
      </c>
    </row>
    <row r="134" spans="1:4" x14ac:dyDescent="0.3">
      <c r="A134" t="s">
        <v>202</v>
      </c>
      <c r="B134" t="s">
        <v>196</v>
      </c>
      <c r="C134" t="s">
        <v>197</v>
      </c>
      <c r="D134">
        <v>-1110</v>
      </c>
    </row>
    <row r="135" spans="1:4" x14ac:dyDescent="0.3">
      <c r="A135" t="s">
        <v>202</v>
      </c>
      <c r="B135" t="s">
        <v>160</v>
      </c>
      <c r="C135" t="s">
        <v>161</v>
      </c>
      <c r="D135">
        <v>-675</v>
      </c>
    </row>
    <row r="136" spans="1:4" x14ac:dyDescent="0.3">
      <c r="A136" t="s">
        <v>202</v>
      </c>
      <c r="B136" t="s">
        <v>80</v>
      </c>
      <c r="C136" t="s">
        <v>81</v>
      </c>
      <c r="D136">
        <v>-2295</v>
      </c>
    </row>
    <row r="137" spans="1:4" x14ac:dyDescent="0.3">
      <c r="A137" t="s">
        <v>202</v>
      </c>
      <c r="B137" t="s">
        <v>146</v>
      </c>
      <c r="C137" t="s">
        <v>147</v>
      </c>
      <c r="D137">
        <v>-1620</v>
      </c>
    </row>
    <row r="138" spans="1:4" x14ac:dyDescent="0.3">
      <c r="A138" t="s">
        <v>202</v>
      </c>
      <c r="B138" t="s">
        <v>194</v>
      </c>
      <c r="C138" t="s">
        <v>195</v>
      </c>
      <c r="D138">
        <v>3460</v>
      </c>
    </row>
    <row r="139" spans="1:4" x14ac:dyDescent="0.3">
      <c r="A139" t="s">
        <v>202</v>
      </c>
      <c r="B139" t="s">
        <v>156</v>
      </c>
      <c r="C139" t="s">
        <v>157</v>
      </c>
      <c r="D139">
        <v>-155</v>
      </c>
    </row>
    <row r="140" spans="1:4" x14ac:dyDescent="0.3">
      <c r="A140" t="s">
        <v>202</v>
      </c>
      <c r="B140" t="s">
        <v>174</v>
      </c>
      <c r="C140" t="s">
        <v>175</v>
      </c>
      <c r="D140">
        <v>1795</v>
      </c>
    </row>
    <row r="141" spans="1:4" x14ac:dyDescent="0.3">
      <c r="A141" t="s">
        <v>202</v>
      </c>
      <c r="B141" t="s">
        <v>190</v>
      </c>
      <c r="C141" t="s">
        <v>191</v>
      </c>
      <c r="D141">
        <v>-7810</v>
      </c>
    </row>
    <row r="142" spans="1:4" x14ac:dyDescent="0.3">
      <c r="A142" t="s">
        <v>202</v>
      </c>
      <c r="B142" t="s">
        <v>168</v>
      </c>
      <c r="C142" t="s">
        <v>169</v>
      </c>
      <c r="D142">
        <v>8585</v>
      </c>
    </row>
    <row r="143" spans="1:4" x14ac:dyDescent="0.3">
      <c r="A143" t="s">
        <v>202</v>
      </c>
      <c r="B143" t="s">
        <v>184</v>
      </c>
      <c r="C143" t="s">
        <v>185</v>
      </c>
      <c r="D143">
        <v>5375</v>
      </c>
    </row>
    <row r="144" spans="1:4" x14ac:dyDescent="0.3">
      <c r="A144" t="s">
        <v>202</v>
      </c>
      <c r="B144" t="s">
        <v>186</v>
      </c>
      <c r="C144" t="s">
        <v>187</v>
      </c>
      <c r="D144">
        <v>2960</v>
      </c>
    </row>
    <row r="145" spans="1:4" x14ac:dyDescent="0.3">
      <c r="A145" t="s">
        <v>202</v>
      </c>
      <c r="B145" t="s">
        <v>172</v>
      </c>
      <c r="C145" t="s">
        <v>173</v>
      </c>
      <c r="D145">
        <v>1985</v>
      </c>
    </row>
    <row r="146" spans="1:4" x14ac:dyDescent="0.3">
      <c r="A146" t="s">
        <v>202</v>
      </c>
      <c r="B146" t="s">
        <v>192</v>
      </c>
      <c r="C146" t="s">
        <v>193</v>
      </c>
      <c r="D146">
        <v>-25360</v>
      </c>
    </row>
    <row r="147" spans="1:4" x14ac:dyDescent="0.3">
      <c r="A147" t="s">
        <v>202</v>
      </c>
      <c r="B147" t="s">
        <v>158</v>
      </c>
      <c r="C147" t="s">
        <v>159</v>
      </c>
      <c r="D147">
        <v>-965</v>
      </c>
    </row>
    <row r="148" spans="1:4" x14ac:dyDescent="0.3">
      <c r="A148" t="s">
        <v>202</v>
      </c>
      <c r="B148" t="s">
        <v>188</v>
      </c>
      <c r="C148" t="s">
        <v>189</v>
      </c>
      <c r="D148">
        <v>3415</v>
      </c>
    </row>
    <row r="149" spans="1:4" x14ac:dyDescent="0.3">
      <c r="A149" t="s">
        <v>202</v>
      </c>
      <c r="B149" t="s">
        <v>182</v>
      </c>
      <c r="C149" t="s">
        <v>183</v>
      </c>
      <c r="D149">
        <v>-20620</v>
      </c>
    </row>
    <row r="150" spans="1:4" x14ac:dyDescent="0.3">
      <c r="A150" t="s">
        <v>202</v>
      </c>
      <c r="B150" t="s">
        <v>178</v>
      </c>
      <c r="C150" t="s">
        <v>179</v>
      </c>
      <c r="D150">
        <v>16245</v>
      </c>
    </row>
    <row r="151" spans="1:4" x14ac:dyDescent="0.3">
      <c r="A151" t="s">
        <v>202</v>
      </c>
      <c r="B151" t="s">
        <v>138</v>
      </c>
      <c r="C151" t="s">
        <v>139</v>
      </c>
      <c r="D151">
        <v>-3605</v>
      </c>
    </row>
    <row r="152" spans="1:4" x14ac:dyDescent="0.3">
      <c r="A152" t="s">
        <v>202</v>
      </c>
      <c r="B152" t="s">
        <v>198</v>
      </c>
      <c r="C152" t="s">
        <v>199</v>
      </c>
      <c r="D152">
        <v>10845</v>
      </c>
    </row>
    <row r="153" spans="1:4" x14ac:dyDescent="0.3">
      <c r="A153" t="s">
        <v>202</v>
      </c>
      <c r="B153" t="s">
        <v>180</v>
      </c>
      <c r="C153" t="s">
        <v>181</v>
      </c>
      <c r="D153">
        <v>-7320</v>
      </c>
    </row>
    <row r="154" spans="1:4" x14ac:dyDescent="0.3">
      <c r="A154" t="s">
        <v>202</v>
      </c>
      <c r="B154" t="s">
        <v>200</v>
      </c>
      <c r="C154" t="s">
        <v>201</v>
      </c>
      <c r="D154">
        <v>36085</v>
      </c>
    </row>
    <row r="155" spans="1:4" x14ac:dyDescent="0.3">
      <c r="A155" t="s">
        <v>203</v>
      </c>
      <c r="B155" t="s">
        <v>14</v>
      </c>
      <c r="C155" t="s">
        <v>15</v>
      </c>
      <c r="D155">
        <v>-48</v>
      </c>
    </row>
    <row r="156" spans="1:4" x14ac:dyDescent="0.3">
      <c r="A156" t="s">
        <v>203</v>
      </c>
      <c r="B156" t="s">
        <v>203</v>
      </c>
      <c r="C156" t="s">
        <v>204</v>
      </c>
      <c r="D156">
        <v>-94</v>
      </c>
    </row>
    <row r="157" spans="1:4" x14ac:dyDescent="0.3">
      <c r="A157" t="s">
        <v>203</v>
      </c>
      <c r="B157" t="s">
        <v>42</v>
      </c>
      <c r="C157" t="s">
        <v>43</v>
      </c>
      <c r="D157">
        <v>22</v>
      </c>
    </row>
    <row r="158" spans="1:4" x14ac:dyDescent="0.3">
      <c r="A158" t="s">
        <v>203</v>
      </c>
      <c r="B158" t="s">
        <v>26</v>
      </c>
      <c r="C158" t="s">
        <v>27</v>
      </c>
      <c r="D158">
        <v>-155</v>
      </c>
    </row>
    <row r="159" spans="1:4" x14ac:dyDescent="0.3">
      <c r="A159" t="s">
        <v>203</v>
      </c>
      <c r="B159" t="s">
        <v>46</v>
      </c>
      <c r="C159" t="s">
        <v>47</v>
      </c>
      <c r="D159">
        <v>50</v>
      </c>
    </row>
    <row r="160" spans="1:4" x14ac:dyDescent="0.3">
      <c r="A160" t="s">
        <v>203</v>
      </c>
      <c r="B160" t="s">
        <v>205</v>
      </c>
      <c r="C160" t="s">
        <v>206</v>
      </c>
      <c r="D160">
        <v>51</v>
      </c>
    </row>
    <row r="161" spans="1:4" x14ac:dyDescent="0.3">
      <c r="A161" t="s">
        <v>203</v>
      </c>
      <c r="B161" t="s">
        <v>112</v>
      </c>
      <c r="C161" t="s">
        <v>113</v>
      </c>
      <c r="D161">
        <v>54</v>
      </c>
    </row>
    <row r="162" spans="1:4" x14ac:dyDescent="0.3">
      <c r="A162" t="s">
        <v>203</v>
      </c>
      <c r="B162" t="s">
        <v>62</v>
      </c>
      <c r="C162" t="s">
        <v>63</v>
      </c>
      <c r="D162">
        <v>56</v>
      </c>
    </row>
    <row r="163" spans="1:4" x14ac:dyDescent="0.3">
      <c r="A163" t="s">
        <v>203</v>
      </c>
      <c r="B163" t="s">
        <v>207</v>
      </c>
      <c r="C163" t="s">
        <v>208</v>
      </c>
      <c r="D163">
        <v>58</v>
      </c>
    </row>
    <row r="164" spans="1:4" x14ac:dyDescent="0.3">
      <c r="A164" t="s">
        <v>203</v>
      </c>
      <c r="B164" t="s">
        <v>102</v>
      </c>
      <c r="C164" t="s">
        <v>103</v>
      </c>
      <c r="D164">
        <v>90</v>
      </c>
    </row>
    <row r="165" spans="1:4" x14ac:dyDescent="0.3">
      <c r="A165" t="s">
        <v>203</v>
      </c>
      <c r="B165" t="s">
        <v>170</v>
      </c>
      <c r="C165" t="s">
        <v>171</v>
      </c>
      <c r="D165">
        <v>139</v>
      </c>
    </row>
    <row r="166" spans="1:4" x14ac:dyDescent="0.3">
      <c r="A166" t="s">
        <v>203</v>
      </c>
      <c r="B166" t="s">
        <v>209</v>
      </c>
      <c r="C166" t="s">
        <v>210</v>
      </c>
      <c r="D166">
        <v>159</v>
      </c>
    </row>
    <row r="167" spans="1:4" x14ac:dyDescent="0.3">
      <c r="A167" t="s">
        <v>203</v>
      </c>
      <c r="B167" t="s">
        <v>106</v>
      </c>
      <c r="C167" t="s">
        <v>107</v>
      </c>
      <c r="D167">
        <v>-49</v>
      </c>
    </row>
    <row r="168" spans="1:4" x14ac:dyDescent="0.3">
      <c r="A168" t="s">
        <v>203</v>
      </c>
      <c r="B168" t="s">
        <v>48</v>
      </c>
      <c r="C168" t="s">
        <v>49</v>
      </c>
      <c r="D168">
        <v>-726</v>
      </c>
    </row>
    <row r="169" spans="1:4" x14ac:dyDescent="0.3">
      <c r="A169" t="s">
        <v>203</v>
      </c>
      <c r="B169" t="s">
        <v>86</v>
      </c>
      <c r="C169" t="s">
        <v>87</v>
      </c>
      <c r="D169">
        <v>202</v>
      </c>
    </row>
    <row r="170" spans="1:4" x14ac:dyDescent="0.3">
      <c r="A170" t="s">
        <v>203</v>
      </c>
      <c r="B170" t="s">
        <v>130</v>
      </c>
      <c r="C170" t="s">
        <v>131</v>
      </c>
      <c r="D170">
        <v>279</v>
      </c>
    </row>
    <row r="171" spans="1:4" x14ac:dyDescent="0.3">
      <c r="A171" t="s">
        <v>203</v>
      </c>
      <c r="B171" t="s">
        <v>122</v>
      </c>
      <c r="C171" t="s">
        <v>123</v>
      </c>
      <c r="D171">
        <v>110</v>
      </c>
    </row>
    <row r="172" spans="1:4" x14ac:dyDescent="0.3">
      <c r="A172" t="s">
        <v>203</v>
      </c>
      <c r="B172" t="s">
        <v>80</v>
      </c>
      <c r="C172" t="s">
        <v>81</v>
      </c>
      <c r="D172">
        <v>-52</v>
      </c>
    </row>
    <row r="173" spans="1:4" x14ac:dyDescent="0.3">
      <c r="A173" t="s">
        <v>203</v>
      </c>
      <c r="B173" t="s">
        <v>52</v>
      </c>
      <c r="C173" t="s">
        <v>53</v>
      </c>
      <c r="D173">
        <v>332</v>
      </c>
    </row>
    <row r="174" spans="1:4" x14ac:dyDescent="0.3">
      <c r="A174" t="s">
        <v>203</v>
      </c>
      <c r="B174" t="s">
        <v>211</v>
      </c>
      <c r="C174" t="s">
        <v>212</v>
      </c>
      <c r="D174">
        <v>268</v>
      </c>
    </row>
    <row r="175" spans="1:4" x14ac:dyDescent="0.3">
      <c r="A175" t="s">
        <v>203</v>
      </c>
      <c r="B175" t="s">
        <v>118</v>
      </c>
      <c r="C175" t="s">
        <v>119</v>
      </c>
      <c r="D175">
        <v>448</v>
      </c>
    </row>
    <row r="176" spans="1:4" x14ac:dyDescent="0.3">
      <c r="A176" t="s">
        <v>203</v>
      </c>
      <c r="B176" t="s">
        <v>148</v>
      </c>
      <c r="C176" t="s">
        <v>149</v>
      </c>
      <c r="D176">
        <v>565</v>
      </c>
    </row>
    <row r="177" spans="1:4" x14ac:dyDescent="0.3">
      <c r="A177" t="s">
        <v>203</v>
      </c>
      <c r="B177" t="s">
        <v>164</v>
      </c>
      <c r="C177" t="s">
        <v>165</v>
      </c>
      <c r="D177">
        <v>553</v>
      </c>
    </row>
    <row r="178" spans="1:4" x14ac:dyDescent="0.3">
      <c r="A178" t="s">
        <v>203</v>
      </c>
      <c r="B178" t="s">
        <v>108</v>
      </c>
      <c r="C178" t="s">
        <v>109</v>
      </c>
      <c r="D178">
        <v>748</v>
      </c>
    </row>
    <row r="179" spans="1:4" x14ac:dyDescent="0.3">
      <c r="A179" t="s">
        <v>203</v>
      </c>
      <c r="B179" t="s">
        <v>146</v>
      </c>
      <c r="C179" t="s">
        <v>147</v>
      </c>
      <c r="D179">
        <v>-860</v>
      </c>
    </row>
    <row r="180" spans="1:4" x14ac:dyDescent="0.3">
      <c r="A180" t="s">
        <v>203</v>
      </c>
      <c r="B180" t="s">
        <v>88</v>
      </c>
      <c r="C180" t="s">
        <v>89</v>
      </c>
      <c r="D180">
        <v>846</v>
      </c>
    </row>
    <row r="181" spans="1:4" x14ac:dyDescent="0.3">
      <c r="A181" t="s">
        <v>203</v>
      </c>
      <c r="B181" t="s">
        <v>82</v>
      </c>
      <c r="C181" t="s">
        <v>83</v>
      </c>
      <c r="D181">
        <v>469</v>
      </c>
    </row>
    <row r="182" spans="1:4" x14ac:dyDescent="0.3">
      <c r="A182" t="s">
        <v>203</v>
      </c>
      <c r="B182" t="s">
        <v>144</v>
      </c>
      <c r="C182" t="s">
        <v>145</v>
      </c>
      <c r="D182">
        <v>367</v>
      </c>
    </row>
    <row r="183" spans="1:4" x14ac:dyDescent="0.3">
      <c r="A183" t="s">
        <v>203</v>
      </c>
      <c r="B183" t="s">
        <v>110</v>
      </c>
      <c r="C183" t="s">
        <v>111</v>
      </c>
      <c r="D183">
        <v>719</v>
      </c>
    </row>
    <row r="184" spans="1:4" x14ac:dyDescent="0.3">
      <c r="A184" t="s">
        <v>203</v>
      </c>
      <c r="B184" t="s">
        <v>34</v>
      </c>
      <c r="C184" t="s">
        <v>35</v>
      </c>
      <c r="D184">
        <v>677</v>
      </c>
    </row>
    <row r="185" spans="1:4" x14ac:dyDescent="0.3">
      <c r="A185" t="s">
        <v>203</v>
      </c>
      <c r="B185" t="s">
        <v>94</v>
      </c>
      <c r="C185" t="s">
        <v>95</v>
      </c>
      <c r="D185">
        <v>461</v>
      </c>
    </row>
    <row r="186" spans="1:4" x14ac:dyDescent="0.3">
      <c r="A186" t="s">
        <v>203</v>
      </c>
      <c r="B186" t="s">
        <v>96</v>
      </c>
      <c r="C186" t="s">
        <v>97</v>
      </c>
      <c r="D186">
        <v>662</v>
      </c>
    </row>
    <row r="187" spans="1:4" x14ac:dyDescent="0.3">
      <c r="A187" t="s">
        <v>203</v>
      </c>
      <c r="B187" t="s">
        <v>136</v>
      </c>
      <c r="C187" t="s">
        <v>137</v>
      </c>
      <c r="D187">
        <v>1178</v>
      </c>
    </row>
    <row r="188" spans="1:4" x14ac:dyDescent="0.3">
      <c r="A188" t="s">
        <v>203</v>
      </c>
      <c r="B188" t="s">
        <v>56</v>
      </c>
      <c r="C188" t="s">
        <v>57</v>
      </c>
      <c r="D188">
        <v>252</v>
      </c>
    </row>
    <row r="189" spans="1:4" x14ac:dyDescent="0.3">
      <c r="A189" t="s">
        <v>203</v>
      </c>
      <c r="B189" t="s">
        <v>142</v>
      </c>
      <c r="C189" t="s">
        <v>143</v>
      </c>
      <c r="D189">
        <v>366</v>
      </c>
    </row>
    <row r="190" spans="1:4" x14ac:dyDescent="0.3">
      <c r="A190" t="s">
        <v>203</v>
      </c>
      <c r="B190" t="s">
        <v>74</v>
      </c>
      <c r="C190" t="s">
        <v>75</v>
      </c>
      <c r="D190">
        <v>-183</v>
      </c>
    </row>
    <row r="191" spans="1:4" x14ac:dyDescent="0.3">
      <c r="A191" t="s">
        <v>203</v>
      </c>
      <c r="B191" t="s">
        <v>182</v>
      </c>
      <c r="C191" t="s">
        <v>183</v>
      </c>
      <c r="D191">
        <v>1622</v>
      </c>
    </row>
    <row r="192" spans="1:4" x14ac:dyDescent="0.3">
      <c r="A192" t="s">
        <v>203</v>
      </c>
      <c r="B192" t="s">
        <v>158</v>
      </c>
      <c r="C192" t="s">
        <v>159</v>
      </c>
      <c r="D192">
        <v>639</v>
      </c>
    </row>
    <row r="193" spans="1:4" x14ac:dyDescent="0.3">
      <c r="A193" t="s">
        <v>203</v>
      </c>
      <c r="B193" t="s">
        <v>120</v>
      </c>
      <c r="C193" t="s">
        <v>121</v>
      </c>
      <c r="D193">
        <v>1478</v>
      </c>
    </row>
    <row r="194" spans="1:4" x14ac:dyDescent="0.3">
      <c r="A194" t="s">
        <v>203</v>
      </c>
      <c r="B194" t="s">
        <v>178</v>
      </c>
      <c r="C194" t="s">
        <v>179</v>
      </c>
      <c r="D194">
        <v>1861</v>
      </c>
    </row>
    <row r="195" spans="1:4" x14ac:dyDescent="0.3">
      <c r="A195" t="s">
        <v>203</v>
      </c>
      <c r="B195" t="s">
        <v>78</v>
      </c>
      <c r="C195" t="s">
        <v>79</v>
      </c>
      <c r="D195">
        <v>-3158</v>
      </c>
    </row>
    <row r="196" spans="1:4" x14ac:dyDescent="0.3">
      <c r="A196" t="s">
        <v>203</v>
      </c>
      <c r="B196" t="s">
        <v>36</v>
      </c>
      <c r="C196" t="s">
        <v>37</v>
      </c>
      <c r="D196">
        <v>-1961</v>
      </c>
    </row>
    <row r="197" spans="1:4" x14ac:dyDescent="0.3">
      <c r="A197" t="s">
        <v>203</v>
      </c>
      <c r="B197" t="s">
        <v>134</v>
      </c>
      <c r="C197" t="s">
        <v>135</v>
      </c>
      <c r="D197">
        <v>4228</v>
      </c>
    </row>
    <row r="198" spans="1:4" x14ac:dyDescent="0.3">
      <c r="A198" t="s">
        <v>203</v>
      </c>
      <c r="B198" t="s">
        <v>162</v>
      </c>
      <c r="C198" t="s">
        <v>163</v>
      </c>
      <c r="D198">
        <v>3730</v>
      </c>
    </row>
    <row r="199" spans="1:4" x14ac:dyDescent="0.3">
      <c r="A199" t="s">
        <v>203</v>
      </c>
      <c r="B199" t="s">
        <v>100</v>
      </c>
      <c r="C199" t="s">
        <v>101</v>
      </c>
      <c r="D199">
        <v>576</v>
      </c>
    </row>
    <row r="200" spans="1:4" x14ac:dyDescent="0.3">
      <c r="A200" t="s">
        <v>203</v>
      </c>
      <c r="B200" t="s">
        <v>114</v>
      </c>
      <c r="C200" t="s">
        <v>115</v>
      </c>
      <c r="D200">
        <v>1341</v>
      </c>
    </row>
    <row r="201" spans="1:4" x14ac:dyDescent="0.3">
      <c r="A201" t="s">
        <v>203</v>
      </c>
      <c r="B201" t="s">
        <v>180</v>
      </c>
      <c r="C201" t="s">
        <v>181</v>
      </c>
      <c r="D201">
        <v>6471</v>
      </c>
    </row>
    <row r="202" spans="1:4" x14ac:dyDescent="0.3">
      <c r="A202" t="s">
        <v>203</v>
      </c>
      <c r="B202" t="s">
        <v>172</v>
      </c>
      <c r="C202" t="s">
        <v>173</v>
      </c>
      <c r="D202">
        <v>3283</v>
      </c>
    </row>
    <row r="203" spans="1:4" x14ac:dyDescent="0.3">
      <c r="A203" t="s">
        <v>203</v>
      </c>
      <c r="B203" t="s">
        <v>92</v>
      </c>
      <c r="C203" t="s">
        <v>93</v>
      </c>
      <c r="D203">
        <v>-5225</v>
      </c>
    </row>
    <row r="204" spans="1:4" x14ac:dyDescent="0.3">
      <c r="A204" t="s">
        <v>203</v>
      </c>
      <c r="B204" t="s">
        <v>160</v>
      </c>
      <c r="C204" t="s">
        <v>161</v>
      </c>
      <c r="D204">
        <v>4495</v>
      </c>
    </row>
    <row r="205" spans="1:4" x14ac:dyDescent="0.3">
      <c r="A205" t="s">
        <v>203</v>
      </c>
      <c r="B205" t="s">
        <v>200</v>
      </c>
      <c r="C205" t="s">
        <v>201</v>
      </c>
      <c r="D205">
        <v>6244</v>
      </c>
    </row>
    <row r="206" spans="1:4" x14ac:dyDescent="0.3">
      <c r="A206" t="s">
        <v>203</v>
      </c>
      <c r="B206" t="s">
        <v>188</v>
      </c>
      <c r="C206" t="s">
        <v>189</v>
      </c>
      <c r="D206">
        <v>6581</v>
      </c>
    </row>
    <row r="207" spans="1:4" x14ac:dyDescent="0.3">
      <c r="A207" t="s">
        <v>203</v>
      </c>
      <c r="B207" t="s">
        <v>84</v>
      </c>
      <c r="C207" t="s">
        <v>85</v>
      </c>
      <c r="D207">
        <v>1442</v>
      </c>
    </row>
    <row r="208" spans="1:4" x14ac:dyDescent="0.3">
      <c r="A208" t="s">
        <v>203</v>
      </c>
      <c r="B208" t="s">
        <v>138</v>
      </c>
      <c r="C208" t="s">
        <v>139</v>
      </c>
      <c r="D208">
        <v>4561</v>
      </c>
    </row>
    <row r="209" spans="1:4" x14ac:dyDescent="0.3">
      <c r="A209" t="s">
        <v>203</v>
      </c>
      <c r="B209" t="s">
        <v>156</v>
      </c>
      <c r="C209" t="s">
        <v>157</v>
      </c>
      <c r="D209">
        <v>7381</v>
      </c>
    </row>
    <row r="210" spans="1:4" x14ac:dyDescent="0.3">
      <c r="A210" t="s">
        <v>203</v>
      </c>
      <c r="B210" t="s">
        <v>194</v>
      </c>
      <c r="C210" t="s">
        <v>195</v>
      </c>
      <c r="D210">
        <v>15747</v>
      </c>
    </row>
    <row r="211" spans="1:4" x14ac:dyDescent="0.3">
      <c r="A211" t="s">
        <v>203</v>
      </c>
      <c r="B211" t="s">
        <v>104</v>
      </c>
      <c r="C211" t="s">
        <v>105</v>
      </c>
      <c r="D211">
        <v>3186</v>
      </c>
    </row>
    <row r="212" spans="1:4" x14ac:dyDescent="0.3">
      <c r="A212" t="s">
        <v>203</v>
      </c>
      <c r="B212" t="s">
        <v>58</v>
      </c>
      <c r="C212" t="s">
        <v>59</v>
      </c>
      <c r="D212">
        <v>-1625</v>
      </c>
    </row>
    <row r="213" spans="1:4" x14ac:dyDescent="0.3">
      <c r="A213" t="s">
        <v>203</v>
      </c>
      <c r="B213" t="s">
        <v>76</v>
      </c>
      <c r="C213" t="s">
        <v>77</v>
      </c>
      <c r="D213">
        <v>13838</v>
      </c>
    </row>
    <row r="214" spans="1:4" x14ac:dyDescent="0.3">
      <c r="A214" t="s">
        <v>203</v>
      </c>
      <c r="B214" t="s">
        <v>192</v>
      </c>
      <c r="C214" t="s">
        <v>193</v>
      </c>
      <c r="D214">
        <v>15853</v>
      </c>
    </row>
    <row r="215" spans="1:4" x14ac:dyDescent="0.3">
      <c r="A215" t="s">
        <v>203</v>
      </c>
      <c r="B215" t="s">
        <v>72</v>
      </c>
      <c r="C215" t="s">
        <v>73</v>
      </c>
      <c r="D215">
        <v>6413</v>
      </c>
    </row>
    <row r="216" spans="1:4" x14ac:dyDescent="0.3">
      <c r="A216" t="s">
        <v>203</v>
      </c>
      <c r="B216" t="s">
        <v>168</v>
      </c>
      <c r="C216" t="s">
        <v>169</v>
      </c>
      <c r="D216">
        <v>51164</v>
      </c>
    </row>
    <row r="217" spans="1:4" x14ac:dyDescent="0.3">
      <c r="A217" t="s">
        <v>203</v>
      </c>
      <c r="B217" t="s">
        <v>198</v>
      </c>
      <c r="C217" t="s">
        <v>199</v>
      </c>
      <c r="D217">
        <v>61308</v>
      </c>
    </row>
    <row r="218" spans="1:4" x14ac:dyDescent="0.3">
      <c r="A218" t="s">
        <v>203</v>
      </c>
      <c r="B218" t="s">
        <v>154</v>
      </c>
      <c r="C218" t="s">
        <v>155</v>
      </c>
      <c r="D218">
        <v>44977</v>
      </c>
    </row>
    <row r="219" spans="1:4" x14ac:dyDescent="0.3">
      <c r="A219" t="s">
        <v>203</v>
      </c>
      <c r="B219" t="s">
        <v>116</v>
      </c>
      <c r="C219" t="s">
        <v>117</v>
      </c>
      <c r="D219">
        <v>841</v>
      </c>
    </row>
    <row r="220" spans="1:4" x14ac:dyDescent="0.3">
      <c r="A220" t="s">
        <v>203</v>
      </c>
      <c r="B220" t="s">
        <v>98</v>
      </c>
      <c r="C220" t="s">
        <v>99</v>
      </c>
      <c r="D220">
        <v>41093</v>
      </c>
    </row>
    <row r="221" spans="1:4" x14ac:dyDescent="0.3">
      <c r="A221" t="s">
        <v>203</v>
      </c>
      <c r="B221" t="s">
        <v>124</v>
      </c>
      <c r="C221" t="s">
        <v>125</v>
      </c>
      <c r="D221">
        <v>34538</v>
      </c>
    </row>
    <row r="222" spans="1:4" x14ac:dyDescent="0.3">
      <c r="A222" t="s">
        <v>203</v>
      </c>
      <c r="B222" t="s">
        <v>184</v>
      </c>
      <c r="C222" t="s">
        <v>185</v>
      </c>
      <c r="D222">
        <v>35384</v>
      </c>
    </row>
    <row r="223" spans="1:4" x14ac:dyDescent="0.3">
      <c r="A223" t="s">
        <v>203</v>
      </c>
      <c r="B223" t="s">
        <v>140</v>
      </c>
      <c r="C223" t="s">
        <v>141</v>
      </c>
      <c r="D223">
        <v>50018</v>
      </c>
    </row>
    <row r="224" spans="1:4" x14ac:dyDescent="0.3">
      <c r="A224" t="s">
        <v>203</v>
      </c>
      <c r="B224" t="s">
        <v>126</v>
      </c>
      <c r="C224" t="s">
        <v>127</v>
      </c>
      <c r="D224">
        <v>70695</v>
      </c>
    </row>
    <row r="225" spans="1:4" x14ac:dyDescent="0.3">
      <c r="A225" t="s">
        <v>203</v>
      </c>
      <c r="B225" t="s">
        <v>174</v>
      </c>
      <c r="C225" t="s">
        <v>175</v>
      </c>
      <c r="D225">
        <v>75</v>
      </c>
    </row>
    <row r="226" spans="1:4" x14ac:dyDescent="0.3">
      <c r="A226" t="s">
        <v>203</v>
      </c>
      <c r="B226" t="s">
        <v>152</v>
      </c>
      <c r="C226" t="s">
        <v>153</v>
      </c>
      <c r="D226">
        <v>41239</v>
      </c>
    </row>
    <row r="227" spans="1:4" x14ac:dyDescent="0.3">
      <c r="A227" t="s">
        <v>203</v>
      </c>
      <c r="B227" t="s">
        <v>132</v>
      </c>
      <c r="C227" t="s">
        <v>133</v>
      </c>
      <c r="D227">
        <v>56689</v>
      </c>
    </row>
    <row r="228" spans="1:4" x14ac:dyDescent="0.3">
      <c r="A228" t="s">
        <v>203</v>
      </c>
      <c r="B228" t="s">
        <v>190</v>
      </c>
      <c r="C228" t="s">
        <v>191</v>
      </c>
      <c r="D228">
        <v>-70491</v>
      </c>
    </row>
    <row r="229" spans="1:4" x14ac:dyDescent="0.3">
      <c r="A229" t="s">
        <v>203</v>
      </c>
      <c r="B229" t="s">
        <v>176</v>
      </c>
      <c r="C229" t="s">
        <v>177</v>
      </c>
      <c r="D229">
        <v>164338</v>
      </c>
    </row>
    <row r="230" spans="1:4" x14ac:dyDescent="0.3">
      <c r="A230" t="s">
        <v>203</v>
      </c>
      <c r="B230" t="s">
        <v>186</v>
      </c>
      <c r="C230" t="s">
        <v>187</v>
      </c>
      <c r="D230">
        <v>147763</v>
      </c>
    </row>
    <row r="231" spans="1:4" x14ac:dyDescent="0.3">
      <c r="A231" t="s">
        <v>203</v>
      </c>
      <c r="B231" t="s">
        <v>196</v>
      </c>
      <c r="C231" t="s">
        <v>197</v>
      </c>
      <c r="D231">
        <v>132440</v>
      </c>
    </row>
    <row r="232" spans="1:4" x14ac:dyDescent="0.3">
      <c r="A232" t="s">
        <v>18</v>
      </c>
      <c r="B232" t="s">
        <v>102</v>
      </c>
      <c r="C232" t="s">
        <v>103</v>
      </c>
      <c r="D232">
        <v>-800</v>
      </c>
    </row>
    <row r="233" spans="1:4" x14ac:dyDescent="0.3">
      <c r="A233" t="s">
        <v>18</v>
      </c>
      <c r="B233" t="s">
        <v>138</v>
      </c>
      <c r="C233" t="s">
        <v>139</v>
      </c>
      <c r="D233">
        <v>-10325</v>
      </c>
    </row>
    <row r="234" spans="1:4" x14ac:dyDescent="0.3">
      <c r="A234" t="s">
        <v>18</v>
      </c>
      <c r="B234" t="s">
        <v>190</v>
      </c>
      <c r="C234" t="s">
        <v>191</v>
      </c>
      <c r="D234">
        <v>-800</v>
      </c>
    </row>
    <row r="235" spans="1:4" x14ac:dyDescent="0.3">
      <c r="A235" t="s">
        <v>18</v>
      </c>
      <c r="B235" t="s">
        <v>213</v>
      </c>
      <c r="C235" t="s">
        <v>214</v>
      </c>
      <c r="D235">
        <v>-150</v>
      </c>
    </row>
    <row r="236" spans="1:4" x14ac:dyDescent="0.3">
      <c r="A236" t="s">
        <v>18</v>
      </c>
      <c r="B236" t="s">
        <v>80</v>
      </c>
      <c r="C236" t="s">
        <v>81</v>
      </c>
      <c r="D236">
        <v>-11785</v>
      </c>
    </row>
    <row r="237" spans="1:4" x14ac:dyDescent="0.3">
      <c r="A237" t="s">
        <v>18</v>
      </c>
      <c r="B237" t="s">
        <v>116</v>
      </c>
      <c r="C237" t="s">
        <v>117</v>
      </c>
      <c r="D237">
        <v>-430</v>
      </c>
    </row>
    <row r="238" spans="1:4" x14ac:dyDescent="0.3">
      <c r="A238" t="s">
        <v>18</v>
      </c>
      <c r="B238" t="s">
        <v>52</v>
      </c>
      <c r="C238" t="s">
        <v>53</v>
      </c>
      <c r="D238">
        <v>-800</v>
      </c>
    </row>
    <row r="239" spans="1:4" x14ac:dyDescent="0.3">
      <c r="A239" t="s">
        <v>18</v>
      </c>
      <c r="B239" t="s">
        <v>124</v>
      </c>
      <c r="C239" t="s">
        <v>125</v>
      </c>
      <c r="D239">
        <v>-150</v>
      </c>
    </row>
    <row r="240" spans="1:4" x14ac:dyDescent="0.3">
      <c r="A240" t="s">
        <v>18</v>
      </c>
      <c r="B240" t="s">
        <v>72</v>
      </c>
      <c r="C240" t="s">
        <v>73</v>
      </c>
      <c r="D240">
        <v>150</v>
      </c>
    </row>
    <row r="241" spans="1:4" x14ac:dyDescent="0.3">
      <c r="A241" t="s">
        <v>18</v>
      </c>
      <c r="B241" t="s">
        <v>22</v>
      </c>
      <c r="C241" t="s">
        <v>23</v>
      </c>
      <c r="D241">
        <v>150</v>
      </c>
    </row>
    <row r="242" spans="1:4" x14ac:dyDescent="0.3">
      <c r="A242" t="s">
        <v>18</v>
      </c>
      <c r="B242" t="s">
        <v>94</v>
      </c>
      <c r="C242" t="s">
        <v>95</v>
      </c>
      <c r="D242">
        <v>510</v>
      </c>
    </row>
    <row r="243" spans="1:4" x14ac:dyDescent="0.3">
      <c r="A243" t="s">
        <v>18</v>
      </c>
      <c r="B243" t="s">
        <v>144</v>
      </c>
      <c r="C243" t="s">
        <v>145</v>
      </c>
      <c r="D243">
        <v>-1080</v>
      </c>
    </row>
    <row r="244" spans="1:4" x14ac:dyDescent="0.3">
      <c r="A244" t="s">
        <v>18</v>
      </c>
      <c r="B244" t="s">
        <v>130</v>
      </c>
      <c r="C244" t="s">
        <v>131</v>
      </c>
      <c r="D244">
        <v>720</v>
      </c>
    </row>
    <row r="245" spans="1:4" x14ac:dyDescent="0.3">
      <c r="A245" t="s">
        <v>18</v>
      </c>
      <c r="B245" t="s">
        <v>114</v>
      </c>
      <c r="C245" t="s">
        <v>115</v>
      </c>
      <c r="D245">
        <v>800</v>
      </c>
    </row>
    <row r="246" spans="1:4" x14ac:dyDescent="0.3">
      <c r="A246" t="s">
        <v>18</v>
      </c>
      <c r="B246" t="s">
        <v>215</v>
      </c>
      <c r="C246" t="s">
        <v>216</v>
      </c>
      <c r="D246">
        <v>-4200</v>
      </c>
    </row>
    <row r="247" spans="1:4" x14ac:dyDescent="0.3">
      <c r="A247" t="s">
        <v>18</v>
      </c>
      <c r="B247" t="s">
        <v>88</v>
      </c>
      <c r="C247" t="s">
        <v>89</v>
      </c>
      <c r="D247">
        <v>1000</v>
      </c>
    </row>
    <row r="248" spans="1:4" x14ac:dyDescent="0.3">
      <c r="A248" t="s">
        <v>18</v>
      </c>
      <c r="B248" t="s">
        <v>142</v>
      </c>
      <c r="C248" t="s">
        <v>143</v>
      </c>
      <c r="D248">
        <v>-4315</v>
      </c>
    </row>
    <row r="249" spans="1:4" x14ac:dyDescent="0.3">
      <c r="A249" t="s">
        <v>18</v>
      </c>
      <c r="B249" t="s">
        <v>152</v>
      </c>
      <c r="C249" t="s">
        <v>153</v>
      </c>
      <c r="D249">
        <v>1470</v>
      </c>
    </row>
    <row r="250" spans="1:4" x14ac:dyDescent="0.3">
      <c r="A250" t="s">
        <v>18</v>
      </c>
      <c r="B250" t="s">
        <v>140</v>
      </c>
      <c r="C250" t="s">
        <v>141</v>
      </c>
      <c r="D250">
        <v>2000</v>
      </c>
    </row>
    <row r="251" spans="1:4" x14ac:dyDescent="0.3">
      <c r="A251" t="s">
        <v>18</v>
      </c>
      <c r="B251" t="s">
        <v>148</v>
      </c>
      <c r="C251" t="s">
        <v>149</v>
      </c>
      <c r="D251">
        <v>-5655</v>
      </c>
    </row>
    <row r="252" spans="1:4" x14ac:dyDescent="0.3">
      <c r="A252" t="s">
        <v>18</v>
      </c>
      <c r="B252" t="s">
        <v>98</v>
      </c>
      <c r="C252" t="s">
        <v>99</v>
      </c>
      <c r="D252">
        <v>-2149</v>
      </c>
    </row>
    <row r="253" spans="1:4" x14ac:dyDescent="0.3">
      <c r="A253" t="s">
        <v>18</v>
      </c>
      <c r="B253" t="s">
        <v>154</v>
      </c>
      <c r="C253" t="s">
        <v>155</v>
      </c>
      <c r="D253">
        <v>2215</v>
      </c>
    </row>
    <row r="254" spans="1:4" x14ac:dyDescent="0.3">
      <c r="A254" t="s">
        <v>18</v>
      </c>
      <c r="B254" t="s">
        <v>146</v>
      </c>
      <c r="C254" t="s">
        <v>147</v>
      </c>
      <c r="D254">
        <v>4270</v>
      </c>
    </row>
    <row r="255" spans="1:4" x14ac:dyDescent="0.3">
      <c r="A255" t="s">
        <v>18</v>
      </c>
      <c r="B255" t="s">
        <v>162</v>
      </c>
      <c r="C255" t="s">
        <v>163</v>
      </c>
      <c r="D255">
        <v>-6650</v>
      </c>
    </row>
    <row r="256" spans="1:4" x14ac:dyDescent="0.3">
      <c r="A256" t="s">
        <v>18</v>
      </c>
      <c r="B256" t="s">
        <v>158</v>
      </c>
      <c r="C256" t="s">
        <v>159</v>
      </c>
      <c r="D256">
        <v>6000</v>
      </c>
    </row>
    <row r="257" spans="1:4" x14ac:dyDescent="0.3">
      <c r="A257" t="s">
        <v>18</v>
      </c>
      <c r="B257" t="s">
        <v>136</v>
      </c>
      <c r="C257" t="s">
        <v>137</v>
      </c>
      <c r="D257">
        <v>4865</v>
      </c>
    </row>
    <row r="258" spans="1:4" x14ac:dyDescent="0.3">
      <c r="A258" t="s">
        <v>18</v>
      </c>
      <c r="B258" t="s">
        <v>156</v>
      </c>
      <c r="C258" t="s">
        <v>157</v>
      </c>
      <c r="D258">
        <v>-6597</v>
      </c>
    </row>
    <row r="259" spans="1:4" x14ac:dyDescent="0.3">
      <c r="A259" t="s">
        <v>18</v>
      </c>
      <c r="B259" t="s">
        <v>196</v>
      </c>
      <c r="C259" t="s">
        <v>197</v>
      </c>
      <c r="D259">
        <v>10355</v>
      </c>
    </row>
    <row r="260" spans="1:4" x14ac:dyDescent="0.3">
      <c r="A260" t="s">
        <v>18</v>
      </c>
      <c r="B260" t="s">
        <v>172</v>
      </c>
      <c r="C260" t="s">
        <v>173</v>
      </c>
      <c r="D260">
        <v>440</v>
      </c>
    </row>
    <row r="261" spans="1:4" x14ac:dyDescent="0.3">
      <c r="A261" t="s">
        <v>18</v>
      </c>
      <c r="B261" t="s">
        <v>194</v>
      </c>
      <c r="C261" t="s">
        <v>195</v>
      </c>
      <c r="D261">
        <v>-2480</v>
      </c>
    </row>
    <row r="262" spans="1:4" x14ac:dyDescent="0.3">
      <c r="A262" t="s">
        <v>18</v>
      </c>
      <c r="B262" t="s">
        <v>188</v>
      </c>
      <c r="C262" t="s">
        <v>189</v>
      </c>
      <c r="D262">
        <v>-23000</v>
      </c>
    </row>
    <row r="263" spans="1:4" x14ac:dyDescent="0.3">
      <c r="A263" t="s">
        <v>18</v>
      </c>
      <c r="B263" t="s">
        <v>178</v>
      </c>
      <c r="C263" t="s">
        <v>179</v>
      </c>
      <c r="D263">
        <v>-4710</v>
      </c>
    </row>
    <row r="264" spans="1:4" x14ac:dyDescent="0.3">
      <c r="A264" t="s">
        <v>18</v>
      </c>
      <c r="B264" t="s">
        <v>44</v>
      </c>
      <c r="C264" t="s">
        <v>45</v>
      </c>
      <c r="D264">
        <v>16340</v>
      </c>
    </row>
    <row r="265" spans="1:4" x14ac:dyDescent="0.3">
      <c r="A265" t="s">
        <v>18</v>
      </c>
      <c r="B265" t="s">
        <v>186</v>
      </c>
      <c r="C265" t="s">
        <v>187</v>
      </c>
      <c r="D265">
        <v>24030</v>
      </c>
    </row>
    <row r="266" spans="1:4" x14ac:dyDescent="0.3">
      <c r="A266" t="s">
        <v>18</v>
      </c>
      <c r="B266" t="s">
        <v>180</v>
      </c>
      <c r="C266" t="s">
        <v>181</v>
      </c>
      <c r="D266">
        <v>34373</v>
      </c>
    </row>
    <row r="267" spans="1:4" x14ac:dyDescent="0.3">
      <c r="A267" t="s">
        <v>18</v>
      </c>
      <c r="B267" t="s">
        <v>168</v>
      </c>
      <c r="C267" t="s">
        <v>169</v>
      </c>
      <c r="D267">
        <v>10</v>
      </c>
    </row>
    <row r="268" spans="1:4" x14ac:dyDescent="0.3">
      <c r="A268" t="s">
        <v>18</v>
      </c>
      <c r="B268" t="s">
        <v>176</v>
      </c>
      <c r="C268" t="s">
        <v>177</v>
      </c>
      <c r="D268">
        <v>61465</v>
      </c>
    </row>
    <row r="269" spans="1:4" x14ac:dyDescent="0.3">
      <c r="A269" t="s">
        <v>18</v>
      </c>
      <c r="B269" t="s">
        <v>217</v>
      </c>
      <c r="C269" t="s">
        <v>218</v>
      </c>
      <c r="D269">
        <v>-1760</v>
      </c>
    </row>
    <row r="270" spans="1:4" x14ac:dyDescent="0.3">
      <c r="A270" t="s">
        <v>18</v>
      </c>
      <c r="B270" t="s">
        <v>160</v>
      </c>
      <c r="C270" t="s">
        <v>161</v>
      </c>
      <c r="D270">
        <v>-11926</v>
      </c>
    </row>
    <row r="271" spans="1:4" x14ac:dyDescent="0.3">
      <c r="A271" t="s">
        <v>18</v>
      </c>
      <c r="B271" t="s">
        <v>198</v>
      </c>
      <c r="C271" t="s">
        <v>199</v>
      </c>
      <c r="D271">
        <v>-36417</v>
      </c>
    </row>
    <row r="272" spans="1:4" x14ac:dyDescent="0.3">
      <c r="A272" t="s">
        <v>18</v>
      </c>
      <c r="B272" t="s">
        <v>182</v>
      </c>
      <c r="C272" t="s">
        <v>183</v>
      </c>
      <c r="D272">
        <v>-16654</v>
      </c>
    </row>
    <row r="273" spans="1:4" x14ac:dyDescent="0.3">
      <c r="A273" t="s">
        <v>18</v>
      </c>
      <c r="B273" t="s">
        <v>174</v>
      </c>
      <c r="C273" t="s">
        <v>175</v>
      </c>
      <c r="D273">
        <v>66580</v>
      </c>
    </row>
    <row r="274" spans="1:4" x14ac:dyDescent="0.3">
      <c r="A274" t="s">
        <v>18</v>
      </c>
      <c r="B274" t="s">
        <v>126</v>
      </c>
      <c r="C274" t="s">
        <v>127</v>
      </c>
      <c r="D274">
        <v>-56664</v>
      </c>
    </row>
    <row r="275" spans="1:4" x14ac:dyDescent="0.3">
      <c r="A275" t="s">
        <v>18</v>
      </c>
      <c r="B275" t="s">
        <v>192</v>
      </c>
      <c r="C275" t="s">
        <v>193</v>
      </c>
      <c r="D275">
        <v>26324</v>
      </c>
    </row>
    <row r="276" spans="1:4" x14ac:dyDescent="0.3">
      <c r="A276" t="s">
        <v>18</v>
      </c>
      <c r="B276" t="s">
        <v>200</v>
      </c>
      <c r="C276" t="s">
        <v>201</v>
      </c>
      <c r="D276">
        <v>-162905</v>
      </c>
    </row>
    <row r="277" spans="1:4" x14ac:dyDescent="0.3">
      <c r="A277" t="s">
        <v>213</v>
      </c>
      <c r="B277" t="s">
        <v>86</v>
      </c>
      <c r="C277" t="s">
        <v>87</v>
      </c>
      <c r="D277">
        <v>-50</v>
      </c>
    </row>
    <row r="278" spans="1:4" x14ac:dyDescent="0.3">
      <c r="A278" t="s">
        <v>213</v>
      </c>
      <c r="B278" t="s">
        <v>170</v>
      </c>
      <c r="C278" t="s">
        <v>171</v>
      </c>
      <c r="D278">
        <v>-150</v>
      </c>
    </row>
    <row r="279" spans="1:4" x14ac:dyDescent="0.3">
      <c r="A279" t="s">
        <v>213</v>
      </c>
      <c r="B279" t="s">
        <v>68</v>
      </c>
      <c r="C279" t="s">
        <v>69</v>
      </c>
      <c r="D279">
        <v>-50</v>
      </c>
    </row>
    <row r="280" spans="1:4" x14ac:dyDescent="0.3">
      <c r="A280" t="s">
        <v>213</v>
      </c>
      <c r="B280" t="s">
        <v>52</v>
      </c>
      <c r="C280" t="s">
        <v>53</v>
      </c>
      <c r="D280">
        <v>-474</v>
      </c>
    </row>
    <row r="281" spans="1:4" x14ac:dyDescent="0.3">
      <c r="A281" t="s">
        <v>213</v>
      </c>
      <c r="B281" t="s">
        <v>46</v>
      </c>
      <c r="C281" t="s">
        <v>47</v>
      </c>
      <c r="D281">
        <v>20</v>
      </c>
    </row>
    <row r="282" spans="1:4" x14ac:dyDescent="0.3">
      <c r="A282" t="s">
        <v>213</v>
      </c>
      <c r="B282" t="s">
        <v>38</v>
      </c>
      <c r="C282" t="s">
        <v>39</v>
      </c>
      <c r="D282">
        <v>50</v>
      </c>
    </row>
    <row r="283" spans="1:4" x14ac:dyDescent="0.3">
      <c r="A283" t="s">
        <v>213</v>
      </c>
      <c r="B283" t="s">
        <v>58</v>
      </c>
      <c r="C283" t="s">
        <v>59</v>
      </c>
      <c r="D283">
        <v>50</v>
      </c>
    </row>
    <row r="284" spans="1:4" x14ac:dyDescent="0.3">
      <c r="A284" t="s">
        <v>213</v>
      </c>
      <c r="B284" t="s">
        <v>116</v>
      </c>
      <c r="C284" t="s">
        <v>117</v>
      </c>
      <c r="D284">
        <v>0</v>
      </c>
    </row>
    <row r="285" spans="1:4" x14ac:dyDescent="0.3">
      <c r="A285" t="s">
        <v>213</v>
      </c>
      <c r="B285" t="s">
        <v>104</v>
      </c>
      <c r="C285" t="s">
        <v>105</v>
      </c>
      <c r="D285">
        <v>-474</v>
      </c>
    </row>
    <row r="286" spans="1:4" x14ac:dyDescent="0.3">
      <c r="A286" t="s">
        <v>213</v>
      </c>
      <c r="B286" t="s">
        <v>122</v>
      </c>
      <c r="C286" t="s">
        <v>123</v>
      </c>
      <c r="D286">
        <v>240</v>
      </c>
    </row>
    <row r="287" spans="1:4" x14ac:dyDescent="0.3">
      <c r="A287" t="s">
        <v>213</v>
      </c>
      <c r="B287" t="s">
        <v>217</v>
      </c>
      <c r="C287" t="s">
        <v>218</v>
      </c>
      <c r="D287">
        <v>120</v>
      </c>
    </row>
    <row r="288" spans="1:4" x14ac:dyDescent="0.3">
      <c r="A288" t="s">
        <v>213</v>
      </c>
      <c r="B288" t="s">
        <v>134</v>
      </c>
      <c r="C288" t="s">
        <v>135</v>
      </c>
      <c r="D288">
        <v>120</v>
      </c>
    </row>
    <row r="289" spans="1:4" x14ac:dyDescent="0.3">
      <c r="A289" t="s">
        <v>213</v>
      </c>
      <c r="B289" t="s">
        <v>102</v>
      </c>
      <c r="C289" t="s">
        <v>103</v>
      </c>
      <c r="D289">
        <v>-2370</v>
      </c>
    </row>
    <row r="290" spans="1:4" x14ac:dyDescent="0.3">
      <c r="A290" t="s">
        <v>213</v>
      </c>
      <c r="B290" t="s">
        <v>48</v>
      </c>
      <c r="C290" t="s">
        <v>49</v>
      </c>
      <c r="D290">
        <v>354</v>
      </c>
    </row>
    <row r="291" spans="1:4" x14ac:dyDescent="0.3">
      <c r="A291" t="s">
        <v>213</v>
      </c>
      <c r="B291" t="s">
        <v>130</v>
      </c>
      <c r="C291" t="s">
        <v>131</v>
      </c>
      <c r="D291">
        <v>350</v>
      </c>
    </row>
    <row r="292" spans="1:4" x14ac:dyDescent="0.3">
      <c r="A292" t="s">
        <v>213</v>
      </c>
      <c r="B292" t="s">
        <v>94</v>
      </c>
      <c r="C292" t="s">
        <v>95</v>
      </c>
      <c r="D292">
        <v>-280</v>
      </c>
    </row>
    <row r="293" spans="1:4" x14ac:dyDescent="0.3">
      <c r="A293" t="s">
        <v>213</v>
      </c>
      <c r="B293" t="s">
        <v>118</v>
      </c>
      <c r="C293" t="s">
        <v>119</v>
      </c>
      <c r="D293">
        <v>220</v>
      </c>
    </row>
    <row r="294" spans="1:4" x14ac:dyDescent="0.3">
      <c r="A294" t="s">
        <v>213</v>
      </c>
      <c r="B294" t="s">
        <v>108</v>
      </c>
      <c r="C294" t="s">
        <v>109</v>
      </c>
      <c r="D294">
        <v>274</v>
      </c>
    </row>
    <row r="295" spans="1:4" x14ac:dyDescent="0.3">
      <c r="A295" t="s">
        <v>213</v>
      </c>
      <c r="B295" t="s">
        <v>96</v>
      </c>
      <c r="C295" t="s">
        <v>97</v>
      </c>
      <c r="D295">
        <v>724</v>
      </c>
    </row>
    <row r="296" spans="1:4" x14ac:dyDescent="0.3">
      <c r="A296" t="s">
        <v>213</v>
      </c>
      <c r="B296" t="s">
        <v>92</v>
      </c>
      <c r="C296" t="s">
        <v>93</v>
      </c>
      <c r="D296">
        <v>-686</v>
      </c>
    </row>
    <row r="297" spans="1:4" x14ac:dyDescent="0.3">
      <c r="A297" t="s">
        <v>213</v>
      </c>
      <c r="B297" t="s">
        <v>110</v>
      </c>
      <c r="C297" t="s">
        <v>111</v>
      </c>
      <c r="D297">
        <v>628</v>
      </c>
    </row>
    <row r="298" spans="1:4" x14ac:dyDescent="0.3">
      <c r="A298" t="s">
        <v>213</v>
      </c>
      <c r="B298" t="s">
        <v>114</v>
      </c>
      <c r="C298" t="s">
        <v>115</v>
      </c>
      <c r="D298">
        <v>354</v>
      </c>
    </row>
    <row r="299" spans="1:4" x14ac:dyDescent="0.3">
      <c r="A299" t="s">
        <v>213</v>
      </c>
      <c r="B299" t="s">
        <v>80</v>
      </c>
      <c r="C299" t="s">
        <v>81</v>
      </c>
      <c r="D299">
        <v>1240</v>
      </c>
    </row>
    <row r="300" spans="1:4" x14ac:dyDescent="0.3">
      <c r="A300" t="s">
        <v>213</v>
      </c>
      <c r="B300" t="s">
        <v>146</v>
      </c>
      <c r="C300" t="s">
        <v>147</v>
      </c>
      <c r="D300">
        <v>-358</v>
      </c>
    </row>
    <row r="301" spans="1:4" x14ac:dyDescent="0.3">
      <c r="A301" t="s">
        <v>213</v>
      </c>
      <c r="B301" t="s">
        <v>154</v>
      </c>
      <c r="C301" t="s">
        <v>155</v>
      </c>
      <c r="D301">
        <v>-760</v>
      </c>
    </row>
    <row r="302" spans="1:4" x14ac:dyDescent="0.3">
      <c r="A302" t="s">
        <v>213</v>
      </c>
      <c r="B302" t="s">
        <v>76</v>
      </c>
      <c r="C302" t="s">
        <v>77</v>
      </c>
      <c r="D302">
        <v>-30</v>
      </c>
    </row>
    <row r="303" spans="1:4" x14ac:dyDescent="0.3">
      <c r="A303" t="s">
        <v>213</v>
      </c>
      <c r="B303" t="s">
        <v>132</v>
      </c>
      <c r="C303" t="s">
        <v>133</v>
      </c>
      <c r="D303">
        <v>1350</v>
      </c>
    </row>
    <row r="304" spans="1:4" x14ac:dyDescent="0.3">
      <c r="A304" t="s">
        <v>213</v>
      </c>
      <c r="B304" t="s">
        <v>120</v>
      </c>
      <c r="C304" t="s">
        <v>121</v>
      </c>
      <c r="D304">
        <v>1596</v>
      </c>
    </row>
    <row r="305" spans="1:4" x14ac:dyDescent="0.3">
      <c r="A305" t="s">
        <v>213</v>
      </c>
      <c r="B305" t="s">
        <v>152</v>
      </c>
      <c r="C305" t="s">
        <v>153</v>
      </c>
      <c r="D305">
        <v>1360</v>
      </c>
    </row>
    <row r="306" spans="1:4" x14ac:dyDescent="0.3">
      <c r="A306" t="s">
        <v>213</v>
      </c>
      <c r="B306" t="s">
        <v>84</v>
      </c>
      <c r="C306" t="s">
        <v>85</v>
      </c>
      <c r="D306">
        <v>1950</v>
      </c>
    </row>
    <row r="307" spans="1:4" x14ac:dyDescent="0.3">
      <c r="A307" t="s">
        <v>213</v>
      </c>
      <c r="B307" t="s">
        <v>72</v>
      </c>
      <c r="C307" t="s">
        <v>73</v>
      </c>
      <c r="D307">
        <v>-544</v>
      </c>
    </row>
    <row r="308" spans="1:4" x14ac:dyDescent="0.3">
      <c r="A308" t="s">
        <v>213</v>
      </c>
      <c r="B308" t="s">
        <v>98</v>
      </c>
      <c r="C308" t="s">
        <v>99</v>
      </c>
      <c r="D308">
        <v>-546</v>
      </c>
    </row>
    <row r="309" spans="1:4" x14ac:dyDescent="0.3">
      <c r="A309" t="s">
        <v>213</v>
      </c>
      <c r="B309" t="s">
        <v>162</v>
      </c>
      <c r="C309" t="s">
        <v>163</v>
      </c>
      <c r="D309">
        <v>1022</v>
      </c>
    </row>
    <row r="310" spans="1:4" x14ac:dyDescent="0.3">
      <c r="A310" t="s">
        <v>213</v>
      </c>
      <c r="B310" t="s">
        <v>140</v>
      </c>
      <c r="C310" t="s">
        <v>141</v>
      </c>
      <c r="D310">
        <v>3224</v>
      </c>
    </row>
    <row r="311" spans="1:4" x14ac:dyDescent="0.3">
      <c r="A311" t="s">
        <v>213</v>
      </c>
      <c r="B311" t="s">
        <v>190</v>
      </c>
      <c r="C311" t="s">
        <v>191</v>
      </c>
      <c r="D311">
        <v>896</v>
      </c>
    </row>
    <row r="312" spans="1:4" x14ac:dyDescent="0.3">
      <c r="A312" t="s">
        <v>213</v>
      </c>
      <c r="B312" t="s">
        <v>184</v>
      </c>
      <c r="C312" t="s">
        <v>185</v>
      </c>
      <c r="D312">
        <v>978</v>
      </c>
    </row>
    <row r="313" spans="1:4" x14ac:dyDescent="0.3">
      <c r="A313" t="s">
        <v>213</v>
      </c>
      <c r="B313" t="s">
        <v>156</v>
      </c>
      <c r="C313" t="s">
        <v>157</v>
      </c>
      <c r="D313">
        <v>-660</v>
      </c>
    </row>
    <row r="314" spans="1:4" x14ac:dyDescent="0.3">
      <c r="A314" t="s">
        <v>213</v>
      </c>
      <c r="B314" t="s">
        <v>176</v>
      </c>
      <c r="C314" t="s">
        <v>177</v>
      </c>
      <c r="D314">
        <v>2704</v>
      </c>
    </row>
    <row r="315" spans="1:4" x14ac:dyDescent="0.3">
      <c r="A315" t="s">
        <v>213</v>
      </c>
      <c r="B315" t="s">
        <v>182</v>
      </c>
      <c r="C315" t="s">
        <v>183</v>
      </c>
      <c r="D315">
        <v>1818</v>
      </c>
    </row>
    <row r="316" spans="1:4" x14ac:dyDescent="0.3">
      <c r="A316" t="s">
        <v>213</v>
      </c>
      <c r="B316" t="s">
        <v>172</v>
      </c>
      <c r="C316" t="s">
        <v>173</v>
      </c>
      <c r="D316">
        <v>-24</v>
      </c>
    </row>
    <row r="317" spans="1:4" x14ac:dyDescent="0.3">
      <c r="A317" t="s">
        <v>213</v>
      </c>
      <c r="B317" t="s">
        <v>138</v>
      </c>
      <c r="C317" t="s">
        <v>139</v>
      </c>
      <c r="D317">
        <v>2214</v>
      </c>
    </row>
    <row r="318" spans="1:4" x14ac:dyDescent="0.3">
      <c r="A318" t="s">
        <v>213</v>
      </c>
      <c r="B318" t="s">
        <v>142</v>
      </c>
      <c r="C318" t="s">
        <v>143</v>
      </c>
      <c r="D318">
        <v>1210</v>
      </c>
    </row>
    <row r="319" spans="1:4" x14ac:dyDescent="0.3">
      <c r="A319" t="s">
        <v>213</v>
      </c>
      <c r="B319" t="s">
        <v>178</v>
      </c>
      <c r="C319" t="s">
        <v>179</v>
      </c>
      <c r="D319">
        <v>1130</v>
      </c>
    </row>
    <row r="320" spans="1:4" x14ac:dyDescent="0.3">
      <c r="A320" t="s">
        <v>213</v>
      </c>
      <c r="B320" t="s">
        <v>213</v>
      </c>
      <c r="C320" t="s">
        <v>214</v>
      </c>
      <c r="D320">
        <v>2950</v>
      </c>
    </row>
    <row r="321" spans="1:4" x14ac:dyDescent="0.3">
      <c r="A321" t="s">
        <v>213</v>
      </c>
      <c r="B321" t="s">
        <v>196</v>
      </c>
      <c r="C321" t="s">
        <v>197</v>
      </c>
      <c r="D321">
        <v>224</v>
      </c>
    </row>
    <row r="322" spans="1:4" x14ac:dyDescent="0.3">
      <c r="A322" t="s">
        <v>213</v>
      </c>
      <c r="B322" t="s">
        <v>158</v>
      </c>
      <c r="C322" t="s">
        <v>159</v>
      </c>
      <c r="D322">
        <v>-4846</v>
      </c>
    </row>
    <row r="323" spans="1:4" x14ac:dyDescent="0.3">
      <c r="A323" t="s">
        <v>213</v>
      </c>
      <c r="B323" t="s">
        <v>186</v>
      </c>
      <c r="C323" t="s">
        <v>187</v>
      </c>
      <c r="D323">
        <v>1674</v>
      </c>
    </row>
    <row r="324" spans="1:4" x14ac:dyDescent="0.3">
      <c r="A324" t="s">
        <v>213</v>
      </c>
      <c r="B324" t="s">
        <v>126</v>
      </c>
      <c r="C324" t="s">
        <v>127</v>
      </c>
      <c r="D324">
        <v>1930</v>
      </c>
    </row>
    <row r="325" spans="1:4" x14ac:dyDescent="0.3">
      <c r="A325" t="s">
        <v>213</v>
      </c>
      <c r="B325" t="s">
        <v>136</v>
      </c>
      <c r="C325" t="s">
        <v>137</v>
      </c>
      <c r="D325">
        <v>3636</v>
      </c>
    </row>
    <row r="326" spans="1:4" x14ac:dyDescent="0.3">
      <c r="A326" t="s">
        <v>213</v>
      </c>
      <c r="B326" t="s">
        <v>144</v>
      </c>
      <c r="C326" t="s">
        <v>145</v>
      </c>
      <c r="D326">
        <v>-5160</v>
      </c>
    </row>
    <row r="327" spans="1:4" x14ac:dyDescent="0.3">
      <c r="A327" t="s">
        <v>213</v>
      </c>
      <c r="B327" t="s">
        <v>194</v>
      </c>
      <c r="C327" t="s">
        <v>195</v>
      </c>
      <c r="D327">
        <v>8466</v>
      </c>
    </row>
    <row r="328" spans="1:4" x14ac:dyDescent="0.3">
      <c r="A328" t="s">
        <v>213</v>
      </c>
      <c r="B328" t="s">
        <v>192</v>
      </c>
      <c r="C328" t="s">
        <v>193</v>
      </c>
      <c r="D328">
        <v>-3396</v>
      </c>
    </row>
    <row r="329" spans="1:4" x14ac:dyDescent="0.3">
      <c r="A329" t="s">
        <v>213</v>
      </c>
      <c r="B329" t="s">
        <v>124</v>
      </c>
      <c r="C329" t="s">
        <v>125</v>
      </c>
      <c r="D329">
        <v>9500</v>
      </c>
    </row>
    <row r="330" spans="1:4" x14ac:dyDescent="0.3">
      <c r="A330" t="s">
        <v>213</v>
      </c>
      <c r="B330" t="s">
        <v>200</v>
      </c>
      <c r="C330" t="s">
        <v>201</v>
      </c>
      <c r="D330">
        <v>5248</v>
      </c>
    </row>
    <row r="331" spans="1:4" x14ac:dyDescent="0.3">
      <c r="A331" t="s">
        <v>213</v>
      </c>
      <c r="B331" t="s">
        <v>188</v>
      </c>
      <c r="C331" t="s">
        <v>189</v>
      </c>
      <c r="D331">
        <v>3156</v>
      </c>
    </row>
    <row r="332" spans="1:4" x14ac:dyDescent="0.3">
      <c r="A332" t="s">
        <v>213</v>
      </c>
      <c r="B332" t="s">
        <v>198</v>
      </c>
      <c r="C332" t="s">
        <v>199</v>
      </c>
      <c r="D332">
        <v>10814</v>
      </c>
    </row>
    <row r="333" spans="1:4" x14ac:dyDescent="0.3">
      <c r="A333" t="s">
        <v>213</v>
      </c>
      <c r="B333" t="s">
        <v>180</v>
      </c>
      <c r="C333" t="s">
        <v>181</v>
      </c>
      <c r="D333">
        <v>86</v>
      </c>
    </row>
    <row r="334" spans="1:4" x14ac:dyDescent="0.3">
      <c r="A334" t="s">
        <v>213</v>
      </c>
      <c r="B334" t="s">
        <v>160</v>
      </c>
      <c r="C334" t="s">
        <v>161</v>
      </c>
      <c r="D334">
        <v>2734</v>
      </c>
    </row>
    <row r="335" spans="1:4" x14ac:dyDescent="0.3">
      <c r="A335" t="s">
        <v>213</v>
      </c>
      <c r="B335" t="s">
        <v>148</v>
      </c>
      <c r="C335" t="s">
        <v>149</v>
      </c>
      <c r="D335">
        <v>8714</v>
      </c>
    </row>
    <row r="336" spans="1:4" x14ac:dyDescent="0.3">
      <c r="A336" t="s">
        <v>213</v>
      </c>
      <c r="B336" t="s">
        <v>168</v>
      </c>
      <c r="C336" t="s">
        <v>169</v>
      </c>
      <c r="D336">
        <v>11028</v>
      </c>
    </row>
    <row r="337" spans="1:4" x14ac:dyDescent="0.3">
      <c r="A337" t="s">
        <v>213</v>
      </c>
      <c r="B337" t="s">
        <v>174</v>
      </c>
      <c r="C337" t="s">
        <v>175</v>
      </c>
      <c r="D337">
        <v>6704</v>
      </c>
    </row>
    <row r="338" spans="1:4" x14ac:dyDescent="0.3">
      <c r="A338" t="s">
        <v>219</v>
      </c>
      <c r="B338" t="s">
        <v>156</v>
      </c>
      <c r="C338" t="s">
        <v>157</v>
      </c>
      <c r="D338">
        <v>-620</v>
      </c>
    </row>
    <row r="339" spans="1:4" x14ac:dyDescent="0.3">
      <c r="A339" t="s">
        <v>219</v>
      </c>
      <c r="B339" t="s">
        <v>106</v>
      </c>
      <c r="C339" t="s">
        <v>107</v>
      </c>
      <c r="D339">
        <v>-180</v>
      </c>
    </row>
    <row r="340" spans="1:4" x14ac:dyDescent="0.3">
      <c r="A340" t="s">
        <v>219</v>
      </c>
      <c r="B340" t="s">
        <v>196</v>
      </c>
      <c r="C340" t="s">
        <v>197</v>
      </c>
      <c r="D340">
        <v>-205</v>
      </c>
    </row>
    <row r="341" spans="1:4" x14ac:dyDescent="0.3">
      <c r="A341" t="s">
        <v>219</v>
      </c>
      <c r="B341" t="s">
        <v>170</v>
      </c>
      <c r="C341" t="s">
        <v>171</v>
      </c>
      <c r="D341">
        <v>-1195</v>
      </c>
    </row>
    <row r="342" spans="1:4" x14ac:dyDescent="0.3">
      <c r="A342" t="s">
        <v>219</v>
      </c>
      <c r="B342" t="s">
        <v>184</v>
      </c>
      <c r="C342" t="s">
        <v>185</v>
      </c>
      <c r="D342">
        <v>180</v>
      </c>
    </row>
    <row r="343" spans="1:4" x14ac:dyDescent="0.3">
      <c r="A343" t="s">
        <v>219</v>
      </c>
      <c r="B343" t="s">
        <v>120</v>
      </c>
      <c r="C343" t="s">
        <v>121</v>
      </c>
      <c r="D343">
        <v>-1195</v>
      </c>
    </row>
    <row r="344" spans="1:4" x14ac:dyDescent="0.3">
      <c r="A344" t="s">
        <v>219</v>
      </c>
      <c r="B344" t="s">
        <v>162</v>
      </c>
      <c r="C344" t="s">
        <v>163</v>
      </c>
      <c r="D344">
        <v>355</v>
      </c>
    </row>
    <row r="345" spans="1:4" x14ac:dyDescent="0.3">
      <c r="A345" t="s">
        <v>219</v>
      </c>
      <c r="B345" t="s">
        <v>146</v>
      </c>
      <c r="C345" t="s">
        <v>147</v>
      </c>
      <c r="D345">
        <v>410</v>
      </c>
    </row>
    <row r="346" spans="1:4" x14ac:dyDescent="0.3">
      <c r="A346" t="s">
        <v>219</v>
      </c>
      <c r="B346" t="s">
        <v>178</v>
      </c>
      <c r="C346" t="s">
        <v>179</v>
      </c>
      <c r="D346">
        <v>5</v>
      </c>
    </row>
    <row r="347" spans="1:4" x14ac:dyDescent="0.3">
      <c r="A347" t="s">
        <v>219</v>
      </c>
      <c r="B347" t="s">
        <v>136</v>
      </c>
      <c r="C347" t="s">
        <v>137</v>
      </c>
      <c r="D347">
        <v>-2045</v>
      </c>
    </row>
    <row r="348" spans="1:4" x14ac:dyDescent="0.3">
      <c r="A348" t="s">
        <v>219</v>
      </c>
      <c r="B348" t="s">
        <v>186</v>
      </c>
      <c r="C348" t="s">
        <v>187</v>
      </c>
      <c r="D348">
        <v>-5</v>
      </c>
    </row>
    <row r="349" spans="1:4" x14ac:dyDescent="0.3">
      <c r="A349" t="s">
        <v>219</v>
      </c>
      <c r="B349" t="s">
        <v>152</v>
      </c>
      <c r="C349" t="s">
        <v>153</v>
      </c>
      <c r="D349">
        <v>1195</v>
      </c>
    </row>
    <row r="350" spans="1:4" x14ac:dyDescent="0.3">
      <c r="A350" t="s">
        <v>219</v>
      </c>
      <c r="B350" t="s">
        <v>144</v>
      </c>
      <c r="C350" t="s">
        <v>145</v>
      </c>
      <c r="D350">
        <v>2605</v>
      </c>
    </row>
    <row r="351" spans="1:4" x14ac:dyDescent="0.3">
      <c r="A351" t="s">
        <v>219</v>
      </c>
      <c r="B351" t="s">
        <v>80</v>
      </c>
      <c r="C351" t="s">
        <v>81</v>
      </c>
      <c r="D351">
        <v>-12315</v>
      </c>
    </row>
    <row r="352" spans="1:4" x14ac:dyDescent="0.3">
      <c r="A352" t="s">
        <v>219</v>
      </c>
      <c r="B352" t="s">
        <v>160</v>
      </c>
      <c r="C352" t="s">
        <v>161</v>
      </c>
      <c r="D352">
        <v>-9590</v>
      </c>
    </row>
    <row r="353" spans="1:4" x14ac:dyDescent="0.3">
      <c r="A353" t="s">
        <v>219</v>
      </c>
      <c r="B353" t="s">
        <v>142</v>
      </c>
      <c r="C353" t="s">
        <v>143</v>
      </c>
      <c r="D353">
        <v>2020</v>
      </c>
    </row>
    <row r="354" spans="1:4" x14ac:dyDescent="0.3">
      <c r="A354" t="s">
        <v>219</v>
      </c>
      <c r="B354" t="s">
        <v>174</v>
      </c>
      <c r="C354" t="s">
        <v>175</v>
      </c>
      <c r="D354">
        <v>-2530</v>
      </c>
    </row>
    <row r="355" spans="1:4" x14ac:dyDescent="0.3">
      <c r="A355" t="s">
        <v>219</v>
      </c>
      <c r="B355" t="s">
        <v>194</v>
      </c>
      <c r="C355" t="s">
        <v>195</v>
      </c>
      <c r="D355">
        <v>3310</v>
      </c>
    </row>
    <row r="356" spans="1:4" x14ac:dyDescent="0.3">
      <c r="A356" t="s">
        <v>219</v>
      </c>
      <c r="B356" t="s">
        <v>188</v>
      </c>
      <c r="C356" t="s">
        <v>189</v>
      </c>
      <c r="D356">
        <v>6530</v>
      </c>
    </row>
    <row r="357" spans="1:4" x14ac:dyDescent="0.3">
      <c r="A357" t="s">
        <v>219</v>
      </c>
      <c r="B357" t="s">
        <v>158</v>
      </c>
      <c r="C357" t="s">
        <v>159</v>
      </c>
      <c r="D357">
        <v>-15550</v>
      </c>
    </row>
    <row r="358" spans="1:4" x14ac:dyDescent="0.3">
      <c r="A358" t="s">
        <v>219</v>
      </c>
      <c r="B358" t="s">
        <v>148</v>
      </c>
      <c r="C358" t="s">
        <v>149</v>
      </c>
      <c r="D358">
        <v>-860</v>
      </c>
    </row>
    <row r="359" spans="1:4" x14ac:dyDescent="0.3">
      <c r="A359" t="s">
        <v>219</v>
      </c>
      <c r="B359" t="s">
        <v>168</v>
      </c>
      <c r="C359" t="s">
        <v>169</v>
      </c>
      <c r="D359">
        <v>-30360</v>
      </c>
    </row>
    <row r="360" spans="1:4" x14ac:dyDescent="0.3">
      <c r="A360" t="s">
        <v>219</v>
      </c>
      <c r="B360" t="s">
        <v>22</v>
      </c>
      <c r="C360" t="s">
        <v>23</v>
      </c>
      <c r="D360">
        <v>-19925</v>
      </c>
    </row>
    <row r="361" spans="1:4" x14ac:dyDescent="0.3">
      <c r="A361" t="s">
        <v>219</v>
      </c>
      <c r="B361" t="s">
        <v>192</v>
      </c>
      <c r="C361" t="s">
        <v>193</v>
      </c>
      <c r="D361">
        <v>-53600</v>
      </c>
    </row>
    <row r="362" spans="1:4" x14ac:dyDescent="0.3">
      <c r="A362" t="s">
        <v>219</v>
      </c>
      <c r="B362" t="s">
        <v>198</v>
      </c>
      <c r="C362" t="s">
        <v>199</v>
      </c>
      <c r="D362">
        <v>-9410</v>
      </c>
    </row>
    <row r="363" spans="1:4" x14ac:dyDescent="0.3">
      <c r="A363" t="s">
        <v>219</v>
      </c>
      <c r="B363" t="s">
        <v>138</v>
      </c>
      <c r="C363" t="s">
        <v>139</v>
      </c>
      <c r="D363">
        <v>20050</v>
      </c>
    </row>
    <row r="364" spans="1:4" x14ac:dyDescent="0.3">
      <c r="A364" t="s">
        <v>219</v>
      </c>
      <c r="B364" t="s">
        <v>182</v>
      </c>
      <c r="C364" t="s">
        <v>183</v>
      </c>
      <c r="D364">
        <v>-184829</v>
      </c>
    </row>
    <row r="365" spans="1:4" x14ac:dyDescent="0.3">
      <c r="A365" t="s">
        <v>219</v>
      </c>
      <c r="B365" t="s">
        <v>172</v>
      </c>
      <c r="C365" t="s">
        <v>173</v>
      </c>
      <c r="D365">
        <v>-71105</v>
      </c>
    </row>
    <row r="366" spans="1:4" x14ac:dyDescent="0.3">
      <c r="A366" t="s">
        <v>219</v>
      </c>
      <c r="B366" t="s">
        <v>180</v>
      </c>
      <c r="C366" t="s">
        <v>181</v>
      </c>
      <c r="D366">
        <v>282195</v>
      </c>
    </row>
    <row r="367" spans="1:4" x14ac:dyDescent="0.3">
      <c r="A367" t="s">
        <v>219</v>
      </c>
      <c r="B367" t="s">
        <v>200</v>
      </c>
      <c r="C367" t="s">
        <v>201</v>
      </c>
      <c r="D367">
        <v>-156109</v>
      </c>
    </row>
    <row r="368" spans="1:4" x14ac:dyDescent="0.3">
      <c r="A368" t="s">
        <v>220</v>
      </c>
      <c r="B368" t="s">
        <v>78</v>
      </c>
      <c r="C368" t="s">
        <v>79</v>
      </c>
      <c r="D368">
        <v>-30</v>
      </c>
    </row>
    <row r="369" spans="1:4" x14ac:dyDescent="0.3">
      <c r="A369" t="s">
        <v>220</v>
      </c>
      <c r="B369" t="s">
        <v>38</v>
      </c>
      <c r="C369" t="s">
        <v>39</v>
      </c>
      <c r="D369">
        <v>-520</v>
      </c>
    </row>
    <row r="370" spans="1:4" x14ac:dyDescent="0.3">
      <c r="A370" t="s">
        <v>220</v>
      </c>
      <c r="B370" t="s">
        <v>217</v>
      </c>
      <c r="C370" t="s">
        <v>218</v>
      </c>
      <c r="D370">
        <v>-8890</v>
      </c>
    </row>
    <row r="371" spans="1:4" x14ac:dyDescent="0.3">
      <c r="A371" t="s">
        <v>220</v>
      </c>
      <c r="B371" t="s">
        <v>42</v>
      </c>
      <c r="C371" t="s">
        <v>43</v>
      </c>
      <c r="D371">
        <v>-50</v>
      </c>
    </row>
    <row r="372" spans="1:4" x14ac:dyDescent="0.3">
      <c r="A372" t="s">
        <v>220</v>
      </c>
      <c r="B372" t="s">
        <v>66</v>
      </c>
      <c r="C372" t="s">
        <v>67</v>
      </c>
      <c r="D372">
        <v>-600</v>
      </c>
    </row>
    <row r="373" spans="1:4" x14ac:dyDescent="0.3">
      <c r="A373" t="s">
        <v>220</v>
      </c>
      <c r="B373" t="s">
        <v>84</v>
      </c>
      <c r="C373" t="s">
        <v>85</v>
      </c>
      <c r="D373">
        <v>-147</v>
      </c>
    </row>
    <row r="374" spans="1:4" x14ac:dyDescent="0.3">
      <c r="A374" t="s">
        <v>220</v>
      </c>
      <c r="B374" t="s">
        <v>213</v>
      </c>
      <c r="C374" t="s">
        <v>214</v>
      </c>
      <c r="D374">
        <v>47</v>
      </c>
    </row>
    <row r="375" spans="1:4" x14ac:dyDescent="0.3">
      <c r="A375" t="s">
        <v>220</v>
      </c>
      <c r="B375" t="s">
        <v>74</v>
      </c>
      <c r="C375" t="s">
        <v>75</v>
      </c>
      <c r="D375">
        <v>97</v>
      </c>
    </row>
    <row r="376" spans="1:4" x14ac:dyDescent="0.3">
      <c r="A376" t="s">
        <v>220</v>
      </c>
      <c r="B376" t="s">
        <v>90</v>
      </c>
      <c r="C376" t="s">
        <v>91</v>
      </c>
      <c r="D376">
        <v>100</v>
      </c>
    </row>
    <row r="377" spans="1:4" x14ac:dyDescent="0.3">
      <c r="A377" t="s">
        <v>220</v>
      </c>
      <c r="B377" t="s">
        <v>112</v>
      </c>
      <c r="C377" t="s">
        <v>113</v>
      </c>
      <c r="D377">
        <v>-600</v>
      </c>
    </row>
    <row r="378" spans="1:4" x14ac:dyDescent="0.3">
      <c r="A378" t="s">
        <v>220</v>
      </c>
      <c r="B378" t="s">
        <v>221</v>
      </c>
      <c r="C378" t="s">
        <v>222</v>
      </c>
      <c r="D378">
        <v>197</v>
      </c>
    </row>
    <row r="379" spans="1:4" x14ac:dyDescent="0.3">
      <c r="A379" t="s">
        <v>220</v>
      </c>
      <c r="B379" t="s">
        <v>82</v>
      </c>
      <c r="C379" t="s">
        <v>83</v>
      </c>
      <c r="D379">
        <v>18</v>
      </c>
    </row>
    <row r="380" spans="1:4" x14ac:dyDescent="0.3">
      <c r="A380" t="s">
        <v>220</v>
      </c>
      <c r="B380" t="s">
        <v>220</v>
      </c>
      <c r="C380" t="s">
        <v>223</v>
      </c>
      <c r="D380">
        <v>220</v>
      </c>
    </row>
    <row r="381" spans="1:4" x14ac:dyDescent="0.3">
      <c r="A381" t="s">
        <v>220</v>
      </c>
      <c r="B381" t="s">
        <v>100</v>
      </c>
      <c r="C381" t="s">
        <v>101</v>
      </c>
      <c r="D381">
        <v>217</v>
      </c>
    </row>
    <row r="382" spans="1:4" x14ac:dyDescent="0.3">
      <c r="A382" t="s">
        <v>220</v>
      </c>
      <c r="B382" t="s">
        <v>106</v>
      </c>
      <c r="C382" t="s">
        <v>107</v>
      </c>
      <c r="D382">
        <v>-29</v>
      </c>
    </row>
    <row r="383" spans="1:4" x14ac:dyDescent="0.3">
      <c r="A383" t="s">
        <v>220</v>
      </c>
      <c r="B383" t="s">
        <v>96</v>
      </c>
      <c r="C383" t="s">
        <v>97</v>
      </c>
      <c r="D383">
        <v>282</v>
      </c>
    </row>
    <row r="384" spans="1:4" x14ac:dyDescent="0.3">
      <c r="A384" t="s">
        <v>220</v>
      </c>
      <c r="B384" t="s">
        <v>68</v>
      </c>
      <c r="C384" t="s">
        <v>69</v>
      </c>
      <c r="D384">
        <v>-263</v>
      </c>
    </row>
    <row r="385" spans="1:4" x14ac:dyDescent="0.3">
      <c r="A385" t="s">
        <v>220</v>
      </c>
      <c r="B385" t="s">
        <v>118</v>
      </c>
      <c r="C385" t="s">
        <v>119</v>
      </c>
      <c r="D385">
        <v>140</v>
      </c>
    </row>
    <row r="386" spans="1:4" x14ac:dyDescent="0.3">
      <c r="A386" t="s">
        <v>220</v>
      </c>
      <c r="B386" t="s">
        <v>48</v>
      </c>
      <c r="C386" t="s">
        <v>49</v>
      </c>
      <c r="D386">
        <v>0</v>
      </c>
    </row>
    <row r="387" spans="1:4" x14ac:dyDescent="0.3">
      <c r="A387" t="s">
        <v>220</v>
      </c>
      <c r="B387" t="s">
        <v>108</v>
      </c>
      <c r="C387" t="s">
        <v>109</v>
      </c>
      <c r="D387">
        <v>-1391</v>
      </c>
    </row>
    <row r="388" spans="1:4" x14ac:dyDescent="0.3">
      <c r="A388" t="s">
        <v>220</v>
      </c>
      <c r="B388" t="s">
        <v>62</v>
      </c>
      <c r="C388" t="s">
        <v>63</v>
      </c>
      <c r="D388">
        <v>-1070</v>
      </c>
    </row>
    <row r="389" spans="1:4" x14ac:dyDescent="0.3">
      <c r="A389" t="s">
        <v>220</v>
      </c>
      <c r="B389" t="s">
        <v>46</v>
      </c>
      <c r="C389" t="s">
        <v>47</v>
      </c>
      <c r="D389">
        <v>560</v>
      </c>
    </row>
    <row r="390" spans="1:4" x14ac:dyDescent="0.3">
      <c r="A390" t="s">
        <v>220</v>
      </c>
      <c r="B390" t="s">
        <v>164</v>
      </c>
      <c r="C390" t="s">
        <v>165</v>
      </c>
      <c r="D390">
        <v>600</v>
      </c>
    </row>
    <row r="391" spans="1:4" x14ac:dyDescent="0.3">
      <c r="A391" t="s">
        <v>220</v>
      </c>
      <c r="B391" t="s">
        <v>58</v>
      </c>
      <c r="C391" t="s">
        <v>59</v>
      </c>
      <c r="D391">
        <v>-360</v>
      </c>
    </row>
    <row r="392" spans="1:4" x14ac:dyDescent="0.3">
      <c r="A392" t="s">
        <v>220</v>
      </c>
      <c r="B392" t="s">
        <v>140</v>
      </c>
      <c r="C392" t="s">
        <v>141</v>
      </c>
      <c r="D392">
        <v>519</v>
      </c>
    </row>
    <row r="393" spans="1:4" x14ac:dyDescent="0.3">
      <c r="A393" t="s">
        <v>220</v>
      </c>
      <c r="B393" t="s">
        <v>86</v>
      </c>
      <c r="C393" t="s">
        <v>87</v>
      </c>
      <c r="D393">
        <v>399</v>
      </c>
    </row>
    <row r="394" spans="1:4" x14ac:dyDescent="0.3">
      <c r="A394" t="s">
        <v>220</v>
      </c>
      <c r="B394" t="s">
        <v>104</v>
      </c>
      <c r="C394" t="s">
        <v>105</v>
      </c>
      <c r="D394">
        <v>252</v>
      </c>
    </row>
    <row r="395" spans="1:4" x14ac:dyDescent="0.3">
      <c r="A395" t="s">
        <v>220</v>
      </c>
      <c r="B395" t="s">
        <v>170</v>
      </c>
      <c r="C395" t="s">
        <v>171</v>
      </c>
      <c r="D395">
        <v>-700</v>
      </c>
    </row>
    <row r="396" spans="1:4" x14ac:dyDescent="0.3">
      <c r="A396" t="s">
        <v>220</v>
      </c>
      <c r="B396" t="s">
        <v>114</v>
      </c>
      <c r="C396" t="s">
        <v>115</v>
      </c>
      <c r="D396">
        <v>-644</v>
      </c>
    </row>
    <row r="397" spans="1:4" x14ac:dyDescent="0.3">
      <c r="A397" t="s">
        <v>220</v>
      </c>
      <c r="B397" t="s">
        <v>76</v>
      </c>
      <c r="C397" t="s">
        <v>77</v>
      </c>
      <c r="D397">
        <v>311</v>
      </c>
    </row>
    <row r="398" spans="1:4" x14ac:dyDescent="0.3">
      <c r="A398" t="s">
        <v>220</v>
      </c>
      <c r="B398" t="s">
        <v>92</v>
      </c>
      <c r="C398" t="s">
        <v>93</v>
      </c>
      <c r="D398">
        <v>1089</v>
      </c>
    </row>
    <row r="399" spans="1:4" x14ac:dyDescent="0.3">
      <c r="A399" t="s">
        <v>220</v>
      </c>
      <c r="B399" t="s">
        <v>80</v>
      </c>
      <c r="C399" t="s">
        <v>81</v>
      </c>
      <c r="D399">
        <v>-1534</v>
      </c>
    </row>
    <row r="400" spans="1:4" x14ac:dyDescent="0.3">
      <c r="A400" t="s">
        <v>220</v>
      </c>
      <c r="B400" t="s">
        <v>98</v>
      </c>
      <c r="C400" t="s">
        <v>99</v>
      </c>
      <c r="D400">
        <v>-116</v>
      </c>
    </row>
    <row r="401" spans="1:4" x14ac:dyDescent="0.3">
      <c r="A401" t="s">
        <v>220</v>
      </c>
      <c r="B401" t="s">
        <v>122</v>
      </c>
      <c r="C401" t="s">
        <v>123</v>
      </c>
      <c r="D401">
        <v>-1248</v>
      </c>
    </row>
    <row r="402" spans="1:4" x14ac:dyDescent="0.3">
      <c r="A402" t="s">
        <v>220</v>
      </c>
      <c r="B402" t="s">
        <v>72</v>
      </c>
      <c r="C402" t="s">
        <v>73</v>
      </c>
      <c r="D402">
        <v>1574</v>
      </c>
    </row>
    <row r="403" spans="1:4" x14ac:dyDescent="0.3">
      <c r="A403" t="s">
        <v>220</v>
      </c>
      <c r="B403" t="s">
        <v>152</v>
      </c>
      <c r="C403" t="s">
        <v>153</v>
      </c>
      <c r="D403">
        <v>-1550</v>
      </c>
    </row>
    <row r="404" spans="1:4" x14ac:dyDescent="0.3">
      <c r="A404" t="s">
        <v>220</v>
      </c>
      <c r="B404" t="s">
        <v>132</v>
      </c>
      <c r="C404" t="s">
        <v>133</v>
      </c>
      <c r="D404">
        <v>-193</v>
      </c>
    </row>
    <row r="405" spans="1:4" x14ac:dyDescent="0.3">
      <c r="A405" t="s">
        <v>220</v>
      </c>
      <c r="B405" t="s">
        <v>158</v>
      </c>
      <c r="C405" t="s">
        <v>159</v>
      </c>
      <c r="D405">
        <v>2487</v>
      </c>
    </row>
    <row r="406" spans="1:4" x14ac:dyDescent="0.3">
      <c r="A406" t="s">
        <v>220</v>
      </c>
      <c r="B406" t="s">
        <v>172</v>
      </c>
      <c r="C406" t="s">
        <v>173</v>
      </c>
      <c r="D406">
        <v>-28002</v>
      </c>
    </row>
    <row r="407" spans="1:4" x14ac:dyDescent="0.3">
      <c r="A407" t="s">
        <v>220</v>
      </c>
      <c r="B407" t="s">
        <v>14</v>
      </c>
      <c r="C407" t="s">
        <v>15</v>
      </c>
      <c r="D407">
        <v>3225</v>
      </c>
    </row>
    <row r="408" spans="1:4" x14ac:dyDescent="0.3">
      <c r="A408" t="s">
        <v>220</v>
      </c>
      <c r="B408" t="s">
        <v>124</v>
      </c>
      <c r="C408" t="s">
        <v>125</v>
      </c>
      <c r="D408">
        <v>5570</v>
      </c>
    </row>
    <row r="409" spans="1:4" x14ac:dyDescent="0.3">
      <c r="A409" t="s">
        <v>220</v>
      </c>
      <c r="B409" t="s">
        <v>116</v>
      </c>
      <c r="C409" t="s">
        <v>117</v>
      </c>
      <c r="D409">
        <v>4317</v>
      </c>
    </row>
    <row r="410" spans="1:4" x14ac:dyDescent="0.3">
      <c r="A410" t="s">
        <v>220</v>
      </c>
      <c r="B410" t="s">
        <v>144</v>
      </c>
      <c r="C410" t="s">
        <v>145</v>
      </c>
      <c r="D410">
        <v>-2505</v>
      </c>
    </row>
    <row r="411" spans="1:4" x14ac:dyDescent="0.3">
      <c r="A411" t="s">
        <v>220</v>
      </c>
      <c r="B411" t="s">
        <v>146</v>
      </c>
      <c r="C411" t="s">
        <v>147</v>
      </c>
      <c r="D411">
        <v>-1276</v>
      </c>
    </row>
    <row r="412" spans="1:4" x14ac:dyDescent="0.3">
      <c r="A412" t="s">
        <v>220</v>
      </c>
      <c r="B412" t="s">
        <v>94</v>
      </c>
      <c r="C412" t="s">
        <v>95</v>
      </c>
      <c r="D412">
        <v>8896</v>
      </c>
    </row>
    <row r="413" spans="1:4" x14ac:dyDescent="0.3">
      <c r="A413" t="s">
        <v>220</v>
      </c>
      <c r="B413" t="s">
        <v>190</v>
      </c>
      <c r="C413" t="s">
        <v>191</v>
      </c>
      <c r="D413">
        <v>8216</v>
      </c>
    </row>
    <row r="414" spans="1:4" x14ac:dyDescent="0.3">
      <c r="A414" t="s">
        <v>220</v>
      </c>
      <c r="B414" t="s">
        <v>184</v>
      </c>
      <c r="C414" t="s">
        <v>185</v>
      </c>
      <c r="D414">
        <v>-10374</v>
      </c>
    </row>
    <row r="415" spans="1:4" x14ac:dyDescent="0.3">
      <c r="A415" t="s">
        <v>220</v>
      </c>
      <c r="B415" t="s">
        <v>110</v>
      </c>
      <c r="C415" t="s">
        <v>111</v>
      </c>
      <c r="D415">
        <v>12578</v>
      </c>
    </row>
    <row r="416" spans="1:4" x14ac:dyDescent="0.3">
      <c r="A416" t="s">
        <v>220</v>
      </c>
      <c r="B416" t="s">
        <v>102</v>
      </c>
      <c r="C416" t="s">
        <v>103</v>
      </c>
      <c r="D416">
        <v>2326</v>
      </c>
    </row>
    <row r="417" spans="1:4" x14ac:dyDescent="0.3">
      <c r="A417" t="s">
        <v>220</v>
      </c>
      <c r="B417" t="s">
        <v>196</v>
      </c>
      <c r="C417" t="s">
        <v>197</v>
      </c>
      <c r="D417">
        <v>2294</v>
      </c>
    </row>
    <row r="418" spans="1:4" x14ac:dyDescent="0.3">
      <c r="A418" t="s">
        <v>220</v>
      </c>
      <c r="B418" t="s">
        <v>176</v>
      </c>
      <c r="C418" t="s">
        <v>177</v>
      </c>
      <c r="D418">
        <v>-9919</v>
      </c>
    </row>
    <row r="419" spans="1:4" x14ac:dyDescent="0.3">
      <c r="A419" t="s">
        <v>220</v>
      </c>
      <c r="B419" t="s">
        <v>156</v>
      </c>
      <c r="C419" t="s">
        <v>157</v>
      </c>
      <c r="D419">
        <v>-18070</v>
      </c>
    </row>
    <row r="420" spans="1:4" x14ac:dyDescent="0.3">
      <c r="A420" t="s">
        <v>220</v>
      </c>
      <c r="B420" t="s">
        <v>130</v>
      </c>
      <c r="C420" t="s">
        <v>131</v>
      </c>
      <c r="D420">
        <v>2810</v>
      </c>
    </row>
    <row r="421" spans="1:4" x14ac:dyDescent="0.3">
      <c r="A421" t="s">
        <v>220</v>
      </c>
      <c r="B421" t="s">
        <v>154</v>
      </c>
      <c r="C421" t="s">
        <v>155</v>
      </c>
      <c r="D421">
        <v>1967</v>
      </c>
    </row>
    <row r="422" spans="1:4" x14ac:dyDescent="0.3">
      <c r="A422" t="s">
        <v>220</v>
      </c>
      <c r="B422" t="s">
        <v>186</v>
      </c>
      <c r="C422" t="s">
        <v>187</v>
      </c>
      <c r="D422">
        <v>10813</v>
      </c>
    </row>
    <row r="423" spans="1:4" x14ac:dyDescent="0.3">
      <c r="A423" t="s">
        <v>220</v>
      </c>
      <c r="B423" t="s">
        <v>120</v>
      </c>
      <c r="C423" t="s">
        <v>121</v>
      </c>
      <c r="D423">
        <v>5592</v>
      </c>
    </row>
    <row r="424" spans="1:4" x14ac:dyDescent="0.3">
      <c r="A424" t="s">
        <v>220</v>
      </c>
      <c r="B424" t="s">
        <v>22</v>
      </c>
      <c r="C424" t="s">
        <v>23</v>
      </c>
      <c r="D424">
        <v>8095</v>
      </c>
    </row>
    <row r="425" spans="1:4" x14ac:dyDescent="0.3">
      <c r="A425" t="s">
        <v>220</v>
      </c>
      <c r="B425" t="s">
        <v>126</v>
      </c>
      <c r="C425" t="s">
        <v>127</v>
      </c>
      <c r="D425">
        <v>21910</v>
      </c>
    </row>
    <row r="426" spans="1:4" x14ac:dyDescent="0.3">
      <c r="A426" t="s">
        <v>220</v>
      </c>
      <c r="B426" t="s">
        <v>182</v>
      </c>
      <c r="C426" t="s">
        <v>183</v>
      </c>
      <c r="D426">
        <v>10287</v>
      </c>
    </row>
    <row r="427" spans="1:4" x14ac:dyDescent="0.3">
      <c r="A427" t="s">
        <v>220</v>
      </c>
      <c r="B427" t="s">
        <v>138</v>
      </c>
      <c r="C427" t="s">
        <v>139</v>
      </c>
      <c r="D427">
        <v>4302</v>
      </c>
    </row>
    <row r="428" spans="1:4" x14ac:dyDescent="0.3">
      <c r="A428" t="s">
        <v>220</v>
      </c>
      <c r="B428" t="s">
        <v>136</v>
      </c>
      <c r="C428" t="s">
        <v>137</v>
      </c>
      <c r="D428">
        <v>15607</v>
      </c>
    </row>
    <row r="429" spans="1:4" x14ac:dyDescent="0.3">
      <c r="A429" t="s">
        <v>220</v>
      </c>
      <c r="B429" t="s">
        <v>198</v>
      </c>
      <c r="C429" t="s">
        <v>199</v>
      </c>
      <c r="D429">
        <v>16649</v>
      </c>
    </row>
    <row r="430" spans="1:4" x14ac:dyDescent="0.3">
      <c r="A430" t="s">
        <v>220</v>
      </c>
      <c r="B430" t="s">
        <v>188</v>
      </c>
      <c r="C430" t="s">
        <v>189</v>
      </c>
      <c r="D430">
        <v>-9538</v>
      </c>
    </row>
    <row r="431" spans="1:4" x14ac:dyDescent="0.3">
      <c r="A431" t="s">
        <v>220</v>
      </c>
      <c r="B431" t="s">
        <v>194</v>
      </c>
      <c r="C431" t="s">
        <v>195</v>
      </c>
      <c r="D431">
        <v>4803</v>
      </c>
    </row>
    <row r="432" spans="1:4" x14ac:dyDescent="0.3">
      <c r="A432" t="s">
        <v>220</v>
      </c>
      <c r="B432" t="s">
        <v>178</v>
      </c>
      <c r="C432" t="s">
        <v>179</v>
      </c>
      <c r="D432">
        <v>6399</v>
      </c>
    </row>
    <row r="433" spans="1:4" x14ac:dyDescent="0.3">
      <c r="A433" t="s">
        <v>220</v>
      </c>
      <c r="B433" t="s">
        <v>162</v>
      </c>
      <c r="C433" t="s">
        <v>163</v>
      </c>
      <c r="D433">
        <v>-7344</v>
      </c>
    </row>
    <row r="434" spans="1:4" x14ac:dyDescent="0.3">
      <c r="A434" t="s">
        <v>220</v>
      </c>
      <c r="B434" t="s">
        <v>180</v>
      </c>
      <c r="C434" t="s">
        <v>181</v>
      </c>
      <c r="D434">
        <v>11222</v>
      </c>
    </row>
    <row r="435" spans="1:4" x14ac:dyDescent="0.3">
      <c r="A435" t="s">
        <v>220</v>
      </c>
      <c r="B435" t="s">
        <v>148</v>
      </c>
      <c r="C435" t="s">
        <v>149</v>
      </c>
      <c r="D435">
        <v>30040</v>
      </c>
    </row>
    <row r="436" spans="1:4" x14ac:dyDescent="0.3">
      <c r="A436" t="s">
        <v>220</v>
      </c>
      <c r="B436" t="s">
        <v>160</v>
      </c>
      <c r="C436" t="s">
        <v>161</v>
      </c>
      <c r="D436">
        <v>6404</v>
      </c>
    </row>
    <row r="437" spans="1:4" x14ac:dyDescent="0.3">
      <c r="A437" t="s">
        <v>220</v>
      </c>
      <c r="B437" t="s">
        <v>168</v>
      </c>
      <c r="C437" t="s">
        <v>169</v>
      </c>
      <c r="D437">
        <v>38676</v>
      </c>
    </row>
    <row r="438" spans="1:4" x14ac:dyDescent="0.3">
      <c r="A438" t="s">
        <v>220</v>
      </c>
      <c r="B438" t="s">
        <v>134</v>
      </c>
      <c r="C438" t="s">
        <v>135</v>
      </c>
      <c r="D438">
        <v>53168</v>
      </c>
    </row>
    <row r="439" spans="1:4" x14ac:dyDescent="0.3">
      <c r="A439" t="s">
        <v>220</v>
      </c>
      <c r="B439" t="s">
        <v>142</v>
      </c>
      <c r="C439" t="s">
        <v>143</v>
      </c>
      <c r="D439">
        <v>153929</v>
      </c>
    </row>
    <row r="440" spans="1:4" x14ac:dyDescent="0.3">
      <c r="A440" t="s">
        <v>220</v>
      </c>
      <c r="B440" t="s">
        <v>174</v>
      </c>
      <c r="C440" t="s">
        <v>175</v>
      </c>
      <c r="D440">
        <v>-51216</v>
      </c>
    </row>
    <row r="441" spans="1:4" x14ac:dyDescent="0.3">
      <c r="A441" t="s">
        <v>220</v>
      </c>
      <c r="B441" t="s">
        <v>192</v>
      </c>
      <c r="C441" t="s">
        <v>193</v>
      </c>
      <c r="D441">
        <v>34084</v>
      </c>
    </row>
    <row r="442" spans="1:4" x14ac:dyDescent="0.3">
      <c r="A442" t="s">
        <v>220</v>
      </c>
      <c r="B442" t="s">
        <v>200</v>
      </c>
      <c r="C442" t="s">
        <v>201</v>
      </c>
      <c r="D442">
        <v>81348</v>
      </c>
    </row>
    <row r="443" spans="1:4" x14ac:dyDescent="0.3">
      <c r="A443" t="s">
        <v>224</v>
      </c>
      <c r="B443" t="s">
        <v>60</v>
      </c>
      <c r="C443" t="s">
        <v>61</v>
      </c>
      <c r="D443">
        <v>-750</v>
      </c>
    </row>
    <row r="444" spans="1:4" x14ac:dyDescent="0.3">
      <c r="A444" t="s">
        <v>224</v>
      </c>
      <c r="B444" t="s">
        <v>100</v>
      </c>
      <c r="C444" t="s">
        <v>101</v>
      </c>
      <c r="D444">
        <v>-75</v>
      </c>
    </row>
    <row r="445" spans="1:4" x14ac:dyDescent="0.3">
      <c r="A445" t="s">
        <v>224</v>
      </c>
      <c r="B445" t="s">
        <v>96</v>
      </c>
      <c r="C445" t="s">
        <v>97</v>
      </c>
      <c r="D445">
        <v>-690</v>
      </c>
    </row>
    <row r="446" spans="1:4" x14ac:dyDescent="0.3">
      <c r="A446" t="s">
        <v>224</v>
      </c>
      <c r="B446" t="s">
        <v>68</v>
      </c>
      <c r="C446" t="s">
        <v>69</v>
      </c>
      <c r="D446">
        <v>-278</v>
      </c>
    </row>
    <row r="447" spans="1:4" x14ac:dyDescent="0.3">
      <c r="A447" t="s">
        <v>224</v>
      </c>
      <c r="B447" t="s">
        <v>92</v>
      </c>
      <c r="C447" t="s">
        <v>93</v>
      </c>
      <c r="D447">
        <v>-972</v>
      </c>
    </row>
    <row r="448" spans="1:4" x14ac:dyDescent="0.3">
      <c r="A448" t="s">
        <v>224</v>
      </c>
      <c r="B448" t="s">
        <v>52</v>
      </c>
      <c r="C448" t="s">
        <v>53</v>
      </c>
      <c r="D448">
        <v>-273</v>
      </c>
    </row>
    <row r="449" spans="1:4" x14ac:dyDescent="0.3">
      <c r="A449" t="s">
        <v>224</v>
      </c>
      <c r="B449" t="s">
        <v>14</v>
      </c>
      <c r="C449" t="s">
        <v>15</v>
      </c>
      <c r="D449">
        <v>-690</v>
      </c>
    </row>
    <row r="450" spans="1:4" x14ac:dyDescent="0.3">
      <c r="A450" t="s">
        <v>224</v>
      </c>
      <c r="B450" t="s">
        <v>164</v>
      </c>
      <c r="C450" t="s">
        <v>165</v>
      </c>
      <c r="D450">
        <v>-300</v>
      </c>
    </row>
    <row r="451" spans="1:4" x14ac:dyDescent="0.3">
      <c r="A451" t="s">
        <v>224</v>
      </c>
      <c r="B451" t="s">
        <v>106</v>
      </c>
      <c r="C451" t="s">
        <v>107</v>
      </c>
      <c r="D451">
        <v>-691</v>
      </c>
    </row>
    <row r="452" spans="1:4" x14ac:dyDescent="0.3">
      <c r="A452" t="s">
        <v>224</v>
      </c>
      <c r="B452" t="s">
        <v>48</v>
      </c>
      <c r="C452" t="s">
        <v>49</v>
      </c>
      <c r="D452">
        <v>60</v>
      </c>
    </row>
    <row r="453" spans="1:4" x14ac:dyDescent="0.3">
      <c r="A453" t="s">
        <v>224</v>
      </c>
      <c r="B453" t="s">
        <v>78</v>
      </c>
      <c r="C453" t="s">
        <v>79</v>
      </c>
      <c r="D453">
        <v>-60</v>
      </c>
    </row>
    <row r="454" spans="1:4" x14ac:dyDescent="0.3">
      <c r="A454" t="s">
        <v>224</v>
      </c>
      <c r="B454" t="s">
        <v>44</v>
      </c>
      <c r="C454" t="s">
        <v>45</v>
      </c>
      <c r="D454">
        <v>0</v>
      </c>
    </row>
    <row r="455" spans="1:4" x14ac:dyDescent="0.3">
      <c r="A455" t="s">
        <v>224</v>
      </c>
      <c r="B455" t="s">
        <v>46</v>
      </c>
      <c r="C455" t="s">
        <v>47</v>
      </c>
      <c r="D455">
        <v>187</v>
      </c>
    </row>
    <row r="456" spans="1:4" x14ac:dyDescent="0.3">
      <c r="A456" t="s">
        <v>224</v>
      </c>
      <c r="B456" t="s">
        <v>80</v>
      </c>
      <c r="C456" t="s">
        <v>81</v>
      </c>
      <c r="D456">
        <v>-1580</v>
      </c>
    </row>
    <row r="457" spans="1:4" x14ac:dyDescent="0.3">
      <c r="A457" t="s">
        <v>224</v>
      </c>
      <c r="B457" t="s">
        <v>74</v>
      </c>
      <c r="C457" t="s">
        <v>75</v>
      </c>
      <c r="D457">
        <v>145</v>
      </c>
    </row>
    <row r="458" spans="1:4" x14ac:dyDescent="0.3">
      <c r="A458" t="s">
        <v>224</v>
      </c>
      <c r="B458" t="s">
        <v>122</v>
      </c>
      <c r="C458" t="s">
        <v>123</v>
      </c>
      <c r="D458">
        <v>-656</v>
      </c>
    </row>
    <row r="459" spans="1:4" x14ac:dyDescent="0.3">
      <c r="A459" t="s">
        <v>224</v>
      </c>
      <c r="B459" t="s">
        <v>86</v>
      </c>
      <c r="C459" t="s">
        <v>87</v>
      </c>
      <c r="D459">
        <v>-1334</v>
      </c>
    </row>
    <row r="460" spans="1:4" x14ac:dyDescent="0.3">
      <c r="A460" t="s">
        <v>224</v>
      </c>
      <c r="B460" t="s">
        <v>140</v>
      </c>
      <c r="C460" t="s">
        <v>141</v>
      </c>
      <c r="D460">
        <v>145</v>
      </c>
    </row>
    <row r="461" spans="1:4" x14ac:dyDescent="0.3">
      <c r="A461" t="s">
        <v>224</v>
      </c>
      <c r="B461" t="s">
        <v>54</v>
      </c>
      <c r="C461" t="s">
        <v>55</v>
      </c>
      <c r="D461">
        <v>482</v>
      </c>
    </row>
    <row r="462" spans="1:4" x14ac:dyDescent="0.3">
      <c r="A462" t="s">
        <v>224</v>
      </c>
      <c r="B462" t="s">
        <v>76</v>
      </c>
      <c r="C462" t="s">
        <v>77</v>
      </c>
      <c r="D462">
        <v>-119</v>
      </c>
    </row>
    <row r="463" spans="1:4" x14ac:dyDescent="0.3">
      <c r="A463" t="s">
        <v>224</v>
      </c>
      <c r="B463" t="s">
        <v>72</v>
      </c>
      <c r="C463" t="s">
        <v>73</v>
      </c>
      <c r="D463">
        <v>855</v>
      </c>
    </row>
    <row r="464" spans="1:4" x14ac:dyDescent="0.3">
      <c r="A464" t="s">
        <v>224</v>
      </c>
      <c r="B464" t="s">
        <v>176</v>
      </c>
      <c r="C464" t="s">
        <v>177</v>
      </c>
      <c r="D464">
        <v>-81</v>
      </c>
    </row>
    <row r="465" spans="1:4" x14ac:dyDescent="0.3">
      <c r="A465" t="s">
        <v>224</v>
      </c>
      <c r="B465" t="s">
        <v>132</v>
      </c>
      <c r="C465" t="s">
        <v>133</v>
      </c>
      <c r="D465">
        <v>373</v>
      </c>
    </row>
    <row r="466" spans="1:4" x14ac:dyDescent="0.3">
      <c r="A466" t="s">
        <v>224</v>
      </c>
      <c r="B466" t="s">
        <v>108</v>
      </c>
      <c r="C466" t="s">
        <v>109</v>
      </c>
      <c r="D466">
        <v>1017</v>
      </c>
    </row>
    <row r="467" spans="1:4" x14ac:dyDescent="0.3">
      <c r="A467" t="s">
        <v>224</v>
      </c>
      <c r="B467" t="s">
        <v>124</v>
      </c>
      <c r="C467" t="s">
        <v>125</v>
      </c>
      <c r="D467">
        <v>177</v>
      </c>
    </row>
    <row r="468" spans="1:4" x14ac:dyDescent="0.3">
      <c r="A468" t="s">
        <v>224</v>
      </c>
      <c r="B468" t="s">
        <v>130</v>
      </c>
      <c r="C468" t="s">
        <v>131</v>
      </c>
      <c r="D468">
        <v>-119</v>
      </c>
    </row>
    <row r="469" spans="1:4" x14ac:dyDescent="0.3">
      <c r="A469" t="s">
        <v>224</v>
      </c>
      <c r="B469" t="s">
        <v>104</v>
      </c>
      <c r="C469" t="s">
        <v>105</v>
      </c>
      <c r="D469">
        <v>1220</v>
      </c>
    </row>
    <row r="470" spans="1:4" x14ac:dyDescent="0.3">
      <c r="A470" t="s">
        <v>224</v>
      </c>
      <c r="B470" t="s">
        <v>98</v>
      </c>
      <c r="C470" t="s">
        <v>99</v>
      </c>
      <c r="D470">
        <v>1160</v>
      </c>
    </row>
    <row r="471" spans="1:4" x14ac:dyDescent="0.3">
      <c r="A471" t="s">
        <v>224</v>
      </c>
      <c r="B471" t="s">
        <v>128</v>
      </c>
      <c r="C471" t="s">
        <v>129</v>
      </c>
      <c r="D471">
        <v>-5600</v>
      </c>
    </row>
    <row r="472" spans="1:4" x14ac:dyDescent="0.3">
      <c r="A472" t="s">
        <v>224</v>
      </c>
      <c r="B472" t="s">
        <v>152</v>
      </c>
      <c r="C472" t="s">
        <v>153</v>
      </c>
      <c r="D472">
        <v>657</v>
      </c>
    </row>
    <row r="473" spans="1:4" x14ac:dyDescent="0.3">
      <c r="A473" t="s">
        <v>224</v>
      </c>
      <c r="B473" t="s">
        <v>116</v>
      </c>
      <c r="C473" t="s">
        <v>117</v>
      </c>
      <c r="D473">
        <v>960</v>
      </c>
    </row>
    <row r="474" spans="1:4" x14ac:dyDescent="0.3">
      <c r="A474" t="s">
        <v>224</v>
      </c>
      <c r="B474" t="s">
        <v>22</v>
      </c>
      <c r="C474" t="s">
        <v>23</v>
      </c>
      <c r="D474">
        <v>1027</v>
      </c>
    </row>
    <row r="475" spans="1:4" x14ac:dyDescent="0.3">
      <c r="A475" t="s">
        <v>224</v>
      </c>
      <c r="B475" t="s">
        <v>114</v>
      </c>
      <c r="C475" t="s">
        <v>115</v>
      </c>
      <c r="D475">
        <v>387</v>
      </c>
    </row>
    <row r="476" spans="1:4" x14ac:dyDescent="0.3">
      <c r="A476" t="s">
        <v>224</v>
      </c>
      <c r="B476" t="s">
        <v>190</v>
      </c>
      <c r="C476" t="s">
        <v>191</v>
      </c>
      <c r="D476">
        <v>428</v>
      </c>
    </row>
    <row r="477" spans="1:4" x14ac:dyDescent="0.3">
      <c r="A477" t="s">
        <v>224</v>
      </c>
      <c r="B477" t="s">
        <v>144</v>
      </c>
      <c r="C477" t="s">
        <v>145</v>
      </c>
      <c r="D477">
        <v>886</v>
      </c>
    </row>
    <row r="478" spans="1:4" x14ac:dyDescent="0.3">
      <c r="A478" t="s">
        <v>224</v>
      </c>
      <c r="B478" t="s">
        <v>146</v>
      </c>
      <c r="C478" t="s">
        <v>147</v>
      </c>
      <c r="D478">
        <v>510</v>
      </c>
    </row>
    <row r="479" spans="1:4" x14ac:dyDescent="0.3">
      <c r="A479" t="s">
        <v>224</v>
      </c>
      <c r="B479" t="s">
        <v>172</v>
      </c>
      <c r="C479" t="s">
        <v>173</v>
      </c>
      <c r="D479">
        <v>-1500</v>
      </c>
    </row>
    <row r="480" spans="1:4" x14ac:dyDescent="0.3">
      <c r="A480" t="s">
        <v>224</v>
      </c>
      <c r="B480" t="s">
        <v>120</v>
      </c>
      <c r="C480" t="s">
        <v>121</v>
      </c>
      <c r="D480">
        <v>2951</v>
      </c>
    </row>
    <row r="481" spans="1:4" x14ac:dyDescent="0.3">
      <c r="A481" t="s">
        <v>224</v>
      </c>
      <c r="B481" t="s">
        <v>158</v>
      </c>
      <c r="C481" t="s">
        <v>159</v>
      </c>
      <c r="D481">
        <v>1625</v>
      </c>
    </row>
    <row r="482" spans="1:4" x14ac:dyDescent="0.3">
      <c r="A482" t="s">
        <v>224</v>
      </c>
      <c r="B482" t="s">
        <v>110</v>
      </c>
      <c r="C482" t="s">
        <v>111</v>
      </c>
      <c r="D482">
        <v>1114</v>
      </c>
    </row>
    <row r="483" spans="1:4" x14ac:dyDescent="0.3">
      <c r="A483" t="s">
        <v>224</v>
      </c>
      <c r="B483" t="s">
        <v>94</v>
      </c>
      <c r="C483" t="s">
        <v>95</v>
      </c>
      <c r="D483">
        <v>229</v>
      </c>
    </row>
    <row r="484" spans="1:4" x14ac:dyDescent="0.3">
      <c r="A484" t="s">
        <v>224</v>
      </c>
      <c r="B484" t="s">
        <v>134</v>
      </c>
      <c r="C484" t="s">
        <v>135</v>
      </c>
      <c r="D484">
        <v>3618</v>
      </c>
    </row>
    <row r="485" spans="1:4" x14ac:dyDescent="0.3">
      <c r="A485" t="s">
        <v>224</v>
      </c>
      <c r="B485" t="s">
        <v>126</v>
      </c>
      <c r="C485" t="s">
        <v>127</v>
      </c>
      <c r="D485">
        <v>2103</v>
      </c>
    </row>
    <row r="486" spans="1:4" x14ac:dyDescent="0.3">
      <c r="A486" t="s">
        <v>224</v>
      </c>
      <c r="B486" t="s">
        <v>138</v>
      </c>
      <c r="C486" t="s">
        <v>139</v>
      </c>
      <c r="D486">
        <v>5105</v>
      </c>
    </row>
    <row r="487" spans="1:4" x14ac:dyDescent="0.3">
      <c r="A487" t="s">
        <v>224</v>
      </c>
      <c r="B487" t="s">
        <v>156</v>
      </c>
      <c r="C487" t="s">
        <v>157</v>
      </c>
      <c r="D487">
        <v>-4031</v>
      </c>
    </row>
    <row r="488" spans="1:4" x14ac:dyDescent="0.3">
      <c r="A488" t="s">
        <v>224</v>
      </c>
      <c r="B488" t="s">
        <v>182</v>
      </c>
      <c r="C488" t="s">
        <v>183</v>
      </c>
      <c r="D488">
        <v>3182</v>
      </c>
    </row>
    <row r="489" spans="1:4" x14ac:dyDescent="0.3">
      <c r="A489" t="s">
        <v>224</v>
      </c>
      <c r="B489" t="s">
        <v>162</v>
      </c>
      <c r="C489" t="s">
        <v>163</v>
      </c>
      <c r="D489">
        <v>-2364</v>
      </c>
    </row>
    <row r="490" spans="1:4" x14ac:dyDescent="0.3">
      <c r="A490" t="s">
        <v>224</v>
      </c>
      <c r="B490" t="s">
        <v>154</v>
      </c>
      <c r="C490" t="s">
        <v>155</v>
      </c>
      <c r="D490">
        <v>1874</v>
      </c>
    </row>
    <row r="491" spans="1:4" x14ac:dyDescent="0.3">
      <c r="A491" t="s">
        <v>224</v>
      </c>
      <c r="B491" t="s">
        <v>184</v>
      </c>
      <c r="C491" t="s">
        <v>185</v>
      </c>
      <c r="D491">
        <v>3485</v>
      </c>
    </row>
    <row r="492" spans="1:4" x14ac:dyDescent="0.3">
      <c r="A492" t="s">
        <v>224</v>
      </c>
      <c r="B492" t="s">
        <v>196</v>
      </c>
      <c r="C492" t="s">
        <v>197</v>
      </c>
      <c r="D492">
        <v>4958</v>
      </c>
    </row>
    <row r="493" spans="1:4" x14ac:dyDescent="0.3">
      <c r="A493" t="s">
        <v>224</v>
      </c>
      <c r="B493" t="s">
        <v>102</v>
      </c>
      <c r="C493" t="s">
        <v>103</v>
      </c>
      <c r="D493">
        <v>8282</v>
      </c>
    </row>
    <row r="494" spans="1:4" x14ac:dyDescent="0.3">
      <c r="A494" t="s">
        <v>224</v>
      </c>
      <c r="B494" t="s">
        <v>186</v>
      </c>
      <c r="C494" t="s">
        <v>187</v>
      </c>
      <c r="D494">
        <v>3703</v>
      </c>
    </row>
    <row r="495" spans="1:4" x14ac:dyDescent="0.3">
      <c r="A495" t="s">
        <v>224</v>
      </c>
      <c r="B495" t="s">
        <v>198</v>
      </c>
      <c r="C495" t="s">
        <v>199</v>
      </c>
      <c r="D495">
        <v>9380</v>
      </c>
    </row>
    <row r="496" spans="1:4" x14ac:dyDescent="0.3">
      <c r="A496" t="s">
        <v>224</v>
      </c>
      <c r="B496" t="s">
        <v>136</v>
      </c>
      <c r="C496" t="s">
        <v>137</v>
      </c>
      <c r="D496">
        <v>5166</v>
      </c>
    </row>
    <row r="497" spans="1:4" x14ac:dyDescent="0.3">
      <c r="A497" t="s">
        <v>224</v>
      </c>
      <c r="B497" t="s">
        <v>188</v>
      </c>
      <c r="C497" t="s">
        <v>189</v>
      </c>
      <c r="D497">
        <v>13021</v>
      </c>
    </row>
    <row r="498" spans="1:4" x14ac:dyDescent="0.3">
      <c r="A498" t="s">
        <v>224</v>
      </c>
      <c r="B498" t="s">
        <v>194</v>
      </c>
      <c r="C498" t="s">
        <v>195</v>
      </c>
      <c r="D498">
        <v>9058</v>
      </c>
    </row>
    <row r="499" spans="1:4" x14ac:dyDescent="0.3">
      <c r="A499" t="s">
        <v>224</v>
      </c>
      <c r="B499" t="s">
        <v>168</v>
      </c>
      <c r="C499" t="s">
        <v>169</v>
      </c>
      <c r="D499">
        <v>18541</v>
      </c>
    </row>
    <row r="500" spans="1:4" x14ac:dyDescent="0.3">
      <c r="A500" t="s">
        <v>224</v>
      </c>
      <c r="B500" t="s">
        <v>180</v>
      </c>
      <c r="C500" t="s">
        <v>181</v>
      </c>
      <c r="D500">
        <v>7381</v>
      </c>
    </row>
    <row r="501" spans="1:4" x14ac:dyDescent="0.3">
      <c r="A501" t="s">
        <v>224</v>
      </c>
      <c r="B501" t="s">
        <v>142</v>
      </c>
      <c r="C501" t="s">
        <v>143</v>
      </c>
      <c r="D501">
        <v>63327</v>
      </c>
    </row>
    <row r="502" spans="1:4" x14ac:dyDescent="0.3">
      <c r="A502" t="s">
        <v>224</v>
      </c>
      <c r="B502" t="s">
        <v>160</v>
      </c>
      <c r="C502" t="s">
        <v>161</v>
      </c>
      <c r="D502">
        <v>-5804</v>
      </c>
    </row>
    <row r="503" spans="1:4" x14ac:dyDescent="0.3">
      <c r="A503" t="s">
        <v>224</v>
      </c>
      <c r="B503" t="s">
        <v>178</v>
      </c>
      <c r="C503" t="s">
        <v>179</v>
      </c>
      <c r="D503">
        <v>-29767</v>
      </c>
    </row>
    <row r="504" spans="1:4" x14ac:dyDescent="0.3">
      <c r="A504" t="s">
        <v>224</v>
      </c>
      <c r="B504" t="s">
        <v>148</v>
      </c>
      <c r="C504" t="s">
        <v>149</v>
      </c>
      <c r="D504">
        <v>8384</v>
      </c>
    </row>
    <row r="505" spans="1:4" x14ac:dyDescent="0.3">
      <c r="A505" t="s">
        <v>224</v>
      </c>
      <c r="B505" t="s">
        <v>192</v>
      </c>
      <c r="C505" t="s">
        <v>193</v>
      </c>
      <c r="D505">
        <v>34092</v>
      </c>
    </row>
    <row r="506" spans="1:4" x14ac:dyDescent="0.3">
      <c r="A506" t="s">
        <v>224</v>
      </c>
      <c r="B506" t="s">
        <v>174</v>
      </c>
      <c r="C506" t="s">
        <v>175</v>
      </c>
      <c r="D506">
        <v>-61290</v>
      </c>
    </row>
    <row r="507" spans="1:4" x14ac:dyDescent="0.3">
      <c r="A507" t="s">
        <v>224</v>
      </c>
      <c r="B507" t="s">
        <v>200</v>
      </c>
      <c r="C507" t="s">
        <v>201</v>
      </c>
      <c r="D507">
        <v>141259</v>
      </c>
    </row>
    <row r="508" spans="1:4" x14ac:dyDescent="0.3">
      <c r="A508" t="s">
        <v>225</v>
      </c>
      <c r="B508" t="s">
        <v>220</v>
      </c>
      <c r="C508" t="s">
        <v>223</v>
      </c>
      <c r="D508">
        <v>-58</v>
      </c>
    </row>
    <row r="509" spans="1:4" x14ac:dyDescent="0.3">
      <c r="A509" t="s">
        <v>225</v>
      </c>
      <c r="B509" t="s">
        <v>226</v>
      </c>
      <c r="C509" t="s">
        <v>227</v>
      </c>
      <c r="D509">
        <v>-100</v>
      </c>
    </row>
    <row r="510" spans="1:4" x14ac:dyDescent="0.3">
      <c r="A510" t="s">
        <v>225</v>
      </c>
      <c r="B510" t="s">
        <v>209</v>
      </c>
      <c r="C510" t="s">
        <v>210</v>
      </c>
      <c r="D510">
        <v>-113</v>
      </c>
    </row>
    <row r="511" spans="1:4" x14ac:dyDescent="0.3">
      <c r="A511" t="s">
        <v>225</v>
      </c>
      <c r="B511" t="s">
        <v>228</v>
      </c>
      <c r="C511" t="s">
        <v>229</v>
      </c>
      <c r="D511">
        <v>-28</v>
      </c>
    </row>
    <row r="512" spans="1:4" x14ac:dyDescent="0.3">
      <c r="A512" t="s">
        <v>225</v>
      </c>
      <c r="B512" t="s">
        <v>70</v>
      </c>
      <c r="C512" t="s">
        <v>71</v>
      </c>
      <c r="D512">
        <v>-26</v>
      </c>
    </row>
    <row r="513" spans="1:4" x14ac:dyDescent="0.3">
      <c r="A513" t="s">
        <v>225</v>
      </c>
      <c r="B513" t="s">
        <v>203</v>
      </c>
      <c r="C513" t="s">
        <v>204</v>
      </c>
      <c r="D513">
        <v>-16</v>
      </c>
    </row>
    <row r="514" spans="1:4" x14ac:dyDescent="0.3">
      <c r="A514" t="s">
        <v>225</v>
      </c>
      <c r="B514" t="s">
        <v>230</v>
      </c>
      <c r="C514" t="s">
        <v>231</v>
      </c>
      <c r="D514">
        <v>-256</v>
      </c>
    </row>
    <row r="515" spans="1:4" x14ac:dyDescent="0.3">
      <c r="A515" t="s">
        <v>225</v>
      </c>
      <c r="B515" t="s">
        <v>232</v>
      </c>
      <c r="C515" t="s">
        <v>233</v>
      </c>
      <c r="D515">
        <v>6</v>
      </c>
    </row>
    <row r="516" spans="1:4" x14ac:dyDescent="0.3">
      <c r="A516" t="s">
        <v>225</v>
      </c>
      <c r="B516" t="s">
        <v>234</v>
      </c>
      <c r="C516" t="s">
        <v>235</v>
      </c>
      <c r="D516">
        <v>20</v>
      </c>
    </row>
    <row r="517" spans="1:4" x14ac:dyDescent="0.3">
      <c r="A517" t="s">
        <v>225</v>
      </c>
      <c r="B517" t="s">
        <v>28</v>
      </c>
      <c r="C517" t="s">
        <v>29</v>
      </c>
      <c r="D517">
        <v>-81</v>
      </c>
    </row>
    <row r="518" spans="1:4" x14ac:dyDescent="0.3">
      <c r="A518" t="s">
        <v>225</v>
      </c>
      <c r="B518" t="s">
        <v>221</v>
      </c>
      <c r="C518" t="s">
        <v>222</v>
      </c>
      <c r="D518">
        <v>56</v>
      </c>
    </row>
    <row r="519" spans="1:4" x14ac:dyDescent="0.3">
      <c r="A519" t="s">
        <v>225</v>
      </c>
      <c r="B519" t="s">
        <v>88</v>
      </c>
      <c r="C519" t="s">
        <v>89</v>
      </c>
      <c r="D519">
        <v>-85</v>
      </c>
    </row>
    <row r="520" spans="1:4" x14ac:dyDescent="0.3">
      <c r="A520" t="s">
        <v>225</v>
      </c>
      <c r="B520" t="s">
        <v>54</v>
      </c>
      <c r="C520" t="s">
        <v>55</v>
      </c>
      <c r="D520">
        <v>29</v>
      </c>
    </row>
    <row r="521" spans="1:4" x14ac:dyDescent="0.3">
      <c r="A521" t="s">
        <v>225</v>
      </c>
      <c r="B521" t="s">
        <v>13</v>
      </c>
      <c r="C521" t="s">
        <v>236</v>
      </c>
      <c r="D521">
        <v>69</v>
      </c>
    </row>
    <row r="522" spans="1:4" x14ac:dyDescent="0.3">
      <c r="A522" t="s">
        <v>225</v>
      </c>
      <c r="B522" t="s">
        <v>215</v>
      </c>
      <c r="C522" t="s">
        <v>216</v>
      </c>
      <c r="D522">
        <v>70</v>
      </c>
    </row>
    <row r="523" spans="1:4" x14ac:dyDescent="0.3">
      <c r="A523" t="s">
        <v>225</v>
      </c>
      <c r="B523" t="s">
        <v>90</v>
      </c>
      <c r="C523" t="s">
        <v>91</v>
      </c>
      <c r="D523">
        <v>-332</v>
      </c>
    </row>
    <row r="524" spans="1:4" x14ac:dyDescent="0.3">
      <c r="A524" t="s">
        <v>225</v>
      </c>
      <c r="B524" t="s">
        <v>237</v>
      </c>
      <c r="C524" t="s">
        <v>238</v>
      </c>
      <c r="D524">
        <v>108</v>
      </c>
    </row>
    <row r="525" spans="1:4" x14ac:dyDescent="0.3">
      <c r="A525" t="s">
        <v>225</v>
      </c>
      <c r="B525" t="s">
        <v>239</v>
      </c>
      <c r="C525" t="s">
        <v>240</v>
      </c>
      <c r="D525">
        <v>112</v>
      </c>
    </row>
    <row r="526" spans="1:4" x14ac:dyDescent="0.3">
      <c r="A526" t="s">
        <v>225</v>
      </c>
      <c r="B526" t="s">
        <v>32</v>
      </c>
      <c r="C526" t="s">
        <v>33</v>
      </c>
      <c r="D526">
        <v>-153</v>
      </c>
    </row>
    <row r="527" spans="1:4" x14ac:dyDescent="0.3">
      <c r="A527" t="s">
        <v>225</v>
      </c>
      <c r="B527" t="s">
        <v>42</v>
      </c>
      <c r="C527" t="s">
        <v>43</v>
      </c>
      <c r="D527">
        <v>149</v>
      </c>
    </row>
    <row r="528" spans="1:4" x14ac:dyDescent="0.3">
      <c r="A528" t="s">
        <v>225</v>
      </c>
      <c r="B528" t="s">
        <v>217</v>
      </c>
      <c r="C528" t="s">
        <v>218</v>
      </c>
      <c r="D528">
        <v>73</v>
      </c>
    </row>
    <row r="529" spans="1:4" x14ac:dyDescent="0.3">
      <c r="A529" t="s">
        <v>225</v>
      </c>
      <c r="B529" t="s">
        <v>34</v>
      </c>
      <c r="C529" t="s">
        <v>35</v>
      </c>
      <c r="D529">
        <v>-284</v>
      </c>
    </row>
    <row r="530" spans="1:4" x14ac:dyDescent="0.3">
      <c r="A530" t="s">
        <v>225</v>
      </c>
      <c r="B530" t="s">
        <v>211</v>
      </c>
      <c r="C530" t="s">
        <v>212</v>
      </c>
      <c r="D530">
        <v>275</v>
      </c>
    </row>
    <row r="531" spans="1:4" x14ac:dyDescent="0.3">
      <c r="A531" t="s">
        <v>225</v>
      </c>
      <c r="B531" t="s">
        <v>64</v>
      </c>
      <c r="C531" t="s">
        <v>65</v>
      </c>
      <c r="D531">
        <v>82</v>
      </c>
    </row>
    <row r="532" spans="1:4" x14ac:dyDescent="0.3">
      <c r="A532" t="s">
        <v>225</v>
      </c>
      <c r="B532" t="s">
        <v>56</v>
      </c>
      <c r="C532" t="s">
        <v>57</v>
      </c>
      <c r="D532">
        <v>351</v>
      </c>
    </row>
    <row r="533" spans="1:4" x14ac:dyDescent="0.3">
      <c r="A533" t="s">
        <v>225</v>
      </c>
      <c r="B533" t="s">
        <v>60</v>
      </c>
      <c r="C533" t="s">
        <v>61</v>
      </c>
      <c r="D533">
        <v>-361</v>
      </c>
    </row>
    <row r="534" spans="1:4" x14ac:dyDescent="0.3">
      <c r="A534" t="s">
        <v>225</v>
      </c>
      <c r="B534" t="s">
        <v>38</v>
      </c>
      <c r="C534" t="s">
        <v>39</v>
      </c>
      <c r="D534">
        <v>-1082</v>
      </c>
    </row>
    <row r="535" spans="1:4" x14ac:dyDescent="0.3">
      <c r="A535" t="s">
        <v>225</v>
      </c>
      <c r="B535" t="s">
        <v>241</v>
      </c>
      <c r="C535" t="s">
        <v>242</v>
      </c>
      <c r="D535">
        <v>-4785</v>
      </c>
    </row>
    <row r="536" spans="1:4" x14ac:dyDescent="0.3">
      <c r="A536" t="s">
        <v>225</v>
      </c>
      <c r="B536" t="s">
        <v>26</v>
      </c>
      <c r="C536" t="s">
        <v>27</v>
      </c>
      <c r="D536">
        <v>-74</v>
      </c>
    </row>
    <row r="537" spans="1:4" x14ac:dyDescent="0.3">
      <c r="A537" t="s">
        <v>225</v>
      </c>
      <c r="B537" t="s">
        <v>48</v>
      </c>
      <c r="C537" t="s">
        <v>49</v>
      </c>
      <c r="D537">
        <v>-449</v>
      </c>
    </row>
    <row r="538" spans="1:4" x14ac:dyDescent="0.3">
      <c r="A538" t="s">
        <v>225</v>
      </c>
      <c r="B538" t="s">
        <v>52</v>
      </c>
      <c r="C538" t="s">
        <v>53</v>
      </c>
      <c r="D538">
        <v>1672</v>
      </c>
    </row>
    <row r="539" spans="1:4" x14ac:dyDescent="0.3">
      <c r="A539" t="s">
        <v>225</v>
      </c>
      <c r="B539" t="s">
        <v>164</v>
      </c>
      <c r="C539" t="s">
        <v>165</v>
      </c>
      <c r="D539">
        <v>1722</v>
      </c>
    </row>
    <row r="540" spans="1:4" x14ac:dyDescent="0.3">
      <c r="A540" t="s">
        <v>225</v>
      </c>
      <c r="B540" t="s">
        <v>112</v>
      </c>
      <c r="C540" t="s">
        <v>113</v>
      </c>
      <c r="D540">
        <v>1109</v>
      </c>
    </row>
    <row r="541" spans="1:4" x14ac:dyDescent="0.3">
      <c r="A541" t="s">
        <v>225</v>
      </c>
      <c r="B541" t="s">
        <v>78</v>
      </c>
      <c r="C541" t="s">
        <v>79</v>
      </c>
      <c r="D541">
        <v>-2281</v>
      </c>
    </row>
    <row r="542" spans="1:4" x14ac:dyDescent="0.3">
      <c r="A542" t="s">
        <v>225</v>
      </c>
      <c r="B542" t="s">
        <v>14</v>
      </c>
      <c r="C542" t="s">
        <v>15</v>
      </c>
      <c r="D542">
        <v>1906</v>
      </c>
    </row>
    <row r="543" spans="1:4" x14ac:dyDescent="0.3">
      <c r="A543" t="s">
        <v>225</v>
      </c>
      <c r="B543" t="s">
        <v>68</v>
      </c>
      <c r="C543" t="s">
        <v>69</v>
      </c>
      <c r="D543">
        <v>-1921</v>
      </c>
    </row>
    <row r="544" spans="1:4" x14ac:dyDescent="0.3">
      <c r="A544" t="s">
        <v>225</v>
      </c>
      <c r="B544" t="s">
        <v>150</v>
      </c>
      <c r="C544" t="s">
        <v>151</v>
      </c>
      <c r="D544">
        <v>-884</v>
      </c>
    </row>
    <row r="545" spans="1:4" x14ac:dyDescent="0.3">
      <c r="A545" t="s">
        <v>225</v>
      </c>
      <c r="B545" t="s">
        <v>213</v>
      </c>
      <c r="C545" t="s">
        <v>214</v>
      </c>
      <c r="D545">
        <v>-146</v>
      </c>
    </row>
    <row r="546" spans="1:4" x14ac:dyDescent="0.3">
      <c r="A546" t="s">
        <v>225</v>
      </c>
      <c r="B546" t="s">
        <v>86</v>
      </c>
      <c r="C546" t="s">
        <v>87</v>
      </c>
      <c r="D546">
        <v>23</v>
      </c>
    </row>
    <row r="547" spans="1:4" x14ac:dyDescent="0.3">
      <c r="A547" t="s">
        <v>225</v>
      </c>
      <c r="B547" t="s">
        <v>58</v>
      </c>
      <c r="C547" t="s">
        <v>59</v>
      </c>
      <c r="D547">
        <v>-1822</v>
      </c>
    </row>
    <row r="548" spans="1:4" x14ac:dyDescent="0.3">
      <c r="A548" t="s">
        <v>225</v>
      </c>
      <c r="B548" t="s">
        <v>22</v>
      </c>
      <c r="C548" t="s">
        <v>23</v>
      </c>
      <c r="D548">
        <v>5441</v>
      </c>
    </row>
    <row r="549" spans="1:4" x14ac:dyDescent="0.3">
      <c r="A549" t="s">
        <v>225</v>
      </c>
      <c r="B549" t="s">
        <v>106</v>
      </c>
      <c r="C549" t="s">
        <v>107</v>
      </c>
      <c r="D549">
        <v>-3875</v>
      </c>
    </row>
    <row r="550" spans="1:4" x14ac:dyDescent="0.3">
      <c r="A550" t="s">
        <v>225</v>
      </c>
      <c r="B550" t="s">
        <v>74</v>
      </c>
      <c r="C550" t="s">
        <v>75</v>
      </c>
      <c r="D550">
        <v>978</v>
      </c>
    </row>
    <row r="551" spans="1:4" x14ac:dyDescent="0.3">
      <c r="A551" t="s">
        <v>225</v>
      </c>
      <c r="B551" t="s">
        <v>36</v>
      </c>
      <c r="C551" t="s">
        <v>37</v>
      </c>
      <c r="D551">
        <v>471</v>
      </c>
    </row>
    <row r="552" spans="1:4" x14ac:dyDescent="0.3">
      <c r="A552" t="s">
        <v>225</v>
      </c>
      <c r="B552" t="s">
        <v>82</v>
      </c>
      <c r="C552" t="s">
        <v>83</v>
      </c>
      <c r="D552">
        <v>7040</v>
      </c>
    </row>
    <row r="553" spans="1:4" x14ac:dyDescent="0.3">
      <c r="A553" t="s">
        <v>225</v>
      </c>
      <c r="B553" t="s">
        <v>76</v>
      </c>
      <c r="C553" t="s">
        <v>77</v>
      </c>
      <c r="D553">
        <v>3952</v>
      </c>
    </row>
    <row r="554" spans="1:4" x14ac:dyDescent="0.3">
      <c r="A554" t="s">
        <v>225</v>
      </c>
      <c r="B554" t="s">
        <v>62</v>
      </c>
      <c r="C554" t="s">
        <v>63</v>
      </c>
      <c r="D554">
        <v>2492</v>
      </c>
    </row>
    <row r="555" spans="1:4" x14ac:dyDescent="0.3">
      <c r="A555" t="s">
        <v>225</v>
      </c>
      <c r="B555" t="s">
        <v>84</v>
      </c>
      <c r="C555" t="s">
        <v>85</v>
      </c>
      <c r="D555">
        <v>5260</v>
      </c>
    </row>
    <row r="556" spans="1:4" x14ac:dyDescent="0.3">
      <c r="A556" t="s">
        <v>225</v>
      </c>
      <c r="B556" t="s">
        <v>46</v>
      </c>
      <c r="C556" t="s">
        <v>47</v>
      </c>
      <c r="D556">
        <v>24580</v>
      </c>
    </row>
    <row r="557" spans="1:4" x14ac:dyDescent="0.3">
      <c r="A557" t="s">
        <v>225</v>
      </c>
      <c r="B557" t="s">
        <v>72</v>
      </c>
      <c r="C557" t="s">
        <v>73</v>
      </c>
      <c r="D557">
        <v>2062</v>
      </c>
    </row>
    <row r="558" spans="1:4" x14ac:dyDescent="0.3">
      <c r="A558" t="s">
        <v>225</v>
      </c>
      <c r="B558" t="s">
        <v>100</v>
      </c>
      <c r="C558" t="s">
        <v>101</v>
      </c>
      <c r="D558">
        <v>8003</v>
      </c>
    </row>
    <row r="559" spans="1:4" x14ac:dyDescent="0.3">
      <c r="A559" t="s">
        <v>225</v>
      </c>
      <c r="B559" t="s">
        <v>118</v>
      </c>
      <c r="C559" t="s">
        <v>119</v>
      </c>
      <c r="D559">
        <v>1592</v>
      </c>
    </row>
    <row r="560" spans="1:4" x14ac:dyDescent="0.3">
      <c r="A560" t="s">
        <v>225</v>
      </c>
      <c r="B560" t="s">
        <v>108</v>
      </c>
      <c r="C560" t="s">
        <v>109</v>
      </c>
      <c r="D560">
        <v>5851</v>
      </c>
    </row>
    <row r="561" spans="1:4" x14ac:dyDescent="0.3">
      <c r="A561" t="s">
        <v>225</v>
      </c>
      <c r="B561" t="s">
        <v>96</v>
      </c>
      <c r="C561" t="s">
        <v>97</v>
      </c>
      <c r="D561">
        <v>5893</v>
      </c>
    </row>
    <row r="562" spans="1:4" x14ac:dyDescent="0.3">
      <c r="A562" t="s">
        <v>225</v>
      </c>
      <c r="B562" t="s">
        <v>98</v>
      </c>
      <c r="C562" t="s">
        <v>99</v>
      </c>
      <c r="D562">
        <v>-9983</v>
      </c>
    </row>
    <row r="563" spans="1:4" x14ac:dyDescent="0.3">
      <c r="A563" t="s">
        <v>225</v>
      </c>
      <c r="B563" t="s">
        <v>114</v>
      </c>
      <c r="C563" t="s">
        <v>115</v>
      </c>
      <c r="D563">
        <v>-1548</v>
      </c>
    </row>
    <row r="564" spans="1:4" x14ac:dyDescent="0.3">
      <c r="A564" t="s">
        <v>225</v>
      </c>
      <c r="B564" t="s">
        <v>116</v>
      </c>
      <c r="C564" t="s">
        <v>117</v>
      </c>
      <c r="D564">
        <v>8195</v>
      </c>
    </row>
    <row r="565" spans="1:4" x14ac:dyDescent="0.3">
      <c r="A565" t="s">
        <v>225</v>
      </c>
      <c r="B565" t="s">
        <v>130</v>
      </c>
      <c r="C565" t="s">
        <v>131</v>
      </c>
      <c r="D565">
        <v>3029</v>
      </c>
    </row>
    <row r="566" spans="1:4" x14ac:dyDescent="0.3">
      <c r="A566" t="s">
        <v>225</v>
      </c>
      <c r="B566" t="s">
        <v>170</v>
      </c>
      <c r="C566" t="s">
        <v>171</v>
      </c>
      <c r="D566">
        <v>7700</v>
      </c>
    </row>
    <row r="567" spans="1:4" x14ac:dyDescent="0.3">
      <c r="A567" t="s">
        <v>225</v>
      </c>
      <c r="B567" t="s">
        <v>104</v>
      </c>
      <c r="C567" t="s">
        <v>105</v>
      </c>
      <c r="D567">
        <v>-4747</v>
      </c>
    </row>
    <row r="568" spans="1:4" x14ac:dyDescent="0.3">
      <c r="A568" t="s">
        <v>225</v>
      </c>
      <c r="B568" t="s">
        <v>128</v>
      </c>
      <c r="C568" t="s">
        <v>129</v>
      </c>
      <c r="D568">
        <v>21266</v>
      </c>
    </row>
    <row r="569" spans="1:4" x14ac:dyDescent="0.3">
      <c r="A569" t="s">
        <v>225</v>
      </c>
      <c r="B569" t="s">
        <v>94</v>
      </c>
      <c r="C569" t="s">
        <v>95</v>
      </c>
      <c r="D569">
        <v>-3496</v>
      </c>
    </row>
    <row r="570" spans="1:4" x14ac:dyDescent="0.3">
      <c r="A570" t="s">
        <v>225</v>
      </c>
      <c r="B570" t="s">
        <v>102</v>
      </c>
      <c r="C570" t="s">
        <v>103</v>
      </c>
      <c r="D570">
        <v>-1701</v>
      </c>
    </row>
    <row r="571" spans="1:4" x14ac:dyDescent="0.3">
      <c r="A571" t="s">
        <v>225</v>
      </c>
      <c r="B571" t="s">
        <v>176</v>
      </c>
      <c r="C571" t="s">
        <v>177</v>
      </c>
      <c r="D571">
        <v>20601</v>
      </c>
    </row>
    <row r="572" spans="1:4" x14ac:dyDescent="0.3">
      <c r="A572" t="s">
        <v>225</v>
      </c>
      <c r="B572" t="s">
        <v>80</v>
      </c>
      <c r="C572" t="s">
        <v>81</v>
      </c>
      <c r="D572">
        <v>-25124</v>
      </c>
    </row>
    <row r="573" spans="1:4" x14ac:dyDescent="0.3">
      <c r="A573" t="s">
        <v>225</v>
      </c>
      <c r="B573" t="s">
        <v>190</v>
      </c>
      <c r="C573" t="s">
        <v>191</v>
      </c>
      <c r="D573">
        <v>-3876</v>
      </c>
    </row>
    <row r="574" spans="1:4" x14ac:dyDescent="0.3">
      <c r="A574" t="s">
        <v>225</v>
      </c>
      <c r="B574" t="s">
        <v>124</v>
      </c>
      <c r="C574" t="s">
        <v>125</v>
      </c>
      <c r="D574">
        <v>28171</v>
      </c>
    </row>
    <row r="575" spans="1:4" x14ac:dyDescent="0.3">
      <c r="A575" t="s">
        <v>225</v>
      </c>
      <c r="B575" t="s">
        <v>110</v>
      </c>
      <c r="C575" t="s">
        <v>111</v>
      </c>
      <c r="D575">
        <v>-18880</v>
      </c>
    </row>
    <row r="576" spans="1:4" x14ac:dyDescent="0.3">
      <c r="A576" t="s">
        <v>225</v>
      </c>
      <c r="B576" t="s">
        <v>140</v>
      </c>
      <c r="C576" t="s">
        <v>141</v>
      </c>
      <c r="D576">
        <v>10175</v>
      </c>
    </row>
    <row r="577" spans="1:4" x14ac:dyDescent="0.3">
      <c r="A577" t="s">
        <v>225</v>
      </c>
      <c r="B577" t="s">
        <v>126</v>
      </c>
      <c r="C577" t="s">
        <v>127</v>
      </c>
      <c r="D577">
        <v>23888</v>
      </c>
    </row>
    <row r="578" spans="1:4" x14ac:dyDescent="0.3">
      <c r="A578" t="s">
        <v>225</v>
      </c>
      <c r="B578" t="s">
        <v>132</v>
      </c>
      <c r="C578" t="s">
        <v>133</v>
      </c>
      <c r="D578">
        <v>29646</v>
      </c>
    </row>
    <row r="579" spans="1:4" x14ac:dyDescent="0.3">
      <c r="A579" t="s">
        <v>225</v>
      </c>
      <c r="B579" t="s">
        <v>186</v>
      </c>
      <c r="C579" t="s">
        <v>187</v>
      </c>
      <c r="D579">
        <v>47964</v>
      </c>
    </row>
    <row r="580" spans="1:4" x14ac:dyDescent="0.3">
      <c r="A580" t="s">
        <v>225</v>
      </c>
      <c r="B580" t="s">
        <v>92</v>
      </c>
      <c r="C580" t="s">
        <v>93</v>
      </c>
      <c r="D580">
        <v>14470</v>
      </c>
    </row>
    <row r="581" spans="1:4" x14ac:dyDescent="0.3">
      <c r="A581" t="s">
        <v>225</v>
      </c>
      <c r="B581" t="s">
        <v>152</v>
      </c>
      <c r="C581" t="s">
        <v>153</v>
      </c>
      <c r="D581">
        <v>-5034</v>
      </c>
    </row>
    <row r="582" spans="1:4" x14ac:dyDescent="0.3">
      <c r="A582" t="s">
        <v>225</v>
      </c>
      <c r="B582" t="s">
        <v>156</v>
      </c>
      <c r="C582" t="s">
        <v>157</v>
      </c>
      <c r="D582">
        <v>26715</v>
      </c>
    </row>
    <row r="583" spans="1:4" x14ac:dyDescent="0.3">
      <c r="A583" t="s">
        <v>225</v>
      </c>
      <c r="B583" t="s">
        <v>136</v>
      </c>
      <c r="C583" t="s">
        <v>137</v>
      </c>
      <c r="D583">
        <v>24626</v>
      </c>
    </row>
    <row r="584" spans="1:4" x14ac:dyDescent="0.3">
      <c r="A584" t="s">
        <v>225</v>
      </c>
      <c r="B584" t="s">
        <v>122</v>
      </c>
      <c r="C584" t="s">
        <v>123</v>
      </c>
      <c r="D584">
        <v>1548</v>
      </c>
    </row>
    <row r="585" spans="1:4" x14ac:dyDescent="0.3">
      <c r="A585" t="s">
        <v>225</v>
      </c>
      <c r="B585" t="s">
        <v>196</v>
      </c>
      <c r="C585" t="s">
        <v>197</v>
      </c>
      <c r="D585">
        <v>20467</v>
      </c>
    </row>
    <row r="586" spans="1:4" x14ac:dyDescent="0.3">
      <c r="A586" t="s">
        <v>225</v>
      </c>
      <c r="B586" t="s">
        <v>120</v>
      </c>
      <c r="C586" t="s">
        <v>121</v>
      </c>
      <c r="D586">
        <v>-39088</v>
      </c>
    </row>
    <row r="587" spans="1:4" x14ac:dyDescent="0.3">
      <c r="A587" t="s">
        <v>225</v>
      </c>
      <c r="B587" t="s">
        <v>154</v>
      </c>
      <c r="C587" t="s">
        <v>155</v>
      </c>
      <c r="D587">
        <v>25830</v>
      </c>
    </row>
    <row r="588" spans="1:4" x14ac:dyDescent="0.3">
      <c r="A588" t="s">
        <v>225</v>
      </c>
      <c r="B588" t="s">
        <v>144</v>
      </c>
      <c r="C588" t="s">
        <v>145</v>
      </c>
      <c r="D588">
        <v>-82047</v>
      </c>
    </row>
    <row r="589" spans="1:4" x14ac:dyDescent="0.3">
      <c r="A589" t="s">
        <v>225</v>
      </c>
      <c r="B589" t="s">
        <v>184</v>
      </c>
      <c r="C589" t="s">
        <v>185</v>
      </c>
      <c r="D589">
        <v>67725</v>
      </c>
    </row>
    <row r="590" spans="1:4" x14ac:dyDescent="0.3">
      <c r="A590" t="s">
        <v>225</v>
      </c>
      <c r="B590" t="s">
        <v>146</v>
      </c>
      <c r="C590" t="s">
        <v>147</v>
      </c>
      <c r="D590">
        <v>22545</v>
      </c>
    </row>
    <row r="591" spans="1:4" x14ac:dyDescent="0.3">
      <c r="A591" t="s">
        <v>225</v>
      </c>
      <c r="B591" t="s">
        <v>160</v>
      </c>
      <c r="C591" t="s">
        <v>161</v>
      </c>
      <c r="D591">
        <v>86947</v>
      </c>
    </row>
    <row r="592" spans="1:4" x14ac:dyDescent="0.3">
      <c r="A592" t="s">
        <v>225</v>
      </c>
      <c r="B592" t="s">
        <v>138</v>
      </c>
      <c r="C592" t="s">
        <v>139</v>
      </c>
      <c r="D592">
        <v>8021</v>
      </c>
    </row>
    <row r="593" spans="1:4" x14ac:dyDescent="0.3">
      <c r="A593" t="s">
        <v>225</v>
      </c>
      <c r="B593" t="s">
        <v>148</v>
      </c>
      <c r="C593" t="s">
        <v>149</v>
      </c>
      <c r="D593">
        <v>31943</v>
      </c>
    </row>
    <row r="594" spans="1:4" x14ac:dyDescent="0.3">
      <c r="A594" t="s">
        <v>225</v>
      </c>
      <c r="B594" t="s">
        <v>188</v>
      </c>
      <c r="C594" t="s">
        <v>189</v>
      </c>
      <c r="D594">
        <v>-110840</v>
      </c>
    </row>
    <row r="595" spans="1:4" x14ac:dyDescent="0.3">
      <c r="A595" t="s">
        <v>225</v>
      </c>
      <c r="B595" t="s">
        <v>172</v>
      </c>
      <c r="C595" t="s">
        <v>173</v>
      </c>
      <c r="D595">
        <v>-25636</v>
      </c>
    </row>
    <row r="596" spans="1:4" x14ac:dyDescent="0.3">
      <c r="A596" t="s">
        <v>225</v>
      </c>
      <c r="B596" t="s">
        <v>178</v>
      </c>
      <c r="C596" t="s">
        <v>179</v>
      </c>
      <c r="D596">
        <v>-100696</v>
      </c>
    </row>
    <row r="597" spans="1:4" x14ac:dyDescent="0.3">
      <c r="A597" t="s">
        <v>225</v>
      </c>
      <c r="B597" t="s">
        <v>162</v>
      </c>
      <c r="C597" t="s">
        <v>163</v>
      </c>
      <c r="D597">
        <v>-112204</v>
      </c>
    </row>
    <row r="598" spans="1:4" x14ac:dyDescent="0.3">
      <c r="A598" t="s">
        <v>225</v>
      </c>
      <c r="B598" t="s">
        <v>182</v>
      </c>
      <c r="C598" t="s">
        <v>183</v>
      </c>
      <c r="D598">
        <v>-94256</v>
      </c>
    </row>
    <row r="599" spans="1:4" x14ac:dyDescent="0.3">
      <c r="A599" t="s">
        <v>225</v>
      </c>
      <c r="B599" t="s">
        <v>194</v>
      </c>
      <c r="C599" t="s">
        <v>195</v>
      </c>
      <c r="D599">
        <v>-5032</v>
      </c>
    </row>
    <row r="600" spans="1:4" x14ac:dyDescent="0.3">
      <c r="A600" t="s">
        <v>225</v>
      </c>
      <c r="B600" t="s">
        <v>158</v>
      </c>
      <c r="C600" t="s">
        <v>159</v>
      </c>
      <c r="D600">
        <v>-95113</v>
      </c>
    </row>
    <row r="601" spans="1:4" x14ac:dyDescent="0.3">
      <c r="A601" t="s">
        <v>225</v>
      </c>
      <c r="B601" t="s">
        <v>134</v>
      </c>
      <c r="C601" t="s">
        <v>135</v>
      </c>
      <c r="D601">
        <v>86818</v>
      </c>
    </row>
    <row r="602" spans="1:4" x14ac:dyDescent="0.3">
      <c r="A602" t="s">
        <v>225</v>
      </c>
      <c r="B602" t="s">
        <v>174</v>
      </c>
      <c r="C602" t="s">
        <v>175</v>
      </c>
      <c r="D602">
        <v>27911</v>
      </c>
    </row>
    <row r="603" spans="1:4" x14ac:dyDescent="0.3">
      <c r="A603" t="s">
        <v>225</v>
      </c>
      <c r="B603" t="s">
        <v>198</v>
      </c>
      <c r="C603" t="s">
        <v>199</v>
      </c>
      <c r="D603">
        <v>213405</v>
      </c>
    </row>
    <row r="604" spans="1:4" x14ac:dyDescent="0.3">
      <c r="A604" t="s">
        <v>225</v>
      </c>
      <c r="B604" t="s">
        <v>192</v>
      </c>
      <c r="C604" t="s">
        <v>193</v>
      </c>
      <c r="D604">
        <v>-61804</v>
      </c>
    </row>
    <row r="605" spans="1:4" x14ac:dyDescent="0.3">
      <c r="A605" t="s">
        <v>225</v>
      </c>
      <c r="B605" t="s">
        <v>180</v>
      </c>
      <c r="C605" t="s">
        <v>181</v>
      </c>
      <c r="D605">
        <v>76877</v>
      </c>
    </row>
    <row r="606" spans="1:4" x14ac:dyDescent="0.3">
      <c r="A606" t="s">
        <v>225</v>
      </c>
      <c r="B606" t="s">
        <v>142</v>
      </c>
      <c r="C606" t="s">
        <v>143</v>
      </c>
      <c r="D606">
        <v>118023</v>
      </c>
    </row>
    <row r="607" spans="1:4" x14ac:dyDescent="0.3">
      <c r="A607" t="s">
        <v>225</v>
      </c>
      <c r="B607" t="s">
        <v>168</v>
      </c>
      <c r="C607" t="s">
        <v>169</v>
      </c>
      <c r="D607">
        <v>28832</v>
      </c>
    </row>
    <row r="608" spans="1:4" x14ac:dyDescent="0.3">
      <c r="A608" t="s">
        <v>225</v>
      </c>
      <c r="B608" t="s">
        <v>200</v>
      </c>
      <c r="C608" t="s">
        <v>201</v>
      </c>
      <c r="D608">
        <v>206492</v>
      </c>
    </row>
    <row r="609" spans="1:4" x14ac:dyDescent="0.3">
      <c r="A609" t="s">
        <v>44</v>
      </c>
      <c r="B609" t="s">
        <v>184</v>
      </c>
      <c r="C609" t="s">
        <v>185</v>
      </c>
      <c r="D609">
        <v>-5</v>
      </c>
    </row>
    <row r="610" spans="1:4" x14ac:dyDescent="0.3">
      <c r="A610" t="s">
        <v>44</v>
      </c>
      <c r="B610" t="s">
        <v>148</v>
      </c>
      <c r="C610" t="s">
        <v>149</v>
      </c>
      <c r="D610">
        <v>-770</v>
      </c>
    </row>
    <row r="611" spans="1:4" x14ac:dyDescent="0.3">
      <c r="A611" t="s">
        <v>44</v>
      </c>
      <c r="B611" t="s">
        <v>90</v>
      </c>
      <c r="C611" t="s">
        <v>91</v>
      </c>
      <c r="D611">
        <v>-5570</v>
      </c>
    </row>
    <row r="612" spans="1:4" x14ac:dyDescent="0.3">
      <c r="A612" t="s">
        <v>44</v>
      </c>
      <c r="B612" t="s">
        <v>24</v>
      </c>
      <c r="C612" t="s">
        <v>25</v>
      </c>
      <c r="D612">
        <v>-1170</v>
      </c>
    </row>
    <row r="613" spans="1:4" x14ac:dyDescent="0.3">
      <c r="A613" t="s">
        <v>44</v>
      </c>
      <c r="B613" t="s">
        <v>94</v>
      </c>
      <c r="C613" t="s">
        <v>95</v>
      </c>
      <c r="D613">
        <v>-4440</v>
      </c>
    </row>
    <row r="614" spans="1:4" x14ac:dyDescent="0.3">
      <c r="A614" t="s">
        <v>44</v>
      </c>
      <c r="B614" t="s">
        <v>120</v>
      </c>
      <c r="C614" t="s">
        <v>121</v>
      </c>
      <c r="D614">
        <v>3</v>
      </c>
    </row>
    <row r="615" spans="1:4" x14ac:dyDescent="0.3">
      <c r="A615" t="s">
        <v>44</v>
      </c>
      <c r="B615" t="s">
        <v>40</v>
      </c>
      <c r="C615" t="s">
        <v>41</v>
      </c>
      <c r="D615">
        <v>5</v>
      </c>
    </row>
    <row r="616" spans="1:4" x14ac:dyDescent="0.3">
      <c r="A616" t="s">
        <v>44</v>
      </c>
      <c r="B616" t="s">
        <v>18</v>
      </c>
      <c r="C616" t="s">
        <v>19</v>
      </c>
      <c r="D616">
        <v>5</v>
      </c>
    </row>
    <row r="617" spans="1:4" x14ac:dyDescent="0.3">
      <c r="A617" t="s">
        <v>44</v>
      </c>
      <c r="B617" t="s">
        <v>180</v>
      </c>
      <c r="C617" t="s">
        <v>181</v>
      </c>
      <c r="D617">
        <v>15</v>
      </c>
    </row>
    <row r="618" spans="1:4" x14ac:dyDescent="0.3">
      <c r="A618" t="s">
        <v>44</v>
      </c>
      <c r="B618" t="s">
        <v>144</v>
      </c>
      <c r="C618" t="s">
        <v>145</v>
      </c>
      <c r="D618">
        <v>19</v>
      </c>
    </row>
    <row r="619" spans="1:4" x14ac:dyDescent="0.3">
      <c r="A619" t="s">
        <v>44</v>
      </c>
      <c r="B619" t="s">
        <v>196</v>
      </c>
      <c r="C619" t="s">
        <v>197</v>
      </c>
      <c r="D619">
        <v>-7200</v>
      </c>
    </row>
    <row r="620" spans="1:4" x14ac:dyDescent="0.3">
      <c r="A620" t="s">
        <v>44</v>
      </c>
      <c r="B620" t="s">
        <v>140</v>
      </c>
      <c r="C620" t="s">
        <v>141</v>
      </c>
      <c r="D620">
        <v>-170</v>
      </c>
    </row>
    <row r="621" spans="1:4" x14ac:dyDescent="0.3">
      <c r="A621" t="s">
        <v>44</v>
      </c>
      <c r="B621" t="s">
        <v>158</v>
      </c>
      <c r="C621" t="s">
        <v>159</v>
      </c>
      <c r="D621">
        <v>773</v>
      </c>
    </row>
    <row r="622" spans="1:4" x14ac:dyDescent="0.3">
      <c r="A622" t="s">
        <v>44</v>
      </c>
      <c r="B622" t="s">
        <v>162</v>
      </c>
      <c r="C622" t="s">
        <v>163</v>
      </c>
      <c r="D622">
        <v>1220</v>
      </c>
    </row>
    <row r="623" spans="1:4" x14ac:dyDescent="0.3">
      <c r="A623" t="s">
        <v>44</v>
      </c>
      <c r="B623" t="s">
        <v>88</v>
      </c>
      <c r="C623" t="s">
        <v>89</v>
      </c>
      <c r="D623">
        <v>-5154</v>
      </c>
    </row>
    <row r="624" spans="1:4" x14ac:dyDescent="0.3">
      <c r="A624" t="s">
        <v>44</v>
      </c>
      <c r="B624" t="s">
        <v>48</v>
      </c>
      <c r="C624" t="s">
        <v>49</v>
      </c>
      <c r="D624">
        <v>1111</v>
      </c>
    </row>
    <row r="625" spans="1:4" x14ac:dyDescent="0.3">
      <c r="A625" t="s">
        <v>44</v>
      </c>
      <c r="B625" t="s">
        <v>68</v>
      </c>
      <c r="C625" t="s">
        <v>69</v>
      </c>
      <c r="D625">
        <v>1550</v>
      </c>
    </row>
    <row r="626" spans="1:4" x14ac:dyDescent="0.3">
      <c r="A626" t="s">
        <v>44</v>
      </c>
      <c r="B626" t="s">
        <v>64</v>
      </c>
      <c r="C626" t="s">
        <v>65</v>
      </c>
      <c r="D626">
        <v>2755</v>
      </c>
    </row>
    <row r="627" spans="1:4" x14ac:dyDescent="0.3">
      <c r="A627" t="s">
        <v>44</v>
      </c>
      <c r="B627" t="s">
        <v>156</v>
      </c>
      <c r="C627" t="s">
        <v>157</v>
      </c>
      <c r="D627">
        <v>-4495</v>
      </c>
    </row>
    <row r="628" spans="1:4" x14ac:dyDescent="0.3">
      <c r="A628" t="s">
        <v>44</v>
      </c>
      <c r="B628" t="s">
        <v>122</v>
      </c>
      <c r="C628" t="s">
        <v>123</v>
      </c>
      <c r="D628">
        <v>-1170</v>
      </c>
    </row>
    <row r="629" spans="1:4" x14ac:dyDescent="0.3">
      <c r="A629" t="s">
        <v>44</v>
      </c>
      <c r="B629" t="s">
        <v>44</v>
      </c>
      <c r="C629" t="s">
        <v>45</v>
      </c>
      <c r="D629">
        <v>3270</v>
      </c>
    </row>
    <row r="630" spans="1:4" x14ac:dyDescent="0.3">
      <c r="A630" t="s">
        <v>44</v>
      </c>
      <c r="B630" t="s">
        <v>188</v>
      </c>
      <c r="C630" t="s">
        <v>189</v>
      </c>
      <c r="D630">
        <v>-1090</v>
      </c>
    </row>
    <row r="631" spans="1:4" x14ac:dyDescent="0.3">
      <c r="A631" t="s">
        <v>44</v>
      </c>
      <c r="B631" t="s">
        <v>20</v>
      </c>
      <c r="C631" t="s">
        <v>21</v>
      </c>
      <c r="D631">
        <v>5570</v>
      </c>
    </row>
    <row r="632" spans="1:4" x14ac:dyDescent="0.3">
      <c r="A632" t="s">
        <v>44</v>
      </c>
      <c r="B632" t="s">
        <v>96</v>
      </c>
      <c r="C632" t="s">
        <v>97</v>
      </c>
      <c r="D632">
        <v>5570</v>
      </c>
    </row>
    <row r="633" spans="1:4" x14ac:dyDescent="0.3">
      <c r="A633" t="s">
        <v>44</v>
      </c>
      <c r="B633" t="s">
        <v>54</v>
      </c>
      <c r="C633" t="s">
        <v>55</v>
      </c>
      <c r="D633">
        <v>4500</v>
      </c>
    </row>
    <row r="634" spans="1:4" x14ac:dyDescent="0.3">
      <c r="A634" t="s">
        <v>44</v>
      </c>
      <c r="B634" t="s">
        <v>198</v>
      </c>
      <c r="C634" t="s">
        <v>199</v>
      </c>
      <c r="D634">
        <v>6540</v>
      </c>
    </row>
    <row r="635" spans="1:4" x14ac:dyDescent="0.3">
      <c r="A635" t="s">
        <v>44</v>
      </c>
      <c r="B635" t="s">
        <v>160</v>
      </c>
      <c r="C635" t="s">
        <v>161</v>
      </c>
      <c r="D635">
        <v>3863</v>
      </c>
    </row>
    <row r="636" spans="1:4" x14ac:dyDescent="0.3">
      <c r="A636" t="s">
        <v>44</v>
      </c>
      <c r="B636" t="s">
        <v>192</v>
      </c>
      <c r="C636" t="s">
        <v>193</v>
      </c>
      <c r="D636">
        <v>7118</v>
      </c>
    </row>
    <row r="637" spans="1:4" x14ac:dyDescent="0.3">
      <c r="A637" t="s">
        <v>44</v>
      </c>
      <c r="B637" t="s">
        <v>66</v>
      </c>
      <c r="C637" t="s">
        <v>67</v>
      </c>
      <c r="D637">
        <v>12360</v>
      </c>
    </row>
    <row r="638" spans="1:4" x14ac:dyDescent="0.3">
      <c r="A638" t="s">
        <v>44</v>
      </c>
      <c r="B638" t="s">
        <v>32</v>
      </c>
      <c r="C638" t="s">
        <v>33</v>
      </c>
      <c r="D638">
        <v>-10020</v>
      </c>
    </row>
    <row r="639" spans="1:4" x14ac:dyDescent="0.3">
      <c r="A639" t="s">
        <v>44</v>
      </c>
      <c r="B639" t="s">
        <v>182</v>
      </c>
      <c r="C639" t="s">
        <v>183</v>
      </c>
      <c r="D639">
        <v>-7607</v>
      </c>
    </row>
    <row r="640" spans="1:4" x14ac:dyDescent="0.3">
      <c r="A640" t="s">
        <v>44</v>
      </c>
      <c r="B640" t="s">
        <v>110</v>
      </c>
      <c r="C640" t="s">
        <v>111</v>
      </c>
      <c r="D640">
        <v>2366</v>
      </c>
    </row>
    <row r="641" spans="1:4" x14ac:dyDescent="0.3">
      <c r="A641" t="s">
        <v>44</v>
      </c>
      <c r="B641" t="s">
        <v>104</v>
      </c>
      <c r="C641" t="s">
        <v>105</v>
      </c>
      <c r="D641">
        <v>12688</v>
      </c>
    </row>
    <row r="642" spans="1:4" x14ac:dyDescent="0.3">
      <c r="A642" t="s">
        <v>44</v>
      </c>
      <c r="B642" t="s">
        <v>200</v>
      </c>
      <c r="C642" t="s">
        <v>201</v>
      </c>
      <c r="D642">
        <v>322</v>
      </c>
    </row>
    <row r="643" spans="1:4" x14ac:dyDescent="0.3">
      <c r="A643" t="s">
        <v>44</v>
      </c>
      <c r="B643" t="s">
        <v>136</v>
      </c>
      <c r="C643" t="s">
        <v>137</v>
      </c>
      <c r="D643">
        <v>7716</v>
      </c>
    </row>
    <row r="644" spans="1:4" x14ac:dyDescent="0.3">
      <c r="A644" t="s">
        <v>44</v>
      </c>
      <c r="B644" t="s">
        <v>106</v>
      </c>
      <c r="C644" t="s">
        <v>107</v>
      </c>
      <c r="D644">
        <v>18900</v>
      </c>
    </row>
    <row r="645" spans="1:4" x14ac:dyDescent="0.3">
      <c r="A645" t="s">
        <v>44</v>
      </c>
      <c r="B645" t="s">
        <v>130</v>
      </c>
      <c r="C645" t="s">
        <v>131</v>
      </c>
      <c r="D645">
        <v>-925</v>
      </c>
    </row>
    <row r="646" spans="1:4" x14ac:dyDescent="0.3">
      <c r="A646" t="s">
        <v>44</v>
      </c>
      <c r="B646" t="s">
        <v>142</v>
      </c>
      <c r="C646" t="s">
        <v>143</v>
      </c>
      <c r="D646">
        <v>-4197</v>
      </c>
    </row>
    <row r="647" spans="1:4" x14ac:dyDescent="0.3">
      <c r="A647" t="s">
        <v>44</v>
      </c>
      <c r="B647" t="s">
        <v>174</v>
      </c>
      <c r="C647" t="s">
        <v>175</v>
      </c>
      <c r="D647">
        <v>-69825</v>
      </c>
    </row>
    <row r="648" spans="1:4" x14ac:dyDescent="0.3">
      <c r="A648" t="s">
        <v>44</v>
      </c>
      <c r="B648" t="s">
        <v>108</v>
      </c>
      <c r="C648" t="s">
        <v>109</v>
      </c>
      <c r="D648">
        <v>-82390</v>
      </c>
    </row>
    <row r="649" spans="1:4" x14ac:dyDescent="0.3">
      <c r="A649" t="s">
        <v>44</v>
      </c>
      <c r="B649" t="s">
        <v>166</v>
      </c>
      <c r="C649" t="s">
        <v>167</v>
      </c>
      <c r="D649">
        <v>20252</v>
      </c>
    </row>
    <row r="650" spans="1:4" x14ac:dyDescent="0.3">
      <c r="A650" t="s">
        <v>44</v>
      </c>
      <c r="B650" t="s">
        <v>152</v>
      </c>
      <c r="C650" t="s">
        <v>153</v>
      </c>
      <c r="D650">
        <v>-9608</v>
      </c>
    </row>
    <row r="651" spans="1:4" x14ac:dyDescent="0.3">
      <c r="A651" t="s">
        <v>44</v>
      </c>
      <c r="B651" t="s">
        <v>112</v>
      </c>
      <c r="C651" t="s">
        <v>113</v>
      </c>
      <c r="D651">
        <v>-21144</v>
      </c>
    </row>
    <row r="652" spans="1:4" x14ac:dyDescent="0.3">
      <c r="A652" t="s">
        <v>44</v>
      </c>
      <c r="B652" t="s">
        <v>178</v>
      </c>
      <c r="C652" t="s">
        <v>179</v>
      </c>
      <c r="D652">
        <v>73934</v>
      </c>
    </row>
    <row r="653" spans="1:4" x14ac:dyDescent="0.3">
      <c r="A653" t="s">
        <v>44</v>
      </c>
      <c r="B653" t="s">
        <v>164</v>
      </c>
      <c r="C653" t="s">
        <v>165</v>
      </c>
      <c r="D653">
        <v>-65731</v>
      </c>
    </row>
    <row r="654" spans="1:4" x14ac:dyDescent="0.3">
      <c r="A654" t="s">
        <v>44</v>
      </c>
      <c r="B654" t="s">
        <v>194</v>
      </c>
      <c r="C654" t="s">
        <v>195</v>
      </c>
      <c r="D654">
        <v>43283</v>
      </c>
    </row>
    <row r="655" spans="1:4" x14ac:dyDescent="0.3">
      <c r="A655" t="s">
        <v>44</v>
      </c>
      <c r="B655" t="s">
        <v>170</v>
      </c>
      <c r="C655" t="s">
        <v>171</v>
      </c>
      <c r="D655">
        <v>33125</v>
      </c>
    </row>
    <row r="656" spans="1:4" x14ac:dyDescent="0.3">
      <c r="A656" t="s">
        <v>243</v>
      </c>
      <c r="B656" t="s">
        <v>226</v>
      </c>
      <c r="C656" t="s">
        <v>227</v>
      </c>
      <c r="D656">
        <v>-5</v>
      </c>
    </row>
    <row r="657" spans="1:4" x14ac:dyDescent="0.3">
      <c r="A657" t="s">
        <v>243</v>
      </c>
      <c r="B657" t="s">
        <v>228</v>
      </c>
      <c r="C657" t="s">
        <v>229</v>
      </c>
      <c r="D657">
        <v>-31</v>
      </c>
    </row>
    <row r="658" spans="1:4" x14ac:dyDescent="0.3">
      <c r="A658" t="s">
        <v>243</v>
      </c>
      <c r="B658" t="s">
        <v>18</v>
      </c>
      <c r="C658" t="s">
        <v>19</v>
      </c>
      <c r="D658">
        <v>-25</v>
      </c>
    </row>
    <row r="659" spans="1:4" x14ac:dyDescent="0.3">
      <c r="A659" t="s">
        <v>243</v>
      </c>
      <c r="B659" t="s">
        <v>244</v>
      </c>
      <c r="C659" t="s">
        <v>245</v>
      </c>
      <c r="D659">
        <v>-5</v>
      </c>
    </row>
    <row r="660" spans="1:4" x14ac:dyDescent="0.3">
      <c r="A660" t="s">
        <v>243</v>
      </c>
      <c r="B660" t="s">
        <v>209</v>
      </c>
      <c r="C660" t="s">
        <v>210</v>
      </c>
      <c r="D660">
        <v>-31</v>
      </c>
    </row>
    <row r="661" spans="1:4" x14ac:dyDescent="0.3">
      <c r="A661" t="s">
        <v>243</v>
      </c>
      <c r="B661" t="s">
        <v>230</v>
      </c>
      <c r="C661" t="s">
        <v>231</v>
      </c>
      <c r="D661">
        <v>-31</v>
      </c>
    </row>
    <row r="662" spans="1:4" x14ac:dyDescent="0.3">
      <c r="A662" t="s">
        <v>243</v>
      </c>
      <c r="B662" t="s">
        <v>42</v>
      </c>
      <c r="C662" t="s">
        <v>43</v>
      </c>
      <c r="D662">
        <v>0</v>
      </c>
    </row>
    <row r="663" spans="1:4" x14ac:dyDescent="0.3">
      <c r="A663" t="s">
        <v>243</v>
      </c>
      <c r="B663" t="s">
        <v>54</v>
      </c>
      <c r="C663" t="s">
        <v>55</v>
      </c>
      <c r="D663">
        <v>10</v>
      </c>
    </row>
    <row r="664" spans="1:4" x14ac:dyDescent="0.3">
      <c r="A664" t="s">
        <v>243</v>
      </c>
      <c r="B664" t="s">
        <v>13</v>
      </c>
      <c r="C664" t="s">
        <v>236</v>
      </c>
      <c r="D664">
        <v>18</v>
      </c>
    </row>
    <row r="665" spans="1:4" x14ac:dyDescent="0.3">
      <c r="A665" t="s">
        <v>243</v>
      </c>
      <c r="B665" t="s">
        <v>24</v>
      </c>
      <c r="C665" t="s">
        <v>25</v>
      </c>
      <c r="D665">
        <v>22</v>
      </c>
    </row>
    <row r="666" spans="1:4" x14ac:dyDescent="0.3">
      <c r="A666" t="s">
        <v>243</v>
      </c>
      <c r="B666" t="s">
        <v>28</v>
      </c>
      <c r="C666" t="s">
        <v>29</v>
      </c>
      <c r="D666">
        <v>17</v>
      </c>
    </row>
    <row r="667" spans="1:4" x14ac:dyDescent="0.3">
      <c r="A667" t="s">
        <v>243</v>
      </c>
      <c r="B667" t="s">
        <v>44</v>
      </c>
      <c r="C667" t="s">
        <v>45</v>
      </c>
      <c r="D667">
        <v>-24</v>
      </c>
    </row>
    <row r="668" spans="1:4" x14ac:dyDescent="0.3">
      <c r="A668" t="s">
        <v>243</v>
      </c>
      <c r="B668" t="s">
        <v>239</v>
      </c>
      <c r="C668" t="s">
        <v>240</v>
      </c>
      <c r="D668">
        <v>22</v>
      </c>
    </row>
    <row r="669" spans="1:4" x14ac:dyDescent="0.3">
      <c r="A669" t="s">
        <v>243</v>
      </c>
      <c r="B669" t="s">
        <v>70</v>
      </c>
      <c r="C669" t="s">
        <v>71</v>
      </c>
      <c r="D669">
        <v>17</v>
      </c>
    </row>
    <row r="670" spans="1:4" x14ac:dyDescent="0.3">
      <c r="A670" t="s">
        <v>243</v>
      </c>
      <c r="B670" t="s">
        <v>32</v>
      </c>
      <c r="C670" t="s">
        <v>33</v>
      </c>
      <c r="D670">
        <v>-3</v>
      </c>
    </row>
    <row r="671" spans="1:4" x14ac:dyDescent="0.3">
      <c r="A671" t="s">
        <v>243</v>
      </c>
      <c r="B671" t="s">
        <v>234</v>
      </c>
      <c r="C671" t="s">
        <v>235</v>
      </c>
      <c r="D671">
        <v>22</v>
      </c>
    </row>
    <row r="672" spans="1:4" x14ac:dyDescent="0.3">
      <c r="A672" t="s">
        <v>243</v>
      </c>
      <c r="B672" t="s">
        <v>215</v>
      </c>
      <c r="C672" t="s">
        <v>216</v>
      </c>
      <c r="D672">
        <v>22</v>
      </c>
    </row>
    <row r="673" spans="1:4" x14ac:dyDescent="0.3">
      <c r="A673" t="s">
        <v>243</v>
      </c>
      <c r="B673" t="s">
        <v>232</v>
      </c>
      <c r="C673" t="s">
        <v>233</v>
      </c>
      <c r="D673">
        <v>26</v>
      </c>
    </row>
    <row r="674" spans="1:4" x14ac:dyDescent="0.3">
      <c r="A674" t="s">
        <v>243</v>
      </c>
      <c r="B674" t="s">
        <v>237</v>
      </c>
      <c r="C674" t="s">
        <v>238</v>
      </c>
      <c r="D674">
        <v>40</v>
      </c>
    </row>
    <row r="675" spans="1:4" x14ac:dyDescent="0.3">
      <c r="A675" t="s">
        <v>243</v>
      </c>
      <c r="B675" t="s">
        <v>34</v>
      </c>
      <c r="C675" t="s">
        <v>35</v>
      </c>
      <c r="D675">
        <v>-6</v>
      </c>
    </row>
    <row r="676" spans="1:4" x14ac:dyDescent="0.3">
      <c r="A676" t="s">
        <v>243</v>
      </c>
      <c r="B676" t="s">
        <v>220</v>
      </c>
      <c r="C676" t="s">
        <v>223</v>
      </c>
      <c r="D676">
        <v>39</v>
      </c>
    </row>
    <row r="677" spans="1:4" x14ac:dyDescent="0.3">
      <c r="A677" t="s">
        <v>243</v>
      </c>
      <c r="B677" t="s">
        <v>60</v>
      </c>
      <c r="C677" t="s">
        <v>61</v>
      </c>
      <c r="D677">
        <v>0</v>
      </c>
    </row>
    <row r="678" spans="1:4" x14ac:dyDescent="0.3">
      <c r="A678" t="s">
        <v>243</v>
      </c>
      <c r="B678" t="s">
        <v>66</v>
      </c>
      <c r="C678" t="s">
        <v>67</v>
      </c>
      <c r="D678">
        <v>48</v>
      </c>
    </row>
    <row r="679" spans="1:4" x14ac:dyDescent="0.3">
      <c r="A679" t="s">
        <v>243</v>
      </c>
      <c r="B679" t="s">
        <v>221</v>
      </c>
      <c r="C679" t="s">
        <v>222</v>
      </c>
      <c r="D679">
        <v>63</v>
      </c>
    </row>
    <row r="680" spans="1:4" x14ac:dyDescent="0.3">
      <c r="A680" t="s">
        <v>243</v>
      </c>
      <c r="B680" t="s">
        <v>217</v>
      </c>
      <c r="C680" t="s">
        <v>218</v>
      </c>
      <c r="D680">
        <v>8</v>
      </c>
    </row>
    <row r="681" spans="1:4" x14ac:dyDescent="0.3">
      <c r="A681" t="s">
        <v>243</v>
      </c>
      <c r="B681" t="s">
        <v>56</v>
      </c>
      <c r="C681" t="s">
        <v>57</v>
      </c>
      <c r="D681">
        <v>60</v>
      </c>
    </row>
    <row r="682" spans="1:4" x14ac:dyDescent="0.3">
      <c r="A682" t="s">
        <v>243</v>
      </c>
      <c r="B682" t="s">
        <v>211</v>
      </c>
      <c r="C682" t="s">
        <v>212</v>
      </c>
      <c r="D682">
        <v>79</v>
      </c>
    </row>
    <row r="683" spans="1:4" x14ac:dyDescent="0.3">
      <c r="A683" t="s">
        <v>243</v>
      </c>
      <c r="B683" t="s">
        <v>90</v>
      </c>
      <c r="C683" t="s">
        <v>91</v>
      </c>
      <c r="D683">
        <v>38</v>
      </c>
    </row>
    <row r="684" spans="1:4" x14ac:dyDescent="0.3">
      <c r="A684" t="s">
        <v>243</v>
      </c>
      <c r="B684" t="s">
        <v>246</v>
      </c>
      <c r="C684" t="s">
        <v>247</v>
      </c>
      <c r="D684">
        <v>84</v>
      </c>
    </row>
    <row r="685" spans="1:4" x14ac:dyDescent="0.3">
      <c r="A685" t="s">
        <v>243</v>
      </c>
      <c r="B685" t="s">
        <v>52</v>
      </c>
      <c r="C685" t="s">
        <v>53</v>
      </c>
      <c r="D685">
        <v>127</v>
      </c>
    </row>
    <row r="686" spans="1:4" x14ac:dyDescent="0.3">
      <c r="A686" t="s">
        <v>243</v>
      </c>
      <c r="B686" t="s">
        <v>64</v>
      </c>
      <c r="C686" t="s">
        <v>65</v>
      </c>
      <c r="D686">
        <v>89</v>
      </c>
    </row>
    <row r="687" spans="1:4" x14ac:dyDescent="0.3">
      <c r="A687" t="s">
        <v>243</v>
      </c>
      <c r="B687" t="s">
        <v>241</v>
      </c>
      <c r="C687" t="s">
        <v>242</v>
      </c>
      <c r="D687">
        <v>-76</v>
      </c>
    </row>
    <row r="688" spans="1:4" x14ac:dyDescent="0.3">
      <c r="A688" t="s">
        <v>243</v>
      </c>
      <c r="B688" t="s">
        <v>38</v>
      </c>
      <c r="C688" t="s">
        <v>39</v>
      </c>
      <c r="D688">
        <v>-86</v>
      </c>
    </row>
    <row r="689" spans="1:4" x14ac:dyDescent="0.3">
      <c r="A689" t="s">
        <v>243</v>
      </c>
      <c r="B689" t="s">
        <v>88</v>
      </c>
      <c r="C689" t="s">
        <v>89</v>
      </c>
      <c r="D689">
        <v>156</v>
      </c>
    </row>
    <row r="690" spans="1:4" x14ac:dyDescent="0.3">
      <c r="A690" t="s">
        <v>243</v>
      </c>
      <c r="B690" t="s">
        <v>26</v>
      </c>
      <c r="C690" t="s">
        <v>27</v>
      </c>
      <c r="D690">
        <v>128</v>
      </c>
    </row>
    <row r="691" spans="1:4" x14ac:dyDescent="0.3">
      <c r="A691" t="s">
        <v>243</v>
      </c>
      <c r="B691" t="s">
        <v>150</v>
      </c>
      <c r="C691" t="s">
        <v>151</v>
      </c>
      <c r="D691">
        <v>148</v>
      </c>
    </row>
    <row r="692" spans="1:4" x14ac:dyDescent="0.3">
      <c r="A692" t="s">
        <v>243</v>
      </c>
      <c r="B692" t="s">
        <v>14</v>
      </c>
      <c r="C692" t="s">
        <v>15</v>
      </c>
      <c r="D692">
        <v>148</v>
      </c>
    </row>
    <row r="693" spans="1:4" x14ac:dyDescent="0.3">
      <c r="A693" t="s">
        <v>243</v>
      </c>
      <c r="B693" t="s">
        <v>164</v>
      </c>
      <c r="C693" t="s">
        <v>165</v>
      </c>
      <c r="D693">
        <v>164</v>
      </c>
    </row>
    <row r="694" spans="1:4" x14ac:dyDescent="0.3">
      <c r="A694" t="s">
        <v>243</v>
      </c>
      <c r="B694" t="s">
        <v>22</v>
      </c>
      <c r="C694" t="s">
        <v>23</v>
      </c>
      <c r="D694">
        <v>334</v>
      </c>
    </row>
    <row r="695" spans="1:4" x14ac:dyDescent="0.3">
      <c r="A695" t="s">
        <v>243</v>
      </c>
      <c r="B695" t="s">
        <v>48</v>
      </c>
      <c r="C695" t="s">
        <v>49</v>
      </c>
      <c r="D695">
        <v>135</v>
      </c>
    </row>
    <row r="696" spans="1:4" x14ac:dyDescent="0.3">
      <c r="A696" t="s">
        <v>243</v>
      </c>
      <c r="B696" t="s">
        <v>58</v>
      </c>
      <c r="C696" t="s">
        <v>59</v>
      </c>
      <c r="D696">
        <v>226</v>
      </c>
    </row>
    <row r="697" spans="1:4" x14ac:dyDescent="0.3">
      <c r="A697" t="s">
        <v>243</v>
      </c>
      <c r="B697" t="s">
        <v>112</v>
      </c>
      <c r="C697" t="s">
        <v>113</v>
      </c>
      <c r="D697">
        <v>849</v>
      </c>
    </row>
    <row r="698" spans="1:4" x14ac:dyDescent="0.3">
      <c r="A698" t="s">
        <v>243</v>
      </c>
      <c r="B698" t="s">
        <v>213</v>
      </c>
      <c r="C698" t="s">
        <v>214</v>
      </c>
      <c r="D698">
        <v>738</v>
      </c>
    </row>
    <row r="699" spans="1:4" x14ac:dyDescent="0.3">
      <c r="A699" t="s">
        <v>243</v>
      </c>
      <c r="B699" t="s">
        <v>86</v>
      </c>
      <c r="C699" t="s">
        <v>87</v>
      </c>
      <c r="D699">
        <v>1162</v>
      </c>
    </row>
    <row r="700" spans="1:4" x14ac:dyDescent="0.3">
      <c r="A700" t="s">
        <v>243</v>
      </c>
      <c r="B700" t="s">
        <v>78</v>
      </c>
      <c r="C700" t="s">
        <v>79</v>
      </c>
      <c r="D700">
        <v>-2819</v>
      </c>
    </row>
    <row r="701" spans="1:4" x14ac:dyDescent="0.3">
      <c r="A701" t="s">
        <v>243</v>
      </c>
      <c r="B701" t="s">
        <v>68</v>
      </c>
      <c r="C701" t="s">
        <v>69</v>
      </c>
      <c r="D701">
        <v>1131</v>
      </c>
    </row>
    <row r="702" spans="1:4" x14ac:dyDescent="0.3">
      <c r="A702" t="s">
        <v>243</v>
      </c>
      <c r="B702" t="s">
        <v>46</v>
      </c>
      <c r="C702" t="s">
        <v>47</v>
      </c>
      <c r="D702">
        <v>2522</v>
      </c>
    </row>
    <row r="703" spans="1:4" x14ac:dyDescent="0.3">
      <c r="A703" t="s">
        <v>243</v>
      </c>
      <c r="B703" t="s">
        <v>62</v>
      </c>
      <c r="C703" t="s">
        <v>63</v>
      </c>
      <c r="D703">
        <v>1472</v>
      </c>
    </row>
    <row r="704" spans="1:4" x14ac:dyDescent="0.3">
      <c r="A704" t="s">
        <v>243</v>
      </c>
      <c r="B704" t="s">
        <v>36</v>
      </c>
      <c r="C704" t="s">
        <v>37</v>
      </c>
      <c r="D704">
        <v>2904</v>
      </c>
    </row>
    <row r="705" spans="1:4" x14ac:dyDescent="0.3">
      <c r="A705" t="s">
        <v>243</v>
      </c>
      <c r="B705" t="s">
        <v>74</v>
      </c>
      <c r="C705" t="s">
        <v>75</v>
      </c>
      <c r="D705">
        <v>1589</v>
      </c>
    </row>
    <row r="706" spans="1:4" x14ac:dyDescent="0.3">
      <c r="A706" t="s">
        <v>243</v>
      </c>
      <c r="B706" t="s">
        <v>82</v>
      </c>
      <c r="C706" t="s">
        <v>83</v>
      </c>
      <c r="D706">
        <v>2599</v>
      </c>
    </row>
    <row r="707" spans="1:4" x14ac:dyDescent="0.3">
      <c r="A707" t="s">
        <v>243</v>
      </c>
      <c r="B707" t="s">
        <v>102</v>
      </c>
      <c r="C707" t="s">
        <v>103</v>
      </c>
      <c r="D707">
        <v>3086</v>
      </c>
    </row>
    <row r="708" spans="1:4" x14ac:dyDescent="0.3">
      <c r="A708" t="s">
        <v>243</v>
      </c>
      <c r="B708" t="s">
        <v>128</v>
      </c>
      <c r="C708" t="s">
        <v>129</v>
      </c>
      <c r="D708">
        <v>3000</v>
      </c>
    </row>
    <row r="709" spans="1:4" x14ac:dyDescent="0.3">
      <c r="A709" t="s">
        <v>243</v>
      </c>
      <c r="B709" t="s">
        <v>76</v>
      </c>
      <c r="C709" t="s">
        <v>77</v>
      </c>
      <c r="D709">
        <v>3244</v>
      </c>
    </row>
    <row r="710" spans="1:4" x14ac:dyDescent="0.3">
      <c r="A710" t="s">
        <v>243</v>
      </c>
      <c r="B710" t="s">
        <v>106</v>
      </c>
      <c r="C710" t="s">
        <v>107</v>
      </c>
      <c r="D710">
        <v>894</v>
      </c>
    </row>
    <row r="711" spans="1:4" x14ac:dyDescent="0.3">
      <c r="A711" t="s">
        <v>243</v>
      </c>
      <c r="B711" t="s">
        <v>84</v>
      </c>
      <c r="C711" t="s">
        <v>85</v>
      </c>
      <c r="D711">
        <v>3280</v>
      </c>
    </row>
    <row r="712" spans="1:4" x14ac:dyDescent="0.3">
      <c r="A712" t="s">
        <v>243</v>
      </c>
      <c r="B712" t="s">
        <v>72</v>
      </c>
      <c r="C712" t="s">
        <v>73</v>
      </c>
      <c r="D712">
        <v>1543</v>
      </c>
    </row>
    <row r="713" spans="1:4" x14ac:dyDescent="0.3">
      <c r="A713" t="s">
        <v>243</v>
      </c>
      <c r="B713" t="s">
        <v>100</v>
      </c>
      <c r="C713" t="s">
        <v>101</v>
      </c>
      <c r="D713">
        <v>1453</v>
      </c>
    </row>
    <row r="714" spans="1:4" x14ac:dyDescent="0.3">
      <c r="A714" t="s">
        <v>243</v>
      </c>
      <c r="B714" t="s">
        <v>96</v>
      </c>
      <c r="C714" t="s">
        <v>97</v>
      </c>
      <c r="D714">
        <v>512</v>
      </c>
    </row>
    <row r="715" spans="1:4" x14ac:dyDescent="0.3">
      <c r="A715" t="s">
        <v>243</v>
      </c>
      <c r="B715" t="s">
        <v>108</v>
      </c>
      <c r="C715" t="s">
        <v>109</v>
      </c>
      <c r="D715">
        <v>6223</v>
      </c>
    </row>
    <row r="716" spans="1:4" x14ac:dyDescent="0.3">
      <c r="A716" t="s">
        <v>243</v>
      </c>
      <c r="B716" t="s">
        <v>98</v>
      </c>
      <c r="C716" t="s">
        <v>99</v>
      </c>
      <c r="D716">
        <v>1776</v>
      </c>
    </row>
    <row r="717" spans="1:4" x14ac:dyDescent="0.3">
      <c r="A717" t="s">
        <v>243</v>
      </c>
      <c r="B717" t="s">
        <v>114</v>
      </c>
      <c r="C717" t="s">
        <v>115</v>
      </c>
      <c r="D717">
        <v>1090</v>
      </c>
    </row>
    <row r="718" spans="1:4" x14ac:dyDescent="0.3">
      <c r="A718" t="s">
        <v>243</v>
      </c>
      <c r="B718" t="s">
        <v>118</v>
      </c>
      <c r="C718" t="s">
        <v>119</v>
      </c>
      <c r="D718">
        <v>2630</v>
      </c>
    </row>
    <row r="719" spans="1:4" x14ac:dyDescent="0.3">
      <c r="A719" t="s">
        <v>243</v>
      </c>
      <c r="B719" t="s">
        <v>170</v>
      </c>
      <c r="C719" t="s">
        <v>171</v>
      </c>
      <c r="D719">
        <v>7371</v>
      </c>
    </row>
    <row r="720" spans="1:4" x14ac:dyDescent="0.3">
      <c r="A720" t="s">
        <v>243</v>
      </c>
      <c r="B720" t="s">
        <v>116</v>
      </c>
      <c r="C720" t="s">
        <v>117</v>
      </c>
      <c r="D720">
        <v>3093</v>
      </c>
    </row>
    <row r="721" spans="1:4" x14ac:dyDescent="0.3">
      <c r="A721" t="s">
        <v>243</v>
      </c>
      <c r="B721" t="s">
        <v>130</v>
      </c>
      <c r="C721" t="s">
        <v>131</v>
      </c>
      <c r="D721">
        <v>8654</v>
      </c>
    </row>
    <row r="722" spans="1:4" x14ac:dyDescent="0.3">
      <c r="A722" t="s">
        <v>243</v>
      </c>
      <c r="B722" t="s">
        <v>94</v>
      </c>
      <c r="C722" t="s">
        <v>95</v>
      </c>
      <c r="D722">
        <v>9065</v>
      </c>
    </row>
    <row r="723" spans="1:4" x14ac:dyDescent="0.3">
      <c r="A723" t="s">
        <v>243</v>
      </c>
      <c r="B723" t="s">
        <v>104</v>
      </c>
      <c r="C723" t="s">
        <v>105</v>
      </c>
      <c r="D723">
        <v>11439</v>
      </c>
    </row>
    <row r="724" spans="1:4" x14ac:dyDescent="0.3">
      <c r="A724" t="s">
        <v>243</v>
      </c>
      <c r="B724" t="s">
        <v>126</v>
      </c>
      <c r="C724" t="s">
        <v>127</v>
      </c>
      <c r="D724">
        <v>11656</v>
      </c>
    </row>
    <row r="725" spans="1:4" x14ac:dyDescent="0.3">
      <c r="A725" t="s">
        <v>243</v>
      </c>
      <c r="B725" t="s">
        <v>124</v>
      </c>
      <c r="C725" t="s">
        <v>125</v>
      </c>
      <c r="D725">
        <v>8214</v>
      </c>
    </row>
    <row r="726" spans="1:4" x14ac:dyDescent="0.3">
      <c r="A726" t="s">
        <v>243</v>
      </c>
      <c r="B726" t="s">
        <v>140</v>
      </c>
      <c r="C726" t="s">
        <v>141</v>
      </c>
      <c r="D726">
        <v>9521</v>
      </c>
    </row>
    <row r="727" spans="1:4" x14ac:dyDescent="0.3">
      <c r="A727" t="s">
        <v>243</v>
      </c>
      <c r="B727" t="s">
        <v>80</v>
      </c>
      <c r="C727" t="s">
        <v>81</v>
      </c>
      <c r="D727">
        <v>14376</v>
      </c>
    </row>
    <row r="728" spans="1:4" x14ac:dyDescent="0.3">
      <c r="A728" t="s">
        <v>243</v>
      </c>
      <c r="B728" t="s">
        <v>190</v>
      </c>
      <c r="C728" t="s">
        <v>191</v>
      </c>
      <c r="D728">
        <v>11852</v>
      </c>
    </row>
    <row r="729" spans="1:4" x14ac:dyDescent="0.3">
      <c r="A729" t="s">
        <v>243</v>
      </c>
      <c r="B729" t="s">
        <v>176</v>
      </c>
      <c r="C729" t="s">
        <v>177</v>
      </c>
      <c r="D729">
        <v>27348</v>
      </c>
    </row>
    <row r="730" spans="1:4" x14ac:dyDescent="0.3">
      <c r="A730" t="s">
        <v>243</v>
      </c>
      <c r="B730" t="s">
        <v>152</v>
      </c>
      <c r="C730" t="s">
        <v>153</v>
      </c>
      <c r="D730">
        <v>1136</v>
      </c>
    </row>
    <row r="731" spans="1:4" x14ac:dyDescent="0.3">
      <c r="A731" t="s">
        <v>243</v>
      </c>
      <c r="B731" t="s">
        <v>136</v>
      </c>
      <c r="C731" t="s">
        <v>137</v>
      </c>
      <c r="D731">
        <v>25434</v>
      </c>
    </row>
    <row r="732" spans="1:4" x14ac:dyDescent="0.3">
      <c r="A732" t="s">
        <v>243</v>
      </c>
      <c r="B732" t="s">
        <v>110</v>
      </c>
      <c r="C732" t="s">
        <v>111</v>
      </c>
      <c r="D732">
        <v>23841</v>
      </c>
    </row>
    <row r="733" spans="1:4" x14ac:dyDescent="0.3">
      <c r="A733" t="s">
        <v>243</v>
      </c>
      <c r="B733" t="s">
        <v>156</v>
      </c>
      <c r="C733" t="s">
        <v>157</v>
      </c>
      <c r="D733">
        <v>19651</v>
      </c>
    </row>
    <row r="734" spans="1:4" x14ac:dyDescent="0.3">
      <c r="A734" t="s">
        <v>243</v>
      </c>
      <c r="B734" t="s">
        <v>132</v>
      </c>
      <c r="C734" t="s">
        <v>133</v>
      </c>
      <c r="D734">
        <v>18573</v>
      </c>
    </row>
    <row r="735" spans="1:4" x14ac:dyDescent="0.3">
      <c r="A735" t="s">
        <v>243</v>
      </c>
      <c r="B735" t="s">
        <v>196</v>
      </c>
      <c r="C735" t="s">
        <v>197</v>
      </c>
      <c r="D735">
        <v>12489</v>
      </c>
    </row>
    <row r="736" spans="1:4" x14ac:dyDescent="0.3">
      <c r="A736" t="s">
        <v>243</v>
      </c>
      <c r="B736" t="s">
        <v>186</v>
      </c>
      <c r="C736" t="s">
        <v>187</v>
      </c>
      <c r="D736">
        <v>29844</v>
      </c>
    </row>
    <row r="737" spans="1:4" x14ac:dyDescent="0.3">
      <c r="A737" t="s">
        <v>243</v>
      </c>
      <c r="B737" t="s">
        <v>92</v>
      </c>
      <c r="C737" t="s">
        <v>93</v>
      </c>
      <c r="D737">
        <v>157</v>
      </c>
    </row>
    <row r="738" spans="1:4" x14ac:dyDescent="0.3">
      <c r="A738" t="s">
        <v>243</v>
      </c>
      <c r="B738" t="s">
        <v>148</v>
      </c>
      <c r="C738" t="s">
        <v>149</v>
      </c>
      <c r="D738">
        <v>47588</v>
      </c>
    </row>
    <row r="739" spans="1:4" x14ac:dyDescent="0.3">
      <c r="A739" t="s">
        <v>243</v>
      </c>
      <c r="B739" t="s">
        <v>120</v>
      </c>
      <c r="C739" t="s">
        <v>121</v>
      </c>
      <c r="D739">
        <v>7879</v>
      </c>
    </row>
    <row r="740" spans="1:4" x14ac:dyDescent="0.3">
      <c r="A740" t="s">
        <v>243</v>
      </c>
      <c r="B740" t="s">
        <v>122</v>
      </c>
      <c r="C740" t="s">
        <v>123</v>
      </c>
      <c r="D740">
        <v>44347</v>
      </c>
    </row>
    <row r="741" spans="1:4" x14ac:dyDescent="0.3">
      <c r="A741" t="s">
        <v>243</v>
      </c>
      <c r="B741" t="s">
        <v>184</v>
      </c>
      <c r="C741" t="s">
        <v>185</v>
      </c>
      <c r="D741">
        <v>57667</v>
      </c>
    </row>
    <row r="742" spans="1:4" x14ac:dyDescent="0.3">
      <c r="A742" t="s">
        <v>243</v>
      </c>
      <c r="B742" t="s">
        <v>160</v>
      </c>
      <c r="C742" t="s">
        <v>161</v>
      </c>
      <c r="D742">
        <v>58303</v>
      </c>
    </row>
    <row r="743" spans="1:4" x14ac:dyDescent="0.3">
      <c r="A743" t="s">
        <v>243</v>
      </c>
      <c r="B743" t="s">
        <v>138</v>
      </c>
      <c r="C743" t="s">
        <v>139</v>
      </c>
      <c r="D743">
        <v>31482</v>
      </c>
    </row>
    <row r="744" spans="1:4" x14ac:dyDescent="0.3">
      <c r="A744" t="s">
        <v>243</v>
      </c>
      <c r="B744" t="s">
        <v>162</v>
      </c>
      <c r="C744" t="s">
        <v>163</v>
      </c>
      <c r="D744">
        <v>6651</v>
      </c>
    </row>
    <row r="745" spans="1:4" x14ac:dyDescent="0.3">
      <c r="A745" t="s">
        <v>243</v>
      </c>
      <c r="B745" t="s">
        <v>182</v>
      </c>
      <c r="C745" t="s">
        <v>183</v>
      </c>
      <c r="D745">
        <v>51218</v>
      </c>
    </row>
    <row r="746" spans="1:4" x14ac:dyDescent="0.3">
      <c r="A746" t="s">
        <v>243</v>
      </c>
      <c r="B746" t="s">
        <v>192</v>
      </c>
      <c r="C746" t="s">
        <v>193</v>
      </c>
      <c r="D746">
        <v>73314</v>
      </c>
    </row>
    <row r="747" spans="1:4" x14ac:dyDescent="0.3">
      <c r="A747" t="s">
        <v>243</v>
      </c>
      <c r="B747" t="s">
        <v>188</v>
      </c>
      <c r="C747" t="s">
        <v>189</v>
      </c>
      <c r="D747">
        <v>25003</v>
      </c>
    </row>
    <row r="748" spans="1:4" x14ac:dyDescent="0.3">
      <c r="A748" t="s">
        <v>243</v>
      </c>
      <c r="B748" t="s">
        <v>144</v>
      </c>
      <c r="C748" t="s">
        <v>145</v>
      </c>
      <c r="D748">
        <v>63192</v>
      </c>
    </row>
    <row r="749" spans="1:4" x14ac:dyDescent="0.3">
      <c r="A749" t="s">
        <v>243</v>
      </c>
      <c r="B749" t="s">
        <v>134</v>
      </c>
      <c r="C749" t="s">
        <v>135</v>
      </c>
      <c r="D749">
        <v>76336</v>
      </c>
    </row>
    <row r="750" spans="1:4" x14ac:dyDescent="0.3">
      <c r="A750" t="s">
        <v>243</v>
      </c>
      <c r="B750" t="s">
        <v>154</v>
      </c>
      <c r="C750" t="s">
        <v>155</v>
      </c>
      <c r="D750">
        <v>82004</v>
      </c>
    </row>
    <row r="751" spans="1:4" x14ac:dyDescent="0.3">
      <c r="A751" t="s">
        <v>243</v>
      </c>
      <c r="B751" t="s">
        <v>178</v>
      </c>
      <c r="C751" t="s">
        <v>179</v>
      </c>
      <c r="D751">
        <v>51577</v>
      </c>
    </row>
    <row r="752" spans="1:4" x14ac:dyDescent="0.3">
      <c r="A752" t="s">
        <v>243</v>
      </c>
      <c r="B752" t="s">
        <v>174</v>
      </c>
      <c r="C752" t="s">
        <v>175</v>
      </c>
      <c r="D752">
        <v>75491</v>
      </c>
    </row>
    <row r="753" spans="1:4" x14ac:dyDescent="0.3">
      <c r="A753" t="s">
        <v>243</v>
      </c>
      <c r="B753" t="s">
        <v>146</v>
      </c>
      <c r="C753" t="s">
        <v>147</v>
      </c>
      <c r="D753">
        <v>83656</v>
      </c>
    </row>
    <row r="754" spans="1:4" x14ac:dyDescent="0.3">
      <c r="A754" t="s">
        <v>243</v>
      </c>
      <c r="B754" t="s">
        <v>158</v>
      </c>
      <c r="C754" t="s">
        <v>159</v>
      </c>
      <c r="D754">
        <v>67844</v>
      </c>
    </row>
    <row r="755" spans="1:4" x14ac:dyDescent="0.3">
      <c r="A755" t="s">
        <v>243</v>
      </c>
      <c r="B755" t="s">
        <v>172</v>
      </c>
      <c r="C755" t="s">
        <v>173</v>
      </c>
      <c r="D755">
        <v>72747</v>
      </c>
    </row>
    <row r="756" spans="1:4" x14ac:dyDescent="0.3">
      <c r="A756" t="s">
        <v>243</v>
      </c>
      <c r="B756" t="s">
        <v>194</v>
      </c>
      <c r="C756" t="s">
        <v>195</v>
      </c>
      <c r="D756">
        <v>81826</v>
      </c>
    </row>
    <row r="757" spans="1:4" x14ac:dyDescent="0.3">
      <c r="A757" t="s">
        <v>243</v>
      </c>
      <c r="B757" t="s">
        <v>198</v>
      </c>
      <c r="C757" t="s">
        <v>199</v>
      </c>
      <c r="D757">
        <v>80694</v>
      </c>
    </row>
    <row r="758" spans="1:4" x14ac:dyDescent="0.3">
      <c r="A758" t="s">
        <v>243</v>
      </c>
      <c r="B758" t="s">
        <v>142</v>
      </c>
      <c r="C758" t="s">
        <v>143</v>
      </c>
      <c r="D758">
        <v>86665</v>
      </c>
    </row>
    <row r="759" spans="1:4" x14ac:dyDescent="0.3">
      <c r="A759" t="s">
        <v>243</v>
      </c>
      <c r="B759" t="s">
        <v>180</v>
      </c>
      <c r="C759" t="s">
        <v>181</v>
      </c>
      <c r="D759">
        <v>71753</v>
      </c>
    </row>
    <row r="760" spans="1:4" x14ac:dyDescent="0.3">
      <c r="A760" t="s">
        <v>243</v>
      </c>
      <c r="B760" t="s">
        <v>200</v>
      </c>
      <c r="C760" t="s">
        <v>201</v>
      </c>
      <c r="D760">
        <v>280026</v>
      </c>
    </row>
    <row r="761" spans="1:4" x14ac:dyDescent="0.3">
      <c r="A761" t="s">
        <v>243</v>
      </c>
      <c r="B761" t="s">
        <v>168</v>
      </c>
      <c r="C761" t="s">
        <v>169</v>
      </c>
      <c r="D761">
        <v>246106</v>
      </c>
    </row>
    <row r="762" spans="1:4" x14ac:dyDescent="0.3">
      <c r="A762" t="s">
        <v>248</v>
      </c>
      <c r="B762" t="s">
        <v>18</v>
      </c>
      <c r="C762" t="s">
        <v>19</v>
      </c>
      <c r="D762">
        <v>-35</v>
      </c>
    </row>
    <row r="763" spans="1:4" x14ac:dyDescent="0.3">
      <c r="A763" t="s">
        <v>248</v>
      </c>
      <c r="B763" t="s">
        <v>20</v>
      </c>
      <c r="C763" t="s">
        <v>21</v>
      </c>
      <c r="D763">
        <v>-30</v>
      </c>
    </row>
    <row r="764" spans="1:4" x14ac:dyDescent="0.3">
      <c r="A764" t="s">
        <v>248</v>
      </c>
      <c r="B764" t="s">
        <v>14</v>
      </c>
      <c r="C764" t="s">
        <v>15</v>
      </c>
      <c r="D764">
        <v>-9</v>
      </c>
    </row>
    <row r="765" spans="1:4" x14ac:dyDescent="0.3">
      <c r="A765" t="s">
        <v>248</v>
      </c>
      <c r="B765" t="s">
        <v>24</v>
      </c>
      <c r="C765" t="s">
        <v>25</v>
      </c>
      <c r="D765">
        <v>-10</v>
      </c>
    </row>
    <row r="766" spans="1:4" x14ac:dyDescent="0.3">
      <c r="A766" t="s">
        <v>248</v>
      </c>
      <c r="B766" t="s">
        <v>22</v>
      </c>
      <c r="C766" t="s">
        <v>23</v>
      </c>
      <c r="D766">
        <v>-19</v>
      </c>
    </row>
    <row r="767" spans="1:4" x14ac:dyDescent="0.3">
      <c r="A767" t="s">
        <v>248</v>
      </c>
      <c r="B767" t="s">
        <v>16</v>
      </c>
      <c r="C767" t="s">
        <v>17</v>
      </c>
      <c r="D767">
        <v>-10</v>
      </c>
    </row>
    <row r="768" spans="1:4" x14ac:dyDescent="0.3">
      <c r="A768" t="s">
        <v>248</v>
      </c>
      <c r="B768" t="s">
        <v>26</v>
      </c>
      <c r="C768" t="s">
        <v>27</v>
      </c>
      <c r="D768">
        <v>-10</v>
      </c>
    </row>
    <row r="769" spans="1:4" x14ac:dyDescent="0.3">
      <c r="A769" t="s">
        <v>248</v>
      </c>
      <c r="B769" t="s">
        <v>28</v>
      </c>
      <c r="C769" t="s">
        <v>29</v>
      </c>
      <c r="D769">
        <v>10</v>
      </c>
    </row>
    <row r="770" spans="1:4" x14ac:dyDescent="0.3">
      <c r="A770" t="s">
        <v>248</v>
      </c>
      <c r="B770" t="s">
        <v>44</v>
      </c>
      <c r="C770" t="s">
        <v>45</v>
      </c>
      <c r="D770">
        <v>-19</v>
      </c>
    </row>
    <row r="771" spans="1:4" x14ac:dyDescent="0.3">
      <c r="A771" t="s">
        <v>248</v>
      </c>
      <c r="B771" t="s">
        <v>32</v>
      </c>
      <c r="C771" t="s">
        <v>33</v>
      </c>
      <c r="D771">
        <v>2</v>
      </c>
    </row>
    <row r="772" spans="1:4" x14ac:dyDescent="0.3">
      <c r="A772" t="s">
        <v>248</v>
      </c>
      <c r="B772" t="s">
        <v>50</v>
      </c>
      <c r="C772" t="s">
        <v>51</v>
      </c>
      <c r="D772">
        <v>27</v>
      </c>
    </row>
    <row r="773" spans="1:4" x14ac:dyDescent="0.3">
      <c r="A773" t="s">
        <v>248</v>
      </c>
      <c r="B773" t="s">
        <v>36</v>
      </c>
      <c r="C773" t="s">
        <v>37</v>
      </c>
      <c r="D773">
        <v>37</v>
      </c>
    </row>
    <row r="774" spans="1:4" x14ac:dyDescent="0.3">
      <c r="A774" t="s">
        <v>248</v>
      </c>
      <c r="B774" t="s">
        <v>38</v>
      </c>
      <c r="C774" t="s">
        <v>39</v>
      </c>
      <c r="D774">
        <v>46</v>
      </c>
    </row>
    <row r="775" spans="1:4" x14ac:dyDescent="0.3">
      <c r="A775" t="s">
        <v>248</v>
      </c>
      <c r="B775" t="s">
        <v>30</v>
      </c>
      <c r="C775" t="s">
        <v>31</v>
      </c>
      <c r="D775">
        <v>53</v>
      </c>
    </row>
    <row r="776" spans="1:4" x14ac:dyDescent="0.3">
      <c r="A776" t="s">
        <v>248</v>
      </c>
      <c r="B776" t="s">
        <v>40</v>
      </c>
      <c r="C776" t="s">
        <v>41</v>
      </c>
      <c r="D776">
        <v>35</v>
      </c>
    </row>
    <row r="777" spans="1:4" x14ac:dyDescent="0.3">
      <c r="A777" t="s">
        <v>248</v>
      </c>
      <c r="B777" t="s">
        <v>60</v>
      </c>
      <c r="C777" t="s">
        <v>61</v>
      </c>
      <c r="D777">
        <v>-20</v>
      </c>
    </row>
    <row r="778" spans="1:4" x14ac:dyDescent="0.3">
      <c r="A778" t="s">
        <v>248</v>
      </c>
      <c r="B778" t="s">
        <v>42</v>
      </c>
      <c r="C778" t="s">
        <v>43</v>
      </c>
      <c r="D778">
        <v>73</v>
      </c>
    </row>
    <row r="779" spans="1:4" x14ac:dyDescent="0.3">
      <c r="A779" t="s">
        <v>248</v>
      </c>
      <c r="B779" t="s">
        <v>34</v>
      </c>
      <c r="C779" t="s">
        <v>35</v>
      </c>
      <c r="D779">
        <v>-28</v>
      </c>
    </row>
    <row r="780" spans="1:4" x14ac:dyDescent="0.3">
      <c r="A780" t="s">
        <v>248</v>
      </c>
      <c r="B780" t="s">
        <v>46</v>
      </c>
      <c r="C780" t="s">
        <v>47</v>
      </c>
      <c r="D780">
        <v>64</v>
      </c>
    </row>
    <row r="781" spans="1:4" x14ac:dyDescent="0.3">
      <c r="A781" t="s">
        <v>248</v>
      </c>
      <c r="B781" t="s">
        <v>48</v>
      </c>
      <c r="C781" t="s">
        <v>49</v>
      </c>
      <c r="D781">
        <v>47</v>
      </c>
    </row>
    <row r="782" spans="1:4" x14ac:dyDescent="0.3">
      <c r="A782" t="s">
        <v>248</v>
      </c>
      <c r="B782" t="s">
        <v>56</v>
      </c>
      <c r="C782" t="s">
        <v>57</v>
      </c>
      <c r="D782">
        <v>119</v>
      </c>
    </row>
    <row r="783" spans="1:4" x14ac:dyDescent="0.3">
      <c r="A783" t="s">
        <v>248</v>
      </c>
      <c r="B783" t="s">
        <v>52</v>
      </c>
      <c r="C783" t="s">
        <v>53</v>
      </c>
      <c r="D783">
        <v>188</v>
      </c>
    </row>
    <row r="784" spans="1:4" x14ac:dyDescent="0.3">
      <c r="A784" t="s">
        <v>248</v>
      </c>
      <c r="B784" t="s">
        <v>62</v>
      </c>
      <c r="C784" t="s">
        <v>63</v>
      </c>
      <c r="D784">
        <v>28</v>
      </c>
    </row>
    <row r="785" spans="1:4" x14ac:dyDescent="0.3">
      <c r="A785" t="s">
        <v>248</v>
      </c>
      <c r="B785" t="s">
        <v>54</v>
      </c>
      <c r="C785" t="s">
        <v>55</v>
      </c>
      <c r="D785">
        <v>180</v>
      </c>
    </row>
    <row r="786" spans="1:4" x14ac:dyDescent="0.3">
      <c r="A786" t="s">
        <v>248</v>
      </c>
      <c r="B786" t="s">
        <v>70</v>
      </c>
      <c r="C786" t="s">
        <v>71</v>
      </c>
      <c r="D786">
        <v>104</v>
      </c>
    </row>
    <row r="787" spans="1:4" x14ac:dyDescent="0.3">
      <c r="A787" t="s">
        <v>248</v>
      </c>
      <c r="B787" t="s">
        <v>58</v>
      </c>
      <c r="C787" t="s">
        <v>59</v>
      </c>
      <c r="D787">
        <v>-47</v>
      </c>
    </row>
    <row r="788" spans="1:4" x14ac:dyDescent="0.3">
      <c r="A788" t="s">
        <v>248</v>
      </c>
      <c r="B788" t="s">
        <v>66</v>
      </c>
      <c r="C788" t="s">
        <v>67</v>
      </c>
      <c r="D788">
        <v>120</v>
      </c>
    </row>
    <row r="789" spans="1:4" x14ac:dyDescent="0.3">
      <c r="A789" t="s">
        <v>248</v>
      </c>
      <c r="B789" t="s">
        <v>68</v>
      </c>
      <c r="C789" t="s">
        <v>69</v>
      </c>
      <c r="D789">
        <v>97</v>
      </c>
    </row>
    <row r="790" spans="1:4" x14ac:dyDescent="0.3">
      <c r="A790" t="s">
        <v>248</v>
      </c>
      <c r="B790" t="s">
        <v>64</v>
      </c>
      <c r="C790" t="s">
        <v>65</v>
      </c>
      <c r="D790">
        <v>383</v>
      </c>
    </row>
    <row r="791" spans="1:4" x14ac:dyDescent="0.3">
      <c r="A791" t="s">
        <v>248</v>
      </c>
      <c r="B791" t="s">
        <v>86</v>
      </c>
      <c r="C791" t="s">
        <v>87</v>
      </c>
      <c r="D791">
        <v>468</v>
      </c>
    </row>
    <row r="792" spans="1:4" x14ac:dyDescent="0.3">
      <c r="A792" t="s">
        <v>248</v>
      </c>
      <c r="B792" t="s">
        <v>72</v>
      </c>
      <c r="C792" t="s">
        <v>73</v>
      </c>
      <c r="D792">
        <v>-287</v>
      </c>
    </row>
    <row r="793" spans="1:4" x14ac:dyDescent="0.3">
      <c r="A793" t="s">
        <v>248</v>
      </c>
      <c r="B793" t="s">
        <v>90</v>
      </c>
      <c r="C793" t="s">
        <v>91</v>
      </c>
      <c r="D793">
        <v>38</v>
      </c>
    </row>
    <row r="794" spans="1:4" x14ac:dyDescent="0.3">
      <c r="A794" t="s">
        <v>248</v>
      </c>
      <c r="B794" t="s">
        <v>80</v>
      </c>
      <c r="C794" t="s">
        <v>81</v>
      </c>
      <c r="D794">
        <v>-573</v>
      </c>
    </row>
    <row r="795" spans="1:4" x14ac:dyDescent="0.3">
      <c r="A795" t="s">
        <v>248</v>
      </c>
      <c r="B795" t="s">
        <v>82</v>
      </c>
      <c r="C795" t="s">
        <v>83</v>
      </c>
      <c r="D795">
        <v>541</v>
      </c>
    </row>
    <row r="796" spans="1:4" x14ac:dyDescent="0.3">
      <c r="A796" t="s">
        <v>248</v>
      </c>
      <c r="B796" t="s">
        <v>78</v>
      </c>
      <c r="C796" t="s">
        <v>79</v>
      </c>
      <c r="D796">
        <v>-4160</v>
      </c>
    </row>
    <row r="797" spans="1:4" x14ac:dyDescent="0.3">
      <c r="A797" t="s">
        <v>248</v>
      </c>
      <c r="B797" t="s">
        <v>74</v>
      </c>
      <c r="C797" t="s">
        <v>75</v>
      </c>
      <c r="D797">
        <v>476</v>
      </c>
    </row>
    <row r="798" spans="1:4" x14ac:dyDescent="0.3">
      <c r="A798" t="s">
        <v>248</v>
      </c>
      <c r="B798" t="s">
        <v>76</v>
      </c>
      <c r="C798" t="s">
        <v>77</v>
      </c>
      <c r="D798">
        <v>623</v>
      </c>
    </row>
    <row r="799" spans="1:4" x14ac:dyDescent="0.3">
      <c r="A799" t="s">
        <v>248</v>
      </c>
      <c r="B799" t="s">
        <v>102</v>
      </c>
      <c r="C799" t="s">
        <v>103</v>
      </c>
      <c r="D799">
        <v>96</v>
      </c>
    </row>
    <row r="800" spans="1:4" x14ac:dyDescent="0.3">
      <c r="A800" t="s">
        <v>248</v>
      </c>
      <c r="B800" t="s">
        <v>84</v>
      </c>
      <c r="C800" t="s">
        <v>85</v>
      </c>
      <c r="D800">
        <v>767</v>
      </c>
    </row>
    <row r="801" spans="1:4" x14ac:dyDescent="0.3">
      <c r="A801" t="s">
        <v>248</v>
      </c>
      <c r="B801" t="s">
        <v>94</v>
      </c>
      <c r="C801" t="s">
        <v>95</v>
      </c>
      <c r="D801">
        <v>-786</v>
      </c>
    </row>
    <row r="802" spans="1:4" x14ac:dyDescent="0.3">
      <c r="A802" t="s">
        <v>248</v>
      </c>
      <c r="B802" t="s">
        <v>88</v>
      </c>
      <c r="C802" t="s">
        <v>89</v>
      </c>
      <c r="D802">
        <v>1142</v>
      </c>
    </row>
    <row r="803" spans="1:4" x14ac:dyDescent="0.3">
      <c r="A803" t="s">
        <v>248</v>
      </c>
      <c r="B803" t="s">
        <v>112</v>
      </c>
      <c r="C803" t="s">
        <v>113</v>
      </c>
      <c r="D803">
        <v>1211</v>
      </c>
    </row>
    <row r="804" spans="1:4" x14ac:dyDescent="0.3">
      <c r="A804" t="s">
        <v>248</v>
      </c>
      <c r="B804" t="s">
        <v>92</v>
      </c>
      <c r="C804" t="s">
        <v>93</v>
      </c>
      <c r="D804">
        <v>123</v>
      </c>
    </row>
    <row r="805" spans="1:4" x14ac:dyDescent="0.3">
      <c r="A805" t="s">
        <v>248</v>
      </c>
      <c r="B805" t="s">
        <v>104</v>
      </c>
      <c r="C805" t="s">
        <v>105</v>
      </c>
      <c r="D805">
        <v>237</v>
      </c>
    </row>
    <row r="806" spans="1:4" x14ac:dyDescent="0.3">
      <c r="A806" t="s">
        <v>248</v>
      </c>
      <c r="B806" t="s">
        <v>96</v>
      </c>
      <c r="C806" t="s">
        <v>97</v>
      </c>
      <c r="D806">
        <v>2259</v>
      </c>
    </row>
    <row r="807" spans="1:4" x14ac:dyDescent="0.3">
      <c r="A807" t="s">
        <v>248</v>
      </c>
      <c r="B807" t="s">
        <v>100</v>
      </c>
      <c r="C807" t="s">
        <v>101</v>
      </c>
      <c r="D807">
        <v>1442</v>
      </c>
    </row>
    <row r="808" spans="1:4" x14ac:dyDescent="0.3">
      <c r="A808" t="s">
        <v>248</v>
      </c>
      <c r="B808" t="s">
        <v>108</v>
      </c>
      <c r="C808" t="s">
        <v>109</v>
      </c>
      <c r="D808">
        <v>1331</v>
      </c>
    </row>
    <row r="809" spans="1:4" x14ac:dyDescent="0.3">
      <c r="A809" t="s">
        <v>248</v>
      </c>
      <c r="B809" t="s">
        <v>106</v>
      </c>
      <c r="C809" t="s">
        <v>107</v>
      </c>
      <c r="D809">
        <v>1752</v>
      </c>
    </row>
    <row r="810" spans="1:4" x14ac:dyDescent="0.3">
      <c r="A810" t="s">
        <v>248</v>
      </c>
      <c r="B810" t="s">
        <v>114</v>
      </c>
      <c r="C810" t="s">
        <v>115</v>
      </c>
      <c r="D810">
        <v>3652</v>
      </c>
    </row>
    <row r="811" spans="1:4" x14ac:dyDescent="0.3">
      <c r="A811" t="s">
        <v>248</v>
      </c>
      <c r="B811" t="s">
        <v>98</v>
      </c>
      <c r="C811" t="s">
        <v>99</v>
      </c>
      <c r="D811">
        <v>-806</v>
      </c>
    </row>
    <row r="812" spans="1:4" x14ac:dyDescent="0.3">
      <c r="A812" t="s">
        <v>248</v>
      </c>
      <c r="B812" t="s">
        <v>110</v>
      </c>
      <c r="C812" t="s">
        <v>111</v>
      </c>
      <c r="D812">
        <v>1121</v>
      </c>
    </row>
    <row r="813" spans="1:4" x14ac:dyDescent="0.3">
      <c r="A813" t="s">
        <v>248</v>
      </c>
      <c r="B813" t="s">
        <v>118</v>
      </c>
      <c r="C813" t="s">
        <v>119</v>
      </c>
      <c r="D813">
        <v>2055</v>
      </c>
    </row>
    <row r="814" spans="1:4" x14ac:dyDescent="0.3">
      <c r="A814" t="s">
        <v>248</v>
      </c>
      <c r="B814" t="s">
        <v>128</v>
      </c>
      <c r="C814" t="s">
        <v>129</v>
      </c>
      <c r="D814">
        <v>-897</v>
      </c>
    </row>
    <row r="815" spans="1:4" x14ac:dyDescent="0.3">
      <c r="A815" t="s">
        <v>248</v>
      </c>
      <c r="B815" t="s">
        <v>122</v>
      </c>
      <c r="C815" t="s">
        <v>123</v>
      </c>
      <c r="D815">
        <v>-1468</v>
      </c>
    </row>
    <row r="816" spans="1:4" x14ac:dyDescent="0.3">
      <c r="A816" t="s">
        <v>248</v>
      </c>
      <c r="B816" t="s">
        <v>116</v>
      </c>
      <c r="C816" t="s">
        <v>117</v>
      </c>
      <c r="D816">
        <v>3319</v>
      </c>
    </row>
    <row r="817" spans="1:4" x14ac:dyDescent="0.3">
      <c r="A817" t="s">
        <v>248</v>
      </c>
      <c r="B817" t="s">
        <v>132</v>
      </c>
      <c r="C817" t="s">
        <v>133</v>
      </c>
      <c r="D817">
        <v>768</v>
      </c>
    </row>
    <row r="818" spans="1:4" x14ac:dyDescent="0.3">
      <c r="A818" t="s">
        <v>248</v>
      </c>
      <c r="B818" t="s">
        <v>130</v>
      </c>
      <c r="C818" t="s">
        <v>131</v>
      </c>
      <c r="D818">
        <v>3614</v>
      </c>
    </row>
    <row r="819" spans="1:4" x14ac:dyDescent="0.3">
      <c r="A819" t="s">
        <v>248</v>
      </c>
      <c r="B819" t="s">
        <v>120</v>
      </c>
      <c r="C819" t="s">
        <v>121</v>
      </c>
      <c r="D819">
        <v>-2973</v>
      </c>
    </row>
    <row r="820" spans="1:4" x14ac:dyDescent="0.3">
      <c r="A820" t="s">
        <v>248</v>
      </c>
      <c r="B820" t="s">
        <v>138</v>
      </c>
      <c r="C820" t="s">
        <v>139</v>
      </c>
      <c r="D820">
        <v>2885</v>
      </c>
    </row>
    <row r="821" spans="1:4" x14ac:dyDescent="0.3">
      <c r="A821" t="s">
        <v>248</v>
      </c>
      <c r="B821" t="s">
        <v>134</v>
      </c>
      <c r="C821" t="s">
        <v>135</v>
      </c>
      <c r="D821">
        <v>-794</v>
      </c>
    </row>
    <row r="822" spans="1:4" x14ac:dyDescent="0.3">
      <c r="A822" t="s">
        <v>248</v>
      </c>
      <c r="B822" t="s">
        <v>136</v>
      </c>
      <c r="C822" t="s">
        <v>137</v>
      </c>
      <c r="D822">
        <v>3842</v>
      </c>
    </row>
    <row r="823" spans="1:4" x14ac:dyDescent="0.3">
      <c r="A823" t="s">
        <v>248</v>
      </c>
      <c r="B823" t="s">
        <v>150</v>
      </c>
      <c r="C823" t="s">
        <v>151</v>
      </c>
      <c r="D823">
        <v>4772</v>
      </c>
    </row>
    <row r="824" spans="1:4" x14ac:dyDescent="0.3">
      <c r="A824" t="s">
        <v>248</v>
      </c>
      <c r="B824" t="s">
        <v>158</v>
      </c>
      <c r="C824" t="s">
        <v>159</v>
      </c>
      <c r="D824">
        <v>912</v>
      </c>
    </row>
    <row r="825" spans="1:4" x14ac:dyDescent="0.3">
      <c r="A825" t="s">
        <v>248</v>
      </c>
      <c r="B825" t="s">
        <v>124</v>
      </c>
      <c r="C825" t="s">
        <v>125</v>
      </c>
      <c r="D825">
        <v>3879</v>
      </c>
    </row>
    <row r="826" spans="1:4" x14ac:dyDescent="0.3">
      <c r="A826" t="s">
        <v>248</v>
      </c>
      <c r="B826" t="s">
        <v>164</v>
      </c>
      <c r="C826" t="s">
        <v>165</v>
      </c>
      <c r="D826">
        <v>4425</v>
      </c>
    </row>
    <row r="827" spans="1:4" x14ac:dyDescent="0.3">
      <c r="A827" t="s">
        <v>248</v>
      </c>
      <c r="B827" t="s">
        <v>156</v>
      </c>
      <c r="C827" t="s">
        <v>157</v>
      </c>
      <c r="D827">
        <v>1975</v>
      </c>
    </row>
    <row r="828" spans="1:4" x14ac:dyDescent="0.3">
      <c r="A828" t="s">
        <v>248</v>
      </c>
      <c r="B828" t="s">
        <v>144</v>
      </c>
      <c r="C828" t="s">
        <v>145</v>
      </c>
      <c r="D828">
        <v>2881</v>
      </c>
    </row>
    <row r="829" spans="1:4" x14ac:dyDescent="0.3">
      <c r="A829" t="s">
        <v>248</v>
      </c>
      <c r="B829" t="s">
        <v>126</v>
      </c>
      <c r="C829" t="s">
        <v>127</v>
      </c>
      <c r="D829">
        <v>5652</v>
      </c>
    </row>
    <row r="830" spans="1:4" x14ac:dyDescent="0.3">
      <c r="A830" t="s">
        <v>248</v>
      </c>
      <c r="B830" t="s">
        <v>142</v>
      </c>
      <c r="C830" t="s">
        <v>143</v>
      </c>
      <c r="D830">
        <v>3659</v>
      </c>
    </row>
    <row r="831" spans="1:4" x14ac:dyDescent="0.3">
      <c r="A831" t="s">
        <v>248</v>
      </c>
      <c r="B831" t="s">
        <v>148</v>
      </c>
      <c r="C831" t="s">
        <v>149</v>
      </c>
      <c r="D831">
        <v>6329</v>
      </c>
    </row>
    <row r="832" spans="1:4" x14ac:dyDescent="0.3">
      <c r="A832" t="s">
        <v>248</v>
      </c>
      <c r="B832" t="s">
        <v>146</v>
      </c>
      <c r="C832" t="s">
        <v>147</v>
      </c>
      <c r="D832">
        <v>7449</v>
      </c>
    </row>
    <row r="833" spans="1:4" x14ac:dyDescent="0.3">
      <c r="A833" t="s">
        <v>248</v>
      </c>
      <c r="B833" t="s">
        <v>152</v>
      </c>
      <c r="C833" t="s">
        <v>153</v>
      </c>
      <c r="D833">
        <v>-4258</v>
      </c>
    </row>
    <row r="834" spans="1:4" x14ac:dyDescent="0.3">
      <c r="A834" t="s">
        <v>248</v>
      </c>
      <c r="B834" t="s">
        <v>140</v>
      </c>
      <c r="C834" t="s">
        <v>141</v>
      </c>
      <c r="D834">
        <v>-1112</v>
      </c>
    </row>
    <row r="835" spans="1:4" x14ac:dyDescent="0.3">
      <c r="A835" t="s">
        <v>248</v>
      </c>
      <c r="B835" t="s">
        <v>160</v>
      </c>
      <c r="C835" t="s">
        <v>161</v>
      </c>
      <c r="D835">
        <v>9556</v>
      </c>
    </row>
    <row r="836" spans="1:4" x14ac:dyDescent="0.3">
      <c r="A836" t="s">
        <v>248</v>
      </c>
      <c r="B836" t="s">
        <v>162</v>
      </c>
      <c r="C836" t="s">
        <v>163</v>
      </c>
      <c r="D836">
        <v>2182</v>
      </c>
    </row>
    <row r="837" spans="1:4" x14ac:dyDescent="0.3">
      <c r="A837" t="s">
        <v>248</v>
      </c>
      <c r="B837" t="s">
        <v>154</v>
      </c>
      <c r="C837" t="s">
        <v>155</v>
      </c>
      <c r="D837">
        <v>2654</v>
      </c>
    </row>
    <row r="838" spans="1:4" x14ac:dyDescent="0.3">
      <c r="A838" t="s">
        <v>248</v>
      </c>
      <c r="B838" t="s">
        <v>172</v>
      </c>
      <c r="C838" t="s">
        <v>173</v>
      </c>
      <c r="D838">
        <v>-5434</v>
      </c>
    </row>
    <row r="839" spans="1:4" x14ac:dyDescent="0.3">
      <c r="A839" t="s">
        <v>248</v>
      </c>
      <c r="B839" t="s">
        <v>170</v>
      </c>
      <c r="C839" t="s">
        <v>171</v>
      </c>
      <c r="D839">
        <v>4476</v>
      </c>
    </row>
    <row r="840" spans="1:4" x14ac:dyDescent="0.3">
      <c r="A840" t="s">
        <v>248</v>
      </c>
      <c r="B840" t="s">
        <v>182</v>
      </c>
      <c r="C840" t="s">
        <v>183</v>
      </c>
      <c r="D840">
        <v>-1953</v>
      </c>
    </row>
    <row r="841" spans="1:4" x14ac:dyDescent="0.3">
      <c r="A841" t="s">
        <v>248</v>
      </c>
      <c r="B841" t="s">
        <v>174</v>
      </c>
      <c r="C841" t="s">
        <v>175</v>
      </c>
      <c r="D841">
        <v>3091</v>
      </c>
    </row>
    <row r="842" spans="1:4" x14ac:dyDescent="0.3">
      <c r="A842" t="s">
        <v>248</v>
      </c>
      <c r="B842" t="s">
        <v>166</v>
      </c>
      <c r="C842" t="s">
        <v>167</v>
      </c>
      <c r="D842">
        <v>15994</v>
      </c>
    </row>
    <row r="843" spans="1:4" x14ac:dyDescent="0.3">
      <c r="A843" t="s">
        <v>248</v>
      </c>
      <c r="B843" t="s">
        <v>186</v>
      </c>
      <c r="C843" t="s">
        <v>187</v>
      </c>
      <c r="D843">
        <v>-387</v>
      </c>
    </row>
    <row r="844" spans="1:4" x14ac:dyDescent="0.3">
      <c r="A844" t="s">
        <v>248</v>
      </c>
      <c r="B844" t="s">
        <v>190</v>
      </c>
      <c r="C844" t="s">
        <v>191</v>
      </c>
      <c r="D844">
        <v>-8428</v>
      </c>
    </row>
    <row r="845" spans="1:4" x14ac:dyDescent="0.3">
      <c r="A845" t="s">
        <v>248</v>
      </c>
      <c r="B845" t="s">
        <v>178</v>
      </c>
      <c r="C845" t="s">
        <v>179</v>
      </c>
      <c r="D845">
        <v>-1769</v>
      </c>
    </row>
    <row r="846" spans="1:4" x14ac:dyDescent="0.3">
      <c r="A846" t="s">
        <v>248</v>
      </c>
      <c r="B846" t="s">
        <v>168</v>
      </c>
      <c r="C846" t="s">
        <v>169</v>
      </c>
      <c r="D846">
        <v>3869</v>
      </c>
    </row>
    <row r="847" spans="1:4" x14ac:dyDescent="0.3">
      <c r="A847" t="s">
        <v>248</v>
      </c>
      <c r="B847" t="s">
        <v>184</v>
      </c>
      <c r="C847" t="s">
        <v>185</v>
      </c>
      <c r="D847">
        <v>11225</v>
      </c>
    </row>
    <row r="848" spans="1:4" x14ac:dyDescent="0.3">
      <c r="A848" t="s">
        <v>248</v>
      </c>
      <c r="B848" t="s">
        <v>194</v>
      </c>
      <c r="C848" t="s">
        <v>195</v>
      </c>
      <c r="D848">
        <v>8364</v>
      </c>
    </row>
    <row r="849" spans="1:4" x14ac:dyDescent="0.3">
      <c r="A849" t="s">
        <v>248</v>
      </c>
      <c r="B849" t="s">
        <v>176</v>
      </c>
      <c r="C849" t="s">
        <v>177</v>
      </c>
      <c r="D849">
        <v>15642</v>
      </c>
    </row>
    <row r="850" spans="1:4" x14ac:dyDescent="0.3">
      <c r="A850" t="s">
        <v>248</v>
      </c>
      <c r="B850" t="s">
        <v>192</v>
      </c>
      <c r="C850" t="s">
        <v>193</v>
      </c>
      <c r="D850">
        <v>14197</v>
      </c>
    </row>
    <row r="851" spans="1:4" x14ac:dyDescent="0.3">
      <c r="A851" t="s">
        <v>248</v>
      </c>
      <c r="B851" t="s">
        <v>188</v>
      </c>
      <c r="C851" t="s">
        <v>189</v>
      </c>
      <c r="D851">
        <v>-10303</v>
      </c>
    </row>
    <row r="852" spans="1:4" x14ac:dyDescent="0.3">
      <c r="A852" t="s">
        <v>248</v>
      </c>
      <c r="B852" t="s">
        <v>180</v>
      </c>
      <c r="C852" t="s">
        <v>181</v>
      </c>
      <c r="D852">
        <v>3138</v>
      </c>
    </row>
    <row r="853" spans="1:4" x14ac:dyDescent="0.3">
      <c r="A853" t="s">
        <v>248</v>
      </c>
      <c r="B853" t="s">
        <v>198</v>
      </c>
      <c r="C853" t="s">
        <v>199</v>
      </c>
      <c r="D853">
        <v>6524</v>
      </c>
    </row>
    <row r="854" spans="1:4" x14ac:dyDescent="0.3">
      <c r="A854" t="s">
        <v>248</v>
      </c>
      <c r="B854" t="s">
        <v>200</v>
      </c>
      <c r="C854" t="s">
        <v>201</v>
      </c>
      <c r="D854">
        <v>-6083</v>
      </c>
    </row>
    <row r="855" spans="1:4" x14ac:dyDescent="0.3">
      <c r="A855" t="s">
        <v>248</v>
      </c>
      <c r="B855" t="s">
        <v>196</v>
      </c>
      <c r="C855" t="s">
        <v>197</v>
      </c>
      <c r="D855">
        <v>6614</v>
      </c>
    </row>
    <row r="856" spans="1:4" x14ac:dyDescent="0.3">
      <c r="A856" t="s">
        <v>244</v>
      </c>
      <c r="B856" t="s">
        <v>32</v>
      </c>
      <c r="C856" t="s">
        <v>33</v>
      </c>
      <c r="D856">
        <v>-500</v>
      </c>
    </row>
    <row r="857" spans="1:4" x14ac:dyDescent="0.3">
      <c r="A857" t="s">
        <v>244</v>
      </c>
      <c r="B857" t="s">
        <v>20</v>
      </c>
      <c r="C857" t="s">
        <v>21</v>
      </c>
      <c r="D857">
        <v>-1030</v>
      </c>
    </row>
    <row r="858" spans="1:4" x14ac:dyDescent="0.3">
      <c r="A858" t="s">
        <v>244</v>
      </c>
      <c r="B858" t="s">
        <v>72</v>
      </c>
      <c r="C858" t="s">
        <v>73</v>
      </c>
      <c r="D858">
        <v>-1092</v>
      </c>
    </row>
    <row r="859" spans="1:4" x14ac:dyDescent="0.3">
      <c r="A859" t="s">
        <v>244</v>
      </c>
      <c r="B859" t="s">
        <v>44</v>
      </c>
      <c r="C859" t="s">
        <v>45</v>
      </c>
      <c r="D859">
        <v>-1610</v>
      </c>
    </row>
    <row r="860" spans="1:4" x14ac:dyDescent="0.3">
      <c r="A860" t="s">
        <v>244</v>
      </c>
      <c r="B860" t="s">
        <v>38</v>
      </c>
      <c r="C860" t="s">
        <v>39</v>
      </c>
      <c r="D860">
        <v>-200</v>
      </c>
    </row>
    <row r="861" spans="1:4" x14ac:dyDescent="0.3">
      <c r="A861" t="s">
        <v>244</v>
      </c>
      <c r="B861" t="s">
        <v>40</v>
      </c>
      <c r="C861" t="s">
        <v>41</v>
      </c>
      <c r="D861">
        <v>-85</v>
      </c>
    </row>
    <row r="862" spans="1:4" x14ac:dyDescent="0.3">
      <c r="A862" t="s">
        <v>244</v>
      </c>
      <c r="B862" t="s">
        <v>244</v>
      </c>
      <c r="C862" t="s">
        <v>245</v>
      </c>
      <c r="D862">
        <v>-480</v>
      </c>
    </row>
    <row r="863" spans="1:4" x14ac:dyDescent="0.3">
      <c r="A863" t="s">
        <v>244</v>
      </c>
      <c r="B863" t="s">
        <v>34</v>
      </c>
      <c r="C863" t="s">
        <v>35</v>
      </c>
      <c r="D863">
        <v>85</v>
      </c>
    </row>
    <row r="864" spans="1:4" x14ac:dyDescent="0.3">
      <c r="A864" t="s">
        <v>244</v>
      </c>
      <c r="B864" t="s">
        <v>213</v>
      </c>
      <c r="C864" t="s">
        <v>214</v>
      </c>
      <c r="D864">
        <v>200</v>
      </c>
    </row>
    <row r="865" spans="1:4" x14ac:dyDescent="0.3">
      <c r="A865" t="s">
        <v>244</v>
      </c>
      <c r="B865" t="s">
        <v>58</v>
      </c>
      <c r="C865" t="s">
        <v>59</v>
      </c>
      <c r="D865">
        <v>0</v>
      </c>
    </row>
    <row r="866" spans="1:4" x14ac:dyDescent="0.3">
      <c r="A866" t="s">
        <v>244</v>
      </c>
      <c r="B866" t="s">
        <v>52</v>
      </c>
      <c r="C866" t="s">
        <v>53</v>
      </c>
      <c r="D866">
        <v>495</v>
      </c>
    </row>
    <row r="867" spans="1:4" x14ac:dyDescent="0.3">
      <c r="A867" t="s">
        <v>244</v>
      </c>
      <c r="B867" t="s">
        <v>246</v>
      </c>
      <c r="C867" t="s">
        <v>247</v>
      </c>
      <c r="D867">
        <v>400</v>
      </c>
    </row>
    <row r="868" spans="1:4" x14ac:dyDescent="0.3">
      <c r="A868" t="s">
        <v>244</v>
      </c>
      <c r="B868" t="s">
        <v>64</v>
      </c>
      <c r="C868" t="s">
        <v>65</v>
      </c>
      <c r="D868">
        <v>-2140</v>
      </c>
    </row>
    <row r="869" spans="1:4" x14ac:dyDescent="0.3">
      <c r="A869" t="s">
        <v>244</v>
      </c>
      <c r="B869" t="s">
        <v>62</v>
      </c>
      <c r="C869" t="s">
        <v>63</v>
      </c>
      <c r="D869">
        <v>830</v>
      </c>
    </row>
    <row r="870" spans="1:4" x14ac:dyDescent="0.3">
      <c r="A870" t="s">
        <v>244</v>
      </c>
      <c r="B870" t="s">
        <v>22</v>
      </c>
      <c r="C870" t="s">
        <v>23</v>
      </c>
      <c r="D870">
        <v>205</v>
      </c>
    </row>
    <row r="871" spans="1:4" x14ac:dyDescent="0.3">
      <c r="A871" t="s">
        <v>244</v>
      </c>
      <c r="B871" t="s">
        <v>56</v>
      </c>
      <c r="C871" t="s">
        <v>57</v>
      </c>
      <c r="D871">
        <v>-1000</v>
      </c>
    </row>
    <row r="872" spans="1:4" x14ac:dyDescent="0.3">
      <c r="A872" t="s">
        <v>244</v>
      </c>
      <c r="B872" t="s">
        <v>48</v>
      </c>
      <c r="C872" t="s">
        <v>49</v>
      </c>
      <c r="D872">
        <v>-361</v>
      </c>
    </row>
    <row r="873" spans="1:4" x14ac:dyDescent="0.3">
      <c r="A873" t="s">
        <v>244</v>
      </c>
      <c r="B873" t="s">
        <v>86</v>
      </c>
      <c r="C873" t="s">
        <v>87</v>
      </c>
      <c r="D873">
        <v>-325</v>
      </c>
    </row>
    <row r="874" spans="1:4" x14ac:dyDescent="0.3">
      <c r="A874" t="s">
        <v>244</v>
      </c>
      <c r="B874" t="s">
        <v>84</v>
      </c>
      <c r="C874" t="s">
        <v>85</v>
      </c>
      <c r="D874">
        <v>-2531</v>
      </c>
    </row>
    <row r="875" spans="1:4" x14ac:dyDescent="0.3">
      <c r="A875" t="s">
        <v>244</v>
      </c>
      <c r="B875" t="s">
        <v>46</v>
      </c>
      <c r="C875" t="s">
        <v>47</v>
      </c>
      <c r="D875">
        <v>2290</v>
      </c>
    </row>
    <row r="876" spans="1:4" x14ac:dyDescent="0.3">
      <c r="A876" t="s">
        <v>244</v>
      </c>
      <c r="B876" t="s">
        <v>26</v>
      </c>
      <c r="C876" t="s">
        <v>27</v>
      </c>
      <c r="D876">
        <v>-485</v>
      </c>
    </row>
    <row r="877" spans="1:4" x14ac:dyDescent="0.3">
      <c r="A877" t="s">
        <v>244</v>
      </c>
      <c r="B877" t="s">
        <v>96</v>
      </c>
      <c r="C877" t="s">
        <v>97</v>
      </c>
      <c r="D877">
        <v>1901</v>
      </c>
    </row>
    <row r="878" spans="1:4" x14ac:dyDescent="0.3">
      <c r="A878" t="s">
        <v>244</v>
      </c>
      <c r="B878" t="s">
        <v>90</v>
      </c>
      <c r="C878" t="s">
        <v>91</v>
      </c>
      <c r="D878">
        <v>280</v>
      </c>
    </row>
    <row r="879" spans="1:4" x14ac:dyDescent="0.3">
      <c r="A879" t="s">
        <v>244</v>
      </c>
      <c r="B879" t="s">
        <v>76</v>
      </c>
      <c r="C879" t="s">
        <v>77</v>
      </c>
      <c r="D879">
        <v>2512</v>
      </c>
    </row>
    <row r="880" spans="1:4" x14ac:dyDescent="0.3">
      <c r="A880" t="s">
        <v>244</v>
      </c>
      <c r="B880" t="s">
        <v>78</v>
      </c>
      <c r="C880" t="s">
        <v>79</v>
      </c>
      <c r="D880">
        <v>-2706</v>
      </c>
    </row>
    <row r="881" spans="1:4" x14ac:dyDescent="0.3">
      <c r="A881" t="s">
        <v>244</v>
      </c>
      <c r="B881" t="s">
        <v>88</v>
      </c>
      <c r="C881" t="s">
        <v>89</v>
      </c>
      <c r="D881">
        <v>4170</v>
      </c>
    </row>
    <row r="882" spans="1:4" x14ac:dyDescent="0.3">
      <c r="A882" t="s">
        <v>244</v>
      </c>
      <c r="B882" t="s">
        <v>66</v>
      </c>
      <c r="C882" t="s">
        <v>67</v>
      </c>
      <c r="D882">
        <v>500</v>
      </c>
    </row>
    <row r="883" spans="1:4" x14ac:dyDescent="0.3">
      <c r="A883" t="s">
        <v>244</v>
      </c>
      <c r="B883" t="s">
        <v>82</v>
      </c>
      <c r="C883" t="s">
        <v>83</v>
      </c>
      <c r="D883">
        <v>3833</v>
      </c>
    </row>
    <row r="884" spans="1:4" x14ac:dyDescent="0.3">
      <c r="A884" t="s">
        <v>244</v>
      </c>
      <c r="B884" t="s">
        <v>94</v>
      </c>
      <c r="C884" t="s">
        <v>95</v>
      </c>
      <c r="D884">
        <v>-4</v>
      </c>
    </row>
    <row r="885" spans="1:4" x14ac:dyDescent="0.3">
      <c r="A885" t="s">
        <v>244</v>
      </c>
      <c r="B885" t="s">
        <v>124</v>
      </c>
      <c r="C885" t="s">
        <v>125</v>
      </c>
      <c r="D885">
        <v>1023</v>
      </c>
    </row>
    <row r="886" spans="1:4" x14ac:dyDescent="0.3">
      <c r="A886" t="s">
        <v>244</v>
      </c>
      <c r="B886" t="s">
        <v>68</v>
      </c>
      <c r="C886" t="s">
        <v>69</v>
      </c>
      <c r="D886">
        <v>-5087</v>
      </c>
    </row>
    <row r="887" spans="1:4" x14ac:dyDescent="0.3">
      <c r="A887" t="s">
        <v>244</v>
      </c>
      <c r="B887" t="s">
        <v>114</v>
      </c>
      <c r="C887" t="s">
        <v>115</v>
      </c>
      <c r="D887">
        <v>1543</v>
      </c>
    </row>
    <row r="888" spans="1:4" x14ac:dyDescent="0.3">
      <c r="A888" t="s">
        <v>244</v>
      </c>
      <c r="B888" t="s">
        <v>104</v>
      </c>
      <c r="C888" t="s">
        <v>105</v>
      </c>
      <c r="D888">
        <v>7110</v>
      </c>
    </row>
    <row r="889" spans="1:4" x14ac:dyDescent="0.3">
      <c r="A889" t="s">
        <v>244</v>
      </c>
      <c r="B889" t="s">
        <v>36</v>
      </c>
      <c r="C889" t="s">
        <v>37</v>
      </c>
      <c r="D889">
        <v>-855</v>
      </c>
    </row>
    <row r="890" spans="1:4" x14ac:dyDescent="0.3">
      <c r="A890" t="s">
        <v>244</v>
      </c>
      <c r="B890" t="s">
        <v>80</v>
      </c>
      <c r="C890" t="s">
        <v>81</v>
      </c>
      <c r="D890">
        <v>-5945</v>
      </c>
    </row>
    <row r="891" spans="1:4" x14ac:dyDescent="0.3">
      <c r="A891" t="s">
        <v>244</v>
      </c>
      <c r="B891" t="s">
        <v>70</v>
      </c>
      <c r="C891" t="s">
        <v>71</v>
      </c>
      <c r="D891">
        <v>4730</v>
      </c>
    </row>
    <row r="892" spans="1:4" x14ac:dyDescent="0.3">
      <c r="A892" t="s">
        <v>244</v>
      </c>
      <c r="B892" t="s">
        <v>122</v>
      </c>
      <c r="C892" t="s">
        <v>123</v>
      </c>
      <c r="D892">
        <v>-38453</v>
      </c>
    </row>
    <row r="893" spans="1:4" x14ac:dyDescent="0.3">
      <c r="A893" t="s">
        <v>244</v>
      </c>
      <c r="B893" t="s">
        <v>102</v>
      </c>
      <c r="C893" t="s">
        <v>103</v>
      </c>
      <c r="D893">
        <v>2294</v>
      </c>
    </row>
    <row r="894" spans="1:4" x14ac:dyDescent="0.3">
      <c r="A894" t="s">
        <v>244</v>
      </c>
      <c r="B894" t="s">
        <v>120</v>
      </c>
      <c r="C894" t="s">
        <v>121</v>
      </c>
      <c r="D894">
        <v>2299</v>
      </c>
    </row>
    <row r="895" spans="1:4" x14ac:dyDescent="0.3">
      <c r="A895" t="s">
        <v>244</v>
      </c>
      <c r="B895" t="s">
        <v>92</v>
      </c>
      <c r="C895" t="s">
        <v>93</v>
      </c>
      <c r="D895">
        <v>-120</v>
      </c>
    </row>
    <row r="896" spans="1:4" x14ac:dyDescent="0.3">
      <c r="A896" t="s">
        <v>244</v>
      </c>
      <c r="B896" t="s">
        <v>130</v>
      </c>
      <c r="C896" t="s">
        <v>131</v>
      </c>
      <c r="D896">
        <v>-13651</v>
      </c>
    </row>
    <row r="897" spans="1:4" x14ac:dyDescent="0.3">
      <c r="A897" t="s">
        <v>244</v>
      </c>
      <c r="B897" t="s">
        <v>110</v>
      </c>
      <c r="C897" t="s">
        <v>111</v>
      </c>
      <c r="D897">
        <v>4734</v>
      </c>
    </row>
    <row r="898" spans="1:4" x14ac:dyDescent="0.3">
      <c r="A898" t="s">
        <v>244</v>
      </c>
      <c r="B898" t="s">
        <v>74</v>
      </c>
      <c r="C898" t="s">
        <v>75</v>
      </c>
      <c r="D898">
        <v>-668</v>
      </c>
    </row>
    <row r="899" spans="1:4" x14ac:dyDescent="0.3">
      <c r="A899" t="s">
        <v>244</v>
      </c>
      <c r="B899" t="s">
        <v>98</v>
      </c>
      <c r="C899" t="s">
        <v>99</v>
      </c>
      <c r="D899">
        <v>-8617</v>
      </c>
    </row>
    <row r="900" spans="1:4" x14ac:dyDescent="0.3">
      <c r="A900" t="s">
        <v>244</v>
      </c>
      <c r="B900" t="s">
        <v>106</v>
      </c>
      <c r="C900" t="s">
        <v>107</v>
      </c>
      <c r="D900">
        <v>3951</v>
      </c>
    </row>
    <row r="901" spans="1:4" x14ac:dyDescent="0.3">
      <c r="A901" t="s">
        <v>244</v>
      </c>
      <c r="B901" t="s">
        <v>190</v>
      </c>
      <c r="C901" t="s">
        <v>191</v>
      </c>
      <c r="D901">
        <v>-6309</v>
      </c>
    </row>
    <row r="902" spans="1:4" x14ac:dyDescent="0.3">
      <c r="A902" t="s">
        <v>244</v>
      </c>
      <c r="B902" t="s">
        <v>108</v>
      </c>
      <c r="C902" t="s">
        <v>109</v>
      </c>
      <c r="D902">
        <v>19281</v>
      </c>
    </row>
    <row r="903" spans="1:4" x14ac:dyDescent="0.3">
      <c r="A903" t="s">
        <v>244</v>
      </c>
      <c r="B903" t="s">
        <v>144</v>
      </c>
      <c r="C903" t="s">
        <v>145</v>
      </c>
      <c r="D903">
        <v>-4131</v>
      </c>
    </row>
    <row r="904" spans="1:4" x14ac:dyDescent="0.3">
      <c r="A904" t="s">
        <v>244</v>
      </c>
      <c r="B904" t="s">
        <v>126</v>
      </c>
      <c r="C904" t="s">
        <v>127</v>
      </c>
      <c r="D904">
        <v>11674</v>
      </c>
    </row>
    <row r="905" spans="1:4" x14ac:dyDescent="0.3">
      <c r="A905" t="s">
        <v>244</v>
      </c>
      <c r="B905" t="s">
        <v>100</v>
      </c>
      <c r="C905" t="s">
        <v>101</v>
      </c>
      <c r="D905">
        <v>7310</v>
      </c>
    </row>
    <row r="906" spans="1:4" x14ac:dyDescent="0.3">
      <c r="A906" t="s">
        <v>244</v>
      </c>
      <c r="B906" t="s">
        <v>118</v>
      </c>
      <c r="C906" t="s">
        <v>119</v>
      </c>
      <c r="D906">
        <v>-2304</v>
      </c>
    </row>
    <row r="907" spans="1:4" x14ac:dyDescent="0.3">
      <c r="A907" t="s">
        <v>244</v>
      </c>
      <c r="B907" t="s">
        <v>146</v>
      </c>
      <c r="C907" t="s">
        <v>147</v>
      </c>
      <c r="D907">
        <v>18134</v>
      </c>
    </row>
    <row r="908" spans="1:4" x14ac:dyDescent="0.3">
      <c r="A908" t="s">
        <v>244</v>
      </c>
      <c r="B908" t="s">
        <v>134</v>
      </c>
      <c r="C908" t="s">
        <v>135</v>
      </c>
      <c r="D908">
        <v>5720</v>
      </c>
    </row>
    <row r="909" spans="1:4" x14ac:dyDescent="0.3">
      <c r="A909" t="s">
        <v>244</v>
      </c>
      <c r="B909" t="s">
        <v>140</v>
      </c>
      <c r="C909" t="s">
        <v>141</v>
      </c>
      <c r="D909">
        <v>-15758</v>
      </c>
    </row>
    <row r="910" spans="1:4" x14ac:dyDescent="0.3">
      <c r="A910" t="s">
        <v>244</v>
      </c>
      <c r="B910" t="s">
        <v>112</v>
      </c>
      <c r="C910" t="s">
        <v>113</v>
      </c>
      <c r="D910">
        <v>-3470</v>
      </c>
    </row>
    <row r="911" spans="1:4" x14ac:dyDescent="0.3">
      <c r="A911" t="s">
        <v>244</v>
      </c>
      <c r="B911" t="s">
        <v>116</v>
      </c>
      <c r="C911" t="s">
        <v>117</v>
      </c>
      <c r="D911">
        <v>22331</v>
      </c>
    </row>
    <row r="912" spans="1:4" x14ac:dyDescent="0.3">
      <c r="A912" t="s">
        <v>244</v>
      </c>
      <c r="B912" t="s">
        <v>158</v>
      </c>
      <c r="C912" t="s">
        <v>159</v>
      </c>
      <c r="D912">
        <v>22476</v>
      </c>
    </row>
    <row r="913" spans="1:4" x14ac:dyDescent="0.3">
      <c r="A913" t="s">
        <v>244</v>
      </c>
      <c r="B913" t="s">
        <v>172</v>
      </c>
      <c r="C913" t="s">
        <v>173</v>
      </c>
      <c r="D913">
        <v>15272</v>
      </c>
    </row>
    <row r="914" spans="1:4" x14ac:dyDescent="0.3">
      <c r="A914" t="s">
        <v>244</v>
      </c>
      <c r="B914" t="s">
        <v>128</v>
      </c>
      <c r="C914" t="s">
        <v>129</v>
      </c>
      <c r="D914">
        <v>29898</v>
      </c>
    </row>
    <row r="915" spans="1:4" x14ac:dyDescent="0.3">
      <c r="A915" t="s">
        <v>244</v>
      </c>
      <c r="B915" t="s">
        <v>152</v>
      </c>
      <c r="C915" t="s">
        <v>153</v>
      </c>
      <c r="D915">
        <v>-9710</v>
      </c>
    </row>
    <row r="916" spans="1:4" x14ac:dyDescent="0.3">
      <c r="A916" t="s">
        <v>244</v>
      </c>
      <c r="B916" t="s">
        <v>136</v>
      </c>
      <c r="C916" t="s">
        <v>137</v>
      </c>
      <c r="D916">
        <v>44938</v>
      </c>
    </row>
    <row r="917" spans="1:4" x14ac:dyDescent="0.3">
      <c r="A917" t="s">
        <v>244</v>
      </c>
      <c r="B917" t="s">
        <v>132</v>
      </c>
      <c r="C917" t="s">
        <v>133</v>
      </c>
      <c r="D917">
        <v>40326</v>
      </c>
    </row>
    <row r="918" spans="1:4" x14ac:dyDescent="0.3">
      <c r="A918" t="s">
        <v>244</v>
      </c>
      <c r="B918" t="s">
        <v>176</v>
      </c>
      <c r="C918" t="s">
        <v>177</v>
      </c>
      <c r="D918">
        <v>5633</v>
      </c>
    </row>
    <row r="919" spans="1:4" x14ac:dyDescent="0.3">
      <c r="A919" t="s">
        <v>244</v>
      </c>
      <c r="B919" t="s">
        <v>148</v>
      </c>
      <c r="C919" t="s">
        <v>149</v>
      </c>
      <c r="D919">
        <v>16084</v>
      </c>
    </row>
    <row r="920" spans="1:4" x14ac:dyDescent="0.3">
      <c r="A920" t="s">
        <v>244</v>
      </c>
      <c r="B920" t="s">
        <v>142</v>
      </c>
      <c r="C920" t="s">
        <v>143</v>
      </c>
      <c r="D920">
        <v>9149</v>
      </c>
    </row>
    <row r="921" spans="1:4" x14ac:dyDescent="0.3">
      <c r="A921" t="s">
        <v>244</v>
      </c>
      <c r="B921" t="s">
        <v>156</v>
      </c>
      <c r="C921" t="s">
        <v>157</v>
      </c>
      <c r="D921">
        <v>-17928</v>
      </c>
    </row>
    <row r="922" spans="1:4" x14ac:dyDescent="0.3">
      <c r="A922" t="s">
        <v>244</v>
      </c>
      <c r="B922" t="s">
        <v>166</v>
      </c>
      <c r="C922" t="s">
        <v>167</v>
      </c>
      <c r="D922">
        <v>42870</v>
      </c>
    </row>
    <row r="923" spans="1:4" x14ac:dyDescent="0.3">
      <c r="A923" t="s">
        <v>244</v>
      </c>
      <c r="B923" t="s">
        <v>162</v>
      </c>
      <c r="C923" t="s">
        <v>163</v>
      </c>
      <c r="D923">
        <v>-13944</v>
      </c>
    </row>
    <row r="924" spans="1:4" x14ac:dyDescent="0.3">
      <c r="A924" t="s">
        <v>244</v>
      </c>
      <c r="B924" t="s">
        <v>170</v>
      </c>
      <c r="C924" t="s">
        <v>171</v>
      </c>
      <c r="D924">
        <v>23717</v>
      </c>
    </row>
    <row r="925" spans="1:4" x14ac:dyDescent="0.3">
      <c r="A925" t="s">
        <v>244</v>
      </c>
      <c r="B925" t="s">
        <v>138</v>
      </c>
      <c r="C925" t="s">
        <v>139</v>
      </c>
      <c r="D925">
        <v>53411</v>
      </c>
    </row>
    <row r="926" spans="1:4" x14ac:dyDescent="0.3">
      <c r="A926" t="s">
        <v>244</v>
      </c>
      <c r="B926" t="s">
        <v>186</v>
      </c>
      <c r="C926" t="s">
        <v>187</v>
      </c>
      <c r="D926">
        <v>58887</v>
      </c>
    </row>
    <row r="927" spans="1:4" x14ac:dyDescent="0.3">
      <c r="A927" t="s">
        <v>244</v>
      </c>
      <c r="B927" t="s">
        <v>196</v>
      </c>
      <c r="C927" t="s">
        <v>197</v>
      </c>
      <c r="D927">
        <v>70732</v>
      </c>
    </row>
    <row r="928" spans="1:4" x14ac:dyDescent="0.3">
      <c r="A928" t="s">
        <v>244</v>
      </c>
      <c r="B928" t="s">
        <v>154</v>
      </c>
      <c r="C928" t="s">
        <v>155</v>
      </c>
      <c r="D928">
        <v>35924</v>
      </c>
    </row>
    <row r="929" spans="1:4" x14ac:dyDescent="0.3">
      <c r="A929" t="s">
        <v>244</v>
      </c>
      <c r="B929" t="s">
        <v>174</v>
      </c>
      <c r="C929" t="s">
        <v>175</v>
      </c>
      <c r="D929">
        <v>-22300</v>
      </c>
    </row>
    <row r="930" spans="1:4" x14ac:dyDescent="0.3">
      <c r="A930" t="s">
        <v>244</v>
      </c>
      <c r="B930" t="s">
        <v>194</v>
      </c>
      <c r="C930" t="s">
        <v>195</v>
      </c>
      <c r="D930">
        <v>-82092</v>
      </c>
    </row>
    <row r="931" spans="1:4" x14ac:dyDescent="0.3">
      <c r="A931" t="s">
        <v>244</v>
      </c>
      <c r="B931" t="s">
        <v>160</v>
      </c>
      <c r="C931" t="s">
        <v>161</v>
      </c>
      <c r="D931">
        <v>32824</v>
      </c>
    </row>
    <row r="932" spans="1:4" x14ac:dyDescent="0.3">
      <c r="A932" t="s">
        <v>244</v>
      </c>
      <c r="B932" t="s">
        <v>168</v>
      </c>
      <c r="C932" t="s">
        <v>169</v>
      </c>
      <c r="D932">
        <v>43465</v>
      </c>
    </row>
    <row r="933" spans="1:4" x14ac:dyDescent="0.3">
      <c r="A933" t="s">
        <v>244</v>
      </c>
      <c r="B933" t="s">
        <v>178</v>
      </c>
      <c r="C933" t="s">
        <v>179</v>
      </c>
      <c r="D933">
        <v>23647</v>
      </c>
    </row>
    <row r="934" spans="1:4" x14ac:dyDescent="0.3">
      <c r="A934" t="s">
        <v>244</v>
      </c>
      <c r="B934" t="s">
        <v>198</v>
      </c>
      <c r="C934" t="s">
        <v>199</v>
      </c>
      <c r="D934">
        <v>49257</v>
      </c>
    </row>
    <row r="935" spans="1:4" x14ac:dyDescent="0.3">
      <c r="A935" t="s">
        <v>244</v>
      </c>
      <c r="B935" t="s">
        <v>182</v>
      </c>
      <c r="C935" t="s">
        <v>183</v>
      </c>
      <c r="D935">
        <v>-214134</v>
      </c>
    </row>
    <row r="936" spans="1:4" x14ac:dyDescent="0.3">
      <c r="A936" t="s">
        <v>244</v>
      </c>
      <c r="B936" t="s">
        <v>164</v>
      </c>
      <c r="C936" t="s">
        <v>165</v>
      </c>
      <c r="D936">
        <v>121685</v>
      </c>
    </row>
    <row r="937" spans="1:4" x14ac:dyDescent="0.3">
      <c r="A937" t="s">
        <v>244</v>
      </c>
      <c r="B937" t="s">
        <v>184</v>
      </c>
      <c r="C937" t="s">
        <v>185</v>
      </c>
      <c r="D937">
        <v>267792</v>
      </c>
    </row>
    <row r="938" spans="1:4" x14ac:dyDescent="0.3">
      <c r="A938" t="s">
        <v>244</v>
      </c>
      <c r="B938" t="s">
        <v>188</v>
      </c>
      <c r="C938" t="s">
        <v>189</v>
      </c>
      <c r="D938">
        <v>100064</v>
      </c>
    </row>
    <row r="939" spans="1:4" x14ac:dyDescent="0.3">
      <c r="A939" t="s">
        <v>244</v>
      </c>
      <c r="B939" t="s">
        <v>180</v>
      </c>
      <c r="C939" t="s">
        <v>181</v>
      </c>
      <c r="D939">
        <v>41676</v>
      </c>
    </row>
    <row r="940" spans="1:4" x14ac:dyDescent="0.3">
      <c r="A940" t="s">
        <v>244</v>
      </c>
      <c r="B940" t="s">
        <v>192</v>
      </c>
      <c r="C940" t="s">
        <v>193</v>
      </c>
      <c r="D940">
        <v>-90312</v>
      </c>
    </row>
    <row r="941" spans="1:4" x14ac:dyDescent="0.3">
      <c r="A941" t="s">
        <v>244</v>
      </c>
      <c r="B941" t="s">
        <v>200</v>
      </c>
      <c r="C941" t="s">
        <v>201</v>
      </c>
      <c r="D941">
        <v>412870</v>
      </c>
    </row>
    <row r="942" spans="1:4" x14ac:dyDescent="0.3">
      <c r="A942" t="s">
        <v>249</v>
      </c>
      <c r="B942" t="s">
        <v>44</v>
      </c>
      <c r="C942" t="s">
        <v>45</v>
      </c>
      <c r="D942">
        <v>-600</v>
      </c>
    </row>
    <row r="943" spans="1:4" x14ac:dyDescent="0.3">
      <c r="A943" t="s">
        <v>249</v>
      </c>
      <c r="B943" t="s">
        <v>213</v>
      </c>
      <c r="C943" t="s">
        <v>214</v>
      </c>
      <c r="D943">
        <v>-200</v>
      </c>
    </row>
    <row r="944" spans="1:4" x14ac:dyDescent="0.3">
      <c r="A944" t="s">
        <v>249</v>
      </c>
      <c r="B944" t="s">
        <v>140</v>
      </c>
      <c r="C944" t="s">
        <v>141</v>
      </c>
      <c r="D944">
        <v>-300</v>
      </c>
    </row>
    <row r="945" spans="1:4" x14ac:dyDescent="0.3">
      <c r="A945" t="s">
        <v>249</v>
      </c>
      <c r="B945" t="s">
        <v>18</v>
      </c>
      <c r="C945" t="s">
        <v>19</v>
      </c>
      <c r="D945">
        <v>-500</v>
      </c>
    </row>
    <row r="946" spans="1:4" x14ac:dyDescent="0.3">
      <c r="A946" t="s">
        <v>249</v>
      </c>
      <c r="B946" t="s">
        <v>126</v>
      </c>
      <c r="C946" t="s">
        <v>127</v>
      </c>
      <c r="D946">
        <v>-278</v>
      </c>
    </row>
    <row r="947" spans="1:4" x14ac:dyDescent="0.3">
      <c r="A947" t="s">
        <v>249</v>
      </c>
      <c r="B947" t="s">
        <v>108</v>
      </c>
      <c r="C947" t="s">
        <v>109</v>
      </c>
      <c r="D947">
        <v>-578</v>
      </c>
    </row>
    <row r="948" spans="1:4" x14ac:dyDescent="0.3">
      <c r="A948" t="s">
        <v>249</v>
      </c>
      <c r="B948" t="s">
        <v>132</v>
      </c>
      <c r="C948" t="s">
        <v>133</v>
      </c>
      <c r="D948">
        <v>-1300</v>
      </c>
    </row>
    <row r="949" spans="1:4" x14ac:dyDescent="0.3">
      <c r="A949" t="s">
        <v>249</v>
      </c>
      <c r="B949" t="s">
        <v>32</v>
      </c>
      <c r="C949" t="s">
        <v>33</v>
      </c>
      <c r="D949">
        <v>-600</v>
      </c>
    </row>
    <row r="950" spans="1:4" x14ac:dyDescent="0.3">
      <c r="A950" t="s">
        <v>249</v>
      </c>
      <c r="B950" t="s">
        <v>98</v>
      </c>
      <c r="C950" t="s">
        <v>99</v>
      </c>
      <c r="D950">
        <v>70</v>
      </c>
    </row>
    <row r="951" spans="1:4" x14ac:dyDescent="0.3">
      <c r="A951" t="s">
        <v>249</v>
      </c>
      <c r="B951" t="s">
        <v>102</v>
      </c>
      <c r="C951" t="s">
        <v>103</v>
      </c>
      <c r="D951">
        <v>-756</v>
      </c>
    </row>
    <row r="952" spans="1:4" x14ac:dyDescent="0.3">
      <c r="A952" t="s">
        <v>249</v>
      </c>
      <c r="B952" t="s">
        <v>90</v>
      </c>
      <c r="C952" t="s">
        <v>91</v>
      </c>
      <c r="D952">
        <v>300</v>
      </c>
    </row>
    <row r="953" spans="1:4" x14ac:dyDescent="0.3">
      <c r="A953" t="s">
        <v>249</v>
      </c>
      <c r="B953" t="s">
        <v>72</v>
      </c>
      <c r="C953" t="s">
        <v>73</v>
      </c>
      <c r="D953">
        <v>300</v>
      </c>
    </row>
    <row r="954" spans="1:4" x14ac:dyDescent="0.3">
      <c r="A954" t="s">
        <v>249</v>
      </c>
      <c r="B954" t="s">
        <v>116</v>
      </c>
      <c r="C954" t="s">
        <v>117</v>
      </c>
      <c r="D954">
        <v>300</v>
      </c>
    </row>
    <row r="955" spans="1:4" x14ac:dyDescent="0.3">
      <c r="A955" t="s">
        <v>249</v>
      </c>
      <c r="B955" t="s">
        <v>68</v>
      </c>
      <c r="C955" t="s">
        <v>69</v>
      </c>
      <c r="D955">
        <v>260</v>
      </c>
    </row>
    <row r="956" spans="1:4" x14ac:dyDescent="0.3">
      <c r="A956" t="s">
        <v>249</v>
      </c>
      <c r="B956" t="s">
        <v>86</v>
      </c>
      <c r="C956" t="s">
        <v>87</v>
      </c>
      <c r="D956">
        <v>-300</v>
      </c>
    </row>
    <row r="957" spans="1:4" x14ac:dyDescent="0.3">
      <c r="A957" t="s">
        <v>249</v>
      </c>
      <c r="B957" t="s">
        <v>120</v>
      </c>
      <c r="C957" t="s">
        <v>121</v>
      </c>
      <c r="D957">
        <v>-3600</v>
      </c>
    </row>
    <row r="958" spans="1:4" x14ac:dyDescent="0.3">
      <c r="A958" t="s">
        <v>249</v>
      </c>
      <c r="B958" t="s">
        <v>190</v>
      </c>
      <c r="C958" t="s">
        <v>191</v>
      </c>
      <c r="D958">
        <v>0</v>
      </c>
    </row>
    <row r="959" spans="1:4" x14ac:dyDescent="0.3">
      <c r="A959" t="s">
        <v>249</v>
      </c>
      <c r="B959" t="s">
        <v>24</v>
      </c>
      <c r="C959" t="s">
        <v>25</v>
      </c>
      <c r="D959">
        <v>300</v>
      </c>
    </row>
    <row r="960" spans="1:4" x14ac:dyDescent="0.3">
      <c r="A960" t="s">
        <v>249</v>
      </c>
      <c r="B960" t="s">
        <v>114</v>
      </c>
      <c r="C960" t="s">
        <v>115</v>
      </c>
      <c r="D960">
        <v>325</v>
      </c>
    </row>
    <row r="961" spans="1:4" x14ac:dyDescent="0.3">
      <c r="A961" t="s">
        <v>249</v>
      </c>
      <c r="B961" t="s">
        <v>66</v>
      </c>
      <c r="C961" t="s">
        <v>67</v>
      </c>
      <c r="D961">
        <v>500</v>
      </c>
    </row>
    <row r="962" spans="1:4" x14ac:dyDescent="0.3">
      <c r="A962" t="s">
        <v>249</v>
      </c>
      <c r="B962" t="s">
        <v>176</v>
      </c>
      <c r="C962" t="s">
        <v>177</v>
      </c>
      <c r="D962">
        <v>-1628</v>
      </c>
    </row>
    <row r="963" spans="1:4" x14ac:dyDescent="0.3">
      <c r="A963" t="s">
        <v>249</v>
      </c>
      <c r="B963" t="s">
        <v>84</v>
      </c>
      <c r="C963" t="s">
        <v>85</v>
      </c>
      <c r="D963">
        <v>600</v>
      </c>
    </row>
    <row r="964" spans="1:4" x14ac:dyDescent="0.3">
      <c r="A964" t="s">
        <v>249</v>
      </c>
      <c r="B964" t="s">
        <v>106</v>
      </c>
      <c r="C964" t="s">
        <v>107</v>
      </c>
      <c r="D964">
        <v>878</v>
      </c>
    </row>
    <row r="965" spans="1:4" x14ac:dyDescent="0.3">
      <c r="A965" t="s">
        <v>249</v>
      </c>
      <c r="B965" t="s">
        <v>80</v>
      </c>
      <c r="C965" t="s">
        <v>81</v>
      </c>
      <c r="D965">
        <v>-5134</v>
      </c>
    </row>
    <row r="966" spans="1:4" x14ac:dyDescent="0.3">
      <c r="A966" t="s">
        <v>249</v>
      </c>
      <c r="B966" t="s">
        <v>64</v>
      </c>
      <c r="C966" t="s">
        <v>65</v>
      </c>
      <c r="D966">
        <v>300</v>
      </c>
    </row>
    <row r="967" spans="1:4" x14ac:dyDescent="0.3">
      <c r="A967" t="s">
        <v>249</v>
      </c>
      <c r="B967" t="s">
        <v>96</v>
      </c>
      <c r="C967" t="s">
        <v>97</v>
      </c>
      <c r="D967">
        <v>0</v>
      </c>
    </row>
    <row r="968" spans="1:4" x14ac:dyDescent="0.3">
      <c r="A968" t="s">
        <v>249</v>
      </c>
      <c r="B968" t="s">
        <v>92</v>
      </c>
      <c r="C968" t="s">
        <v>93</v>
      </c>
      <c r="D968">
        <v>0</v>
      </c>
    </row>
    <row r="969" spans="1:4" x14ac:dyDescent="0.3">
      <c r="A969" t="s">
        <v>249</v>
      </c>
      <c r="B969" t="s">
        <v>58</v>
      </c>
      <c r="C969" t="s">
        <v>59</v>
      </c>
      <c r="D969">
        <v>1300</v>
      </c>
    </row>
    <row r="970" spans="1:4" x14ac:dyDescent="0.3">
      <c r="A970" t="s">
        <v>249</v>
      </c>
      <c r="B970" t="s">
        <v>144</v>
      </c>
      <c r="C970" t="s">
        <v>145</v>
      </c>
      <c r="D970">
        <v>-1500</v>
      </c>
    </row>
    <row r="971" spans="1:4" x14ac:dyDescent="0.3">
      <c r="A971" t="s">
        <v>249</v>
      </c>
      <c r="B971" t="s">
        <v>164</v>
      </c>
      <c r="C971" t="s">
        <v>165</v>
      </c>
      <c r="D971">
        <v>1800</v>
      </c>
    </row>
    <row r="972" spans="1:4" x14ac:dyDescent="0.3">
      <c r="A972" t="s">
        <v>249</v>
      </c>
      <c r="B972" t="s">
        <v>134</v>
      </c>
      <c r="C972" t="s">
        <v>135</v>
      </c>
      <c r="D972">
        <v>-1358</v>
      </c>
    </row>
    <row r="973" spans="1:4" x14ac:dyDescent="0.3">
      <c r="A973" t="s">
        <v>249</v>
      </c>
      <c r="B973" t="s">
        <v>130</v>
      </c>
      <c r="C973" t="s">
        <v>131</v>
      </c>
      <c r="D973">
        <v>-722</v>
      </c>
    </row>
    <row r="974" spans="1:4" x14ac:dyDescent="0.3">
      <c r="A974" t="s">
        <v>249</v>
      </c>
      <c r="B974" t="s">
        <v>154</v>
      </c>
      <c r="C974" t="s">
        <v>155</v>
      </c>
      <c r="D974">
        <v>-281</v>
      </c>
    </row>
    <row r="975" spans="1:4" x14ac:dyDescent="0.3">
      <c r="A975" t="s">
        <v>249</v>
      </c>
      <c r="B975" t="s">
        <v>110</v>
      </c>
      <c r="C975" t="s">
        <v>111</v>
      </c>
      <c r="D975">
        <v>-2522</v>
      </c>
    </row>
    <row r="976" spans="1:4" x14ac:dyDescent="0.3">
      <c r="A976" t="s">
        <v>249</v>
      </c>
      <c r="B976" t="s">
        <v>158</v>
      </c>
      <c r="C976" t="s">
        <v>159</v>
      </c>
      <c r="D976">
        <v>-4336</v>
      </c>
    </row>
    <row r="977" spans="1:4" x14ac:dyDescent="0.3">
      <c r="A977" t="s">
        <v>249</v>
      </c>
      <c r="B977" t="s">
        <v>94</v>
      </c>
      <c r="C977" t="s">
        <v>95</v>
      </c>
      <c r="D977">
        <v>2478</v>
      </c>
    </row>
    <row r="978" spans="1:4" x14ac:dyDescent="0.3">
      <c r="A978" t="s">
        <v>249</v>
      </c>
      <c r="B978" t="s">
        <v>152</v>
      </c>
      <c r="C978" t="s">
        <v>153</v>
      </c>
      <c r="D978">
        <v>542</v>
      </c>
    </row>
    <row r="979" spans="1:4" x14ac:dyDescent="0.3">
      <c r="A979" t="s">
        <v>249</v>
      </c>
      <c r="B979" t="s">
        <v>146</v>
      </c>
      <c r="C979" t="s">
        <v>147</v>
      </c>
      <c r="D979">
        <v>900</v>
      </c>
    </row>
    <row r="980" spans="1:4" x14ac:dyDescent="0.3">
      <c r="A980" t="s">
        <v>249</v>
      </c>
      <c r="B980" t="s">
        <v>184</v>
      </c>
      <c r="C980" t="s">
        <v>185</v>
      </c>
      <c r="D980">
        <v>3876</v>
      </c>
    </row>
    <row r="981" spans="1:4" x14ac:dyDescent="0.3">
      <c r="A981" t="s">
        <v>249</v>
      </c>
      <c r="B981" t="s">
        <v>122</v>
      </c>
      <c r="C981" t="s">
        <v>123</v>
      </c>
      <c r="D981">
        <v>3900</v>
      </c>
    </row>
    <row r="982" spans="1:4" x14ac:dyDescent="0.3">
      <c r="A982" t="s">
        <v>249</v>
      </c>
      <c r="B982" t="s">
        <v>178</v>
      </c>
      <c r="C982" t="s">
        <v>179</v>
      </c>
      <c r="D982">
        <v>799</v>
      </c>
    </row>
    <row r="983" spans="1:4" x14ac:dyDescent="0.3">
      <c r="A983" t="s">
        <v>249</v>
      </c>
      <c r="B983" t="s">
        <v>172</v>
      </c>
      <c r="C983" t="s">
        <v>173</v>
      </c>
      <c r="D983">
        <v>-2871</v>
      </c>
    </row>
    <row r="984" spans="1:4" x14ac:dyDescent="0.3">
      <c r="A984" t="s">
        <v>249</v>
      </c>
      <c r="B984" t="s">
        <v>142</v>
      </c>
      <c r="C984" t="s">
        <v>143</v>
      </c>
      <c r="D984">
        <v>3702</v>
      </c>
    </row>
    <row r="985" spans="1:4" x14ac:dyDescent="0.3">
      <c r="A985" t="s">
        <v>249</v>
      </c>
      <c r="B985" t="s">
        <v>112</v>
      </c>
      <c r="C985" t="s">
        <v>113</v>
      </c>
      <c r="D985">
        <v>7700</v>
      </c>
    </row>
    <row r="986" spans="1:4" x14ac:dyDescent="0.3">
      <c r="A986" t="s">
        <v>249</v>
      </c>
      <c r="B986" t="s">
        <v>162</v>
      </c>
      <c r="C986" t="s">
        <v>163</v>
      </c>
      <c r="D986">
        <v>4163</v>
      </c>
    </row>
    <row r="987" spans="1:4" x14ac:dyDescent="0.3">
      <c r="A987" t="s">
        <v>249</v>
      </c>
      <c r="B987" t="s">
        <v>148</v>
      </c>
      <c r="C987" t="s">
        <v>149</v>
      </c>
      <c r="D987">
        <v>4190</v>
      </c>
    </row>
    <row r="988" spans="1:4" x14ac:dyDescent="0.3">
      <c r="A988" t="s">
        <v>249</v>
      </c>
      <c r="B988" t="s">
        <v>168</v>
      </c>
      <c r="C988" t="s">
        <v>169</v>
      </c>
      <c r="D988">
        <v>-4298</v>
      </c>
    </row>
    <row r="989" spans="1:4" x14ac:dyDescent="0.3">
      <c r="A989" t="s">
        <v>249</v>
      </c>
      <c r="B989" t="s">
        <v>170</v>
      </c>
      <c r="C989" t="s">
        <v>171</v>
      </c>
      <c r="D989">
        <v>5166</v>
      </c>
    </row>
    <row r="990" spans="1:4" x14ac:dyDescent="0.3">
      <c r="A990" t="s">
        <v>249</v>
      </c>
      <c r="B990" t="s">
        <v>186</v>
      </c>
      <c r="C990" t="s">
        <v>187</v>
      </c>
      <c r="D990">
        <v>2937</v>
      </c>
    </row>
    <row r="991" spans="1:4" x14ac:dyDescent="0.3">
      <c r="A991" t="s">
        <v>249</v>
      </c>
      <c r="B991" t="s">
        <v>156</v>
      </c>
      <c r="C991" t="s">
        <v>157</v>
      </c>
      <c r="D991">
        <v>10658</v>
      </c>
    </row>
    <row r="992" spans="1:4" x14ac:dyDescent="0.3">
      <c r="A992" t="s">
        <v>249</v>
      </c>
      <c r="B992" t="s">
        <v>194</v>
      </c>
      <c r="C992" t="s">
        <v>195</v>
      </c>
      <c r="D992">
        <v>9447</v>
      </c>
    </row>
    <row r="993" spans="1:4" x14ac:dyDescent="0.3">
      <c r="A993" t="s">
        <v>249</v>
      </c>
      <c r="B993" t="s">
        <v>180</v>
      </c>
      <c r="C993" t="s">
        <v>181</v>
      </c>
      <c r="D993">
        <v>1915</v>
      </c>
    </row>
    <row r="994" spans="1:4" x14ac:dyDescent="0.3">
      <c r="A994" t="s">
        <v>249</v>
      </c>
      <c r="B994" t="s">
        <v>196</v>
      </c>
      <c r="C994" t="s">
        <v>197</v>
      </c>
      <c r="D994">
        <v>8060</v>
      </c>
    </row>
    <row r="995" spans="1:4" x14ac:dyDescent="0.3">
      <c r="A995" t="s">
        <v>249</v>
      </c>
      <c r="B995" t="s">
        <v>136</v>
      </c>
      <c r="C995" t="s">
        <v>137</v>
      </c>
      <c r="D995">
        <v>-1207</v>
      </c>
    </row>
    <row r="996" spans="1:4" x14ac:dyDescent="0.3">
      <c r="A996" t="s">
        <v>249</v>
      </c>
      <c r="B996" t="s">
        <v>192</v>
      </c>
      <c r="C996" t="s">
        <v>193</v>
      </c>
      <c r="D996">
        <v>-9846</v>
      </c>
    </row>
    <row r="997" spans="1:4" x14ac:dyDescent="0.3">
      <c r="A997" t="s">
        <v>249</v>
      </c>
      <c r="B997" t="s">
        <v>188</v>
      </c>
      <c r="C997" t="s">
        <v>189</v>
      </c>
      <c r="D997">
        <v>-3226</v>
      </c>
    </row>
    <row r="998" spans="1:4" x14ac:dyDescent="0.3">
      <c r="A998" t="s">
        <v>249</v>
      </c>
      <c r="B998" t="s">
        <v>198</v>
      </c>
      <c r="C998" t="s">
        <v>199</v>
      </c>
      <c r="D998">
        <v>-13568</v>
      </c>
    </row>
    <row r="999" spans="1:4" x14ac:dyDescent="0.3">
      <c r="A999" t="s">
        <v>249</v>
      </c>
      <c r="B999" t="s">
        <v>160</v>
      </c>
      <c r="C999" t="s">
        <v>161</v>
      </c>
      <c r="D999">
        <v>10469</v>
      </c>
    </row>
    <row r="1000" spans="1:4" x14ac:dyDescent="0.3">
      <c r="A1000" t="s">
        <v>249</v>
      </c>
      <c r="B1000" t="s">
        <v>174</v>
      </c>
      <c r="C1000" t="s">
        <v>175</v>
      </c>
      <c r="D1000">
        <v>28856</v>
      </c>
    </row>
    <row r="1001" spans="1:4" x14ac:dyDescent="0.3">
      <c r="A1001" t="s">
        <v>249</v>
      </c>
      <c r="B1001" t="s">
        <v>128</v>
      </c>
      <c r="C1001" t="s">
        <v>129</v>
      </c>
      <c r="D1001">
        <v>-2700</v>
      </c>
    </row>
    <row r="1002" spans="1:4" x14ac:dyDescent="0.3">
      <c r="A1002" t="s">
        <v>249</v>
      </c>
      <c r="B1002" t="s">
        <v>138</v>
      </c>
      <c r="C1002" t="s">
        <v>139</v>
      </c>
      <c r="D1002">
        <v>14946</v>
      </c>
    </row>
    <row r="1003" spans="1:4" x14ac:dyDescent="0.3">
      <c r="A1003" t="s">
        <v>249</v>
      </c>
      <c r="B1003" t="s">
        <v>182</v>
      </c>
      <c r="C1003" t="s">
        <v>183</v>
      </c>
      <c r="D1003">
        <v>39071</v>
      </c>
    </row>
    <row r="1004" spans="1:4" x14ac:dyDescent="0.3">
      <c r="A1004" t="s">
        <v>249</v>
      </c>
      <c r="B1004" t="s">
        <v>200</v>
      </c>
      <c r="C1004" t="s">
        <v>201</v>
      </c>
      <c r="D1004">
        <v>113322</v>
      </c>
    </row>
    <row r="1005" spans="1:4" x14ac:dyDescent="0.3">
      <c r="A1005" t="s">
        <v>250</v>
      </c>
      <c r="B1005" t="s">
        <v>170</v>
      </c>
      <c r="C1005" t="s">
        <v>171</v>
      </c>
      <c r="D1005">
        <v>-78</v>
      </c>
    </row>
    <row r="1006" spans="1:4" x14ac:dyDescent="0.3">
      <c r="A1006" t="s">
        <v>250</v>
      </c>
      <c r="B1006" t="s">
        <v>251</v>
      </c>
      <c r="C1006" t="s">
        <v>252</v>
      </c>
      <c r="D1006">
        <v>-133</v>
      </c>
    </row>
    <row r="1007" spans="1:4" x14ac:dyDescent="0.3">
      <c r="A1007" t="s">
        <v>250</v>
      </c>
      <c r="B1007" t="s">
        <v>82</v>
      </c>
      <c r="C1007" t="s">
        <v>83</v>
      </c>
      <c r="D1007">
        <v>-152</v>
      </c>
    </row>
    <row r="1008" spans="1:4" x14ac:dyDescent="0.3">
      <c r="A1008" t="s">
        <v>250</v>
      </c>
      <c r="B1008" t="s">
        <v>62</v>
      </c>
      <c r="C1008" t="s">
        <v>63</v>
      </c>
      <c r="D1008">
        <v>-1470</v>
      </c>
    </row>
    <row r="1009" spans="1:4" x14ac:dyDescent="0.3">
      <c r="A1009" t="s">
        <v>250</v>
      </c>
      <c r="B1009" t="s">
        <v>32</v>
      </c>
      <c r="C1009" t="s">
        <v>33</v>
      </c>
      <c r="D1009">
        <v>-98</v>
      </c>
    </row>
    <row r="1010" spans="1:4" x14ac:dyDescent="0.3">
      <c r="A1010" t="s">
        <v>250</v>
      </c>
      <c r="B1010" t="s">
        <v>253</v>
      </c>
      <c r="C1010" t="s">
        <v>254</v>
      </c>
      <c r="D1010">
        <v>-82</v>
      </c>
    </row>
    <row r="1011" spans="1:4" x14ac:dyDescent="0.3">
      <c r="A1011" t="s">
        <v>250</v>
      </c>
      <c r="B1011" t="s">
        <v>34</v>
      </c>
      <c r="C1011" t="s">
        <v>35</v>
      </c>
      <c r="D1011">
        <v>-114</v>
      </c>
    </row>
    <row r="1012" spans="1:4" x14ac:dyDescent="0.3">
      <c r="A1012" t="s">
        <v>250</v>
      </c>
      <c r="B1012" t="s">
        <v>46</v>
      </c>
      <c r="C1012" t="s">
        <v>47</v>
      </c>
      <c r="D1012">
        <v>60</v>
      </c>
    </row>
    <row r="1013" spans="1:4" x14ac:dyDescent="0.3">
      <c r="A1013" t="s">
        <v>250</v>
      </c>
      <c r="B1013" t="s">
        <v>58</v>
      </c>
      <c r="C1013" t="s">
        <v>59</v>
      </c>
      <c r="D1013">
        <v>76</v>
      </c>
    </row>
    <row r="1014" spans="1:4" x14ac:dyDescent="0.3">
      <c r="A1014" t="s">
        <v>250</v>
      </c>
      <c r="B1014" t="s">
        <v>48</v>
      </c>
      <c r="C1014" t="s">
        <v>49</v>
      </c>
      <c r="D1014">
        <v>0</v>
      </c>
    </row>
    <row r="1015" spans="1:4" x14ac:dyDescent="0.3">
      <c r="A1015" t="s">
        <v>250</v>
      </c>
      <c r="B1015" t="s">
        <v>68</v>
      </c>
      <c r="C1015" t="s">
        <v>69</v>
      </c>
      <c r="D1015">
        <v>97</v>
      </c>
    </row>
    <row r="1016" spans="1:4" x14ac:dyDescent="0.3">
      <c r="A1016" t="s">
        <v>250</v>
      </c>
      <c r="B1016" t="s">
        <v>14</v>
      </c>
      <c r="C1016" t="s">
        <v>15</v>
      </c>
      <c r="D1016">
        <v>-605</v>
      </c>
    </row>
    <row r="1017" spans="1:4" x14ac:dyDescent="0.3">
      <c r="A1017" t="s">
        <v>250</v>
      </c>
      <c r="B1017" t="s">
        <v>116</v>
      </c>
      <c r="C1017" t="s">
        <v>117</v>
      </c>
      <c r="D1017">
        <v>78</v>
      </c>
    </row>
    <row r="1018" spans="1:4" x14ac:dyDescent="0.3">
      <c r="A1018" t="s">
        <v>250</v>
      </c>
      <c r="B1018" t="s">
        <v>239</v>
      </c>
      <c r="C1018" t="s">
        <v>240</v>
      </c>
      <c r="D1018">
        <v>133</v>
      </c>
    </row>
    <row r="1019" spans="1:4" x14ac:dyDescent="0.3">
      <c r="A1019" t="s">
        <v>250</v>
      </c>
      <c r="B1019" t="s">
        <v>114</v>
      </c>
      <c r="C1019" t="s">
        <v>115</v>
      </c>
      <c r="D1019">
        <v>-164</v>
      </c>
    </row>
    <row r="1020" spans="1:4" x14ac:dyDescent="0.3">
      <c r="A1020" t="s">
        <v>250</v>
      </c>
      <c r="B1020" t="s">
        <v>96</v>
      </c>
      <c r="C1020" t="s">
        <v>97</v>
      </c>
      <c r="D1020">
        <v>37</v>
      </c>
    </row>
    <row r="1021" spans="1:4" x14ac:dyDescent="0.3">
      <c r="A1021" t="s">
        <v>250</v>
      </c>
      <c r="B1021" t="s">
        <v>54</v>
      </c>
      <c r="C1021" t="s">
        <v>55</v>
      </c>
      <c r="D1021">
        <v>-313</v>
      </c>
    </row>
    <row r="1022" spans="1:4" x14ac:dyDescent="0.3">
      <c r="A1022" t="s">
        <v>250</v>
      </c>
      <c r="B1022" t="s">
        <v>126</v>
      </c>
      <c r="C1022" t="s">
        <v>127</v>
      </c>
      <c r="D1022">
        <v>-135</v>
      </c>
    </row>
    <row r="1023" spans="1:4" x14ac:dyDescent="0.3">
      <c r="A1023" t="s">
        <v>250</v>
      </c>
      <c r="B1023" t="s">
        <v>80</v>
      </c>
      <c r="C1023" t="s">
        <v>81</v>
      </c>
      <c r="D1023">
        <v>195</v>
      </c>
    </row>
    <row r="1024" spans="1:4" x14ac:dyDescent="0.3">
      <c r="A1024" t="s">
        <v>250</v>
      </c>
      <c r="B1024" t="s">
        <v>136</v>
      </c>
      <c r="C1024" t="s">
        <v>137</v>
      </c>
      <c r="D1024">
        <v>-208</v>
      </c>
    </row>
    <row r="1025" spans="1:4" x14ac:dyDescent="0.3">
      <c r="A1025" t="s">
        <v>250</v>
      </c>
      <c r="B1025" t="s">
        <v>148</v>
      </c>
      <c r="C1025" t="s">
        <v>149</v>
      </c>
      <c r="D1025">
        <v>427</v>
      </c>
    </row>
    <row r="1026" spans="1:4" x14ac:dyDescent="0.3">
      <c r="A1026" t="s">
        <v>250</v>
      </c>
      <c r="B1026" t="s">
        <v>94</v>
      </c>
      <c r="C1026" t="s">
        <v>95</v>
      </c>
      <c r="D1026">
        <v>311</v>
      </c>
    </row>
    <row r="1027" spans="1:4" x14ac:dyDescent="0.3">
      <c r="A1027" t="s">
        <v>250</v>
      </c>
      <c r="B1027" t="s">
        <v>92</v>
      </c>
      <c r="C1027" t="s">
        <v>93</v>
      </c>
      <c r="D1027">
        <v>-45</v>
      </c>
    </row>
    <row r="1028" spans="1:4" x14ac:dyDescent="0.3">
      <c r="A1028" t="s">
        <v>250</v>
      </c>
      <c r="B1028" t="s">
        <v>56</v>
      </c>
      <c r="C1028" t="s">
        <v>57</v>
      </c>
      <c r="D1028">
        <v>902</v>
      </c>
    </row>
    <row r="1029" spans="1:4" x14ac:dyDescent="0.3">
      <c r="A1029" t="s">
        <v>250</v>
      </c>
      <c r="B1029" t="s">
        <v>160</v>
      </c>
      <c r="C1029" t="s">
        <v>161</v>
      </c>
      <c r="D1029">
        <v>815</v>
      </c>
    </row>
    <row r="1030" spans="1:4" x14ac:dyDescent="0.3">
      <c r="A1030" t="s">
        <v>250</v>
      </c>
      <c r="B1030" t="s">
        <v>86</v>
      </c>
      <c r="C1030" t="s">
        <v>87</v>
      </c>
      <c r="D1030">
        <v>804</v>
      </c>
    </row>
    <row r="1031" spans="1:4" x14ac:dyDescent="0.3">
      <c r="A1031" t="s">
        <v>250</v>
      </c>
      <c r="B1031" t="s">
        <v>142</v>
      </c>
      <c r="C1031" t="s">
        <v>143</v>
      </c>
      <c r="D1031">
        <v>1006</v>
      </c>
    </row>
    <row r="1032" spans="1:4" x14ac:dyDescent="0.3">
      <c r="A1032" t="s">
        <v>250</v>
      </c>
      <c r="B1032" t="s">
        <v>104</v>
      </c>
      <c r="C1032" t="s">
        <v>105</v>
      </c>
      <c r="D1032">
        <v>-3331</v>
      </c>
    </row>
    <row r="1033" spans="1:4" x14ac:dyDescent="0.3">
      <c r="A1033" t="s">
        <v>250</v>
      </c>
      <c r="B1033" t="s">
        <v>164</v>
      </c>
      <c r="C1033" t="s">
        <v>165</v>
      </c>
      <c r="D1033">
        <v>-100</v>
      </c>
    </row>
    <row r="1034" spans="1:4" x14ac:dyDescent="0.3">
      <c r="A1034" t="s">
        <v>250</v>
      </c>
      <c r="B1034" t="s">
        <v>162</v>
      </c>
      <c r="C1034" t="s">
        <v>163</v>
      </c>
      <c r="D1034">
        <v>-236</v>
      </c>
    </row>
    <row r="1035" spans="1:4" x14ac:dyDescent="0.3">
      <c r="A1035" t="s">
        <v>250</v>
      </c>
      <c r="B1035" t="s">
        <v>200</v>
      </c>
      <c r="C1035" t="s">
        <v>201</v>
      </c>
      <c r="D1035">
        <v>-963</v>
      </c>
    </row>
    <row r="1036" spans="1:4" x14ac:dyDescent="0.3">
      <c r="A1036" t="s">
        <v>250</v>
      </c>
      <c r="B1036" t="s">
        <v>72</v>
      </c>
      <c r="C1036" t="s">
        <v>73</v>
      </c>
      <c r="D1036">
        <v>-715</v>
      </c>
    </row>
    <row r="1037" spans="1:4" x14ac:dyDescent="0.3">
      <c r="A1037" t="s">
        <v>250</v>
      </c>
      <c r="B1037" t="s">
        <v>140</v>
      </c>
      <c r="C1037" t="s">
        <v>141</v>
      </c>
      <c r="D1037">
        <v>-8774</v>
      </c>
    </row>
    <row r="1038" spans="1:4" x14ac:dyDescent="0.3">
      <c r="A1038" t="s">
        <v>250</v>
      </c>
      <c r="B1038" t="s">
        <v>188</v>
      </c>
      <c r="C1038" t="s">
        <v>189</v>
      </c>
      <c r="D1038">
        <v>2587</v>
      </c>
    </row>
    <row r="1039" spans="1:4" x14ac:dyDescent="0.3">
      <c r="A1039" t="s">
        <v>250</v>
      </c>
      <c r="B1039" t="s">
        <v>180</v>
      </c>
      <c r="C1039" t="s">
        <v>181</v>
      </c>
      <c r="D1039">
        <v>-2315</v>
      </c>
    </row>
    <row r="1040" spans="1:4" x14ac:dyDescent="0.3">
      <c r="A1040" t="s">
        <v>250</v>
      </c>
      <c r="B1040" t="s">
        <v>110</v>
      </c>
      <c r="C1040" t="s">
        <v>111</v>
      </c>
      <c r="D1040">
        <v>-2166</v>
      </c>
    </row>
    <row r="1041" spans="1:4" x14ac:dyDescent="0.3">
      <c r="A1041" t="s">
        <v>250</v>
      </c>
      <c r="B1041" t="s">
        <v>182</v>
      </c>
      <c r="C1041" t="s">
        <v>183</v>
      </c>
      <c r="D1041">
        <v>-7431</v>
      </c>
    </row>
    <row r="1042" spans="1:4" x14ac:dyDescent="0.3">
      <c r="A1042" t="s">
        <v>250</v>
      </c>
      <c r="B1042" t="s">
        <v>178</v>
      </c>
      <c r="C1042" t="s">
        <v>179</v>
      </c>
      <c r="D1042">
        <v>-420</v>
      </c>
    </row>
    <row r="1043" spans="1:4" x14ac:dyDescent="0.3">
      <c r="A1043" t="s">
        <v>250</v>
      </c>
      <c r="B1043" t="s">
        <v>106</v>
      </c>
      <c r="C1043" t="s">
        <v>107</v>
      </c>
      <c r="D1043">
        <v>-4886</v>
      </c>
    </row>
    <row r="1044" spans="1:4" x14ac:dyDescent="0.3">
      <c r="A1044" t="s">
        <v>250</v>
      </c>
      <c r="B1044" t="s">
        <v>122</v>
      </c>
      <c r="C1044" t="s">
        <v>123</v>
      </c>
      <c r="D1044">
        <v>-3062</v>
      </c>
    </row>
    <row r="1045" spans="1:4" x14ac:dyDescent="0.3">
      <c r="A1045" t="s">
        <v>250</v>
      </c>
      <c r="B1045" t="s">
        <v>84</v>
      </c>
      <c r="C1045" t="s">
        <v>85</v>
      </c>
      <c r="D1045">
        <v>767</v>
      </c>
    </row>
    <row r="1046" spans="1:4" x14ac:dyDescent="0.3">
      <c r="A1046" t="s">
        <v>250</v>
      </c>
      <c r="B1046" t="s">
        <v>132</v>
      </c>
      <c r="C1046" t="s">
        <v>133</v>
      </c>
      <c r="D1046">
        <v>-1939</v>
      </c>
    </row>
    <row r="1047" spans="1:4" x14ac:dyDescent="0.3">
      <c r="A1047" t="s">
        <v>250</v>
      </c>
      <c r="B1047" t="s">
        <v>108</v>
      </c>
      <c r="C1047" t="s">
        <v>109</v>
      </c>
      <c r="D1047">
        <v>-320</v>
      </c>
    </row>
    <row r="1048" spans="1:4" x14ac:dyDescent="0.3">
      <c r="A1048" t="s">
        <v>250</v>
      </c>
      <c r="B1048" t="s">
        <v>134</v>
      </c>
      <c r="C1048" t="s">
        <v>135</v>
      </c>
      <c r="D1048">
        <v>114</v>
      </c>
    </row>
    <row r="1049" spans="1:4" x14ac:dyDescent="0.3">
      <c r="A1049" t="s">
        <v>250</v>
      </c>
      <c r="B1049" t="s">
        <v>120</v>
      </c>
      <c r="C1049" t="s">
        <v>121</v>
      </c>
      <c r="D1049">
        <v>-4660</v>
      </c>
    </row>
    <row r="1050" spans="1:4" x14ac:dyDescent="0.3">
      <c r="A1050" t="s">
        <v>250</v>
      </c>
      <c r="B1050" t="s">
        <v>118</v>
      </c>
      <c r="C1050" t="s">
        <v>119</v>
      </c>
      <c r="D1050">
        <v>884</v>
      </c>
    </row>
    <row r="1051" spans="1:4" x14ac:dyDescent="0.3">
      <c r="A1051" t="s">
        <v>250</v>
      </c>
      <c r="B1051" t="s">
        <v>130</v>
      </c>
      <c r="C1051" t="s">
        <v>131</v>
      </c>
      <c r="D1051">
        <v>3376</v>
      </c>
    </row>
    <row r="1052" spans="1:4" x14ac:dyDescent="0.3">
      <c r="A1052" t="s">
        <v>250</v>
      </c>
      <c r="B1052" t="s">
        <v>154</v>
      </c>
      <c r="C1052" t="s">
        <v>155</v>
      </c>
      <c r="D1052">
        <v>3790</v>
      </c>
    </row>
    <row r="1053" spans="1:4" x14ac:dyDescent="0.3">
      <c r="A1053" t="s">
        <v>250</v>
      </c>
      <c r="B1053" t="s">
        <v>98</v>
      </c>
      <c r="C1053" t="s">
        <v>99</v>
      </c>
      <c r="D1053">
        <v>-4633</v>
      </c>
    </row>
    <row r="1054" spans="1:4" x14ac:dyDescent="0.3">
      <c r="A1054" t="s">
        <v>250</v>
      </c>
      <c r="B1054" t="s">
        <v>146</v>
      </c>
      <c r="C1054" t="s">
        <v>147</v>
      </c>
      <c r="D1054">
        <v>4463</v>
      </c>
    </row>
    <row r="1055" spans="1:4" x14ac:dyDescent="0.3">
      <c r="A1055" t="s">
        <v>250</v>
      </c>
      <c r="B1055" t="s">
        <v>78</v>
      </c>
      <c r="C1055" t="s">
        <v>79</v>
      </c>
      <c r="D1055">
        <v>-54390</v>
      </c>
    </row>
    <row r="1056" spans="1:4" x14ac:dyDescent="0.3">
      <c r="A1056" t="s">
        <v>250</v>
      </c>
      <c r="B1056" t="s">
        <v>174</v>
      </c>
      <c r="C1056" t="s">
        <v>175</v>
      </c>
      <c r="D1056">
        <v>-4706</v>
      </c>
    </row>
    <row r="1057" spans="1:4" x14ac:dyDescent="0.3">
      <c r="A1057" t="s">
        <v>250</v>
      </c>
      <c r="B1057" t="s">
        <v>102</v>
      </c>
      <c r="C1057" t="s">
        <v>103</v>
      </c>
      <c r="D1057">
        <v>3783</v>
      </c>
    </row>
    <row r="1058" spans="1:4" x14ac:dyDescent="0.3">
      <c r="A1058" t="s">
        <v>250</v>
      </c>
      <c r="B1058" t="s">
        <v>138</v>
      </c>
      <c r="C1058" t="s">
        <v>139</v>
      </c>
      <c r="D1058">
        <v>-2127</v>
      </c>
    </row>
    <row r="1059" spans="1:4" x14ac:dyDescent="0.3">
      <c r="A1059" t="s">
        <v>250</v>
      </c>
      <c r="B1059" t="s">
        <v>152</v>
      </c>
      <c r="C1059" t="s">
        <v>153</v>
      </c>
      <c r="D1059">
        <v>-4667</v>
      </c>
    </row>
    <row r="1060" spans="1:4" x14ac:dyDescent="0.3">
      <c r="A1060" t="s">
        <v>250</v>
      </c>
      <c r="B1060" t="s">
        <v>144</v>
      </c>
      <c r="C1060" t="s">
        <v>145</v>
      </c>
      <c r="D1060">
        <v>2399</v>
      </c>
    </row>
    <row r="1061" spans="1:4" x14ac:dyDescent="0.3">
      <c r="A1061" t="s">
        <v>250</v>
      </c>
      <c r="B1061" t="s">
        <v>168</v>
      </c>
      <c r="C1061" t="s">
        <v>169</v>
      </c>
      <c r="D1061">
        <v>38736</v>
      </c>
    </row>
    <row r="1062" spans="1:4" x14ac:dyDescent="0.3">
      <c r="A1062" t="s">
        <v>250</v>
      </c>
      <c r="B1062" t="s">
        <v>176</v>
      </c>
      <c r="C1062" t="s">
        <v>177</v>
      </c>
      <c r="D1062">
        <v>73304</v>
      </c>
    </row>
    <row r="1063" spans="1:4" x14ac:dyDescent="0.3">
      <c r="A1063" t="s">
        <v>250</v>
      </c>
      <c r="B1063" t="s">
        <v>184</v>
      </c>
      <c r="C1063" t="s">
        <v>185</v>
      </c>
      <c r="D1063">
        <v>-22621</v>
      </c>
    </row>
    <row r="1064" spans="1:4" x14ac:dyDescent="0.3">
      <c r="A1064" t="s">
        <v>250</v>
      </c>
      <c r="B1064" t="s">
        <v>194</v>
      </c>
      <c r="C1064" t="s">
        <v>195</v>
      </c>
      <c r="D1064">
        <v>-14697</v>
      </c>
    </row>
    <row r="1065" spans="1:4" x14ac:dyDescent="0.3">
      <c r="A1065" t="s">
        <v>250</v>
      </c>
      <c r="B1065" t="s">
        <v>192</v>
      </c>
      <c r="C1065" t="s">
        <v>193</v>
      </c>
      <c r="D1065">
        <v>19503</v>
      </c>
    </row>
    <row r="1066" spans="1:4" x14ac:dyDescent="0.3">
      <c r="A1066" t="s">
        <v>250</v>
      </c>
      <c r="B1066" t="s">
        <v>124</v>
      </c>
      <c r="C1066" t="s">
        <v>125</v>
      </c>
      <c r="D1066">
        <v>-37552</v>
      </c>
    </row>
    <row r="1067" spans="1:4" x14ac:dyDescent="0.3">
      <c r="A1067" t="s">
        <v>250</v>
      </c>
      <c r="B1067" t="s">
        <v>156</v>
      </c>
      <c r="C1067" t="s">
        <v>157</v>
      </c>
      <c r="D1067">
        <v>11316</v>
      </c>
    </row>
    <row r="1068" spans="1:4" x14ac:dyDescent="0.3">
      <c r="A1068" t="s">
        <v>250</v>
      </c>
      <c r="B1068" t="s">
        <v>172</v>
      </c>
      <c r="C1068" t="s">
        <v>173</v>
      </c>
      <c r="D1068">
        <v>-74941</v>
      </c>
    </row>
    <row r="1069" spans="1:4" x14ac:dyDescent="0.3">
      <c r="A1069" t="s">
        <v>250</v>
      </c>
      <c r="B1069" t="s">
        <v>186</v>
      </c>
      <c r="C1069" t="s">
        <v>187</v>
      </c>
      <c r="D1069">
        <v>-53954</v>
      </c>
    </row>
    <row r="1070" spans="1:4" x14ac:dyDescent="0.3">
      <c r="A1070" t="s">
        <v>250</v>
      </c>
      <c r="B1070" t="s">
        <v>190</v>
      </c>
      <c r="C1070" t="s">
        <v>191</v>
      </c>
      <c r="D1070">
        <v>24606</v>
      </c>
    </row>
    <row r="1071" spans="1:4" x14ac:dyDescent="0.3">
      <c r="A1071" t="s">
        <v>250</v>
      </c>
      <c r="B1071" t="s">
        <v>198</v>
      </c>
      <c r="C1071" t="s">
        <v>199</v>
      </c>
      <c r="D1071">
        <v>122877</v>
      </c>
    </row>
    <row r="1072" spans="1:4" x14ac:dyDescent="0.3">
      <c r="A1072" t="s">
        <v>250</v>
      </c>
      <c r="B1072" t="s">
        <v>158</v>
      </c>
      <c r="C1072" t="s">
        <v>159</v>
      </c>
      <c r="D1072">
        <v>-45662</v>
      </c>
    </row>
    <row r="1073" spans="1:4" x14ac:dyDescent="0.3">
      <c r="A1073" t="s">
        <v>250</v>
      </c>
      <c r="B1073" t="s">
        <v>196</v>
      </c>
      <c r="C1073" t="s">
        <v>197</v>
      </c>
      <c r="D1073">
        <v>41642</v>
      </c>
    </row>
    <row r="1074" spans="1:4" x14ac:dyDescent="0.3">
      <c r="A1074" t="s">
        <v>205</v>
      </c>
      <c r="B1074" t="s">
        <v>38</v>
      </c>
      <c r="C1074" t="s">
        <v>39</v>
      </c>
      <c r="D1074">
        <v>-100</v>
      </c>
    </row>
    <row r="1075" spans="1:4" x14ac:dyDescent="0.3">
      <c r="A1075" t="s">
        <v>205</v>
      </c>
      <c r="B1075" t="s">
        <v>244</v>
      </c>
      <c r="C1075" t="s">
        <v>245</v>
      </c>
      <c r="D1075">
        <v>-26</v>
      </c>
    </row>
    <row r="1076" spans="1:4" x14ac:dyDescent="0.3">
      <c r="A1076" t="s">
        <v>205</v>
      </c>
      <c r="B1076" t="s">
        <v>232</v>
      </c>
      <c r="C1076" t="s">
        <v>233</v>
      </c>
      <c r="D1076">
        <v>-105</v>
      </c>
    </row>
    <row r="1077" spans="1:4" x14ac:dyDescent="0.3">
      <c r="A1077" t="s">
        <v>205</v>
      </c>
      <c r="B1077" t="s">
        <v>88</v>
      </c>
      <c r="C1077" t="s">
        <v>89</v>
      </c>
      <c r="D1077">
        <v>-120</v>
      </c>
    </row>
    <row r="1078" spans="1:4" x14ac:dyDescent="0.3">
      <c r="A1078" t="s">
        <v>205</v>
      </c>
      <c r="B1078" t="s">
        <v>58</v>
      </c>
      <c r="C1078" t="s">
        <v>59</v>
      </c>
      <c r="D1078">
        <v>-307</v>
      </c>
    </row>
    <row r="1079" spans="1:4" x14ac:dyDescent="0.3">
      <c r="A1079" t="s">
        <v>205</v>
      </c>
      <c r="B1079" t="s">
        <v>241</v>
      </c>
      <c r="C1079" t="s">
        <v>242</v>
      </c>
      <c r="D1079">
        <v>-105</v>
      </c>
    </row>
    <row r="1080" spans="1:4" x14ac:dyDescent="0.3">
      <c r="A1080" t="s">
        <v>205</v>
      </c>
      <c r="B1080" t="s">
        <v>211</v>
      </c>
      <c r="C1080" t="s">
        <v>212</v>
      </c>
      <c r="D1080">
        <v>22</v>
      </c>
    </row>
    <row r="1081" spans="1:4" x14ac:dyDescent="0.3">
      <c r="A1081" t="s">
        <v>205</v>
      </c>
      <c r="B1081" t="s">
        <v>170</v>
      </c>
      <c r="C1081" t="s">
        <v>171</v>
      </c>
      <c r="D1081">
        <v>3</v>
      </c>
    </row>
    <row r="1082" spans="1:4" x14ac:dyDescent="0.3">
      <c r="A1082" t="s">
        <v>205</v>
      </c>
      <c r="B1082" t="s">
        <v>116</v>
      </c>
      <c r="C1082" t="s">
        <v>117</v>
      </c>
      <c r="D1082">
        <v>-380</v>
      </c>
    </row>
    <row r="1083" spans="1:4" x14ac:dyDescent="0.3">
      <c r="A1083" t="s">
        <v>205</v>
      </c>
      <c r="B1083" t="s">
        <v>118</v>
      </c>
      <c r="C1083" t="s">
        <v>119</v>
      </c>
      <c r="D1083">
        <v>60</v>
      </c>
    </row>
    <row r="1084" spans="1:4" x14ac:dyDescent="0.3">
      <c r="A1084" t="s">
        <v>205</v>
      </c>
      <c r="B1084" t="s">
        <v>96</v>
      </c>
      <c r="C1084" t="s">
        <v>97</v>
      </c>
      <c r="D1084">
        <v>66</v>
      </c>
    </row>
    <row r="1085" spans="1:4" x14ac:dyDescent="0.3">
      <c r="A1085" t="s">
        <v>205</v>
      </c>
      <c r="B1085" t="s">
        <v>82</v>
      </c>
      <c r="C1085" t="s">
        <v>83</v>
      </c>
      <c r="D1085">
        <v>92</v>
      </c>
    </row>
    <row r="1086" spans="1:4" x14ac:dyDescent="0.3">
      <c r="A1086" t="s">
        <v>205</v>
      </c>
      <c r="B1086" t="s">
        <v>104</v>
      </c>
      <c r="C1086" t="s">
        <v>105</v>
      </c>
      <c r="D1086">
        <v>158</v>
      </c>
    </row>
    <row r="1087" spans="1:4" x14ac:dyDescent="0.3">
      <c r="A1087" t="s">
        <v>205</v>
      </c>
      <c r="B1087" t="s">
        <v>86</v>
      </c>
      <c r="C1087" t="s">
        <v>87</v>
      </c>
      <c r="D1087">
        <v>-48</v>
      </c>
    </row>
    <row r="1088" spans="1:4" x14ac:dyDescent="0.3">
      <c r="A1088" t="s">
        <v>205</v>
      </c>
      <c r="B1088" t="s">
        <v>132</v>
      </c>
      <c r="C1088" t="s">
        <v>133</v>
      </c>
      <c r="D1088">
        <v>-618</v>
      </c>
    </row>
    <row r="1089" spans="1:4" x14ac:dyDescent="0.3">
      <c r="A1089" t="s">
        <v>205</v>
      </c>
      <c r="B1089" t="s">
        <v>84</v>
      </c>
      <c r="C1089" t="s">
        <v>85</v>
      </c>
      <c r="D1089">
        <v>230</v>
      </c>
    </row>
    <row r="1090" spans="1:4" x14ac:dyDescent="0.3">
      <c r="A1090" t="s">
        <v>205</v>
      </c>
      <c r="B1090" t="s">
        <v>248</v>
      </c>
      <c r="C1090" t="s">
        <v>255</v>
      </c>
      <c r="D1090">
        <v>272</v>
      </c>
    </row>
    <row r="1091" spans="1:4" x14ac:dyDescent="0.3">
      <c r="A1091" t="s">
        <v>205</v>
      </c>
      <c r="B1091" t="s">
        <v>166</v>
      </c>
      <c r="C1091" t="s">
        <v>167</v>
      </c>
      <c r="D1091">
        <v>272</v>
      </c>
    </row>
    <row r="1092" spans="1:4" x14ac:dyDescent="0.3">
      <c r="A1092" t="s">
        <v>205</v>
      </c>
      <c r="B1092" t="s">
        <v>112</v>
      </c>
      <c r="C1092" t="s">
        <v>113</v>
      </c>
      <c r="D1092">
        <v>-553</v>
      </c>
    </row>
    <row r="1093" spans="1:4" x14ac:dyDescent="0.3">
      <c r="A1093" t="s">
        <v>205</v>
      </c>
      <c r="B1093" t="s">
        <v>22</v>
      </c>
      <c r="C1093" t="s">
        <v>23</v>
      </c>
      <c r="D1093">
        <v>-560</v>
      </c>
    </row>
    <row r="1094" spans="1:4" x14ac:dyDescent="0.3">
      <c r="A1094" t="s">
        <v>205</v>
      </c>
      <c r="B1094" t="s">
        <v>80</v>
      </c>
      <c r="C1094" t="s">
        <v>81</v>
      </c>
      <c r="D1094">
        <v>-732</v>
      </c>
    </row>
    <row r="1095" spans="1:4" x14ac:dyDescent="0.3">
      <c r="A1095" t="s">
        <v>205</v>
      </c>
      <c r="B1095" t="s">
        <v>92</v>
      </c>
      <c r="C1095" t="s">
        <v>93</v>
      </c>
      <c r="D1095">
        <v>-391</v>
      </c>
    </row>
    <row r="1096" spans="1:4" x14ac:dyDescent="0.3">
      <c r="A1096" t="s">
        <v>205</v>
      </c>
      <c r="B1096" t="s">
        <v>120</v>
      </c>
      <c r="C1096" t="s">
        <v>121</v>
      </c>
      <c r="D1096">
        <v>-203</v>
      </c>
    </row>
    <row r="1097" spans="1:4" x14ac:dyDescent="0.3">
      <c r="A1097" t="s">
        <v>205</v>
      </c>
      <c r="B1097" t="s">
        <v>64</v>
      </c>
      <c r="C1097" t="s">
        <v>65</v>
      </c>
      <c r="D1097">
        <v>-2821</v>
      </c>
    </row>
    <row r="1098" spans="1:4" x14ac:dyDescent="0.3">
      <c r="A1098" t="s">
        <v>205</v>
      </c>
      <c r="B1098" t="s">
        <v>122</v>
      </c>
      <c r="C1098" t="s">
        <v>123</v>
      </c>
      <c r="D1098">
        <v>-2828</v>
      </c>
    </row>
    <row r="1099" spans="1:4" x14ac:dyDescent="0.3">
      <c r="A1099" t="s">
        <v>205</v>
      </c>
      <c r="B1099" t="s">
        <v>78</v>
      </c>
      <c r="C1099" t="s">
        <v>79</v>
      </c>
      <c r="D1099">
        <v>488</v>
      </c>
    </row>
    <row r="1100" spans="1:4" x14ac:dyDescent="0.3">
      <c r="A1100" t="s">
        <v>205</v>
      </c>
      <c r="B1100" t="s">
        <v>52</v>
      </c>
      <c r="C1100" t="s">
        <v>53</v>
      </c>
      <c r="D1100">
        <v>891</v>
      </c>
    </row>
    <row r="1101" spans="1:4" x14ac:dyDescent="0.3">
      <c r="A1101" t="s">
        <v>205</v>
      </c>
      <c r="B1101" t="s">
        <v>140</v>
      </c>
      <c r="C1101" t="s">
        <v>141</v>
      </c>
      <c r="D1101">
        <v>-570</v>
      </c>
    </row>
    <row r="1102" spans="1:4" x14ac:dyDescent="0.3">
      <c r="A1102" t="s">
        <v>205</v>
      </c>
      <c r="B1102" t="s">
        <v>68</v>
      </c>
      <c r="C1102" t="s">
        <v>69</v>
      </c>
      <c r="D1102">
        <v>-114</v>
      </c>
    </row>
    <row r="1103" spans="1:4" x14ac:dyDescent="0.3">
      <c r="A1103" t="s">
        <v>205</v>
      </c>
      <c r="B1103" t="s">
        <v>108</v>
      </c>
      <c r="C1103" t="s">
        <v>109</v>
      </c>
      <c r="D1103">
        <v>-1385</v>
      </c>
    </row>
    <row r="1104" spans="1:4" x14ac:dyDescent="0.3">
      <c r="A1104" t="s">
        <v>205</v>
      </c>
      <c r="B1104" t="s">
        <v>76</v>
      </c>
      <c r="C1104" t="s">
        <v>77</v>
      </c>
      <c r="D1104">
        <v>52</v>
      </c>
    </row>
    <row r="1105" spans="1:4" x14ac:dyDescent="0.3">
      <c r="A1105" t="s">
        <v>205</v>
      </c>
      <c r="B1105" t="s">
        <v>124</v>
      </c>
      <c r="C1105" t="s">
        <v>125</v>
      </c>
      <c r="D1105">
        <v>1155</v>
      </c>
    </row>
    <row r="1106" spans="1:4" x14ac:dyDescent="0.3">
      <c r="A1106" t="s">
        <v>205</v>
      </c>
      <c r="B1106" t="s">
        <v>14</v>
      </c>
      <c r="C1106" t="s">
        <v>15</v>
      </c>
      <c r="D1106">
        <v>1190</v>
      </c>
    </row>
    <row r="1107" spans="1:4" x14ac:dyDescent="0.3">
      <c r="A1107" t="s">
        <v>205</v>
      </c>
      <c r="B1107" t="s">
        <v>94</v>
      </c>
      <c r="C1107" t="s">
        <v>95</v>
      </c>
      <c r="D1107">
        <v>-3982</v>
      </c>
    </row>
    <row r="1108" spans="1:4" x14ac:dyDescent="0.3">
      <c r="A1108" t="s">
        <v>205</v>
      </c>
      <c r="B1108" t="s">
        <v>72</v>
      </c>
      <c r="C1108" t="s">
        <v>73</v>
      </c>
      <c r="D1108">
        <v>886</v>
      </c>
    </row>
    <row r="1109" spans="1:4" x14ac:dyDescent="0.3">
      <c r="A1109" t="s">
        <v>205</v>
      </c>
      <c r="B1109" t="s">
        <v>190</v>
      </c>
      <c r="C1109" t="s">
        <v>191</v>
      </c>
      <c r="D1109">
        <v>-2099</v>
      </c>
    </row>
    <row r="1110" spans="1:4" x14ac:dyDescent="0.3">
      <c r="A1110" t="s">
        <v>205</v>
      </c>
      <c r="B1110" t="s">
        <v>128</v>
      </c>
      <c r="C1110" t="s">
        <v>129</v>
      </c>
      <c r="D1110">
        <v>-885</v>
      </c>
    </row>
    <row r="1111" spans="1:4" x14ac:dyDescent="0.3">
      <c r="A1111" t="s">
        <v>205</v>
      </c>
      <c r="B1111" t="s">
        <v>114</v>
      </c>
      <c r="C1111" t="s">
        <v>115</v>
      </c>
      <c r="D1111">
        <v>-12020</v>
      </c>
    </row>
    <row r="1112" spans="1:4" x14ac:dyDescent="0.3">
      <c r="A1112" t="s">
        <v>205</v>
      </c>
      <c r="B1112" t="s">
        <v>106</v>
      </c>
      <c r="C1112" t="s">
        <v>107</v>
      </c>
      <c r="D1112">
        <v>-1343</v>
      </c>
    </row>
    <row r="1113" spans="1:4" x14ac:dyDescent="0.3">
      <c r="A1113" t="s">
        <v>205</v>
      </c>
      <c r="B1113" t="s">
        <v>152</v>
      </c>
      <c r="C1113" t="s">
        <v>153</v>
      </c>
      <c r="D1113">
        <v>2134</v>
      </c>
    </row>
    <row r="1114" spans="1:4" x14ac:dyDescent="0.3">
      <c r="A1114" t="s">
        <v>205</v>
      </c>
      <c r="B1114" t="s">
        <v>213</v>
      </c>
      <c r="C1114" t="s">
        <v>214</v>
      </c>
      <c r="D1114">
        <v>-675</v>
      </c>
    </row>
    <row r="1115" spans="1:4" x14ac:dyDescent="0.3">
      <c r="A1115" t="s">
        <v>205</v>
      </c>
      <c r="B1115" t="s">
        <v>172</v>
      </c>
      <c r="C1115" t="s">
        <v>173</v>
      </c>
      <c r="D1115">
        <v>-25634</v>
      </c>
    </row>
    <row r="1116" spans="1:4" x14ac:dyDescent="0.3">
      <c r="A1116" t="s">
        <v>205</v>
      </c>
      <c r="B1116" t="s">
        <v>154</v>
      </c>
      <c r="C1116" t="s">
        <v>155</v>
      </c>
      <c r="D1116">
        <v>-359</v>
      </c>
    </row>
    <row r="1117" spans="1:4" x14ac:dyDescent="0.3">
      <c r="A1117" t="s">
        <v>205</v>
      </c>
      <c r="B1117" t="s">
        <v>146</v>
      </c>
      <c r="C1117" t="s">
        <v>147</v>
      </c>
      <c r="D1117">
        <v>-12366</v>
      </c>
    </row>
    <row r="1118" spans="1:4" x14ac:dyDescent="0.3">
      <c r="A1118" t="s">
        <v>205</v>
      </c>
      <c r="B1118" t="s">
        <v>162</v>
      </c>
      <c r="C1118" t="s">
        <v>163</v>
      </c>
      <c r="D1118">
        <v>-2369</v>
      </c>
    </row>
    <row r="1119" spans="1:4" x14ac:dyDescent="0.3">
      <c r="A1119" t="s">
        <v>205</v>
      </c>
      <c r="B1119" t="s">
        <v>158</v>
      </c>
      <c r="C1119" t="s">
        <v>159</v>
      </c>
      <c r="D1119">
        <v>5230</v>
      </c>
    </row>
    <row r="1120" spans="1:4" x14ac:dyDescent="0.3">
      <c r="A1120" t="s">
        <v>205</v>
      </c>
      <c r="B1120" t="s">
        <v>90</v>
      </c>
      <c r="C1120" t="s">
        <v>91</v>
      </c>
      <c r="D1120">
        <v>-3525</v>
      </c>
    </row>
    <row r="1121" spans="1:4" x14ac:dyDescent="0.3">
      <c r="A1121" t="s">
        <v>205</v>
      </c>
      <c r="B1121" t="s">
        <v>98</v>
      </c>
      <c r="C1121" t="s">
        <v>99</v>
      </c>
      <c r="D1121">
        <v>5506</v>
      </c>
    </row>
    <row r="1122" spans="1:4" x14ac:dyDescent="0.3">
      <c r="A1122" t="s">
        <v>205</v>
      </c>
      <c r="B1122" t="s">
        <v>102</v>
      </c>
      <c r="C1122" t="s">
        <v>103</v>
      </c>
      <c r="D1122">
        <v>1842</v>
      </c>
    </row>
    <row r="1123" spans="1:4" x14ac:dyDescent="0.3">
      <c r="A1123" t="s">
        <v>205</v>
      </c>
      <c r="B1123" t="s">
        <v>48</v>
      </c>
      <c r="C1123" t="s">
        <v>49</v>
      </c>
      <c r="D1123">
        <v>6544</v>
      </c>
    </row>
    <row r="1124" spans="1:4" x14ac:dyDescent="0.3">
      <c r="A1124" t="s">
        <v>205</v>
      </c>
      <c r="B1124" t="s">
        <v>18</v>
      </c>
      <c r="C1124" t="s">
        <v>19</v>
      </c>
      <c r="D1124">
        <v>8170</v>
      </c>
    </row>
    <row r="1125" spans="1:4" x14ac:dyDescent="0.3">
      <c r="A1125" t="s">
        <v>205</v>
      </c>
      <c r="B1125" t="s">
        <v>110</v>
      </c>
      <c r="C1125" t="s">
        <v>111</v>
      </c>
      <c r="D1125">
        <v>6379</v>
      </c>
    </row>
    <row r="1126" spans="1:4" x14ac:dyDescent="0.3">
      <c r="A1126" t="s">
        <v>205</v>
      </c>
      <c r="B1126" t="s">
        <v>130</v>
      </c>
      <c r="C1126" t="s">
        <v>131</v>
      </c>
      <c r="D1126">
        <v>3234</v>
      </c>
    </row>
    <row r="1127" spans="1:4" x14ac:dyDescent="0.3">
      <c r="A1127" t="s">
        <v>205</v>
      </c>
      <c r="B1127" t="s">
        <v>46</v>
      </c>
      <c r="C1127" t="s">
        <v>47</v>
      </c>
      <c r="D1127">
        <v>5108</v>
      </c>
    </row>
    <row r="1128" spans="1:4" x14ac:dyDescent="0.3">
      <c r="A1128" t="s">
        <v>205</v>
      </c>
      <c r="B1128" t="s">
        <v>196</v>
      </c>
      <c r="C1128" t="s">
        <v>197</v>
      </c>
      <c r="D1128">
        <v>6782</v>
      </c>
    </row>
    <row r="1129" spans="1:4" x14ac:dyDescent="0.3">
      <c r="A1129" t="s">
        <v>205</v>
      </c>
      <c r="B1129" t="s">
        <v>144</v>
      </c>
      <c r="C1129" t="s">
        <v>145</v>
      </c>
      <c r="D1129">
        <v>7446</v>
      </c>
    </row>
    <row r="1130" spans="1:4" x14ac:dyDescent="0.3">
      <c r="A1130" t="s">
        <v>205</v>
      </c>
      <c r="B1130" t="s">
        <v>138</v>
      </c>
      <c r="C1130" t="s">
        <v>139</v>
      </c>
      <c r="D1130">
        <v>4403</v>
      </c>
    </row>
    <row r="1131" spans="1:4" x14ac:dyDescent="0.3">
      <c r="A1131" t="s">
        <v>205</v>
      </c>
      <c r="B1131" t="s">
        <v>184</v>
      </c>
      <c r="C1131" t="s">
        <v>185</v>
      </c>
      <c r="D1131">
        <v>-3601</v>
      </c>
    </row>
    <row r="1132" spans="1:4" x14ac:dyDescent="0.3">
      <c r="A1132" t="s">
        <v>205</v>
      </c>
      <c r="B1132" t="s">
        <v>136</v>
      </c>
      <c r="C1132" t="s">
        <v>137</v>
      </c>
      <c r="D1132">
        <v>-215</v>
      </c>
    </row>
    <row r="1133" spans="1:4" x14ac:dyDescent="0.3">
      <c r="A1133" t="s">
        <v>205</v>
      </c>
      <c r="B1133" t="s">
        <v>156</v>
      </c>
      <c r="C1133" t="s">
        <v>157</v>
      </c>
      <c r="D1133">
        <v>-28249</v>
      </c>
    </row>
    <row r="1134" spans="1:4" x14ac:dyDescent="0.3">
      <c r="A1134" t="s">
        <v>205</v>
      </c>
      <c r="B1134" t="s">
        <v>126</v>
      </c>
      <c r="C1134" t="s">
        <v>127</v>
      </c>
      <c r="D1134">
        <v>7395</v>
      </c>
    </row>
    <row r="1135" spans="1:4" x14ac:dyDescent="0.3">
      <c r="A1135" t="s">
        <v>205</v>
      </c>
      <c r="B1135" t="s">
        <v>176</v>
      </c>
      <c r="C1135" t="s">
        <v>177</v>
      </c>
      <c r="D1135">
        <v>-8952</v>
      </c>
    </row>
    <row r="1136" spans="1:4" x14ac:dyDescent="0.3">
      <c r="A1136" t="s">
        <v>205</v>
      </c>
      <c r="B1136" t="s">
        <v>217</v>
      </c>
      <c r="C1136" t="s">
        <v>218</v>
      </c>
      <c r="D1136">
        <v>3990</v>
      </c>
    </row>
    <row r="1137" spans="1:4" x14ac:dyDescent="0.3">
      <c r="A1137" t="s">
        <v>205</v>
      </c>
      <c r="B1137" t="s">
        <v>178</v>
      </c>
      <c r="C1137" t="s">
        <v>179</v>
      </c>
      <c r="D1137">
        <v>-2639</v>
      </c>
    </row>
    <row r="1138" spans="1:4" x14ac:dyDescent="0.3">
      <c r="A1138" t="s">
        <v>205</v>
      </c>
      <c r="B1138" t="s">
        <v>186</v>
      </c>
      <c r="C1138" t="s">
        <v>187</v>
      </c>
      <c r="D1138">
        <v>24106</v>
      </c>
    </row>
    <row r="1139" spans="1:4" x14ac:dyDescent="0.3">
      <c r="A1139" t="s">
        <v>205</v>
      </c>
      <c r="B1139" t="s">
        <v>148</v>
      </c>
      <c r="C1139" t="s">
        <v>149</v>
      </c>
      <c r="D1139">
        <v>6840</v>
      </c>
    </row>
    <row r="1140" spans="1:4" x14ac:dyDescent="0.3">
      <c r="A1140" t="s">
        <v>205</v>
      </c>
      <c r="B1140" t="s">
        <v>188</v>
      </c>
      <c r="C1140" t="s">
        <v>189</v>
      </c>
      <c r="D1140">
        <v>-22269</v>
      </c>
    </row>
    <row r="1141" spans="1:4" x14ac:dyDescent="0.3">
      <c r="A1141" t="s">
        <v>205</v>
      </c>
      <c r="B1141" t="s">
        <v>198</v>
      </c>
      <c r="C1141" t="s">
        <v>199</v>
      </c>
      <c r="D1141">
        <v>39922</v>
      </c>
    </row>
    <row r="1142" spans="1:4" x14ac:dyDescent="0.3">
      <c r="A1142" t="s">
        <v>205</v>
      </c>
      <c r="B1142" t="s">
        <v>215</v>
      </c>
      <c r="C1142" t="s">
        <v>216</v>
      </c>
      <c r="D1142">
        <v>122030</v>
      </c>
    </row>
    <row r="1143" spans="1:4" x14ac:dyDescent="0.3">
      <c r="A1143" t="s">
        <v>205</v>
      </c>
      <c r="B1143" t="s">
        <v>194</v>
      </c>
      <c r="C1143" t="s">
        <v>195</v>
      </c>
      <c r="D1143">
        <v>15306</v>
      </c>
    </row>
    <row r="1144" spans="1:4" x14ac:dyDescent="0.3">
      <c r="A1144" t="s">
        <v>205</v>
      </c>
      <c r="B1144" t="s">
        <v>160</v>
      </c>
      <c r="C1144" t="s">
        <v>161</v>
      </c>
      <c r="D1144">
        <v>10411</v>
      </c>
    </row>
    <row r="1145" spans="1:4" x14ac:dyDescent="0.3">
      <c r="A1145" t="s">
        <v>205</v>
      </c>
      <c r="B1145" t="s">
        <v>134</v>
      </c>
      <c r="C1145" t="s">
        <v>135</v>
      </c>
      <c r="D1145">
        <v>81810</v>
      </c>
    </row>
    <row r="1146" spans="1:4" x14ac:dyDescent="0.3">
      <c r="A1146" t="s">
        <v>205</v>
      </c>
      <c r="B1146" t="s">
        <v>180</v>
      </c>
      <c r="C1146" t="s">
        <v>181</v>
      </c>
      <c r="D1146">
        <v>-24837</v>
      </c>
    </row>
    <row r="1147" spans="1:4" x14ac:dyDescent="0.3">
      <c r="A1147" t="s">
        <v>205</v>
      </c>
      <c r="B1147" t="s">
        <v>200</v>
      </c>
      <c r="C1147" t="s">
        <v>201</v>
      </c>
      <c r="D1147">
        <v>43462</v>
      </c>
    </row>
    <row r="1148" spans="1:4" x14ac:dyDescent="0.3">
      <c r="A1148" t="s">
        <v>205</v>
      </c>
      <c r="B1148" t="s">
        <v>142</v>
      </c>
      <c r="C1148" t="s">
        <v>143</v>
      </c>
      <c r="D1148">
        <v>-84457</v>
      </c>
    </row>
    <row r="1149" spans="1:4" x14ac:dyDescent="0.3">
      <c r="A1149" t="s">
        <v>205</v>
      </c>
      <c r="B1149" t="s">
        <v>168</v>
      </c>
      <c r="C1149" t="s">
        <v>169</v>
      </c>
      <c r="D1149">
        <v>226078</v>
      </c>
    </row>
    <row r="1150" spans="1:4" x14ac:dyDescent="0.3">
      <c r="A1150" t="s">
        <v>205</v>
      </c>
      <c r="B1150" t="s">
        <v>182</v>
      </c>
      <c r="C1150" t="s">
        <v>183</v>
      </c>
      <c r="D1150">
        <v>188255</v>
      </c>
    </row>
    <row r="1151" spans="1:4" x14ac:dyDescent="0.3">
      <c r="A1151" t="s">
        <v>205</v>
      </c>
      <c r="B1151" t="s">
        <v>192</v>
      </c>
      <c r="C1151" t="s">
        <v>193</v>
      </c>
      <c r="D1151">
        <v>224887</v>
      </c>
    </row>
    <row r="1152" spans="1:4" x14ac:dyDescent="0.3">
      <c r="A1152" t="s">
        <v>205</v>
      </c>
      <c r="B1152" t="s">
        <v>174</v>
      </c>
      <c r="C1152" t="s">
        <v>175</v>
      </c>
      <c r="D1152">
        <v>45602</v>
      </c>
    </row>
    <row r="1153" spans="1:4" x14ac:dyDescent="0.3">
      <c r="A1153" t="s">
        <v>40</v>
      </c>
      <c r="B1153" t="s">
        <v>160</v>
      </c>
      <c r="C1153" t="s">
        <v>161</v>
      </c>
      <c r="D1153">
        <v>-494</v>
      </c>
    </row>
    <row r="1154" spans="1:4" x14ac:dyDescent="0.3">
      <c r="A1154" t="s">
        <v>40</v>
      </c>
      <c r="B1154" t="s">
        <v>180</v>
      </c>
      <c r="C1154" t="s">
        <v>181</v>
      </c>
      <c r="D1154">
        <v>-494</v>
      </c>
    </row>
    <row r="1155" spans="1:4" x14ac:dyDescent="0.3">
      <c r="A1155" t="s">
        <v>40</v>
      </c>
      <c r="B1155" t="s">
        <v>72</v>
      </c>
      <c r="C1155" t="s">
        <v>73</v>
      </c>
      <c r="D1155">
        <v>17</v>
      </c>
    </row>
    <row r="1156" spans="1:4" x14ac:dyDescent="0.3">
      <c r="A1156" t="s">
        <v>40</v>
      </c>
      <c r="B1156" t="s">
        <v>174</v>
      </c>
      <c r="C1156" t="s">
        <v>175</v>
      </c>
      <c r="D1156">
        <v>34</v>
      </c>
    </row>
    <row r="1157" spans="1:4" x14ac:dyDescent="0.3">
      <c r="A1157" t="s">
        <v>40</v>
      </c>
      <c r="B1157" t="s">
        <v>198</v>
      </c>
      <c r="C1157" t="s">
        <v>199</v>
      </c>
      <c r="D1157">
        <v>460</v>
      </c>
    </row>
    <row r="1158" spans="1:4" x14ac:dyDescent="0.3">
      <c r="A1158" t="s">
        <v>40</v>
      </c>
      <c r="B1158" t="s">
        <v>152</v>
      </c>
      <c r="C1158" t="s">
        <v>153</v>
      </c>
      <c r="D1158">
        <v>460</v>
      </c>
    </row>
    <row r="1159" spans="1:4" x14ac:dyDescent="0.3">
      <c r="A1159" t="s">
        <v>40</v>
      </c>
      <c r="B1159" t="s">
        <v>188</v>
      </c>
      <c r="C1159" t="s">
        <v>189</v>
      </c>
      <c r="D1159">
        <v>954</v>
      </c>
    </row>
    <row r="1160" spans="1:4" x14ac:dyDescent="0.3">
      <c r="A1160" t="s">
        <v>40</v>
      </c>
      <c r="B1160" t="s">
        <v>120</v>
      </c>
      <c r="C1160" t="s">
        <v>121</v>
      </c>
      <c r="D1160">
        <v>466</v>
      </c>
    </row>
    <row r="1161" spans="1:4" x14ac:dyDescent="0.3">
      <c r="A1161" t="s">
        <v>40</v>
      </c>
      <c r="B1161" t="s">
        <v>130</v>
      </c>
      <c r="C1161" t="s">
        <v>131</v>
      </c>
      <c r="D1161">
        <v>650</v>
      </c>
    </row>
    <row r="1162" spans="1:4" x14ac:dyDescent="0.3">
      <c r="A1162" t="s">
        <v>40</v>
      </c>
      <c r="B1162" t="s">
        <v>200</v>
      </c>
      <c r="C1162" t="s">
        <v>201</v>
      </c>
      <c r="D1162">
        <v>-2944</v>
      </c>
    </row>
    <row r="1163" spans="1:4" x14ac:dyDescent="0.3">
      <c r="A1163" t="s">
        <v>40</v>
      </c>
      <c r="B1163" t="s">
        <v>98</v>
      </c>
      <c r="C1163" t="s">
        <v>99</v>
      </c>
      <c r="D1163">
        <v>1734</v>
      </c>
    </row>
    <row r="1164" spans="1:4" x14ac:dyDescent="0.3">
      <c r="A1164" t="s">
        <v>40</v>
      </c>
      <c r="B1164" t="s">
        <v>34</v>
      </c>
      <c r="C1164" t="s">
        <v>35</v>
      </c>
      <c r="D1164">
        <v>2034</v>
      </c>
    </row>
    <row r="1165" spans="1:4" x14ac:dyDescent="0.3">
      <c r="A1165" t="s">
        <v>40</v>
      </c>
      <c r="B1165" t="s">
        <v>182</v>
      </c>
      <c r="C1165" t="s">
        <v>183</v>
      </c>
      <c r="D1165">
        <v>1928</v>
      </c>
    </row>
    <row r="1166" spans="1:4" x14ac:dyDescent="0.3">
      <c r="A1166" t="s">
        <v>40</v>
      </c>
      <c r="B1166" t="s">
        <v>76</v>
      </c>
      <c r="C1166" t="s">
        <v>77</v>
      </c>
      <c r="D1166">
        <v>15850</v>
      </c>
    </row>
    <row r="1167" spans="1:4" x14ac:dyDescent="0.3">
      <c r="A1167" t="s">
        <v>40</v>
      </c>
      <c r="B1167" t="s">
        <v>52</v>
      </c>
      <c r="C1167" t="s">
        <v>53</v>
      </c>
      <c r="D1167">
        <v>48906</v>
      </c>
    </row>
    <row r="1168" spans="1:4" x14ac:dyDescent="0.3">
      <c r="A1168" t="s">
        <v>70</v>
      </c>
      <c r="B1168" t="s">
        <v>156</v>
      </c>
      <c r="C1168" t="s">
        <v>157</v>
      </c>
      <c r="D1168">
        <v>5</v>
      </c>
    </row>
    <row r="1169" spans="1:4" x14ac:dyDescent="0.3">
      <c r="A1169" t="s">
        <v>70</v>
      </c>
      <c r="B1169" t="s">
        <v>50</v>
      </c>
      <c r="C1169" t="s">
        <v>51</v>
      </c>
      <c r="D1169">
        <v>5</v>
      </c>
    </row>
    <row r="1170" spans="1:4" x14ac:dyDescent="0.3">
      <c r="A1170" t="s">
        <v>70</v>
      </c>
      <c r="B1170" t="s">
        <v>176</v>
      </c>
      <c r="C1170" t="s">
        <v>177</v>
      </c>
      <c r="D1170">
        <v>10</v>
      </c>
    </row>
    <row r="1171" spans="1:4" x14ac:dyDescent="0.3">
      <c r="A1171" t="s">
        <v>70</v>
      </c>
      <c r="B1171" t="s">
        <v>126</v>
      </c>
      <c r="C1171" t="s">
        <v>127</v>
      </c>
      <c r="D1171">
        <v>10</v>
      </c>
    </row>
    <row r="1172" spans="1:4" x14ac:dyDescent="0.3">
      <c r="A1172" t="s">
        <v>70</v>
      </c>
      <c r="B1172" t="s">
        <v>48</v>
      </c>
      <c r="C1172" t="s">
        <v>49</v>
      </c>
      <c r="D1172">
        <v>75</v>
      </c>
    </row>
    <row r="1173" spans="1:4" x14ac:dyDescent="0.3">
      <c r="A1173" t="s">
        <v>70</v>
      </c>
      <c r="B1173" t="s">
        <v>78</v>
      </c>
      <c r="C1173" t="s">
        <v>79</v>
      </c>
      <c r="D1173">
        <v>294</v>
      </c>
    </row>
    <row r="1174" spans="1:4" x14ac:dyDescent="0.3">
      <c r="A1174" t="s">
        <v>70</v>
      </c>
      <c r="B1174" t="s">
        <v>88</v>
      </c>
      <c r="C1174" t="s">
        <v>89</v>
      </c>
      <c r="D1174">
        <v>368</v>
      </c>
    </row>
    <row r="1175" spans="1:4" x14ac:dyDescent="0.3">
      <c r="A1175" t="s">
        <v>70</v>
      </c>
      <c r="B1175" t="s">
        <v>140</v>
      </c>
      <c r="C1175" t="s">
        <v>141</v>
      </c>
      <c r="D1175">
        <v>667</v>
      </c>
    </row>
  </sheetData>
  <pageMargins left="0.7" right="0.7" top="0.75" bottom="0.75" header="0.3" footer="0.3"/>
  <drawing r:id="rId3"/>
  <tableParts count="1">
    <tablePart r:id="rId4"/>
  </tableParts>
  <extLst>
    <ext xmlns:x14="http://schemas.microsoft.com/office/spreadsheetml/2009/9/main" uri="{A8765BA9-456A-4dab-B4F3-ACF838C121DE}">
      <x14:slicerList>
        <x14:slicer r:id="rId5"/>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GOBERT Julien</dc:creator>
  <cp:lastModifiedBy>koch gilles</cp:lastModifiedBy>
  <dcterms:created xsi:type="dcterms:W3CDTF">2024-12-05T08:40:11Z</dcterms:created>
  <dcterms:modified xsi:type="dcterms:W3CDTF">2024-12-05T18:09:22Z</dcterms:modified>
</cp:coreProperties>
</file>