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3" documentId="8_{FB225E4B-3597-4FA6-B50B-26BA11DA63B4}" xr6:coauthVersionLast="47" xr6:coauthVersionMax="47" xr10:uidLastSave="{150C4BC9-D120-4F7B-86E5-CA80119F3090}"/>
  <bookViews>
    <workbookView xWindow="-108" yWindow="-108" windowWidth="23256" windowHeight="12576" xr2:uid="{3CCDBECB-456F-4498-AB0F-022EBE54054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J5" i="1" a="1"/>
  <c r="J5" i="1"/>
  <c r="J6" i="1" a="1"/>
  <c r="J6" i="1" s="1"/>
  <c r="J7" i="1" a="1"/>
  <c r="J7" i="1"/>
  <c r="J8" i="1" a="1"/>
  <c r="J8" i="1" s="1"/>
  <c r="J9" i="1" a="1"/>
  <c r="J9" i="1"/>
  <c r="J10" i="1" a="1"/>
  <c r="J10" i="1" s="1"/>
  <c r="J11" i="1" a="1"/>
  <c r="J11" i="1"/>
  <c r="J12" i="1" a="1"/>
  <c r="J12" i="1" s="1"/>
  <c r="J3" i="1" a="1"/>
  <c r="J3" i="1" s="1"/>
  <c r="J15" i="1" a="1"/>
  <c r="J15" i="1" s="1"/>
  <c r="J16" i="1" a="1"/>
  <c r="J16" i="1"/>
  <c r="J17" i="1" a="1"/>
  <c r="J17" i="1" s="1"/>
  <c r="J18" i="1" a="1"/>
  <c r="J18" i="1"/>
  <c r="J19" i="1" a="1"/>
  <c r="J19" i="1" s="1"/>
  <c r="J20" i="1" a="1"/>
  <c r="J20" i="1"/>
  <c r="J21" i="1" a="1"/>
  <c r="J21" i="1" s="1"/>
  <c r="J22" i="1" a="1"/>
  <c r="J22" i="1" s="1"/>
  <c r="J14" i="1" a="1"/>
  <c r="J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<sst xmlns="http://schemas.openxmlformats.org/spreadsheetml/2006/main" count="147" uniqueCount="42">
  <si>
    <t>Prénom</t>
  </si>
  <si>
    <t>HUGO</t>
  </si>
  <si>
    <t>CLEMENT</t>
  </si>
  <si>
    <t>JB</t>
  </si>
  <si>
    <t>AURELIEN</t>
  </si>
  <si>
    <t>ANTOINE</t>
  </si>
  <si>
    <t>MATHIEU</t>
  </si>
  <si>
    <t>LUCAS</t>
  </si>
  <si>
    <t>THEO</t>
  </si>
  <si>
    <t>ROBIN</t>
  </si>
  <si>
    <t>CARLA</t>
  </si>
  <si>
    <t>CANNELLE</t>
  </si>
  <si>
    <t>ANTHEA</t>
  </si>
  <si>
    <t>FRANSCESCA</t>
  </si>
  <si>
    <t>AMBRE</t>
  </si>
  <si>
    <t>MARION</t>
  </si>
  <si>
    <t>MAELLE</t>
  </si>
  <si>
    <t>SARA</t>
  </si>
  <si>
    <t>MORGANE</t>
  </si>
  <si>
    <t>IND / EQ</t>
  </si>
  <si>
    <t>EQ</t>
  </si>
  <si>
    <t>IND</t>
  </si>
  <si>
    <t/>
  </si>
  <si>
    <t>H</t>
  </si>
  <si>
    <t>F</t>
  </si>
  <si>
    <t>H / F</t>
  </si>
  <si>
    <t>200 NL</t>
  </si>
  <si>
    <t>place</t>
  </si>
  <si>
    <t>FF1</t>
  </si>
  <si>
    <t>FF2</t>
  </si>
  <si>
    <t>EP1</t>
  </si>
  <si>
    <t>EP2</t>
  </si>
  <si>
    <t>EP3</t>
  </si>
  <si>
    <t>EP4</t>
  </si>
  <si>
    <t xml:space="preserve"> epreuve /Équipe </t>
  </si>
  <si>
    <t>EPA.1</t>
  </si>
  <si>
    <t>EPA.2</t>
  </si>
  <si>
    <t>EPA.3</t>
  </si>
  <si>
    <t>EPA.4</t>
  </si>
  <si>
    <t>points</t>
  </si>
  <si>
    <t>tulipe</t>
  </si>
  <si>
    <t xml:space="preserve">un essai que pour la colonne verte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</si>
</sst>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6" fillId="2" borderId="1" xfId="0" applyNumberFormat="1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0" fontId="1" fillId="3" borderId="1" xfId="0" applyFont="1" applyFill="1" applyBorder="1"/>
    <xf numFmtId="0" fontId="0" fillId="0" borderId="1" xfId="0" applyBorder="1"/>
    <xf numFmtId="0" fontId="0" fillId="3" borderId="1" xfId="0" applyFill="1" applyBorder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/>
    <xf numFmtId="164" fontId="1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E9550-E4C9-423B-932A-9EBAD32476C5}">
  <dimension ref="A1:P24"/>
  <sheetViews>
    <sheetView tabSelected="1" zoomScale="92" zoomScaleNormal="92" workbookViewId="0">
      <selection activeCell="T7" sqref="T7"/>
    </sheetView>
  </sheetViews>
  <sheetFormatPr baseColWidth="10" defaultRowHeight="14.4" x14ac:dyDescent="0.3"/>
  <cols>
    <col min="6" max="6" width="1.33203125" customWidth="1"/>
    <col min="7" max="7" width="1.44140625" customWidth="1"/>
    <col min="14" max="14" width="4.21875" customWidth="1"/>
  </cols>
  <sheetData>
    <row r="1" spans="1:16" ht="15.75" customHeight="1" x14ac:dyDescent="0.3">
      <c r="A1" s="10" t="s">
        <v>0</v>
      </c>
      <c r="B1" s="10" t="s">
        <v>19</v>
      </c>
      <c r="C1" s="10" t="s">
        <v>25</v>
      </c>
      <c r="D1" s="12" t="s">
        <v>34</v>
      </c>
      <c r="E1" s="13"/>
      <c r="F1" s="5"/>
      <c r="G1" s="5"/>
      <c r="H1" s="5"/>
      <c r="I1" s="5"/>
      <c r="J1" s="5" t="s">
        <v>40</v>
      </c>
      <c r="K1" s="5"/>
      <c r="L1" s="5"/>
      <c r="M1" s="5"/>
    </row>
    <row r="2" spans="1:16" ht="15.75" customHeight="1" x14ac:dyDescent="0.3">
      <c r="A2" s="10"/>
      <c r="B2" s="10"/>
      <c r="C2" s="11"/>
      <c r="D2" s="7" t="s">
        <v>28</v>
      </c>
      <c r="E2" s="7" t="s">
        <v>29</v>
      </c>
      <c r="F2" s="8" t="s">
        <v>26</v>
      </c>
      <c r="G2" s="9" t="s">
        <v>27</v>
      </c>
      <c r="H2" s="5" t="s">
        <v>30</v>
      </c>
      <c r="I2" s="5" t="s">
        <v>39</v>
      </c>
      <c r="J2" s="6" t="s">
        <v>27</v>
      </c>
      <c r="K2" s="5" t="s">
        <v>31</v>
      </c>
      <c r="L2" s="5" t="s">
        <v>39</v>
      </c>
      <c r="M2" s="6" t="s">
        <v>27</v>
      </c>
    </row>
    <row r="3" spans="1:16" x14ac:dyDescent="0.3">
      <c r="A3" s="3" t="s">
        <v>1</v>
      </c>
      <c r="B3" s="1" t="s">
        <v>20</v>
      </c>
      <c r="C3" s="3" t="s">
        <v>23</v>
      </c>
      <c r="D3" s="3" t="s">
        <v>30</v>
      </c>
      <c r="E3" s="3" t="s">
        <v>35</v>
      </c>
      <c r="F3" s="3">
        <v>2.456</v>
      </c>
      <c r="G3" s="4"/>
      <c r="H3" s="5">
        <v>1.4587000000000001</v>
      </c>
      <c r="I3" s="5">
        <v>341</v>
      </c>
      <c r="J3" s="14" cm="1">
        <f t="array" ref="J3">SUM(--(I3&lt;IF(MATCH(I$3:I$12,I$3:I$12,0)=ROW(I$3:I$12)-2,I$3:I$12,0)))</f>
        <v>2</v>
      </c>
      <c r="K3" s="5">
        <v>0.24579999999999999</v>
      </c>
      <c r="L3" s="5" t="s">
        <v>22</v>
      </c>
      <c r="M3" s="6"/>
      <c r="P3" t="s">
        <v>41</v>
      </c>
    </row>
    <row r="4" spans="1:16" x14ac:dyDescent="0.3">
      <c r="A4" s="3" t="s">
        <v>2</v>
      </c>
      <c r="B4" s="2" t="s">
        <v>20</v>
      </c>
      <c r="C4" s="3" t="s">
        <v>23</v>
      </c>
      <c r="D4" s="3" t="s">
        <v>31</v>
      </c>
      <c r="E4" s="3" t="s">
        <v>36</v>
      </c>
      <c r="F4" s="3">
        <v>2.036</v>
      </c>
      <c r="G4" s="4"/>
      <c r="H4" s="5">
        <v>1.4587000000000001</v>
      </c>
      <c r="I4" s="5" t="s">
        <v>22</v>
      </c>
      <c r="J4" s="14" cm="1">
        <f t="array" ref="J4">SUM(--(I4&lt;IF(MATCH(I$3:I$12,I$3:I$12,0)=ROW(I$3:I$12)-2,I$3:I$12,0)))</f>
        <v>0</v>
      </c>
      <c r="K4" s="5">
        <v>0.25890000000000002</v>
      </c>
      <c r="L4" s="5">
        <v>1042</v>
      </c>
      <c r="M4" s="6"/>
    </row>
    <row r="5" spans="1:16" x14ac:dyDescent="0.3">
      <c r="A5" s="3" t="s">
        <v>3</v>
      </c>
      <c r="B5" s="1" t="s">
        <v>20</v>
      </c>
      <c r="C5" s="3" t="s">
        <v>23</v>
      </c>
      <c r="D5" s="3" t="s">
        <v>32</v>
      </c>
      <c r="E5" s="3" t="s">
        <v>37</v>
      </c>
      <c r="F5" s="3">
        <v>1.5999000000000001</v>
      </c>
      <c r="G5" s="4"/>
      <c r="H5" s="5">
        <v>1.4587000000000001</v>
      </c>
      <c r="I5" s="5" t="s">
        <v>22</v>
      </c>
      <c r="J5" s="14" cm="1">
        <f t="array" ref="J5">SUM(--(I5&lt;IF(MATCH(I$3:I$12,I$3:I$12,0)=ROW(I$3:I$12)-2,I$3:I$12,0)))</f>
        <v>0</v>
      </c>
      <c r="K5" s="5">
        <v>0.24579999999999999</v>
      </c>
      <c r="L5" s="5" t="s">
        <v>22</v>
      </c>
      <c r="M5" s="6"/>
    </row>
    <row r="6" spans="1:16" x14ac:dyDescent="0.3">
      <c r="A6" s="3" t="s">
        <v>4</v>
      </c>
      <c r="B6" s="2" t="s">
        <v>20</v>
      </c>
      <c r="C6" s="3" t="s">
        <v>23</v>
      </c>
      <c r="D6" s="3" t="s">
        <v>33</v>
      </c>
      <c r="E6" s="3" t="s">
        <v>38</v>
      </c>
      <c r="F6" s="3">
        <v>2.2698</v>
      </c>
      <c r="G6" s="4"/>
      <c r="H6" s="5">
        <v>1.4587000000000001</v>
      </c>
      <c r="I6" s="5" t="s">
        <v>22</v>
      </c>
      <c r="J6" s="14" cm="1">
        <f t="array" ref="J6">SUM(--(I6&lt;IF(MATCH(I$3:I$12,I$3:I$12,0)=ROW(I$3:I$12)-2,I$3:I$12,0)))</f>
        <v>0</v>
      </c>
      <c r="K6" s="5">
        <v>0.32140000000000002</v>
      </c>
      <c r="L6" s="5" t="s">
        <v>22</v>
      </c>
      <c r="M6" s="6"/>
    </row>
    <row r="7" spans="1:16" x14ac:dyDescent="0.3">
      <c r="A7" s="3" t="s">
        <v>5</v>
      </c>
      <c r="B7" s="1" t="s">
        <v>21</v>
      </c>
      <c r="C7" s="3" t="s">
        <v>23</v>
      </c>
      <c r="D7" s="3">
        <v>0</v>
      </c>
      <c r="E7" s="3">
        <v>0</v>
      </c>
      <c r="F7" s="3">
        <v>1.4777</v>
      </c>
      <c r="G7" s="4"/>
      <c r="H7" s="5">
        <v>1.3580000000000001</v>
      </c>
      <c r="I7" s="5" t="s">
        <v>22</v>
      </c>
      <c r="J7" s="14" cm="1">
        <f t="array" ref="J7">SUM(--(I7&lt;IF(MATCH(I$3:I$12,I$3:I$12,0)=ROW(I$3:I$12)-2,I$3:I$12,0)))</f>
        <v>0</v>
      </c>
      <c r="K7" s="5">
        <v>0.3654</v>
      </c>
      <c r="L7" s="5" t="s">
        <v>22</v>
      </c>
      <c r="M7" s="6"/>
    </row>
    <row r="8" spans="1:16" x14ac:dyDescent="0.3">
      <c r="A8" s="3" t="s">
        <v>6</v>
      </c>
      <c r="B8" s="2" t="s">
        <v>20</v>
      </c>
      <c r="C8" s="3" t="s">
        <v>23</v>
      </c>
      <c r="D8" s="3" t="s">
        <v>30</v>
      </c>
      <c r="E8" s="3" t="s">
        <v>35</v>
      </c>
      <c r="F8" s="3">
        <v>1.5745</v>
      </c>
      <c r="G8" s="4"/>
      <c r="H8" s="5">
        <v>1.3580000000000001</v>
      </c>
      <c r="I8" s="5">
        <v>502</v>
      </c>
      <c r="J8" s="14" cm="1">
        <f t="array" ref="J8">SUM(--(I8&lt;IF(MATCH(I$3:I$12,I$3:I$12,0)=ROW(I$3:I$12)-2,I$3:I$12,0)))</f>
        <v>1</v>
      </c>
      <c r="K8" s="5">
        <v>0.25979999999999998</v>
      </c>
      <c r="L8" s="5" t="s">
        <v>22</v>
      </c>
      <c r="M8" s="6"/>
    </row>
    <row r="9" spans="1:16" x14ac:dyDescent="0.3">
      <c r="A9" s="3" t="s">
        <v>7</v>
      </c>
      <c r="B9" s="1" t="s">
        <v>20</v>
      </c>
      <c r="C9" s="3" t="s">
        <v>23</v>
      </c>
      <c r="D9" s="3" t="s">
        <v>31</v>
      </c>
      <c r="E9" s="3" t="s">
        <v>36</v>
      </c>
      <c r="F9" s="3">
        <v>1.5899000000000001</v>
      </c>
      <c r="G9" s="4"/>
      <c r="H9" s="5">
        <v>1.3580000000000001</v>
      </c>
      <c r="I9" s="5" t="s">
        <v>22</v>
      </c>
      <c r="J9" s="14" cm="1">
        <f t="array" ref="J9">SUM(--(I9&lt;IF(MATCH(I$3:I$12,I$3:I$12,0)=ROW(I$3:I$12)-2,I$3:I$12,0)))</f>
        <v>0</v>
      </c>
      <c r="K9" s="5">
        <v>0.29880000000000001</v>
      </c>
      <c r="L9" s="5">
        <v>792</v>
      </c>
      <c r="M9" s="6"/>
    </row>
    <row r="10" spans="1:16" x14ac:dyDescent="0.3">
      <c r="A10" s="3" t="s">
        <v>2</v>
      </c>
      <c r="B10" s="2" t="s">
        <v>20</v>
      </c>
      <c r="C10" s="3" t="s">
        <v>23</v>
      </c>
      <c r="D10" s="3" t="s">
        <v>32</v>
      </c>
      <c r="E10" s="3" t="s">
        <v>37</v>
      </c>
      <c r="F10" s="3">
        <v>2.2547000000000001</v>
      </c>
      <c r="G10" s="4"/>
      <c r="H10" s="5">
        <v>1.3580000000000001</v>
      </c>
      <c r="I10" s="5" t="s">
        <v>22</v>
      </c>
      <c r="J10" s="14" cm="1">
        <f t="array" ref="J10">SUM(--(I10&lt;IF(MATCH(I$3:I$12,I$3:I$12,0)=ROW(I$3:I$12)-2,I$3:I$12,0)))</f>
        <v>0</v>
      </c>
      <c r="K10" s="5">
        <v>0.2369</v>
      </c>
      <c r="L10" s="5" t="s">
        <v>22</v>
      </c>
      <c r="M10" s="6"/>
    </row>
    <row r="11" spans="1:16" x14ac:dyDescent="0.3">
      <c r="A11" s="3" t="s">
        <v>8</v>
      </c>
      <c r="B11" s="1" t="s">
        <v>20</v>
      </c>
      <c r="C11" s="3" t="s">
        <v>23</v>
      </c>
      <c r="D11" s="3" t="s">
        <v>33</v>
      </c>
      <c r="E11" s="3" t="s">
        <v>38</v>
      </c>
      <c r="F11" s="3">
        <v>2.0325000000000002</v>
      </c>
      <c r="G11" s="4"/>
      <c r="H11" s="5">
        <v>1</v>
      </c>
      <c r="I11" s="5" t="s">
        <v>22</v>
      </c>
      <c r="J11" s="14" cm="1">
        <f t="array" ref="J11">SUM(--(I11&lt;IF(MATCH(I$3:I$12,I$3:I$12,0)=ROW(I$3:I$12)-2,I$3:I$12,0)))</f>
        <v>0</v>
      </c>
      <c r="K11" s="5">
        <v>0.3458</v>
      </c>
      <c r="L11" s="5" t="s">
        <v>22</v>
      </c>
      <c r="M11" s="6"/>
    </row>
    <row r="12" spans="1:16" x14ac:dyDescent="0.3">
      <c r="A12" s="3" t="s">
        <v>9</v>
      </c>
      <c r="B12" s="2" t="s">
        <v>21</v>
      </c>
      <c r="C12" s="3" t="s">
        <v>23</v>
      </c>
      <c r="D12" s="3">
        <v>0</v>
      </c>
      <c r="E12" s="3">
        <v>0</v>
      </c>
      <c r="F12" s="3">
        <v>1.5963000000000001</v>
      </c>
      <c r="G12" s="4"/>
      <c r="H12" s="5">
        <v>1.1748000000000001</v>
      </c>
      <c r="I12" s="5" t="s">
        <v>22</v>
      </c>
      <c r="J12" s="14" cm="1">
        <f t="array" ref="J12">SUM(--(I12&lt;IF(MATCH(I$3:I$12,I$3:I$12,0)=ROW(I$3:I$12)-2,I$3:I$12,0)))</f>
        <v>0</v>
      </c>
      <c r="K12" s="5">
        <v>0.24779999999999999</v>
      </c>
      <c r="L12" s="5" t="s">
        <v>22</v>
      </c>
      <c r="M12" s="6"/>
    </row>
    <row r="13" spans="1:16" x14ac:dyDescent="0.3">
      <c r="A13" s="3">
        <v>0</v>
      </c>
      <c r="B13" s="1">
        <v>0</v>
      </c>
      <c r="C13" s="3">
        <v>0</v>
      </c>
      <c r="D13" s="3">
        <v>0</v>
      </c>
      <c r="E13" s="3">
        <v>0</v>
      </c>
      <c r="F13" s="3" t="s">
        <v>22</v>
      </c>
      <c r="G13" s="4"/>
      <c r="H13" s="5" t="s">
        <v>22</v>
      </c>
      <c r="I13" s="5" t="s">
        <v>22</v>
      </c>
      <c r="J13" s="14"/>
      <c r="K13" s="5" t="s">
        <v>22</v>
      </c>
      <c r="L13" s="5" t="s">
        <v>22</v>
      </c>
      <c r="M13" s="6"/>
    </row>
    <row r="14" spans="1:16" x14ac:dyDescent="0.3">
      <c r="A14" s="3" t="s">
        <v>10</v>
      </c>
      <c r="B14" s="2" t="s">
        <v>21</v>
      </c>
      <c r="C14" s="3" t="s">
        <v>24</v>
      </c>
      <c r="D14" s="3">
        <v>0</v>
      </c>
      <c r="E14" s="3">
        <v>0</v>
      </c>
      <c r="F14" s="3">
        <v>2.456</v>
      </c>
      <c r="G14" s="4"/>
      <c r="H14" s="5">
        <v>1.5469999999999999</v>
      </c>
      <c r="I14" s="5" t="s">
        <v>22</v>
      </c>
      <c r="J14" s="14" cm="1">
        <f t="array" ref="J14">SUM(--(I14&lt;IF(MATCH(I$14:I$22,I$14:I$22,0)=ROW(I$14:I$22)-13,I$14:I$22,0)))</f>
        <v>0</v>
      </c>
      <c r="K14" s="5">
        <v>0.37980000000000003</v>
      </c>
      <c r="L14" s="5" t="s">
        <v>22</v>
      </c>
      <c r="M14" s="6"/>
    </row>
    <row r="15" spans="1:16" x14ac:dyDescent="0.3">
      <c r="A15" s="3" t="s">
        <v>11</v>
      </c>
      <c r="B15" s="1" t="s">
        <v>20</v>
      </c>
      <c r="C15" s="3" t="s">
        <v>24</v>
      </c>
      <c r="D15" s="3" t="s">
        <v>30</v>
      </c>
      <c r="E15" s="3" t="s">
        <v>35</v>
      </c>
      <c r="F15" s="3">
        <v>2.1236000000000002</v>
      </c>
      <c r="G15" s="4"/>
      <c r="H15" s="5">
        <v>1.1457999999999999</v>
      </c>
      <c r="I15" s="5">
        <v>1143</v>
      </c>
      <c r="J15" s="14" cm="1">
        <f t="array" ref="J15">SUM(--(I15&lt;IF(MATCH(I$14:I$22,I$14:I$22,0)=ROW(I$14:I$22)-13,I$14:I$22,0)))</f>
        <v>1</v>
      </c>
      <c r="K15" s="5">
        <v>0.45889999999999997</v>
      </c>
      <c r="L15" s="5" t="s">
        <v>22</v>
      </c>
      <c r="M15" s="6"/>
    </row>
    <row r="16" spans="1:16" x14ac:dyDescent="0.3">
      <c r="A16" s="3" t="s">
        <v>12</v>
      </c>
      <c r="B16" s="2" t="s">
        <v>20</v>
      </c>
      <c r="C16" s="3" t="s">
        <v>24</v>
      </c>
      <c r="D16" s="3" t="s">
        <v>31</v>
      </c>
      <c r="E16" s="3" t="s">
        <v>36</v>
      </c>
      <c r="F16" s="3">
        <v>2.456</v>
      </c>
      <c r="G16" s="4"/>
      <c r="H16" s="5">
        <v>1.2474000000000001</v>
      </c>
      <c r="I16" s="5" t="s">
        <v>22</v>
      </c>
      <c r="J16" s="14" cm="1">
        <f t="array" ref="J16">SUM(--(I16&lt;IF(MATCH(I$14:I$22,I$14:I$22,0)=ROW(I$14:I$22)-13,I$14:I$22,0)))</f>
        <v>0</v>
      </c>
      <c r="K16" s="5">
        <v>0.25890000000000002</v>
      </c>
      <c r="L16" s="5">
        <v>1239</v>
      </c>
      <c r="M16" s="6"/>
    </row>
    <row r="17" spans="1:13" x14ac:dyDescent="0.3">
      <c r="A17" s="3" t="s">
        <v>13</v>
      </c>
      <c r="B17" s="1" t="s">
        <v>20</v>
      </c>
      <c r="C17" s="3" t="s">
        <v>24</v>
      </c>
      <c r="D17" s="3" t="s">
        <v>32</v>
      </c>
      <c r="E17" s="3" t="s">
        <v>37</v>
      </c>
      <c r="F17" s="3">
        <v>2.456</v>
      </c>
      <c r="G17" s="4"/>
      <c r="H17" s="5">
        <v>1.2589999999999999</v>
      </c>
      <c r="I17" s="5" t="s">
        <v>22</v>
      </c>
      <c r="J17" s="14" cm="1">
        <f t="array" ref="J17">SUM(--(I17&lt;IF(MATCH(I$14:I$22,I$14:I$22,0)=ROW(I$14:I$22)-13,I$14:I$22,0)))</f>
        <v>0</v>
      </c>
      <c r="K17" s="5">
        <v>0.4587</v>
      </c>
      <c r="L17" s="5" t="s">
        <v>22</v>
      </c>
      <c r="M17" s="6"/>
    </row>
    <row r="18" spans="1:13" x14ac:dyDescent="0.3">
      <c r="A18" s="3" t="s">
        <v>14</v>
      </c>
      <c r="B18" s="2" t="s">
        <v>20</v>
      </c>
      <c r="C18" s="3" t="s">
        <v>24</v>
      </c>
      <c r="D18" s="3" t="s">
        <v>33</v>
      </c>
      <c r="E18" s="3" t="s">
        <v>38</v>
      </c>
      <c r="F18" s="3">
        <v>1.4777</v>
      </c>
      <c r="G18" s="4"/>
      <c r="H18" s="5">
        <v>1.3657999999999999</v>
      </c>
      <c r="I18" s="5" t="s">
        <v>22</v>
      </c>
      <c r="J18" s="14" cm="1">
        <f t="array" ref="J18">SUM(--(I18&lt;IF(MATCH(I$14:I$22,I$14:I$22,0)=ROW(I$14:I$22)-13,I$14:I$22,0)))</f>
        <v>0</v>
      </c>
      <c r="K18" s="5">
        <v>0.34889999999999999</v>
      </c>
      <c r="L18" s="5" t="s">
        <v>22</v>
      </c>
      <c r="M18" s="6"/>
    </row>
    <row r="19" spans="1:13" x14ac:dyDescent="0.3">
      <c r="A19" s="3" t="s">
        <v>15</v>
      </c>
      <c r="B19" s="1" t="s">
        <v>21</v>
      </c>
      <c r="C19" s="3" t="s">
        <v>24</v>
      </c>
      <c r="D19" s="3" t="s">
        <v>30</v>
      </c>
      <c r="E19" s="3" t="s">
        <v>35</v>
      </c>
      <c r="F19" s="3">
        <v>1.5987</v>
      </c>
      <c r="G19" s="4"/>
      <c r="H19" s="5">
        <v>1.1789000000000001</v>
      </c>
      <c r="I19" s="5">
        <v>1066</v>
      </c>
      <c r="J19" s="14" cm="1">
        <f t="array" ref="J19">SUM(--(I19&lt;IF(MATCH(I$14:I$22,I$14:I$22,0)=ROW(I$14:I$22)-13,I$14:I$22,0)))</f>
        <v>2</v>
      </c>
      <c r="K19" s="5">
        <v>0.28989999999999999</v>
      </c>
      <c r="L19" s="5" t="s">
        <v>22</v>
      </c>
      <c r="M19" s="6"/>
    </row>
    <row r="20" spans="1:13" x14ac:dyDescent="0.3">
      <c r="A20" s="3" t="s">
        <v>16</v>
      </c>
      <c r="B20" s="2" t="s">
        <v>21</v>
      </c>
      <c r="C20" s="3" t="s">
        <v>24</v>
      </c>
      <c r="D20" s="3" t="s">
        <v>31</v>
      </c>
      <c r="E20" s="3" t="s">
        <v>36</v>
      </c>
      <c r="F20" s="3">
        <v>1.4777</v>
      </c>
      <c r="G20" s="4"/>
      <c r="H20" s="5">
        <v>1.3587</v>
      </c>
      <c r="I20" s="5" t="s">
        <v>22</v>
      </c>
      <c r="J20" s="14" cm="1">
        <f t="array" ref="J20">SUM(--(I20&lt;IF(MATCH(I$14:I$22,I$14:I$22,0)=ROW(I$14:I$22)-13,I$14:I$22,0)))</f>
        <v>0</v>
      </c>
      <c r="K20" s="5">
        <v>0.36980000000000002</v>
      </c>
      <c r="L20" s="5">
        <v>551</v>
      </c>
      <c r="M20" s="6"/>
    </row>
    <row r="21" spans="1:13" x14ac:dyDescent="0.3">
      <c r="A21" s="3" t="s">
        <v>17</v>
      </c>
      <c r="B21" s="1" t="s">
        <v>21</v>
      </c>
      <c r="C21" s="3" t="s">
        <v>24</v>
      </c>
      <c r="D21" s="3" t="s">
        <v>32</v>
      </c>
      <c r="E21" s="3" t="s">
        <v>37</v>
      </c>
      <c r="F21" s="3">
        <v>1.4777</v>
      </c>
      <c r="G21" s="4"/>
      <c r="H21" s="5">
        <v>1.5598000000000001</v>
      </c>
      <c r="I21" s="5" t="s">
        <v>22</v>
      </c>
      <c r="J21" s="14" cm="1">
        <f t="array" ref="J21">SUM(--(I21&lt;IF(MATCH(I$14:I$22,I$14:I$22,0)=ROW(I$14:I$22)-13,I$14:I$22,0)))</f>
        <v>0</v>
      </c>
      <c r="K21" s="5">
        <v>0.3589</v>
      </c>
      <c r="L21" s="5" t="s">
        <v>22</v>
      </c>
      <c r="M21" s="6"/>
    </row>
    <row r="22" spans="1:13" x14ac:dyDescent="0.3">
      <c r="A22" s="3" t="s">
        <v>18</v>
      </c>
      <c r="B22" s="2" t="s">
        <v>21</v>
      </c>
      <c r="C22" s="3" t="s">
        <v>24</v>
      </c>
      <c r="D22" s="3" t="s">
        <v>33</v>
      </c>
      <c r="E22" s="3" t="s">
        <v>38</v>
      </c>
      <c r="F22" s="3" t="s">
        <v>22</v>
      </c>
      <c r="G22" s="4"/>
      <c r="H22" s="5">
        <v>1.2478</v>
      </c>
      <c r="I22" s="5" t="s">
        <v>22</v>
      </c>
      <c r="J22" s="14" cm="1">
        <f t="array" ref="J22">SUM(--(I22&lt;IF(MATCH(I$14:I$22,I$14:I$22,0)=ROW(I$14:I$22)-13,I$14:I$22,0)))</f>
        <v>0</v>
      </c>
      <c r="K22" s="5">
        <v>0.54779999999999995</v>
      </c>
      <c r="L22" s="5" t="s">
        <v>22</v>
      </c>
      <c r="M22" s="6"/>
    </row>
    <row r="23" spans="1:13" x14ac:dyDescent="0.3">
      <c r="H23" t="s">
        <v>22</v>
      </c>
      <c r="I23" t="s">
        <v>22</v>
      </c>
      <c r="K23" t="s">
        <v>22</v>
      </c>
      <c r="L23" t="s">
        <v>22</v>
      </c>
    </row>
    <row r="24" spans="1:13" x14ac:dyDescent="0.3">
      <c r="H24" t="s">
        <v>22</v>
      </c>
      <c r="I24" t="s">
        <v>22</v>
      </c>
    </row>
  </sheetData>
  <mergeCells count="4">
    <mergeCell ref="C1:C2"/>
    <mergeCell ref="D1:E1"/>
    <mergeCell ref="A1:A2"/>
    <mergeCell ref="B1:B2"/>
  </mergeCells>
  <conditionalFormatting sqref="B3:B22">
    <cfRule type="expression" dxfId="0" priority="1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ophélie BALESTAN</dc:creator>
  <cp:lastModifiedBy>koch gilles</cp:lastModifiedBy>
  <dcterms:created xsi:type="dcterms:W3CDTF">2024-11-28T10:33:35Z</dcterms:created>
  <dcterms:modified xsi:type="dcterms:W3CDTF">2024-12-04T17:48:02Z</dcterms:modified>
</cp:coreProperties>
</file>