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7760"/>
  </bookViews>
  <sheets>
    <sheet name="Feuil1" sheetId="1" r:id="rId1"/>
  </sheets>
  <calcPr calcId="124519" concurrentCalc="0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6" i="1"/>
  <c r="E7"/>
  <c r="E8"/>
  <c r="E9"/>
  <c r="E10"/>
  <c r="E11"/>
  <c r="E12"/>
  <c r="E13"/>
  <c r="E14"/>
  <c r="E15"/>
  <c r="E16"/>
  <c r="E17"/>
  <c r="E18"/>
  <c r="E5"/>
  <c r="D15" a="1"/>
  <c r="D15"/>
  <c r="D16" a="1"/>
  <c r="D16"/>
  <c r="D17" a="1"/>
  <c r="D17"/>
  <c r="D18" a="1"/>
  <c r="D18"/>
  <c r="D8" a="1"/>
  <c r="D8"/>
  <c r="D9" a="1"/>
  <c r="D9"/>
  <c r="D10" a="1"/>
  <c r="D10"/>
  <c r="D11" a="1"/>
  <c r="D11"/>
  <c r="D12" a="1"/>
  <c r="D12"/>
  <c r="D13" a="1"/>
  <c r="D13"/>
  <c r="D14" a="1"/>
  <c r="D14"/>
  <c r="D7" a="1"/>
  <c r="D7"/>
  <c r="D6" a="1"/>
  <c r="D6"/>
  <c r="D5" a="1"/>
  <c r="D5"/>
</calcChain>
</file>

<file path=xl/sharedStrings.xml><?xml version="1.0" encoding="utf-8"?>
<sst xmlns="http://schemas.openxmlformats.org/spreadsheetml/2006/main" count="28" uniqueCount="28">
  <si>
    <t>INDEMNITES KILOMETRIQUES</t>
  </si>
  <si>
    <t>SALARIE</t>
  </si>
  <si>
    <t>Puissance Fiscale</t>
  </si>
  <si>
    <t>KM Parcourus</t>
  </si>
  <si>
    <t>Remboursement</t>
  </si>
  <si>
    <t>REITER</t>
  </si>
  <si>
    <t>PASQUIER</t>
  </si>
  <si>
    <t>SANTAMANS</t>
  </si>
  <si>
    <t>LEFEBVRE</t>
  </si>
  <si>
    <t>LE PETIT</t>
  </si>
  <si>
    <t>OCELI</t>
  </si>
  <si>
    <t>LEMAITRE</t>
  </si>
  <si>
    <t>OLIVIER</t>
  </si>
  <si>
    <t>OZIL</t>
  </si>
  <si>
    <t>SARLIN</t>
  </si>
  <si>
    <t>RAYMOND</t>
  </si>
  <si>
    <t>RIBEROTTE</t>
  </si>
  <si>
    <t>RICHARD</t>
  </si>
  <si>
    <t>DEBRABANT</t>
  </si>
  <si>
    <t>Barême</t>
  </si>
  <si>
    <t>Taux/km</t>
  </si>
  <si>
    <t xml:space="preserve">1 à 4 CV </t>
  </si>
  <si>
    <t>5 à 7 CV</t>
  </si>
  <si>
    <t>8 à 10 CV</t>
  </si>
  <si>
    <t>11 à 12 CV</t>
  </si>
  <si>
    <t>13 à 16 CV</t>
  </si>
  <si>
    <t>17 CV et +</t>
  </si>
  <si>
    <t>Remboursement unitaire</t>
  </si>
</sst>
</file>

<file path=xl/styles.xml><?xml version="1.0" encoding="utf-8"?>
<styleSheet xmlns="http://schemas.openxmlformats.org/spreadsheetml/2006/main">
  <numFmts count="1">
    <numFmt numFmtId="164" formatCode="_-* #,##0.00\ [$€-40C]_-;\-* #,##0.00\ [$€-40C]_-;_-* &quot;-&quot;??\ [$€-40C]_-;_-@_-"/>
  </numFmts>
  <fonts count="3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Cambria"/>
      <family val="1"/>
    </font>
  </fonts>
  <fills count="4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1" xfId="0" applyFont="1" applyBorder="1" applyAlignment="1">
      <alignment horizontal="center" wrapText="1"/>
    </xf>
    <xf numFmtId="0" fontId="2" fillId="0" borderId="1" xfId="0" applyFont="1" applyBorder="1"/>
    <xf numFmtId="0" fontId="0" fillId="0" borderId="1" xfId="0" applyBorder="1"/>
    <xf numFmtId="0" fontId="0" fillId="0" borderId="0" xfId="0" applyFill="1" applyBorder="1"/>
    <xf numFmtId="0" fontId="0" fillId="2" borderId="1" xfId="0" applyFill="1" applyBorder="1"/>
    <xf numFmtId="164" fontId="0" fillId="0" borderId="0" xfId="0" applyNumberFormat="1" applyFill="1" applyBorder="1"/>
    <xf numFmtId="164" fontId="0" fillId="2" borderId="1" xfId="0" applyNumberFormat="1" applyFill="1" applyBorder="1"/>
    <xf numFmtId="16" fontId="0" fillId="0" borderId="0" xfId="0" applyNumberFormat="1"/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123825</xdr:colOff>
      <xdr:row>1</xdr:row>
      <xdr:rowOff>66675</xdr:rowOff>
    </xdr:from>
    <xdr:to>
      <xdr:col>9</xdr:col>
      <xdr:colOff>606425</xdr:colOff>
      <xdr:row>3</xdr:row>
      <xdr:rowOff>241300</xdr:rowOff>
    </xdr:to>
    <xdr:sp macro="" textlink="">
      <xdr:nvSpPr>
        <xdr:cNvPr id="2" name="ZoneTexte 1"/>
        <xdr:cNvSpPr txBox="1"/>
      </xdr:nvSpPr>
      <xdr:spPr>
        <a:xfrm>
          <a:off x="4324350" y="228600"/>
          <a:ext cx="3530600" cy="498475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En utilisant une fonction Recherche calculez le montant du remboursement de chaque salarié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28"/>
  <sheetViews>
    <sheetView tabSelected="1" workbookViewId="0">
      <selection activeCell="I9" sqref="I9"/>
    </sheetView>
  </sheetViews>
  <sheetFormatPr baseColWidth="10" defaultRowHeight="14.5"/>
  <sheetData>
    <row r="1" spans="1:5">
      <c r="A1" t="s">
        <v>0</v>
      </c>
    </row>
    <row r="4" spans="1:5" ht="39.5">
      <c r="A4" s="1" t="s">
        <v>1</v>
      </c>
      <c r="B4" s="1" t="s">
        <v>2</v>
      </c>
      <c r="C4" s="1" t="s">
        <v>3</v>
      </c>
      <c r="D4" s="1" t="s">
        <v>27</v>
      </c>
      <c r="E4" s="1" t="s">
        <v>4</v>
      </c>
    </row>
    <row r="5" spans="1:5">
      <c r="A5" s="2" t="s">
        <v>5</v>
      </c>
      <c r="B5" s="3">
        <v>2</v>
      </c>
      <c r="C5" s="3">
        <v>665</v>
      </c>
      <c r="D5" s="9">
        <f t="array" ref="D5">VLOOKUP(B5,CHOOSE({1,2},LEFT(A$23:A$28,1)*1,B$23:B$28),2,1)</f>
        <v>0.23</v>
      </c>
      <c r="E5">
        <f>C5*D5</f>
        <v>152.95000000000002</v>
      </c>
    </row>
    <row r="6" spans="1:5">
      <c r="A6" s="2" t="s">
        <v>6</v>
      </c>
      <c r="B6" s="3">
        <v>2</v>
      </c>
      <c r="C6" s="3">
        <v>754</v>
      </c>
      <c r="D6" s="9">
        <f t="array" ref="D6">VLOOKUP(B6,CHOOSE({1,2},LEFT(A$23:A$28,1)*1,B$23:B$28),2,1)</f>
        <v>0.23</v>
      </c>
      <c r="E6">
        <f t="shared" ref="E6:E18" si="0">C6*D6</f>
        <v>173.42000000000002</v>
      </c>
    </row>
    <row r="7" spans="1:5">
      <c r="A7" s="2" t="s">
        <v>7</v>
      </c>
      <c r="B7" s="3">
        <v>4</v>
      </c>
      <c r="C7" s="3">
        <v>687</v>
      </c>
      <c r="D7" s="9">
        <f t="array" ref="D7">VLOOKUP(B7,CHOOSE({1,2},LEFT(A$23:A$28,1)*1,B$23:B$28),2,1)</f>
        <v>0.23</v>
      </c>
      <c r="E7">
        <f t="shared" si="0"/>
        <v>158.01000000000002</v>
      </c>
    </row>
    <row r="8" spans="1:5">
      <c r="A8" s="2" t="s">
        <v>8</v>
      </c>
      <c r="B8" s="3">
        <v>4</v>
      </c>
      <c r="C8" s="3">
        <v>419</v>
      </c>
      <c r="D8" s="9">
        <f t="array" ref="D8">VLOOKUP(B8,CHOOSE({1,2},LEFT(A$23:A$28,SEARCH(" ",A$23:A$28))*1,B$23:B$28),2,1)</f>
        <v>0.23</v>
      </c>
      <c r="E8">
        <f t="shared" si="0"/>
        <v>96.37</v>
      </c>
    </row>
    <row r="9" spans="1:5">
      <c r="A9" s="2" t="s">
        <v>9</v>
      </c>
      <c r="B9" s="3">
        <v>5</v>
      </c>
      <c r="C9" s="3">
        <v>617</v>
      </c>
      <c r="D9" s="9">
        <f t="array" ref="D9">VLOOKUP(B9,CHOOSE({1,2},LEFT(A$23:A$28,SEARCH(" ",A$23:A$28))*1,B$23:B$28),2,1)</f>
        <v>0.26</v>
      </c>
      <c r="E9">
        <f t="shared" si="0"/>
        <v>160.42000000000002</v>
      </c>
    </row>
    <row r="10" spans="1:5">
      <c r="A10" s="2" t="s">
        <v>10</v>
      </c>
      <c r="B10" s="3">
        <v>6</v>
      </c>
      <c r="C10" s="3">
        <v>423</v>
      </c>
      <c r="D10" s="9">
        <f t="array" ref="D10">VLOOKUP(B10,CHOOSE({1,2},LEFT(A$23:A$28,SEARCH(" ",A$23:A$28))*1,B$23:B$28),2,1)</f>
        <v>0.26</v>
      </c>
      <c r="E10">
        <f t="shared" si="0"/>
        <v>109.98</v>
      </c>
    </row>
    <row r="11" spans="1:5">
      <c r="A11" s="2" t="s">
        <v>11</v>
      </c>
      <c r="B11" s="3">
        <v>6</v>
      </c>
      <c r="C11" s="3">
        <v>500</v>
      </c>
      <c r="D11" s="9">
        <f t="array" ref="D11">VLOOKUP(B11,CHOOSE({1,2},LEFT(A$23:A$28,SEARCH(" ",A$23:A$28))*1,B$23:B$28),2,1)</f>
        <v>0.26</v>
      </c>
      <c r="E11">
        <f t="shared" si="0"/>
        <v>130</v>
      </c>
    </row>
    <row r="12" spans="1:5">
      <c r="A12" s="2" t="s">
        <v>12</v>
      </c>
      <c r="B12" s="3">
        <v>6</v>
      </c>
      <c r="C12" s="3">
        <v>510</v>
      </c>
      <c r="D12" s="9">
        <f t="array" ref="D12">VLOOKUP(B12,CHOOSE({1,2},LEFT(A$23:A$28,SEARCH(" ",A$23:A$28))*1,B$23:B$28),2,1)</f>
        <v>0.26</v>
      </c>
      <c r="E12">
        <f t="shared" si="0"/>
        <v>132.6</v>
      </c>
    </row>
    <row r="13" spans="1:5">
      <c r="A13" s="2" t="s">
        <v>13</v>
      </c>
      <c r="B13" s="3">
        <v>7</v>
      </c>
      <c r="C13" s="3">
        <v>452</v>
      </c>
      <c r="D13" s="9">
        <f t="array" ref="D13">VLOOKUP(B13,CHOOSE({1,2},LEFT(A$23:A$28,SEARCH(" ",A$23:A$28))*1,B$23:B$28),2,1)</f>
        <v>0.26</v>
      </c>
      <c r="E13">
        <f t="shared" si="0"/>
        <v>117.52000000000001</v>
      </c>
    </row>
    <row r="14" spans="1:5">
      <c r="A14" s="2" t="s">
        <v>14</v>
      </c>
      <c r="B14" s="3">
        <v>10</v>
      </c>
      <c r="C14" s="3">
        <v>299</v>
      </c>
      <c r="D14" s="9">
        <f t="array" ref="D14">VLOOKUP(B14,CHOOSE({1,2},LEFT(A$23:A$28,SEARCH(" ",A$23:A$28))*1,B$23:B$28),2,1)</f>
        <v>0.28999999999999998</v>
      </c>
      <c r="E14">
        <f t="shared" si="0"/>
        <v>86.71</v>
      </c>
    </row>
    <row r="15" spans="1:5">
      <c r="A15" s="2" t="s">
        <v>15</v>
      </c>
      <c r="B15" s="3">
        <v>13</v>
      </c>
      <c r="C15" s="3">
        <v>582</v>
      </c>
      <c r="D15" s="9">
        <f t="array" ref="D15">VLOOKUP(B15,CHOOSE({1,2},LEFT(A$23:A$28,SEARCH(" ",A$23:A$28))*1,B$23:B$28),2,1)</f>
        <v>0.35</v>
      </c>
      <c r="E15">
        <f t="shared" si="0"/>
        <v>203.7</v>
      </c>
    </row>
    <row r="16" spans="1:5">
      <c r="A16" s="2" t="s">
        <v>16</v>
      </c>
      <c r="B16" s="3">
        <v>13</v>
      </c>
      <c r="C16" s="3">
        <v>572</v>
      </c>
      <c r="D16" s="9">
        <f t="array" ref="D16">VLOOKUP(B16,CHOOSE({1,2},LEFT(A$23:A$28,SEARCH(" ",A$23:A$28))*1,B$23:B$28),2,1)</f>
        <v>0.35</v>
      </c>
      <c r="E16">
        <f t="shared" si="0"/>
        <v>200.2</v>
      </c>
    </row>
    <row r="17" spans="1:6">
      <c r="A17" s="2" t="s">
        <v>17</v>
      </c>
      <c r="B17" s="3">
        <v>15</v>
      </c>
      <c r="C17" s="3">
        <v>321</v>
      </c>
      <c r="D17" s="9">
        <f t="array" ref="D17">VLOOKUP(B17,CHOOSE({1,2},LEFT(A$23:A$28,SEARCH(" ",A$23:A$28))*1,B$23:B$28),2,1)</f>
        <v>0.35</v>
      </c>
      <c r="E17">
        <f t="shared" si="0"/>
        <v>112.35</v>
      </c>
    </row>
    <row r="18" spans="1:6">
      <c r="A18" s="2" t="s">
        <v>18</v>
      </c>
      <c r="B18" s="3">
        <v>18</v>
      </c>
      <c r="C18" s="3">
        <v>456</v>
      </c>
      <c r="D18" s="9">
        <f t="array" ref="D18">VLOOKUP(B18,CHOOSE({1,2},LEFT(A$23:A$28,SEARCH(" ",A$23:A$28))*1,B$23:B$28),2,1)</f>
        <v>0.38</v>
      </c>
      <c r="E18">
        <f t="shared" si="0"/>
        <v>173.28</v>
      </c>
    </row>
    <row r="21" spans="1:6">
      <c r="F21" s="4"/>
    </row>
    <row r="22" spans="1:6">
      <c r="A22" s="5" t="s">
        <v>19</v>
      </c>
      <c r="B22" s="5" t="s">
        <v>20</v>
      </c>
      <c r="F22" s="6"/>
    </row>
    <row r="23" spans="1:6">
      <c r="A23" s="5" t="s">
        <v>21</v>
      </c>
      <c r="B23" s="7">
        <v>0.23</v>
      </c>
      <c r="E23" s="8"/>
      <c r="F23" s="6"/>
    </row>
    <row r="24" spans="1:6">
      <c r="A24" s="5" t="s">
        <v>22</v>
      </c>
      <c r="B24" s="7">
        <v>0.26</v>
      </c>
      <c r="F24" s="6"/>
    </row>
    <row r="25" spans="1:6">
      <c r="A25" s="5" t="s">
        <v>23</v>
      </c>
      <c r="B25" s="7">
        <v>0.28999999999999998</v>
      </c>
      <c r="F25" s="6"/>
    </row>
    <row r="26" spans="1:6">
      <c r="A26" s="5" t="s">
        <v>24</v>
      </c>
      <c r="B26" s="7">
        <v>0.32</v>
      </c>
      <c r="F26" s="6"/>
    </row>
    <row r="27" spans="1:6">
      <c r="A27" s="5" t="s">
        <v>25</v>
      </c>
      <c r="B27" s="7">
        <v>0.35</v>
      </c>
      <c r="F27" s="6"/>
    </row>
    <row r="28" spans="1:6">
      <c r="A28" s="5" t="s">
        <v>26</v>
      </c>
      <c r="B28" s="7">
        <v>0.38</v>
      </c>
      <c r="F28" s="4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DAVENEL Alexis</dc:creator>
  <cp:lastModifiedBy>tulipe</cp:lastModifiedBy>
  <dcterms:created xsi:type="dcterms:W3CDTF">2018-11-09T14:41:51Z</dcterms:created>
  <dcterms:modified xsi:type="dcterms:W3CDTF">2018-11-09T15:49:41Z</dcterms:modified>
</cp:coreProperties>
</file>