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19420" windowHeight="9660" activeTab="4"/>
  </bookViews>
  <sheets>
    <sheet name="Juin" sheetId="2" r:id="rId1"/>
    <sheet name="Juillet" sheetId="3" r:id="rId2"/>
    <sheet name="Aout" sheetId="4" r:id="rId3"/>
    <sheet name="Septembre" sheetId="5" r:id="rId4"/>
    <sheet name="Vierge" sheetId="1" r:id="rId5"/>
    <sheet name="Liste" sheetId="6" r:id="rId6"/>
  </sheets>
  <definedNames>
    <definedName name="Frais_entretien" localSheetId="2">Aout!$C$7</definedName>
    <definedName name="Frais_entretien" localSheetId="1">Juillet!$C$7</definedName>
    <definedName name="Frais_entretien" localSheetId="0">Juin!$C$7</definedName>
    <definedName name="Frais_entretien" localSheetId="3">Septembre!$C$7</definedName>
    <definedName name="Frais_entretien">Vierge!$C$7</definedName>
    <definedName name="Goûter" localSheetId="2">Aout!$H$7</definedName>
    <definedName name="Goûter" localSheetId="1">Juillet!$I$7</definedName>
    <definedName name="Goûter" localSheetId="0">Juin!$I$7</definedName>
    <definedName name="Goûter" localSheetId="3">Septembre!$H$7</definedName>
    <definedName name="Goûter">Vierge!$H$7</definedName>
    <definedName name="liste">Liste!$A$2:$A$13</definedName>
    <definedName name="Repas" localSheetId="2">Aout!$H$6</definedName>
    <definedName name="Repas" localSheetId="1">Juillet!$I$6</definedName>
    <definedName name="Repas" localSheetId="0">Juin!$I$6</definedName>
    <definedName name="Repas" localSheetId="3">Septembre!$H$6</definedName>
    <definedName name="Repas">Vierge!$H$6</definedName>
  </definedNames>
  <calcPr calcId="124519"/>
</workbook>
</file>

<file path=xl/calcChain.xml><?xml version="1.0" encoding="utf-8"?>
<calcChain xmlns="http://schemas.openxmlformats.org/spreadsheetml/2006/main">
  <c r="C15" i="1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14"/>
  <c r="J45" i="5" l="1"/>
  <c r="I45"/>
  <c r="E45"/>
  <c r="D45"/>
  <c r="H44"/>
  <c r="G44"/>
  <c r="F44"/>
  <c r="H43"/>
  <c r="G43"/>
  <c r="F43"/>
  <c r="H42"/>
  <c r="G42"/>
  <c r="F42"/>
  <c r="H41"/>
  <c r="G41"/>
  <c r="F41"/>
  <c r="H40"/>
  <c r="G40"/>
  <c r="F40"/>
  <c r="H39"/>
  <c r="G39"/>
  <c r="F39"/>
  <c r="H38"/>
  <c r="G38"/>
  <c r="F38"/>
  <c r="H37"/>
  <c r="G37"/>
  <c r="F37"/>
  <c r="H36"/>
  <c r="G36"/>
  <c r="F36"/>
  <c r="H35"/>
  <c r="G35"/>
  <c r="F35"/>
  <c r="H34"/>
  <c r="G34"/>
  <c r="F34"/>
  <c r="H33"/>
  <c r="G33"/>
  <c r="F33"/>
  <c r="H32"/>
  <c r="G32"/>
  <c r="F32"/>
  <c r="H31"/>
  <c r="G31"/>
  <c r="F31"/>
  <c r="H30"/>
  <c r="G30"/>
  <c r="F30"/>
  <c r="H29"/>
  <c r="G29"/>
  <c r="F29"/>
  <c r="H28"/>
  <c r="G28"/>
  <c r="F28"/>
  <c r="H27"/>
  <c r="G27"/>
  <c r="F27"/>
  <c r="H26"/>
  <c r="G26"/>
  <c r="F26"/>
  <c r="H25"/>
  <c r="G25"/>
  <c r="F25"/>
  <c r="H24"/>
  <c r="G24"/>
  <c r="F24"/>
  <c r="H23"/>
  <c r="G23"/>
  <c r="F23"/>
  <c r="H22"/>
  <c r="G22"/>
  <c r="F22"/>
  <c r="H21"/>
  <c r="G21"/>
  <c r="F21"/>
  <c r="H20"/>
  <c r="G20"/>
  <c r="F20"/>
  <c r="H19"/>
  <c r="G19"/>
  <c r="F19"/>
  <c r="H18"/>
  <c r="G18"/>
  <c r="F18"/>
  <c r="H17"/>
  <c r="G17"/>
  <c r="F17"/>
  <c r="H16"/>
  <c r="G16"/>
  <c r="F16"/>
  <c r="H15"/>
  <c r="G15"/>
  <c r="F15"/>
  <c r="H14"/>
  <c r="H45" s="1"/>
  <c r="G14"/>
  <c r="G45" s="1"/>
  <c r="F14"/>
  <c r="F45" s="1"/>
  <c r="F46" s="1"/>
  <c r="J45" i="4" l="1"/>
  <c r="I45"/>
  <c r="E45"/>
  <c r="D45"/>
  <c r="H44"/>
  <c r="G44"/>
  <c r="F44"/>
  <c r="H43"/>
  <c r="G43"/>
  <c r="F43"/>
  <c r="H42"/>
  <c r="G42"/>
  <c r="F42"/>
  <c r="H41"/>
  <c r="G41"/>
  <c r="F41"/>
  <c r="H40"/>
  <c r="G40"/>
  <c r="F40"/>
  <c r="H39"/>
  <c r="G39"/>
  <c r="F39"/>
  <c r="H38"/>
  <c r="G38"/>
  <c r="F38"/>
  <c r="H37"/>
  <c r="G37"/>
  <c r="F37"/>
  <c r="H36"/>
  <c r="G36"/>
  <c r="F36"/>
  <c r="H35"/>
  <c r="G35"/>
  <c r="F35"/>
  <c r="H34"/>
  <c r="G34"/>
  <c r="F34"/>
  <c r="H33"/>
  <c r="G33"/>
  <c r="F33"/>
  <c r="H32"/>
  <c r="G32"/>
  <c r="F32"/>
  <c r="H31"/>
  <c r="G31"/>
  <c r="F31"/>
  <c r="H30"/>
  <c r="G30"/>
  <c r="F30"/>
  <c r="H29"/>
  <c r="G29"/>
  <c r="F29"/>
  <c r="H28"/>
  <c r="G28"/>
  <c r="F28"/>
  <c r="H27"/>
  <c r="G27"/>
  <c r="F27"/>
  <c r="H26"/>
  <c r="G26"/>
  <c r="F26"/>
  <c r="H25"/>
  <c r="G25"/>
  <c r="F25"/>
  <c r="H24"/>
  <c r="G24"/>
  <c r="F24"/>
  <c r="H23"/>
  <c r="G23"/>
  <c r="F23"/>
  <c r="H22"/>
  <c r="G22"/>
  <c r="F22"/>
  <c r="H21"/>
  <c r="G21"/>
  <c r="F21"/>
  <c r="H20"/>
  <c r="G20"/>
  <c r="F20"/>
  <c r="H19"/>
  <c r="G19"/>
  <c r="F19"/>
  <c r="H18"/>
  <c r="G18"/>
  <c r="F18"/>
  <c r="H17"/>
  <c r="G17"/>
  <c r="F17"/>
  <c r="H16"/>
  <c r="G16"/>
  <c r="F16"/>
  <c r="H15"/>
  <c r="G15"/>
  <c r="F15"/>
  <c r="H14"/>
  <c r="G14"/>
  <c r="F14"/>
  <c r="J45" i="3"/>
  <c r="I45"/>
  <c r="E45"/>
  <c r="D45"/>
  <c r="H44"/>
  <c r="G44"/>
  <c r="F44"/>
  <c r="H43"/>
  <c r="G43"/>
  <c r="F43"/>
  <c r="H42"/>
  <c r="G42"/>
  <c r="F42"/>
  <c r="H41"/>
  <c r="G41"/>
  <c r="F41"/>
  <c r="H40"/>
  <c r="G40"/>
  <c r="F40"/>
  <c r="H39"/>
  <c r="G39"/>
  <c r="F39"/>
  <c r="H38"/>
  <c r="G38"/>
  <c r="F38"/>
  <c r="H37"/>
  <c r="G37"/>
  <c r="F37"/>
  <c r="H36"/>
  <c r="G36"/>
  <c r="F36"/>
  <c r="H35"/>
  <c r="G35"/>
  <c r="F35"/>
  <c r="H34"/>
  <c r="G34"/>
  <c r="F34"/>
  <c r="H33"/>
  <c r="G33"/>
  <c r="F33"/>
  <c r="H32"/>
  <c r="G32"/>
  <c r="F32"/>
  <c r="H31"/>
  <c r="G31"/>
  <c r="F31"/>
  <c r="H30"/>
  <c r="G30"/>
  <c r="F30"/>
  <c r="H29"/>
  <c r="G29"/>
  <c r="F29"/>
  <c r="H28"/>
  <c r="G28"/>
  <c r="F28"/>
  <c r="H27"/>
  <c r="G27"/>
  <c r="F27"/>
  <c r="H26"/>
  <c r="G26"/>
  <c r="F26"/>
  <c r="H25"/>
  <c r="G25"/>
  <c r="F25"/>
  <c r="H24"/>
  <c r="G24"/>
  <c r="F24"/>
  <c r="H23"/>
  <c r="G23"/>
  <c r="F23"/>
  <c r="H22"/>
  <c r="G22"/>
  <c r="F22"/>
  <c r="H21"/>
  <c r="G21"/>
  <c r="F21"/>
  <c r="H20"/>
  <c r="G20"/>
  <c r="F20"/>
  <c r="H19"/>
  <c r="G19"/>
  <c r="F19"/>
  <c r="H18"/>
  <c r="G18"/>
  <c r="F18"/>
  <c r="H17"/>
  <c r="G17"/>
  <c r="F17"/>
  <c r="H16"/>
  <c r="G16"/>
  <c r="F16"/>
  <c r="H15"/>
  <c r="G15"/>
  <c r="F15"/>
  <c r="H14"/>
  <c r="G14"/>
  <c r="F14"/>
  <c r="G45" i="4" l="1"/>
  <c r="F45"/>
  <c r="H45"/>
  <c r="H45" i="3"/>
  <c r="G45"/>
  <c r="F45"/>
  <c r="J44" i="2"/>
  <c r="I44"/>
  <c r="E44"/>
  <c r="D44"/>
  <c r="H43"/>
  <c r="G43"/>
  <c r="F43"/>
  <c r="H42"/>
  <c r="G42"/>
  <c r="F42"/>
  <c r="H41"/>
  <c r="G41"/>
  <c r="F41"/>
  <c r="H40"/>
  <c r="G40"/>
  <c r="F40"/>
  <c r="H39"/>
  <c r="G39"/>
  <c r="F39"/>
  <c r="H38"/>
  <c r="G38"/>
  <c r="F38"/>
  <c r="H37"/>
  <c r="G37"/>
  <c r="F37"/>
  <c r="H36"/>
  <c r="G36"/>
  <c r="F36"/>
  <c r="H35"/>
  <c r="G35"/>
  <c r="F35"/>
  <c r="H34"/>
  <c r="G34"/>
  <c r="F34"/>
  <c r="H33"/>
  <c r="G33"/>
  <c r="F33"/>
  <c r="H32"/>
  <c r="G32"/>
  <c r="F32"/>
  <c r="H31"/>
  <c r="G31"/>
  <c r="F31"/>
  <c r="H30"/>
  <c r="G30"/>
  <c r="F30"/>
  <c r="H29"/>
  <c r="G29"/>
  <c r="F29"/>
  <c r="H28"/>
  <c r="G28"/>
  <c r="F28"/>
  <c r="H27"/>
  <c r="G27"/>
  <c r="F27"/>
  <c r="H26"/>
  <c r="G26"/>
  <c r="F26"/>
  <c r="H25"/>
  <c r="G25"/>
  <c r="F25"/>
  <c r="H24"/>
  <c r="G24"/>
  <c r="F24"/>
  <c r="H23"/>
  <c r="G23"/>
  <c r="F23"/>
  <c r="H22"/>
  <c r="G22"/>
  <c r="F22"/>
  <c r="H21"/>
  <c r="G21"/>
  <c r="F21"/>
  <c r="H20"/>
  <c r="G20"/>
  <c r="F20"/>
  <c r="H19"/>
  <c r="G19"/>
  <c r="F19"/>
  <c r="H18"/>
  <c r="G18"/>
  <c r="F18"/>
  <c r="H17"/>
  <c r="G17"/>
  <c r="F17"/>
  <c r="H16"/>
  <c r="G16"/>
  <c r="F16"/>
  <c r="H15"/>
  <c r="G15"/>
  <c r="F15"/>
  <c r="H14"/>
  <c r="G14"/>
  <c r="F14"/>
  <c r="H13"/>
  <c r="G13"/>
  <c r="F13"/>
  <c r="F46" i="4" l="1"/>
  <c r="F46" i="3"/>
  <c r="G44" i="2"/>
  <c r="H44"/>
  <c r="F44"/>
  <c r="J45" i="1"/>
  <c r="I45"/>
  <c r="G15"/>
  <c r="H15"/>
  <c r="G16"/>
  <c r="H16"/>
  <c r="G17"/>
  <c r="H17"/>
  <c r="G18"/>
  <c r="H18"/>
  <c r="G19"/>
  <c r="H19"/>
  <c r="G20"/>
  <c r="H20"/>
  <c r="G21"/>
  <c r="H21"/>
  <c r="G22"/>
  <c r="H22"/>
  <c r="G23"/>
  <c r="H23"/>
  <c r="G24"/>
  <c r="H24"/>
  <c r="G25"/>
  <c r="H25"/>
  <c r="G26"/>
  <c r="H26"/>
  <c r="G27"/>
  <c r="H27"/>
  <c r="G28"/>
  <c r="H28"/>
  <c r="G29"/>
  <c r="H29"/>
  <c r="G30"/>
  <c r="H30"/>
  <c r="G31"/>
  <c r="H31"/>
  <c r="G32"/>
  <c r="H32"/>
  <c r="G33"/>
  <c r="H33"/>
  <c r="G34"/>
  <c r="H34"/>
  <c r="G35"/>
  <c r="H35"/>
  <c r="G36"/>
  <c r="H36"/>
  <c r="G37"/>
  <c r="H37"/>
  <c r="G38"/>
  <c r="H38"/>
  <c r="G39"/>
  <c r="H39"/>
  <c r="G40"/>
  <c r="H40"/>
  <c r="G41"/>
  <c r="H41"/>
  <c r="G42"/>
  <c r="H42"/>
  <c r="G43"/>
  <c r="H43"/>
  <c r="G44"/>
  <c r="H44"/>
  <c r="H14"/>
  <c r="G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14"/>
  <c r="F45" i="2" l="1"/>
  <c r="H45" i="1"/>
  <c r="F45"/>
  <c r="G45"/>
  <c r="E45"/>
  <c r="D45"/>
  <c r="F46" l="1"/>
</calcChain>
</file>

<file path=xl/sharedStrings.xml><?xml version="1.0" encoding="utf-8"?>
<sst xmlns="http://schemas.openxmlformats.org/spreadsheetml/2006/main" count="194" uniqueCount="59">
  <si>
    <t>Feuille de présence/Absence</t>
  </si>
  <si>
    <t>Nom:</t>
  </si>
  <si>
    <t>Tarif à l'heure :</t>
  </si>
  <si>
    <t>Contrat :</t>
  </si>
  <si>
    <t>Heures par mois soit 40H par semaine, 3 semaines/ 4</t>
  </si>
  <si>
    <t>Frais entretien :</t>
  </si>
  <si>
    <t>par jour</t>
  </si>
  <si>
    <t>Salaire net:</t>
  </si>
  <si>
    <t>par mois</t>
  </si>
  <si>
    <t>Date</t>
  </si>
  <si>
    <t>Présence</t>
  </si>
  <si>
    <t>Absence</t>
  </si>
  <si>
    <t>Frais d'entretien</t>
  </si>
  <si>
    <t>Repas</t>
  </si>
  <si>
    <t>heure Supplémentaire</t>
  </si>
  <si>
    <t>Midi</t>
  </si>
  <si>
    <t>Goûter</t>
  </si>
  <si>
    <t>Heure</t>
  </si>
  <si>
    <t>Minute</t>
  </si>
  <si>
    <t>X</t>
  </si>
  <si>
    <t>13/05/17</t>
  </si>
  <si>
    <t>14/05/17</t>
  </si>
  <si>
    <t>15/05/17</t>
  </si>
  <si>
    <t>16/05/17</t>
  </si>
  <si>
    <t>17/05/17</t>
  </si>
  <si>
    <t>18/05/17</t>
  </si>
  <si>
    <t>19/05/17</t>
  </si>
  <si>
    <t>20/05/17</t>
  </si>
  <si>
    <t>21/05/17</t>
  </si>
  <si>
    <t>22/05/17</t>
  </si>
  <si>
    <t>23/05/17</t>
  </si>
  <si>
    <t>24/05/17</t>
  </si>
  <si>
    <t>25/05/17</t>
  </si>
  <si>
    <t>Sous Total</t>
  </si>
  <si>
    <t>26/05/17</t>
  </si>
  <si>
    <t>27/05/17</t>
  </si>
  <si>
    <t>28/05/17</t>
  </si>
  <si>
    <t>29/05/17</t>
  </si>
  <si>
    <t>30/05/17</t>
  </si>
  <si>
    <t>31/05/17</t>
  </si>
  <si>
    <t>Total Salaire+frais entretien+repas+heure supp</t>
  </si>
  <si>
    <t>Repas:</t>
  </si>
  <si>
    <t>Goûter:</t>
  </si>
  <si>
    <t>x</t>
  </si>
  <si>
    <t>Dragana</t>
  </si>
  <si>
    <t>Mois:</t>
  </si>
  <si>
    <t>Juillet</t>
  </si>
  <si>
    <t>Aout</t>
  </si>
  <si>
    <t>Septembre</t>
  </si>
  <si>
    <t>Janvier</t>
  </si>
  <si>
    <t>Février</t>
  </si>
  <si>
    <t>Mars</t>
  </si>
  <si>
    <t>Avril</t>
  </si>
  <si>
    <t>Mai</t>
  </si>
  <si>
    <t>Juin</t>
  </si>
  <si>
    <t>Août</t>
  </si>
  <si>
    <t>Octobre</t>
  </si>
  <si>
    <t>Novembre</t>
  </si>
  <si>
    <t>Décembre</t>
  </si>
</sst>
</file>

<file path=xl/styles.xml><?xml version="1.0" encoding="utf-8"?>
<styleSheet xmlns="http://schemas.openxmlformats.org/spreadsheetml/2006/main">
  <numFmts count="4">
    <numFmt numFmtId="164" formatCode="[$€]#,##0.00"/>
    <numFmt numFmtId="165" formatCode="mm/dd/yy"/>
    <numFmt numFmtId="166" formatCode="#,##0.00_ ;[Red]\-#,##0.00\ ;"/>
    <numFmt numFmtId="167" formatCode="dddd\ dd\ mmmm\ yyyy"/>
  </numFmts>
  <fonts count="5">
    <font>
      <sz val="10"/>
      <color rgb="FF000000"/>
      <name val="Arial"/>
    </font>
    <font>
      <sz val="10"/>
      <name val="Arial"/>
      <family val="2"/>
    </font>
    <font>
      <sz val="24"/>
      <name val="Cambria"/>
      <family val="1"/>
    </font>
    <font>
      <b/>
      <u/>
      <sz val="12"/>
      <name val="Arial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9999FF"/>
        <bgColor rgb="FF9999FF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 applyFont="1" applyAlignment="1"/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165" fontId="1" fillId="0" borderId="6" xfId="0" applyNumberFormat="1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0" xfId="0" applyFont="1" applyAlignment="1"/>
    <xf numFmtId="0" fontId="4" fillId="0" borderId="6" xfId="0" applyFont="1" applyBorder="1" applyAlignment="1">
      <alignment horizontal="center"/>
    </xf>
    <xf numFmtId="166" fontId="1" fillId="0" borderId="6" xfId="0" applyNumberFormat="1" applyFont="1" applyBorder="1" applyAlignment="1">
      <alignment horizontal="center"/>
    </xf>
    <xf numFmtId="0" fontId="1" fillId="0" borderId="0" xfId="0" applyFont="1" applyAlignment="1">
      <alignment horizontal="left"/>
    </xf>
    <xf numFmtId="0" fontId="0" fillId="0" borderId="0" xfId="0" applyFont="1" applyAlignment="1"/>
    <xf numFmtId="0" fontId="1" fillId="0" borderId="0" xfId="0" applyFont="1" applyAlignment="1">
      <alignment horizontal="left"/>
    </xf>
    <xf numFmtId="0" fontId="0" fillId="0" borderId="0" xfId="0" applyFont="1" applyAlignment="1"/>
    <xf numFmtId="164" fontId="1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0" fillId="0" borderId="0" xfId="0" applyFont="1" applyAlignment="1"/>
    <xf numFmtId="1" fontId="1" fillId="0" borderId="6" xfId="0" applyNumberFormat="1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1" fillId="0" borderId="10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0" fillId="0" borderId="0" xfId="0" applyFont="1" applyAlignment="1"/>
    <xf numFmtId="0" fontId="0" fillId="0" borderId="0" xfId="0" applyFont="1" applyAlignment="1"/>
    <xf numFmtId="167" fontId="4" fillId="0" borderId="6" xfId="0" applyNumberFormat="1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1" fillId="0" borderId="2" xfId="0" applyFont="1" applyBorder="1"/>
    <xf numFmtId="0" fontId="1" fillId="0" borderId="3" xfId="0" applyFont="1" applyBorder="1"/>
    <xf numFmtId="164" fontId="3" fillId="2" borderId="1" xfId="0" applyNumberFormat="1" applyFont="1" applyFill="1" applyBorder="1" applyAlignment="1">
      <alignment horizontal="center"/>
    </xf>
    <xf numFmtId="164" fontId="3" fillId="2" borderId="2" xfId="0" applyNumberFormat="1" applyFont="1" applyFill="1" applyBorder="1" applyAlignment="1">
      <alignment horizontal="center"/>
    </xf>
    <xf numFmtId="164" fontId="3" fillId="2" borderId="3" xfId="0" applyNumberFormat="1" applyFont="1" applyFill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1" fillId="0" borderId="0" xfId="0" applyFont="1" applyAlignment="1">
      <alignment horizontal="left"/>
    </xf>
    <xf numFmtId="0" fontId="0" fillId="0" borderId="0" xfId="0" applyFont="1" applyAlignment="1"/>
    <xf numFmtId="0" fontId="1" fillId="0" borderId="4" xfId="0" applyFont="1" applyBorder="1" applyAlignment="1">
      <alignment horizontal="center"/>
    </xf>
    <xf numFmtId="0" fontId="1" fillId="0" borderId="5" xfId="0" applyFont="1" applyBorder="1"/>
    <xf numFmtId="0" fontId="1" fillId="0" borderId="1" xfId="0" applyFont="1" applyBorder="1" applyAlignment="1">
      <alignment horizontal="center"/>
    </xf>
    <xf numFmtId="0" fontId="1" fillId="3" borderId="10" xfId="0" applyFont="1" applyFill="1" applyBorder="1" applyAlignment="1">
      <alignment horizontal="center"/>
    </xf>
    <xf numFmtId="0" fontId="1" fillId="4" borderId="0" xfId="0" applyFont="1" applyFill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673100</xdr:colOff>
      <xdr:row>7</xdr:row>
      <xdr:rowOff>120650</xdr:rowOff>
    </xdr:from>
    <xdr:to>
      <xdr:col>8</xdr:col>
      <xdr:colOff>628650</xdr:colOff>
      <xdr:row>16</xdr:row>
      <xdr:rowOff>133350</xdr:rowOff>
    </xdr:to>
    <xdr:sp macro="" textlink="">
      <xdr:nvSpPr>
        <xdr:cNvPr id="2" name="ZoneTexte 1"/>
        <xdr:cNvSpPr txBox="1"/>
      </xdr:nvSpPr>
      <xdr:spPr>
        <a:xfrm>
          <a:off x="5499100" y="1651000"/>
          <a:ext cx="4781550" cy="1727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c'est réparé  </a:t>
          </a:r>
        </a:p>
        <a:p>
          <a:r>
            <a:rPr lang="fr-FR" sz="1100"/>
            <a:t>tu as mal copié</a:t>
          </a:r>
          <a:r>
            <a:rPr lang="fr-FR" sz="1100" baseline="0"/>
            <a:t>   car la cellule  du mois , n'est plus C2  mais C10  ,du coup ça ne pouvait plus marcher </a:t>
          </a:r>
        </a:p>
        <a:p>
          <a:r>
            <a:rPr lang="fr-FR" sz="1100" baseline="0"/>
            <a:t>je t'ai rajouté l'année  (en vert ) en A1   , l'année prochaine  tu n'auras qu'a changer </a:t>
          </a:r>
        </a:p>
        <a:p>
          <a:r>
            <a:rPr lang="fr-FR" sz="1100" baseline="0"/>
            <a:t> ne t'amuse pas a deplacer cette cellule 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48"/>
  <sheetViews>
    <sheetView topLeftCell="A25" workbookViewId="0">
      <selection activeCell="C13" sqref="C13"/>
    </sheetView>
  </sheetViews>
  <sheetFormatPr baseColWidth="10" defaultColWidth="17.26953125" defaultRowHeight="15" customHeight="1"/>
  <cols>
    <col min="1" max="1" width="9.26953125" style="14" customWidth="1"/>
    <col min="2" max="16384" width="17.26953125" style="14"/>
  </cols>
  <sheetData>
    <row r="1" spans="1:11" ht="15" customHeight="1" thickBot="1">
      <c r="A1" s="13"/>
      <c r="B1" s="13"/>
      <c r="C1" s="13"/>
      <c r="D1" s="13"/>
      <c r="E1" s="13"/>
      <c r="F1" s="13"/>
      <c r="G1" s="13"/>
      <c r="H1" s="13"/>
      <c r="I1" s="13"/>
      <c r="J1" s="13"/>
    </row>
    <row r="2" spans="1:11" ht="30.5" thickBot="1">
      <c r="A2" s="13"/>
      <c r="B2" s="37" t="s">
        <v>0</v>
      </c>
      <c r="C2" s="38"/>
      <c r="D2" s="38"/>
      <c r="E2" s="38"/>
      <c r="F2" s="38"/>
      <c r="G2" s="38"/>
      <c r="H2" s="38"/>
      <c r="I2" s="38"/>
      <c r="J2" s="38"/>
      <c r="K2" s="39"/>
    </row>
    <row r="3" spans="1:11" ht="15" customHeight="1">
      <c r="A3" s="13"/>
      <c r="B3" s="13"/>
      <c r="C3" s="13"/>
      <c r="D3" s="13"/>
      <c r="E3" s="13"/>
      <c r="F3" s="13"/>
      <c r="G3" s="13"/>
      <c r="H3" s="13"/>
      <c r="I3" s="13"/>
      <c r="J3" s="13"/>
    </row>
    <row r="4" spans="1:11" ht="15" customHeight="1">
      <c r="A4" s="13"/>
      <c r="B4" s="4" t="s">
        <v>1</v>
      </c>
      <c r="C4" s="4" t="s">
        <v>44</v>
      </c>
      <c r="D4" s="13"/>
      <c r="E4" s="13"/>
      <c r="F4" s="13"/>
      <c r="G4" s="13"/>
      <c r="J4" s="13"/>
    </row>
    <row r="5" spans="1:11" ht="15" customHeight="1">
      <c r="A5" s="13"/>
      <c r="B5" s="4" t="s">
        <v>2</v>
      </c>
      <c r="C5" s="17">
        <v>3.3</v>
      </c>
      <c r="D5" s="13"/>
      <c r="E5" s="13"/>
      <c r="F5" s="13"/>
      <c r="G5" s="13"/>
      <c r="J5" s="13"/>
    </row>
    <row r="6" spans="1:11" ht="15" customHeight="1">
      <c r="A6" s="13"/>
      <c r="B6" s="4" t="s">
        <v>3</v>
      </c>
      <c r="C6" s="4">
        <v>120</v>
      </c>
      <c r="D6" s="13" t="s">
        <v>4</v>
      </c>
      <c r="E6" s="13"/>
      <c r="F6" s="13"/>
      <c r="G6" s="13"/>
      <c r="H6" s="4" t="s">
        <v>41</v>
      </c>
      <c r="I6" s="4">
        <v>3</v>
      </c>
      <c r="J6" s="13"/>
    </row>
    <row r="7" spans="1:11" ht="15" customHeight="1">
      <c r="A7" s="13"/>
      <c r="B7" s="13" t="s">
        <v>5</v>
      </c>
      <c r="C7" s="17">
        <v>3.3</v>
      </c>
      <c r="D7" s="40" t="s">
        <v>6</v>
      </c>
      <c r="E7" s="41"/>
      <c r="F7" s="41"/>
      <c r="G7" s="13"/>
      <c r="H7" s="4" t="s">
        <v>42</v>
      </c>
      <c r="I7" s="4">
        <v>0.5</v>
      </c>
      <c r="J7" s="13"/>
    </row>
    <row r="8" spans="1:11" ht="15" customHeight="1">
      <c r="A8" s="13"/>
      <c r="B8" s="4" t="s">
        <v>7</v>
      </c>
      <c r="C8" s="17">
        <v>410.66</v>
      </c>
      <c r="D8" s="13" t="s">
        <v>8</v>
      </c>
      <c r="E8" s="13"/>
      <c r="F8" s="13"/>
      <c r="G8" s="13"/>
      <c r="H8" s="13"/>
      <c r="I8" s="4"/>
      <c r="J8" s="13"/>
    </row>
    <row r="9" spans="1:11" ht="15" customHeight="1">
      <c r="A9" s="13"/>
      <c r="B9" s="4"/>
      <c r="C9" s="4"/>
      <c r="D9" s="4"/>
      <c r="E9" s="4"/>
      <c r="F9" s="4"/>
      <c r="G9" s="4"/>
      <c r="H9" s="4"/>
      <c r="I9" s="4"/>
      <c r="J9" s="4"/>
    </row>
    <row r="10" spans="1:11" ht="15" customHeight="1">
      <c r="A10" s="13"/>
      <c r="B10" s="13"/>
      <c r="C10" s="4"/>
      <c r="D10" s="4"/>
      <c r="E10" s="4"/>
      <c r="F10" s="4"/>
      <c r="G10" s="4"/>
      <c r="H10" s="4"/>
      <c r="I10" s="4"/>
      <c r="J10" s="4"/>
    </row>
    <row r="11" spans="1:11" ht="15" customHeight="1">
      <c r="A11" s="13"/>
      <c r="B11" s="13"/>
      <c r="C11" s="42" t="s">
        <v>9</v>
      </c>
      <c r="D11" s="42" t="s">
        <v>10</v>
      </c>
      <c r="E11" s="42" t="s">
        <v>11</v>
      </c>
      <c r="F11" s="42" t="s">
        <v>12</v>
      </c>
      <c r="G11" s="44" t="s">
        <v>13</v>
      </c>
      <c r="H11" s="33"/>
      <c r="I11" s="44" t="s">
        <v>14</v>
      </c>
      <c r="J11" s="33"/>
    </row>
    <row r="12" spans="1:11" ht="15" customHeight="1">
      <c r="A12" s="13"/>
      <c r="B12" s="13"/>
      <c r="C12" s="43"/>
      <c r="D12" s="43"/>
      <c r="E12" s="43"/>
      <c r="F12" s="43"/>
      <c r="G12" s="5" t="s">
        <v>15</v>
      </c>
      <c r="H12" s="5" t="s">
        <v>16</v>
      </c>
      <c r="I12" s="9" t="s">
        <v>17</v>
      </c>
      <c r="J12" s="9" t="s">
        <v>18</v>
      </c>
    </row>
    <row r="13" spans="1:11" ht="15" customHeight="1">
      <c r="A13" s="13"/>
      <c r="B13" s="13"/>
      <c r="C13" s="8">
        <v>42740</v>
      </c>
      <c r="D13" s="9" t="s">
        <v>43</v>
      </c>
      <c r="E13" s="9"/>
      <c r="F13" s="12">
        <f t="shared" ref="F13:F43" si="0">IF(D13="",0,Frais_entretien)</f>
        <v>3.3</v>
      </c>
      <c r="G13" s="12">
        <f t="shared" ref="G13:G43" si="1">IF(D13="",0,Repas)</f>
        <v>3</v>
      </c>
      <c r="H13" s="12">
        <f t="shared" ref="H13:H43" si="2">IF(D13="",0,Goûter)</f>
        <v>0.5</v>
      </c>
      <c r="I13" s="12"/>
      <c r="J13" s="12"/>
    </row>
    <row r="14" spans="1:11" ht="15" customHeight="1">
      <c r="A14" s="13"/>
      <c r="B14" s="13"/>
      <c r="C14" s="8">
        <v>42771</v>
      </c>
      <c r="D14" s="11" t="s">
        <v>19</v>
      </c>
      <c r="E14" s="9"/>
      <c r="F14" s="12">
        <f t="shared" si="0"/>
        <v>3.3</v>
      </c>
      <c r="G14" s="12">
        <f t="shared" si="1"/>
        <v>3</v>
      </c>
      <c r="H14" s="12">
        <f t="shared" si="2"/>
        <v>0.5</v>
      </c>
      <c r="I14" s="12"/>
      <c r="J14" s="12"/>
    </row>
    <row r="15" spans="1:11" ht="15" customHeight="1">
      <c r="A15" s="13"/>
      <c r="B15" s="13"/>
      <c r="C15" s="8">
        <v>42799</v>
      </c>
      <c r="D15" s="9"/>
      <c r="E15" s="9"/>
      <c r="F15" s="12">
        <f t="shared" si="0"/>
        <v>0</v>
      </c>
      <c r="G15" s="12">
        <f t="shared" si="1"/>
        <v>0</v>
      </c>
      <c r="H15" s="12">
        <f t="shared" si="2"/>
        <v>0</v>
      </c>
      <c r="I15" s="12"/>
      <c r="J15" s="12"/>
    </row>
    <row r="16" spans="1:11" ht="15" customHeight="1">
      <c r="A16" s="13"/>
      <c r="B16" s="13"/>
      <c r="C16" s="8">
        <v>42830</v>
      </c>
      <c r="E16" s="9"/>
      <c r="F16" s="12">
        <f t="shared" si="0"/>
        <v>0</v>
      </c>
      <c r="G16" s="12">
        <f t="shared" si="1"/>
        <v>0</v>
      </c>
      <c r="H16" s="12">
        <f t="shared" si="2"/>
        <v>0</v>
      </c>
      <c r="I16" s="12"/>
      <c r="J16" s="12"/>
    </row>
    <row r="17" spans="1:10" ht="15" customHeight="1">
      <c r="A17" s="13"/>
      <c r="B17" s="13"/>
      <c r="C17" s="8">
        <v>42860</v>
      </c>
      <c r="D17" s="9"/>
      <c r="E17" s="9"/>
      <c r="F17" s="12">
        <f t="shared" si="0"/>
        <v>0</v>
      </c>
      <c r="G17" s="12">
        <f t="shared" si="1"/>
        <v>0</v>
      </c>
      <c r="H17" s="12">
        <f t="shared" si="2"/>
        <v>0</v>
      </c>
      <c r="I17" s="12"/>
      <c r="J17" s="12"/>
    </row>
    <row r="18" spans="1:10" ht="15" customHeight="1">
      <c r="A18" s="13"/>
      <c r="B18" s="13"/>
      <c r="C18" s="8">
        <v>42891</v>
      </c>
      <c r="D18" s="9"/>
      <c r="E18" s="9"/>
      <c r="F18" s="12">
        <f t="shared" si="0"/>
        <v>0</v>
      </c>
      <c r="G18" s="12">
        <f t="shared" si="1"/>
        <v>0</v>
      </c>
      <c r="H18" s="12">
        <f t="shared" si="2"/>
        <v>0</v>
      </c>
      <c r="I18" s="12"/>
      <c r="J18" s="12"/>
    </row>
    <row r="19" spans="1:10" ht="15" customHeight="1">
      <c r="A19" s="13"/>
      <c r="B19" s="13"/>
      <c r="C19" s="8">
        <v>42921</v>
      </c>
      <c r="D19" s="9"/>
      <c r="E19" s="9"/>
      <c r="F19" s="12">
        <f t="shared" si="0"/>
        <v>0</v>
      </c>
      <c r="G19" s="12">
        <f t="shared" si="1"/>
        <v>0</v>
      </c>
      <c r="H19" s="12">
        <f t="shared" si="2"/>
        <v>0</v>
      </c>
      <c r="I19" s="12"/>
      <c r="J19" s="12"/>
    </row>
    <row r="20" spans="1:10" ht="15" customHeight="1">
      <c r="A20" s="13"/>
      <c r="B20" s="13"/>
      <c r="C20" s="8">
        <v>42952</v>
      </c>
      <c r="D20" s="9"/>
      <c r="E20" s="9"/>
      <c r="F20" s="12">
        <f t="shared" si="0"/>
        <v>0</v>
      </c>
      <c r="G20" s="12">
        <f t="shared" si="1"/>
        <v>0</v>
      </c>
      <c r="H20" s="12">
        <f t="shared" si="2"/>
        <v>0</v>
      </c>
      <c r="I20" s="12"/>
      <c r="J20" s="12"/>
    </row>
    <row r="21" spans="1:10" ht="15" customHeight="1">
      <c r="A21" s="13"/>
      <c r="B21" s="13"/>
      <c r="C21" s="8">
        <v>42983</v>
      </c>
      <c r="D21" s="9"/>
      <c r="E21" s="9"/>
      <c r="F21" s="12">
        <f t="shared" si="0"/>
        <v>0</v>
      </c>
      <c r="G21" s="12">
        <f t="shared" si="1"/>
        <v>0</v>
      </c>
      <c r="H21" s="12">
        <f t="shared" si="2"/>
        <v>0</v>
      </c>
      <c r="I21" s="12"/>
      <c r="J21" s="12"/>
    </row>
    <row r="22" spans="1:10" ht="15" customHeight="1">
      <c r="A22" s="13"/>
      <c r="B22" s="13"/>
      <c r="C22" s="8">
        <v>43013</v>
      </c>
      <c r="D22" s="9"/>
      <c r="E22" s="9"/>
      <c r="F22" s="12">
        <f t="shared" si="0"/>
        <v>0</v>
      </c>
      <c r="G22" s="12">
        <f t="shared" si="1"/>
        <v>0</v>
      </c>
      <c r="H22" s="12">
        <f t="shared" si="2"/>
        <v>0</v>
      </c>
      <c r="I22" s="12"/>
      <c r="J22" s="12"/>
    </row>
    <row r="23" spans="1:10" ht="15" customHeight="1">
      <c r="A23" s="13"/>
      <c r="B23" s="13"/>
      <c r="C23" s="8">
        <v>43044</v>
      </c>
      <c r="D23" s="9"/>
      <c r="E23" s="9"/>
      <c r="F23" s="12">
        <f t="shared" si="0"/>
        <v>0</v>
      </c>
      <c r="G23" s="12">
        <f t="shared" si="1"/>
        <v>0</v>
      </c>
      <c r="H23" s="12">
        <f t="shared" si="2"/>
        <v>0</v>
      </c>
      <c r="I23" s="12"/>
      <c r="J23" s="12"/>
    </row>
    <row r="24" spans="1:10" ht="15" customHeight="1">
      <c r="A24" s="13"/>
      <c r="B24" s="13"/>
      <c r="C24" s="8">
        <v>43074</v>
      </c>
      <c r="D24" s="9"/>
      <c r="E24" s="9"/>
      <c r="F24" s="12">
        <f t="shared" si="0"/>
        <v>0</v>
      </c>
      <c r="G24" s="12">
        <f t="shared" si="1"/>
        <v>0</v>
      </c>
      <c r="H24" s="12">
        <f t="shared" si="2"/>
        <v>0</v>
      </c>
      <c r="I24" s="12"/>
      <c r="J24" s="12"/>
    </row>
    <row r="25" spans="1:10" ht="15" customHeight="1">
      <c r="A25" s="13"/>
      <c r="B25" s="13"/>
      <c r="C25" s="9" t="s">
        <v>20</v>
      </c>
      <c r="D25" s="9" t="s">
        <v>19</v>
      </c>
      <c r="E25" s="9"/>
      <c r="F25" s="12">
        <f t="shared" si="0"/>
        <v>3.3</v>
      </c>
      <c r="G25" s="12">
        <f t="shared" si="1"/>
        <v>3</v>
      </c>
      <c r="H25" s="12">
        <f t="shared" si="2"/>
        <v>0.5</v>
      </c>
      <c r="I25" s="12"/>
      <c r="J25" s="12"/>
    </row>
    <row r="26" spans="1:10" ht="15" customHeight="1">
      <c r="A26" s="13"/>
      <c r="B26" s="13"/>
      <c r="C26" s="9" t="s">
        <v>21</v>
      </c>
      <c r="D26" s="9" t="s">
        <v>19</v>
      </c>
      <c r="E26" s="9"/>
      <c r="F26" s="12">
        <f t="shared" si="0"/>
        <v>3.3</v>
      </c>
      <c r="G26" s="12">
        <f t="shared" si="1"/>
        <v>3</v>
      </c>
      <c r="H26" s="12">
        <f t="shared" si="2"/>
        <v>0.5</v>
      </c>
      <c r="I26" s="12"/>
      <c r="J26" s="12"/>
    </row>
    <row r="27" spans="1:10" ht="15" customHeight="1">
      <c r="A27" s="13"/>
      <c r="B27" s="13"/>
      <c r="C27" s="9" t="s">
        <v>22</v>
      </c>
      <c r="D27" s="9" t="s">
        <v>19</v>
      </c>
      <c r="E27" s="9"/>
      <c r="F27" s="12">
        <f t="shared" si="0"/>
        <v>3.3</v>
      </c>
      <c r="G27" s="12">
        <f t="shared" si="1"/>
        <v>3</v>
      </c>
      <c r="H27" s="12">
        <f t="shared" si="2"/>
        <v>0.5</v>
      </c>
      <c r="I27" s="12"/>
      <c r="J27" s="12"/>
    </row>
    <row r="28" spans="1:10" ht="15" customHeight="1">
      <c r="A28" s="13"/>
      <c r="B28" s="13"/>
      <c r="C28" s="9" t="s">
        <v>23</v>
      </c>
      <c r="D28" s="9" t="s">
        <v>19</v>
      </c>
      <c r="E28" s="9"/>
      <c r="F28" s="12">
        <f t="shared" si="0"/>
        <v>3.3</v>
      </c>
      <c r="G28" s="12">
        <f t="shared" si="1"/>
        <v>3</v>
      </c>
      <c r="H28" s="12">
        <f t="shared" si="2"/>
        <v>0.5</v>
      </c>
      <c r="I28" s="12"/>
      <c r="J28" s="12"/>
    </row>
    <row r="29" spans="1:10" ht="15" customHeight="1">
      <c r="A29" s="13"/>
      <c r="B29" s="13"/>
      <c r="C29" s="9" t="s">
        <v>24</v>
      </c>
      <c r="D29" s="9"/>
      <c r="E29" s="9"/>
      <c r="F29" s="12">
        <f t="shared" si="0"/>
        <v>0</v>
      </c>
      <c r="G29" s="12">
        <f t="shared" si="1"/>
        <v>0</v>
      </c>
      <c r="H29" s="12">
        <f t="shared" si="2"/>
        <v>0</v>
      </c>
      <c r="I29" s="12"/>
      <c r="J29" s="12"/>
    </row>
    <row r="30" spans="1:10" ht="15" customHeight="1">
      <c r="A30" s="13"/>
      <c r="B30" s="13"/>
      <c r="C30" s="9" t="s">
        <v>25</v>
      </c>
      <c r="D30" s="9"/>
      <c r="E30" s="9"/>
      <c r="F30" s="12">
        <f t="shared" si="0"/>
        <v>0</v>
      </c>
      <c r="G30" s="12">
        <f t="shared" si="1"/>
        <v>0</v>
      </c>
      <c r="H30" s="12">
        <f t="shared" si="2"/>
        <v>0</v>
      </c>
      <c r="I30" s="12"/>
      <c r="J30" s="12"/>
    </row>
    <row r="31" spans="1:10" ht="15" customHeight="1">
      <c r="A31" s="13"/>
      <c r="B31" s="13"/>
      <c r="C31" s="9" t="s">
        <v>26</v>
      </c>
      <c r="D31" s="9"/>
      <c r="E31" s="9"/>
      <c r="F31" s="12">
        <f t="shared" si="0"/>
        <v>0</v>
      </c>
      <c r="G31" s="12">
        <f t="shared" si="1"/>
        <v>0</v>
      </c>
      <c r="H31" s="12">
        <f t="shared" si="2"/>
        <v>0</v>
      </c>
      <c r="I31" s="12"/>
      <c r="J31" s="12"/>
    </row>
    <row r="32" spans="1:10" ht="12.5">
      <c r="A32" s="13"/>
      <c r="B32" s="13"/>
      <c r="C32" s="9" t="s">
        <v>27</v>
      </c>
      <c r="D32" s="9" t="s">
        <v>19</v>
      </c>
      <c r="E32" s="9"/>
      <c r="F32" s="12">
        <f t="shared" si="0"/>
        <v>3.3</v>
      </c>
      <c r="G32" s="12">
        <f t="shared" si="1"/>
        <v>3</v>
      </c>
      <c r="H32" s="12">
        <f t="shared" si="2"/>
        <v>0.5</v>
      </c>
      <c r="I32" s="12"/>
      <c r="J32" s="12"/>
    </row>
    <row r="33" spans="1:10" ht="12.5">
      <c r="A33" s="13"/>
      <c r="B33" s="13"/>
      <c r="C33" s="9" t="s">
        <v>28</v>
      </c>
      <c r="D33" s="9" t="s">
        <v>19</v>
      </c>
      <c r="E33" s="9"/>
      <c r="F33" s="12">
        <f t="shared" si="0"/>
        <v>3.3</v>
      </c>
      <c r="G33" s="12">
        <f t="shared" si="1"/>
        <v>3</v>
      </c>
      <c r="H33" s="12">
        <f t="shared" si="2"/>
        <v>0.5</v>
      </c>
      <c r="I33" s="12"/>
      <c r="J33" s="12"/>
    </row>
    <row r="34" spans="1:10" ht="12.5">
      <c r="A34" s="13"/>
      <c r="B34" s="13"/>
      <c r="C34" s="9" t="s">
        <v>29</v>
      </c>
      <c r="D34" s="9" t="s">
        <v>19</v>
      </c>
      <c r="E34" s="9"/>
      <c r="F34" s="12">
        <f t="shared" si="0"/>
        <v>3.3</v>
      </c>
      <c r="G34" s="12">
        <f t="shared" si="1"/>
        <v>3</v>
      </c>
      <c r="H34" s="12">
        <f t="shared" si="2"/>
        <v>0.5</v>
      </c>
      <c r="I34" s="12"/>
      <c r="J34" s="12"/>
    </row>
    <row r="35" spans="1:10" ht="12.5">
      <c r="A35" s="13"/>
      <c r="B35" s="13"/>
      <c r="C35" s="9" t="s">
        <v>30</v>
      </c>
      <c r="D35" s="9" t="s">
        <v>19</v>
      </c>
      <c r="E35" s="9"/>
      <c r="F35" s="12">
        <f t="shared" si="0"/>
        <v>3.3</v>
      </c>
      <c r="G35" s="12">
        <f t="shared" si="1"/>
        <v>3</v>
      </c>
      <c r="H35" s="12">
        <f t="shared" si="2"/>
        <v>0.5</v>
      </c>
      <c r="I35" s="12"/>
      <c r="J35" s="12"/>
    </row>
    <row r="36" spans="1:10" ht="12.5">
      <c r="A36" s="13"/>
      <c r="B36" s="13"/>
      <c r="C36" s="9" t="s">
        <v>31</v>
      </c>
      <c r="D36" s="9"/>
      <c r="E36" s="9"/>
      <c r="F36" s="12">
        <f t="shared" si="0"/>
        <v>0</v>
      </c>
      <c r="G36" s="12">
        <f t="shared" si="1"/>
        <v>0</v>
      </c>
      <c r="H36" s="12">
        <f t="shared" si="2"/>
        <v>0</v>
      </c>
      <c r="I36" s="12"/>
      <c r="J36" s="12"/>
    </row>
    <row r="37" spans="1:10" ht="12.5">
      <c r="A37" s="13"/>
      <c r="B37" s="13"/>
      <c r="C37" s="9" t="s">
        <v>32</v>
      </c>
      <c r="D37" s="9"/>
      <c r="E37" s="9"/>
      <c r="F37" s="12">
        <f t="shared" si="0"/>
        <v>0</v>
      </c>
      <c r="G37" s="12">
        <f t="shared" si="1"/>
        <v>0</v>
      </c>
      <c r="H37" s="12">
        <f t="shared" si="2"/>
        <v>0</v>
      </c>
      <c r="I37" s="12"/>
      <c r="J37" s="12"/>
    </row>
    <row r="38" spans="1:10" ht="12.5">
      <c r="A38" s="13"/>
      <c r="B38" s="13"/>
      <c r="C38" s="9" t="s">
        <v>34</v>
      </c>
      <c r="D38" s="9"/>
      <c r="E38" s="9"/>
      <c r="F38" s="12">
        <f t="shared" si="0"/>
        <v>0</v>
      </c>
      <c r="G38" s="12">
        <f t="shared" si="1"/>
        <v>0</v>
      </c>
      <c r="H38" s="12">
        <f t="shared" si="2"/>
        <v>0</v>
      </c>
      <c r="I38" s="12"/>
      <c r="J38" s="12"/>
    </row>
    <row r="39" spans="1:10" ht="12.5">
      <c r="A39" s="13"/>
      <c r="B39" s="13"/>
      <c r="C39" s="9" t="s">
        <v>35</v>
      </c>
      <c r="D39" s="9" t="s">
        <v>19</v>
      </c>
      <c r="E39" s="9"/>
      <c r="F39" s="12">
        <f t="shared" si="0"/>
        <v>3.3</v>
      </c>
      <c r="G39" s="12">
        <f t="shared" si="1"/>
        <v>3</v>
      </c>
      <c r="H39" s="12">
        <f t="shared" si="2"/>
        <v>0.5</v>
      </c>
      <c r="I39" s="12"/>
      <c r="J39" s="12"/>
    </row>
    <row r="40" spans="1:10" ht="12.5">
      <c r="A40" s="13"/>
      <c r="B40" s="13"/>
      <c r="C40" s="9" t="s">
        <v>36</v>
      </c>
      <c r="D40" s="9" t="s">
        <v>19</v>
      </c>
      <c r="E40" s="9"/>
      <c r="F40" s="12">
        <f t="shared" si="0"/>
        <v>3.3</v>
      </c>
      <c r="G40" s="12">
        <f t="shared" si="1"/>
        <v>3</v>
      </c>
      <c r="H40" s="12">
        <f t="shared" si="2"/>
        <v>0.5</v>
      </c>
      <c r="I40" s="12"/>
      <c r="J40" s="12"/>
    </row>
    <row r="41" spans="1:10" ht="12.5">
      <c r="A41" s="13"/>
      <c r="B41" s="13"/>
      <c r="C41" s="9" t="s">
        <v>37</v>
      </c>
      <c r="D41" s="9" t="s">
        <v>19</v>
      </c>
      <c r="E41" s="9"/>
      <c r="F41" s="12">
        <f t="shared" si="0"/>
        <v>3.3</v>
      </c>
      <c r="G41" s="12">
        <f t="shared" si="1"/>
        <v>3</v>
      </c>
      <c r="H41" s="12">
        <f t="shared" si="2"/>
        <v>0.5</v>
      </c>
      <c r="I41" s="12"/>
      <c r="J41" s="12"/>
    </row>
    <row r="42" spans="1:10" ht="12.5">
      <c r="A42" s="13"/>
      <c r="B42" s="13"/>
      <c r="C42" s="9" t="s">
        <v>38</v>
      </c>
      <c r="D42" s="9" t="s">
        <v>19</v>
      </c>
      <c r="E42" s="9"/>
      <c r="F42" s="12">
        <f t="shared" si="0"/>
        <v>3.3</v>
      </c>
      <c r="G42" s="12">
        <f t="shared" si="1"/>
        <v>3</v>
      </c>
      <c r="H42" s="12">
        <f t="shared" si="2"/>
        <v>0.5</v>
      </c>
      <c r="I42" s="12"/>
      <c r="J42" s="12"/>
    </row>
    <row r="43" spans="1:10" ht="12.5">
      <c r="A43" s="13"/>
      <c r="B43" s="13"/>
      <c r="C43" s="9" t="s">
        <v>39</v>
      </c>
      <c r="D43" s="9"/>
      <c r="E43" s="9"/>
      <c r="F43" s="12">
        <f t="shared" si="0"/>
        <v>0</v>
      </c>
      <c r="G43" s="12">
        <f t="shared" si="1"/>
        <v>0</v>
      </c>
      <c r="H43" s="12">
        <f t="shared" si="2"/>
        <v>0</v>
      </c>
      <c r="I43" s="12"/>
      <c r="J43" s="12"/>
    </row>
    <row r="44" spans="1:10" ht="12.5">
      <c r="A44" s="13"/>
      <c r="B44" s="13"/>
      <c r="C44" s="9" t="s">
        <v>33</v>
      </c>
      <c r="D44" s="9">
        <f t="shared" ref="D44:E44" si="3">COUNTIF(D13:D43,"x")</f>
        <v>14</v>
      </c>
      <c r="E44" s="9">
        <f t="shared" si="3"/>
        <v>0</v>
      </c>
      <c r="F44" s="12">
        <f>SUM(F13:F43)</f>
        <v>46.199999999999989</v>
      </c>
      <c r="G44" s="12">
        <f>SUM(G13:G43)</f>
        <v>42</v>
      </c>
      <c r="H44" s="12">
        <f>SUM(H13:H43)</f>
        <v>7</v>
      </c>
      <c r="I44" s="12">
        <f>SUM(I13:I43)*C5</f>
        <v>0</v>
      </c>
      <c r="J44" s="12">
        <f>SUM(J13:J43)*0.066</f>
        <v>0</v>
      </c>
    </row>
    <row r="45" spans="1:10" ht="15.5">
      <c r="A45" s="13"/>
      <c r="B45" s="13"/>
      <c r="C45" s="31" t="s">
        <v>40</v>
      </c>
      <c r="D45" s="32"/>
      <c r="E45" s="33"/>
      <c r="F45" s="34">
        <f>SUM(F44:J44)+C8</f>
        <v>505.86</v>
      </c>
      <c r="G45" s="35"/>
      <c r="H45" s="35"/>
      <c r="I45" s="35"/>
      <c r="J45" s="36"/>
    </row>
    <row r="46" spans="1:10" ht="12.5">
      <c r="G46" s="10"/>
    </row>
    <row r="47" spans="1:10" ht="12.5">
      <c r="E47" s="10"/>
      <c r="F47" s="10"/>
      <c r="G47" s="10"/>
    </row>
    <row r="48" spans="1:10" ht="12.5">
      <c r="E48" s="10"/>
    </row>
  </sheetData>
  <mergeCells count="10">
    <mergeCell ref="C45:E45"/>
    <mergeCell ref="F45:J45"/>
    <mergeCell ref="B2:K2"/>
    <mergeCell ref="D7:F7"/>
    <mergeCell ref="C11:C12"/>
    <mergeCell ref="D11:D12"/>
    <mergeCell ref="E11:E12"/>
    <mergeCell ref="F11:F12"/>
    <mergeCell ref="G11:H11"/>
    <mergeCell ref="I11:J1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49"/>
  <sheetViews>
    <sheetView topLeftCell="A4" workbookViewId="0">
      <selection activeCell="F10" sqref="F10"/>
    </sheetView>
  </sheetViews>
  <sheetFormatPr baseColWidth="10" defaultColWidth="17.26953125" defaultRowHeight="15" customHeight="1"/>
  <cols>
    <col min="1" max="1" width="9.26953125" style="16" customWidth="1"/>
    <col min="2" max="16384" width="17.26953125" style="16"/>
  </cols>
  <sheetData>
    <row r="1" spans="1:11" ht="15" customHeight="1" thickBot="1">
      <c r="A1" s="15"/>
      <c r="B1" s="15"/>
      <c r="C1" s="15"/>
      <c r="D1" s="15"/>
      <c r="E1" s="15"/>
      <c r="F1" s="15"/>
      <c r="G1" s="15"/>
      <c r="H1" s="15"/>
      <c r="I1" s="15"/>
      <c r="J1" s="15"/>
    </row>
    <row r="2" spans="1:11" ht="30.5" thickBot="1">
      <c r="A2" s="15"/>
      <c r="B2" s="37" t="s">
        <v>0</v>
      </c>
      <c r="C2" s="38"/>
      <c r="D2" s="38"/>
      <c r="E2" s="38"/>
      <c r="F2" s="38"/>
      <c r="G2" s="38"/>
      <c r="H2" s="38"/>
      <c r="I2" s="38"/>
      <c r="J2" s="38"/>
      <c r="K2" s="39"/>
    </row>
    <row r="3" spans="1:11" ht="15" customHeight="1">
      <c r="A3" s="15"/>
      <c r="B3" s="15"/>
      <c r="C3" s="15"/>
      <c r="D3" s="15"/>
      <c r="E3" s="15"/>
      <c r="F3" s="15"/>
      <c r="G3" s="15"/>
      <c r="H3" s="15"/>
      <c r="I3" s="15"/>
      <c r="J3" s="15"/>
    </row>
    <row r="4" spans="1:11" ht="15" customHeight="1">
      <c r="A4" s="15"/>
      <c r="B4" s="4" t="s">
        <v>1</v>
      </c>
      <c r="C4" s="4"/>
      <c r="D4" s="15"/>
      <c r="E4" s="15"/>
      <c r="F4" s="15"/>
      <c r="G4" s="15"/>
      <c r="J4" s="15"/>
    </row>
    <row r="5" spans="1:11" ht="15" customHeight="1">
      <c r="A5" s="15"/>
      <c r="B5" s="4" t="s">
        <v>2</v>
      </c>
      <c r="C5" s="17">
        <v>3.3</v>
      </c>
      <c r="D5" s="15"/>
      <c r="E5" s="15"/>
      <c r="F5" s="15"/>
      <c r="G5" s="15"/>
      <c r="J5" s="15"/>
    </row>
    <row r="6" spans="1:11" ht="15" customHeight="1">
      <c r="A6" s="15"/>
      <c r="B6" s="4" t="s">
        <v>3</v>
      </c>
      <c r="C6" s="4">
        <v>120</v>
      </c>
      <c r="D6" s="15" t="s">
        <v>4</v>
      </c>
      <c r="E6" s="15"/>
      <c r="F6" s="15"/>
      <c r="G6" s="15"/>
      <c r="H6" s="4" t="s">
        <v>41</v>
      </c>
      <c r="I6" s="4">
        <v>3</v>
      </c>
      <c r="J6" s="15"/>
    </row>
    <row r="7" spans="1:11" ht="15" customHeight="1">
      <c r="A7" s="15"/>
      <c r="B7" s="15" t="s">
        <v>5</v>
      </c>
      <c r="C7" s="17">
        <v>3.3</v>
      </c>
      <c r="D7" s="40" t="s">
        <v>6</v>
      </c>
      <c r="E7" s="41"/>
      <c r="F7" s="41"/>
      <c r="G7" s="15"/>
      <c r="H7" s="4" t="s">
        <v>42</v>
      </c>
      <c r="I7" s="4">
        <v>0.5</v>
      </c>
      <c r="J7" s="15"/>
    </row>
    <row r="8" spans="1:11" ht="15" customHeight="1">
      <c r="A8" s="15"/>
      <c r="B8" s="4" t="s">
        <v>7</v>
      </c>
      <c r="C8" s="17">
        <v>410.66</v>
      </c>
      <c r="D8" s="15" t="s">
        <v>8</v>
      </c>
      <c r="E8" s="15"/>
      <c r="F8" s="15"/>
      <c r="G8" s="15"/>
      <c r="H8" s="15"/>
      <c r="I8" s="4"/>
      <c r="J8" s="15"/>
    </row>
    <row r="9" spans="1:11" ht="15" customHeight="1">
      <c r="A9" s="15"/>
      <c r="B9" s="4"/>
      <c r="C9" s="4"/>
      <c r="D9" s="4"/>
      <c r="E9" s="4"/>
      <c r="F9" s="4"/>
      <c r="G9" s="4"/>
      <c r="H9" s="4"/>
      <c r="I9" s="4"/>
      <c r="J9" s="4"/>
    </row>
    <row r="10" spans="1:11" ht="15" customHeight="1">
      <c r="A10" s="15"/>
      <c r="B10" s="25" t="s">
        <v>45</v>
      </c>
      <c r="C10" s="27" t="s">
        <v>46</v>
      </c>
      <c r="D10" s="4"/>
      <c r="E10" s="4"/>
      <c r="F10" s="4"/>
      <c r="G10" s="4"/>
      <c r="H10" s="4"/>
      <c r="I10" s="4"/>
      <c r="J10" s="4"/>
    </row>
    <row r="11" spans="1:11" ht="15" customHeight="1">
      <c r="A11" s="15"/>
      <c r="B11" s="15"/>
      <c r="C11" s="4"/>
      <c r="D11" s="4"/>
      <c r="E11" s="4"/>
      <c r="F11" s="4"/>
      <c r="G11" s="4"/>
      <c r="H11" s="4"/>
      <c r="I11" s="4"/>
      <c r="J11" s="4"/>
    </row>
    <row r="12" spans="1:11" ht="15" customHeight="1">
      <c r="A12" s="15"/>
      <c r="B12" s="15"/>
      <c r="C12" s="42" t="s">
        <v>9</v>
      </c>
      <c r="D12" s="42" t="s">
        <v>10</v>
      </c>
      <c r="E12" s="42" t="s">
        <v>11</v>
      </c>
      <c r="F12" s="42" t="s">
        <v>12</v>
      </c>
      <c r="G12" s="44" t="s">
        <v>13</v>
      </c>
      <c r="H12" s="33"/>
      <c r="I12" s="44" t="s">
        <v>14</v>
      </c>
      <c r="J12" s="33"/>
    </row>
    <row r="13" spans="1:11" ht="15" customHeight="1">
      <c r="A13" s="15"/>
      <c r="B13" s="15"/>
      <c r="C13" s="43"/>
      <c r="D13" s="43"/>
      <c r="E13" s="43"/>
      <c r="F13" s="43"/>
      <c r="G13" s="5" t="s">
        <v>15</v>
      </c>
      <c r="H13" s="5" t="s">
        <v>16</v>
      </c>
      <c r="I13" s="9" t="s">
        <v>17</v>
      </c>
      <c r="J13" s="9" t="s">
        <v>18</v>
      </c>
    </row>
    <row r="14" spans="1:11" ht="15" customHeight="1">
      <c r="A14" s="15"/>
      <c r="B14" s="15"/>
      <c r="C14" s="20">
        <v>1</v>
      </c>
      <c r="D14" s="9"/>
      <c r="E14" s="9"/>
      <c r="F14" s="12">
        <f t="shared" ref="F14:F44" si="0">IF(D14="",0,Frais_entretien)</f>
        <v>0</v>
      </c>
      <c r="G14" s="12">
        <f t="shared" ref="G14:G44" si="1">IF(D14="",0,Repas)</f>
        <v>0</v>
      </c>
      <c r="H14" s="12">
        <f t="shared" ref="H14:H44" si="2">IF(D14="",0,Goûter)</f>
        <v>0</v>
      </c>
      <c r="I14" s="12"/>
      <c r="J14" s="12"/>
    </row>
    <row r="15" spans="1:11" ht="15" customHeight="1">
      <c r="A15" s="15"/>
      <c r="B15" s="15"/>
      <c r="C15" s="20">
        <v>2</v>
      </c>
      <c r="D15" s="11"/>
      <c r="E15" s="9"/>
      <c r="F15" s="12">
        <f t="shared" si="0"/>
        <v>0</v>
      </c>
      <c r="G15" s="12">
        <f t="shared" si="1"/>
        <v>0</v>
      </c>
      <c r="H15" s="12">
        <f t="shared" si="2"/>
        <v>0</v>
      </c>
      <c r="I15" s="12"/>
      <c r="J15" s="12"/>
    </row>
    <row r="16" spans="1:11" ht="15" customHeight="1">
      <c r="A16" s="15"/>
      <c r="B16" s="15"/>
      <c r="C16" s="20">
        <v>3</v>
      </c>
      <c r="D16" s="9"/>
      <c r="E16" s="9"/>
      <c r="F16" s="12">
        <f t="shared" si="0"/>
        <v>0</v>
      </c>
      <c r="G16" s="12">
        <f t="shared" si="1"/>
        <v>0</v>
      </c>
      <c r="H16" s="12">
        <f t="shared" si="2"/>
        <v>0</v>
      </c>
      <c r="I16" s="12"/>
      <c r="J16" s="12"/>
    </row>
    <row r="17" spans="1:10" ht="15" customHeight="1">
      <c r="A17" s="15"/>
      <c r="B17" s="15"/>
      <c r="C17" s="20">
        <v>4</v>
      </c>
      <c r="E17" s="9"/>
      <c r="F17" s="12">
        <f t="shared" si="0"/>
        <v>0</v>
      </c>
      <c r="G17" s="12">
        <f t="shared" si="1"/>
        <v>0</v>
      </c>
      <c r="H17" s="12">
        <f t="shared" si="2"/>
        <v>0</v>
      </c>
      <c r="I17" s="12"/>
      <c r="J17" s="12"/>
    </row>
    <row r="18" spans="1:10" ht="15" customHeight="1">
      <c r="A18" s="15"/>
      <c r="B18" s="15"/>
      <c r="C18" s="20">
        <v>5</v>
      </c>
      <c r="D18" s="9"/>
      <c r="E18" s="9"/>
      <c r="F18" s="12">
        <f t="shared" si="0"/>
        <v>0</v>
      </c>
      <c r="G18" s="12">
        <f t="shared" si="1"/>
        <v>0</v>
      </c>
      <c r="H18" s="12">
        <f t="shared" si="2"/>
        <v>0</v>
      </c>
      <c r="I18" s="12"/>
      <c r="J18" s="12"/>
    </row>
    <row r="19" spans="1:10" ht="15" customHeight="1">
      <c r="A19" s="15"/>
      <c r="B19" s="15"/>
      <c r="C19" s="20">
        <v>6</v>
      </c>
      <c r="D19" s="9"/>
      <c r="E19" s="9"/>
      <c r="F19" s="12">
        <f t="shared" si="0"/>
        <v>0</v>
      </c>
      <c r="G19" s="12">
        <f t="shared" si="1"/>
        <v>0</v>
      </c>
      <c r="H19" s="12">
        <f t="shared" si="2"/>
        <v>0</v>
      </c>
      <c r="I19" s="12"/>
      <c r="J19" s="12"/>
    </row>
    <row r="20" spans="1:10" ht="15" customHeight="1">
      <c r="A20" s="15"/>
      <c r="B20" s="15"/>
      <c r="C20" s="20">
        <v>7</v>
      </c>
      <c r="D20" s="9"/>
      <c r="E20" s="9"/>
      <c r="F20" s="12">
        <f t="shared" si="0"/>
        <v>0</v>
      </c>
      <c r="G20" s="12">
        <f t="shared" si="1"/>
        <v>0</v>
      </c>
      <c r="H20" s="12">
        <f t="shared" si="2"/>
        <v>0</v>
      </c>
      <c r="I20" s="12"/>
      <c r="J20" s="12"/>
    </row>
    <row r="21" spans="1:10" ht="15" customHeight="1">
      <c r="A21" s="15"/>
      <c r="B21" s="15"/>
      <c r="C21" s="20">
        <v>8</v>
      </c>
      <c r="D21" s="9"/>
      <c r="E21" s="9"/>
      <c r="F21" s="12">
        <f t="shared" si="0"/>
        <v>0</v>
      </c>
      <c r="G21" s="12">
        <f t="shared" si="1"/>
        <v>0</v>
      </c>
      <c r="H21" s="12">
        <f t="shared" si="2"/>
        <v>0</v>
      </c>
      <c r="I21" s="12"/>
      <c r="J21" s="12"/>
    </row>
    <row r="22" spans="1:10" ht="15" customHeight="1">
      <c r="A22" s="15"/>
      <c r="B22" s="15"/>
      <c r="C22" s="20">
        <v>9</v>
      </c>
      <c r="D22" s="9"/>
      <c r="E22" s="9"/>
      <c r="F22" s="12">
        <f t="shared" si="0"/>
        <v>0</v>
      </c>
      <c r="G22" s="12">
        <f t="shared" si="1"/>
        <v>0</v>
      </c>
      <c r="H22" s="12">
        <f t="shared" si="2"/>
        <v>0</v>
      </c>
      <c r="I22" s="12"/>
      <c r="J22" s="12"/>
    </row>
    <row r="23" spans="1:10" ht="15" customHeight="1">
      <c r="A23" s="15"/>
      <c r="B23" s="15"/>
      <c r="C23" s="20">
        <v>10</v>
      </c>
      <c r="D23" s="9"/>
      <c r="E23" s="9"/>
      <c r="F23" s="12">
        <f t="shared" si="0"/>
        <v>0</v>
      </c>
      <c r="G23" s="12">
        <f t="shared" si="1"/>
        <v>0</v>
      </c>
      <c r="H23" s="12">
        <f t="shared" si="2"/>
        <v>0</v>
      </c>
      <c r="I23" s="12"/>
      <c r="J23" s="12"/>
    </row>
    <row r="24" spans="1:10" ht="15" customHeight="1">
      <c r="A24" s="15"/>
      <c r="B24" s="15"/>
      <c r="C24" s="20">
        <v>11</v>
      </c>
      <c r="D24" s="9" t="s">
        <v>19</v>
      </c>
      <c r="E24" s="9"/>
      <c r="F24" s="12">
        <f t="shared" si="0"/>
        <v>3.3</v>
      </c>
      <c r="G24" s="12">
        <f t="shared" si="1"/>
        <v>3</v>
      </c>
      <c r="H24" s="12">
        <f t="shared" si="2"/>
        <v>0.5</v>
      </c>
      <c r="I24" s="12"/>
      <c r="J24" s="12"/>
    </row>
    <row r="25" spans="1:10" ht="15" customHeight="1">
      <c r="A25" s="15"/>
      <c r="B25" s="15"/>
      <c r="C25" s="20">
        <v>12</v>
      </c>
      <c r="D25" s="9" t="s">
        <v>19</v>
      </c>
      <c r="E25" s="9"/>
      <c r="F25" s="12">
        <f t="shared" si="0"/>
        <v>3.3</v>
      </c>
      <c r="G25" s="12">
        <f t="shared" si="1"/>
        <v>3</v>
      </c>
      <c r="H25" s="12">
        <f t="shared" si="2"/>
        <v>0.5</v>
      </c>
      <c r="I25" s="12"/>
      <c r="J25" s="12"/>
    </row>
    <row r="26" spans="1:10" ht="15" customHeight="1">
      <c r="A26" s="15"/>
      <c r="B26" s="15"/>
      <c r="C26" s="20">
        <v>13</v>
      </c>
      <c r="D26" s="9" t="s">
        <v>19</v>
      </c>
      <c r="E26" s="9"/>
      <c r="F26" s="12">
        <f t="shared" si="0"/>
        <v>3.3</v>
      </c>
      <c r="G26" s="12">
        <f t="shared" si="1"/>
        <v>3</v>
      </c>
      <c r="H26" s="12">
        <f t="shared" si="2"/>
        <v>0.5</v>
      </c>
      <c r="I26" s="12"/>
      <c r="J26" s="12"/>
    </row>
    <row r="27" spans="1:10" ht="15" customHeight="1">
      <c r="A27" s="15"/>
      <c r="B27" s="15"/>
      <c r="C27" s="20">
        <v>14</v>
      </c>
      <c r="D27" s="9"/>
      <c r="E27" s="9"/>
      <c r="F27" s="12">
        <f t="shared" si="0"/>
        <v>0</v>
      </c>
      <c r="G27" s="12">
        <f t="shared" si="1"/>
        <v>0</v>
      </c>
      <c r="H27" s="12">
        <f t="shared" si="2"/>
        <v>0</v>
      </c>
      <c r="I27" s="12"/>
      <c r="J27" s="12"/>
    </row>
    <row r="28" spans="1:10" ht="15" customHeight="1">
      <c r="A28" s="15"/>
      <c r="B28" s="15"/>
      <c r="C28" s="20">
        <v>15</v>
      </c>
      <c r="D28" s="9"/>
      <c r="E28" s="9"/>
      <c r="F28" s="12">
        <f t="shared" si="0"/>
        <v>0</v>
      </c>
      <c r="G28" s="12">
        <f t="shared" si="1"/>
        <v>0</v>
      </c>
      <c r="H28" s="12">
        <f t="shared" si="2"/>
        <v>0</v>
      </c>
      <c r="I28" s="12"/>
      <c r="J28" s="12"/>
    </row>
    <row r="29" spans="1:10" ht="15" customHeight="1">
      <c r="A29" s="15"/>
      <c r="B29" s="15"/>
      <c r="C29" s="20">
        <v>16</v>
      </c>
      <c r="D29" s="9"/>
      <c r="E29" s="9"/>
      <c r="F29" s="12">
        <f t="shared" si="0"/>
        <v>0</v>
      </c>
      <c r="G29" s="12">
        <f t="shared" si="1"/>
        <v>0</v>
      </c>
      <c r="H29" s="12">
        <f t="shared" si="2"/>
        <v>0</v>
      </c>
      <c r="I29" s="12"/>
      <c r="J29" s="12"/>
    </row>
    <row r="30" spans="1:10" ht="15" customHeight="1">
      <c r="A30" s="15"/>
      <c r="B30" s="15"/>
      <c r="C30" s="20">
        <v>17</v>
      </c>
      <c r="D30" s="9"/>
      <c r="E30" s="9"/>
      <c r="F30" s="12">
        <f t="shared" si="0"/>
        <v>0</v>
      </c>
      <c r="G30" s="12">
        <f t="shared" si="1"/>
        <v>0</v>
      </c>
      <c r="H30" s="12">
        <f t="shared" si="2"/>
        <v>0</v>
      </c>
      <c r="I30" s="12"/>
      <c r="J30" s="12"/>
    </row>
    <row r="31" spans="1:10" ht="15" customHeight="1">
      <c r="A31" s="15"/>
      <c r="B31" s="15"/>
      <c r="C31" s="20">
        <v>18</v>
      </c>
      <c r="D31" s="9" t="s">
        <v>19</v>
      </c>
      <c r="E31" s="9"/>
      <c r="F31" s="12">
        <f t="shared" si="0"/>
        <v>3.3</v>
      </c>
      <c r="G31" s="12">
        <f t="shared" si="1"/>
        <v>3</v>
      </c>
      <c r="H31" s="12">
        <f t="shared" si="2"/>
        <v>0.5</v>
      </c>
      <c r="I31" s="12"/>
      <c r="J31" s="12"/>
    </row>
    <row r="32" spans="1:10" ht="15" customHeight="1">
      <c r="A32" s="15"/>
      <c r="B32" s="15"/>
      <c r="C32" s="20">
        <v>19</v>
      </c>
      <c r="D32" s="9" t="s">
        <v>19</v>
      </c>
      <c r="E32" s="9"/>
      <c r="F32" s="12">
        <f t="shared" si="0"/>
        <v>3.3</v>
      </c>
      <c r="G32" s="12">
        <f t="shared" si="1"/>
        <v>3</v>
      </c>
      <c r="H32" s="12">
        <f t="shared" si="2"/>
        <v>0.5</v>
      </c>
      <c r="I32" s="12"/>
      <c r="J32" s="12"/>
    </row>
    <row r="33" spans="1:10" ht="12.5">
      <c r="A33" s="15"/>
      <c r="B33" s="15"/>
      <c r="C33" s="20">
        <v>20</v>
      </c>
      <c r="D33" s="9" t="s">
        <v>19</v>
      </c>
      <c r="E33" s="9"/>
      <c r="F33" s="12">
        <f t="shared" si="0"/>
        <v>3.3</v>
      </c>
      <c r="G33" s="12">
        <f t="shared" si="1"/>
        <v>3</v>
      </c>
      <c r="H33" s="12">
        <f t="shared" si="2"/>
        <v>0.5</v>
      </c>
      <c r="I33" s="12"/>
      <c r="J33" s="12"/>
    </row>
    <row r="34" spans="1:10" ht="12.5">
      <c r="A34" s="15"/>
      <c r="B34" s="15"/>
      <c r="C34" s="20">
        <v>21</v>
      </c>
      <c r="D34" s="9" t="s">
        <v>19</v>
      </c>
      <c r="E34" s="9"/>
      <c r="F34" s="12">
        <f t="shared" si="0"/>
        <v>3.3</v>
      </c>
      <c r="G34" s="12">
        <f t="shared" si="1"/>
        <v>3</v>
      </c>
      <c r="H34" s="12">
        <f t="shared" si="2"/>
        <v>0.5</v>
      </c>
      <c r="I34" s="12"/>
      <c r="J34" s="12"/>
    </row>
    <row r="35" spans="1:10" ht="12.5">
      <c r="A35" s="15"/>
      <c r="B35" s="15"/>
      <c r="C35" s="20">
        <v>22</v>
      </c>
      <c r="D35" s="9"/>
      <c r="E35" s="9"/>
      <c r="F35" s="12">
        <f t="shared" si="0"/>
        <v>0</v>
      </c>
      <c r="G35" s="12">
        <f t="shared" si="1"/>
        <v>0</v>
      </c>
      <c r="H35" s="12">
        <f t="shared" si="2"/>
        <v>0</v>
      </c>
      <c r="I35" s="12"/>
      <c r="J35" s="12"/>
    </row>
    <row r="36" spans="1:10" ht="12.5">
      <c r="A36" s="15"/>
      <c r="B36" s="15"/>
      <c r="C36" s="20">
        <v>23</v>
      </c>
      <c r="D36" s="9"/>
      <c r="E36" s="9"/>
      <c r="F36" s="12">
        <f t="shared" si="0"/>
        <v>0</v>
      </c>
      <c r="G36" s="12">
        <f t="shared" si="1"/>
        <v>0</v>
      </c>
      <c r="H36" s="12">
        <f t="shared" si="2"/>
        <v>0</v>
      </c>
      <c r="I36" s="12"/>
      <c r="J36" s="12"/>
    </row>
    <row r="37" spans="1:10" ht="12.5">
      <c r="A37" s="15"/>
      <c r="B37" s="15"/>
      <c r="C37" s="20">
        <v>24</v>
      </c>
      <c r="D37" s="9"/>
      <c r="E37" s="9"/>
      <c r="F37" s="12">
        <f t="shared" si="0"/>
        <v>0</v>
      </c>
      <c r="G37" s="12">
        <f t="shared" si="1"/>
        <v>0</v>
      </c>
      <c r="H37" s="12">
        <f t="shared" si="2"/>
        <v>0</v>
      </c>
      <c r="I37" s="12"/>
      <c r="J37" s="12"/>
    </row>
    <row r="38" spans="1:10" ht="12.5">
      <c r="A38" s="15"/>
      <c r="B38" s="15"/>
      <c r="C38" s="20">
        <v>25</v>
      </c>
      <c r="D38" s="11" t="s">
        <v>19</v>
      </c>
      <c r="E38" s="9"/>
      <c r="F38" s="12">
        <f t="shared" si="0"/>
        <v>3.3</v>
      </c>
      <c r="G38" s="12">
        <f t="shared" si="1"/>
        <v>3</v>
      </c>
      <c r="H38" s="12">
        <f t="shared" si="2"/>
        <v>0.5</v>
      </c>
      <c r="I38" s="12"/>
      <c r="J38" s="12"/>
    </row>
    <row r="39" spans="1:10" ht="12.5">
      <c r="A39" s="15"/>
      <c r="B39" s="15"/>
      <c r="C39" s="20">
        <v>26</v>
      </c>
      <c r="D39" s="11" t="s">
        <v>19</v>
      </c>
      <c r="E39" s="9"/>
      <c r="F39" s="12">
        <f t="shared" si="0"/>
        <v>3.3</v>
      </c>
      <c r="G39" s="12">
        <f t="shared" si="1"/>
        <v>3</v>
      </c>
      <c r="H39" s="12">
        <f t="shared" si="2"/>
        <v>0.5</v>
      </c>
      <c r="I39" s="12"/>
      <c r="J39" s="12"/>
    </row>
    <row r="40" spans="1:10" ht="12.5">
      <c r="A40" s="15"/>
      <c r="B40" s="15"/>
      <c r="C40" s="20">
        <v>27</v>
      </c>
      <c r="D40" s="11" t="s">
        <v>19</v>
      </c>
      <c r="E40" s="9"/>
      <c r="F40" s="12">
        <f t="shared" si="0"/>
        <v>3.3</v>
      </c>
      <c r="G40" s="12">
        <f t="shared" si="1"/>
        <v>3</v>
      </c>
      <c r="H40" s="12">
        <f t="shared" si="2"/>
        <v>0.5</v>
      </c>
      <c r="I40" s="12"/>
      <c r="J40" s="12"/>
    </row>
    <row r="41" spans="1:10" ht="12.5">
      <c r="A41" s="15"/>
      <c r="B41" s="15"/>
      <c r="C41" s="20">
        <v>28</v>
      </c>
      <c r="D41" s="11" t="s">
        <v>19</v>
      </c>
      <c r="E41" s="9"/>
      <c r="F41" s="12">
        <f t="shared" si="0"/>
        <v>3.3</v>
      </c>
      <c r="G41" s="12">
        <f t="shared" si="1"/>
        <v>3</v>
      </c>
      <c r="H41" s="12">
        <f t="shared" si="2"/>
        <v>0.5</v>
      </c>
      <c r="I41" s="12"/>
      <c r="J41" s="12"/>
    </row>
    <row r="42" spans="1:10" ht="12.5">
      <c r="A42" s="15"/>
      <c r="B42" s="15"/>
      <c r="C42" s="20">
        <v>29</v>
      </c>
      <c r="D42" s="9"/>
      <c r="E42" s="9"/>
      <c r="F42" s="12">
        <f t="shared" si="0"/>
        <v>0</v>
      </c>
      <c r="G42" s="12">
        <f t="shared" si="1"/>
        <v>0</v>
      </c>
      <c r="H42" s="12">
        <f t="shared" si="2"/>
        <v>0</v>
      </c>
      <c r="I42" s="12"/>
      <c r="J42" s="12"/>
    </row>
    <row r="43" spans="1:10" ht="12.5">
      <c r="A43" s="15"/>
      <c r="B43" s="15"/>
      <c r="C43" s="20">
        <v>30</v>
      </c>
      <c r="D43" s="9"/>
      <c r="E43" s="9"/>
      <c r="F43" s="12">
        <f t="shared" si="0"/>
        <v>0</v>
      </c>
      <c r="G43" s="12">
        <f t="shared" si="1"/>
        <v>0</v>
      </c>
      <c r="H43" s="12">
        <f t="shared" si="2"/>
        <v>0</v>
      </c>
      <c r="I43" s="12"/>
      <c r="J43" s="12"/>
    </row>
    <row r="44" spans="1:10" ht="12.5">
      <c r="A44" s="15"/>
      <c r="B44" s="15"/>
      <c r="C44" s="20">
        <v>31</v>
      </c>
      <c r="D44" s="9"/>
      <c r="E44" s="9"/>
      <c r="F44" s="12">
        <f t="shared" si="0"/>
        <v>0</v>
      </c>
      <c r="G44" s="12">
        <f t="shared" si="1"/>
        <v>0</v>
      </c>
      <c r="H44" s="12">
        <f t="shared" si="2"/>
        <v>0</v>
      </c>
      <c r="I44" s="12"/>
      <c r="J44" s="12"/>
    </row>
    <row r="45" spans="1:10" ht="12.5">
      <c r="A45" s="15"/>
      <c r="B45" s="15"/>
      <c r="C45" s="9" t="s">
        <v>33</v>
      </c>
      <c r="D45" s="9">
        <f t="shared" ref="D45:E45" si="3">COUNTIF(D14:D44,"x")</f>
        <v>11</v>
      </c>
      <c r="E45" s="9">
        <f t="shared" si="3"/>
        <v>0</v>
      </c>
      <c r="F45" s="12">
        <f>SUM(F14:F44)</f>
        <v>36.299999999999997</v>
      </c>
      <c r="G45" s="12">
        <f>SUM(G14:G44)</f>
        <v>33</v>
      </c>
      <c r="H45" s="12">
        <f>SUM(H14:H44)</f>
        <v>5.5</v>
      </c>
      <c r="I45" s="12">
        <f>SUM(I14:I44)*C5</f>
        <v>0</v>
      </c>
      <c r="J45" s="12">
        <f>SUM(J14:J44)*0.066</f>
        <v>0</v>
      </c>
    </row>
    <row r="46" spans="1:10" ht="15.5">
      <c r="A46" s="15"/>
      <c r="B46" s="15"/>
      <c r="C46" s="31" t="s">
        <v>40</v>
      </c>
      <c r="D46" s="32"/>
      <c r="E46" s="33"/>
      <c r="F46" s="34">
        <f>SUM(F45:J45)+C8</f>
        <v>485.46000000000004</v>
      </c>
      <c r="G46" s="35"/>
      <c r="H46" s="35"/>
      <c r="I46" s="35"/>
      <c r="J46" s="36"/>
    </row>
    <row r="47" spans="1:10" ht="12.5">
      <c r="G47" s="10"/>
    </row>
    <row r="48" spans="1:10" ht="12.5">
      <c r="E48" s="10"/>
      <c r="F48" s="10"/>
      <c r="G48" s="10"/>
    </row>
    <row r="49" spans="5:5" ht="12.5">
      <c r="E49" s="10"/>
    </row>
  </sheetData>
  <mergeCells count="10">
    <mergeCell ref="C46:E46"/>
    <mergeCell ref="F46:J46"/>
    <mergeCell ref="B2:K2"/>
    <mergeCell ref="D7:F7"/>
    <mergeCell ref="C12:C13"/>
    <mergeCell ref="D12:D13"/>
    <mergeCell ref="E12:E13"/>
    <mergeCell ref="F12:F13"/>
    <mergeCell ref="G12:H12"/>
    <mergeCell ref="I12:J12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K49"/>
  <sheetViews>
    <sheetView workbookViewId="0">
      <selection activeCell="D35" sqref="D35"/>
    </sheetView>
  </sheetViews>
  <sheetFormatPr baseColWidth="10" defaultColWidth="17.26953125" defaultRowHeight="15" customHeight="1"/>
  <cols>
    <col min="1" max="1" width="9.26953125" style="16" customWidth="1"/>
    <col min="2" max="16384" width="17.26953125" style="16"/>
  </cols>
  <sheetData>
    <row r="1" spans="1:11" ht="15" customHeight="1" thickBot="1">
      <c r="A1" s="15"/>
      <c r="B1" s="15"/>
      <c r="C1" s="15"/>
      <c r="D1" s="15"/>
      <c r="E1" s="15"/>
      <c r="F1" s="15"/>
      <c r="G1" s="15"/>
      <c r="H1" s="15"/>
      <c r="I1" s="15"/>
      <c r="J1" s="15"/>
    </row>
    <row r="2" spans="1:11" ht="30.5" thickBot="1">
      <c r="A2" s="15"/>
      <c r="B2" s="37" t="s">
        <v>0</v>
      </c>
      <c r="C2" s="38"/>
      <c r="D2" s="38"/>
      <c r="E2" s="38"/>
      <c r="F2" s="38"/>
      <c r="G2" s="38"/>
      <c r="H2" s="38"/>
      <c r="I2" s="38"/>
      <c r="J2" s="38"/>
      <c r="K2" s="39"/>
    </row>
    <row r="3" spans="1:11" ht="15" customHeight="1">
      <c r="A3" s="15"/>
      <c r="B3" s="15"/>
      <c r="C3" s="15"/>
      <c r="D3" s="15"/>
      <c r="E3" s="15"/>
      <c r="F3" s="15"/>
      <c r="G3" s="15"/>
      <c r="H3" s="15"/>
      <c r="I3" s="15"/>
      <c r="J3" s="15"/>
    </row>
    <row r="4" spans="1:11" ht="15" customHeight="1">
      <c r="A4" s="15"/>
      <c r="B4" s="4" t="s">
        <v>1</v>
      </c>
      <c r="C4" s="4"/>
      <c r="D4" s="15"/>
      <c r="E4" s="15"/>
      <c r="F4" s="15"/>
      <c r="G4" s="15"/>
      <c r="J4" s="15"/>
    </row>
    <row r="5" spans="1:11" ht="15" customHeight="1">
      <c r="A5" s="15"/>
      <c r="B5" s="4" t="s">
        <v>2</v>
      </c>
      <c r="C5" s="17">
        <v>3.3</v>
      </c>
      <c r="D5" s="15"/>
      <c r="E5" s="15"/>
      <c r="F5" s="15"/>
      <c r="G5" s="15"/>
      <c r="J5" s="15"/>
    </row>
    <row r="6" spans="1:11" ht="15" customHeight="1">
      <c r="A6" s="15"/>
      <c r="B6" s="4" t="s">
        <v>3</v>
      </c>
      <c r="C6" s="4">
        <v>120</v>
      </c>
      <c r="D6" s="15" t="s">
        <v>4</v>
      </c>
      <c r="E6" s="15"/>
      <c r="F6" s="15"/>
      <c r="G6" s="4" t="s">
        <v>41</v>
      </c>
      <c r="H6" s="4">
        <v>3</v>
      </c>
      <c r="J6" s="15"/>
    </row>
    <row r="7" spans="1:11" ht="15" customHeight="1">
      <c r="A7" s="15"/>
      <c r="B7" s="15" t="s">
        <v>5</v>
      </c>
      <c r="C7" s="17">
        <v>3.3</v>
      </c>
      <c r="D7" s="40" t="s">
        <v>6</v>
      </c>
      <c r="E7" s="41"/>
      <c r="F7" s="41"/>
      <c r="G7" s="4" t="s">
        <v>42</v>
      </c>
      <c r="H7" s="4">
        <v>0.5</v>
      </c>
      <c r="J7" s="15"/>
    </row>
    <row r="8" spans="1:11" ht="15" customHeight="1">
      <c r="A8" s="15"/>
      <c r="B8" s="4" t="s">
        <v>7</v>
      </c>
      <c r="C8" s="17">
        <v>410.66</v>
      </c>
      <c r="D8" s="15" t="s">
        <v>8</v>
      </c>
      <c r="E8" s="15"/>
      <c r="F8" s="15"/>
      <c r="G8" s="15"/>
      <c r="H8" s="15"/>
      <c r="I8" s="4"/>
      <c r="J8" s="15"/>
    </row>
    <row r="9" spans="1:11" ht="15" customHeight="1">
      <c r="A9" s="15"/>
      <c r="B9" s="4"/>
      <c r="C9" s="4"/>
      <c r="D9" s="4"/>
      <c r="E9" s="4"/>
      <c r="F9" s="4"/>
      <c r="G9" s="4"/>
      <c r="H9" s="4"/>
      <c r="I9" s="4"/>
      <c r="J9" s="4"/>
    </row>
    <row r="10" spans="1:11" ht="15" customHeight="1">
      <c r="A10" s="15"/>
      <c r="B10" s="25" t="s">
        <v>45</v>
      </c>
      <c r="C10" s="27" t="s">
        <v>47</v>
      </c>
      <c r="D10" s="4"/>
      <c r="E10" s="4"/>
      <c r="F10" s="4"/>
      <c r="G10" s="4"/>
      <c r="H10" s="4"/>
      <c r="I10" s="4"/>
      <c r="J10" s="4"/>
    </row>
    <row r="11" spans="1:11" ht="15" customHeight="1">
      <c r="A11" s="15"/>
      <c r="B11" s="24"/>
      <c r="C11" s="4"/>
      <c r="D11" s="4"/>
      <c r="E11" s="4"/>
      <c r="F11" s="4"/>
      <c r="G11" s="4"/>
      <c r="H11" s="4"/>
      <c r="I11" s="4"/>
      <c r="J11" s="4"/>
    </row>
    <row r="12" spans="1:11" ht="15" customHeight="1">
      <c r="A12" s="15"/>
      <c r="B12" s="15"/>
      <c r="C12" s="42" t="s">
        <v>9</v>
      </c>
      <c r="D12" s="42" t="s">
        <v>10</v>
      </c>
      <c r="E12" s="42" t="s">
        <v>11</v>
      </c>
      <c r="F12" s="42" t="s">
        <v>12</v>
      </c>
      <c r="G12" s="44" t="s">
        <v>13</v>
      </c>
      <c r="H12" s="33"/>
      <c r="I12" s="44" t="s">
        <v>14</v>
      </c>
      <c r="J12" s="33"/>
    </row>
    <row r="13" spans="1:11" ht="15" customHeight="1">
      <c r="A13" s="15"/>
      <c r="B13" s="15"/>
      <c r="C13" s="43"/>
      <c r="D13" s="43"/>
      <c r="E13" s="43"/>
      <c r="F13" s="43"/>
      <c r="G13" s="5" t="s">
        <v>15</v>
      </c>
      <c r="H13" s="5" t="s">
        <v>16</v>
      </c>
      <c r="I13" s="9" t="s">
        <v>17</v>
      </c>
      <c r="J13" s="9" t="s">
        <v>18</v>
      </c>
    </row>
    <row r="14" spans="1:11" ht="15" customHeight="1">
      <c r="A14" s="15"/>
      <c r="B14" s="15"/>
      <c r="C14" s="20">
        <v>1</v>
      </c>
      <c r="D14" s="21"/>
      <c r="E14" s="21"/>
      <c r="F14" s="12">
        <f t="shared" ref="F14:F44" si="0">IF(D14="",0,Frais_entretien)</f>
        <v>0</v>
      </c>
      <c r="G14" s="12">
        <f t="shared" ref="G14:G44" si="1">IF(D14="",0,Repas)</f>
        <v>0</v>
      </c>
      <c r="H14" s="12">
        <f t="shared" ref="H14:H44" si="2">IF(D14="",0,Goûter)</f>
        <v>0</v>
      </c>
      <c r="I14" s="12"/>
      <c r="J14" s="12"/>
    </row>
    <row r="15" spans="1:11" ht="15" customHeight="1">
      <c r="A15" s="15"/>
      <c r="B15" s="15"/>
      <c r="C15" s="20">
        <v>2</v>
      </c>
      <c r="D15" s="22"/>
      <c r="E15" s="21"/>
      <c r="F15" s="12">
        <f t="shared" si="0"/>
        <v>0</v>
      </c>
      <c r="G15" s="12">
        <f t="shared" si="1"/>
        <v>0</v>
      </c>
      <c r="H15" s="12">
        <f t="shared" si="2"/>
        <v>0</v>
      </c>
      <c r="I15" s="12"/>
      <c r="J15" s="12"/>
    </row>
    <row r="16" spans="1:11" ht="15" customHeight="1">
      <c r="A16" s="15"/>
      <c r="B16" s="15"/>
      <c r="C16" s="20">
        <v>3</v>
      </c>
      <c r="D16" s="21"/>
      <c r="E16" s="21"/>
      <c r="F16" s="12">
        <f t="shared" si="0"/>
        <v>0</v>
      </c>
      <c r="G16" s="12">
        <f t="shared" si="1"/>
        <v>0</v>
      </c>
      <c r="H16" s="12">
        <f t="shared" si="2"/>
        <v>0</v>
      </c>
      <c r="I16" s="12"/>
      <c r="J16" s="12"/>
    </row>
    <row r="17" spans="1:10" ht="15" customHeight="1">
      <c r="A17" s="15"/>
      <c r="B17" s="15"/>
      <c r="C17" s="20">
        <v>4</v>
      </c>
      <c r="D17" s="23"/>
      <c r="E17" s="21"/>
      <c r="F17" s="12">
        <f t="shared" si="0"/>
        <v>0</v>
      </c>
      <c r="G17" s="12">
        <f t="shared" si="1"/>
        <v>0</v>
      </c>
      <c r="H17" s="12">
        <f t="shared" si="2"/>
        <v>0</v>
      </c>
      <c r="I17" s="12"/>
      <c r="J17" s="12"/>
    </row>
    <row r="18" spans="1:10" ht="15" customHeight="1">
      <c r="A18" s="15"/>
      <c r="B18" s="15"/>
      <c r="C18" s="20">
        <v>5</v>
      </c>
      <c r="D18" s="21"/>
      <c r="E18" s="21"/>
      <c r="F18" s="12">
        <f t="shared" si="0"/>
        <v>0</v>
      </c>
      <c r="G18" s="12">
        <f t="shared" si="1"/>
        <v>0</v>
      </c>
      <c r="H18" s="12">
        <f t="shared" si="2"/>
        <v>0</v>
      </c>
      <c r="I18" s="12"/>
      <c r="J18" s="12"/>
    </row>
    <row r="19" spans="1:10" ht="15" customHeight="1">
      <c r="A19" s="15"/>
      <c r="B19" s="15"/>
      <c r="C19" s="20">
        <v>6</v>
      </c>
      <c r="D19" s="21"/>
      <c r="E19" s="21"/>
      <c r="F19" s="12">
        <f t="shared" si="0"/>
        <v>0</v>
      </c>
      <c r="G19" s="12">
        <f t="shared" si="1"/>
        <v>0</v>
      </c>
      <c r="H19" s="12">
        <f t="shared" si="2"/>
        <v>0</v>
      </c>
      <c r="I19" s="12"/>
      <c r="J19" s="12"/>
    </row>
    <row r="20" spans="1:10" ht="15" customHeight="1">
      <c r="A20" s="15"/>
      <c r="B20" s="15"/>
      <c r="C20" s="20">
        <v>7</v>
      </c>
      <c r="D20" s="21"/>
      <c r="E20" s="21"/>
      <c r="F20" s="12">
        <f t="shared" si="0"/>
        <v>0</v>
      </c>
      <c r="G20" s="12">
        <f t="shared" si="1"/>
        <v>0</v>
      </c>
      <c r="H20" s="12">
        <f t="shared" si="2"/>
        <v>0</v>
      </c>
      <c r="I20" s="12"/>
      <c r="J20" s="12"/>
    </row>
    <row r="21" spans="1:10" ht="15" customHeight="1">
      <c r="A21" s="15"/>
      <c r="B21" s="15"/>
      <c r="C21" s="20">
        <v>8</v>
      </c>
      <c r="D21" s="21"/>
      <c r="E21" s="21"/>
      <c r="F21" s="12">
        <f t="shared" si="0"/>
        <v>0</v>
      </c>
      <c r="G21" s="12">
        <f t="shared" si="1"/>
        <v>0</v>
      </c>
      <c r="H21" s="12">
        <f t="shared" si="2"/>
        <v>0</v>
      </c>
      <c r="I21" s="12"/>
      <c r="J21" s="12"/>
    </row>
    <row r="22" spans="1:10" ht="15" customHeight="1">
      <c r="A22" s="15"/>
      <c r="B22" s="15"/>
      <c r="C22" s="20">
        <v>9</v>
      </c>
      <c r="D22" s="21"/>
      <c r="E22" s="21"/>
      <c r="F22" s="12">
        <f t="shared" si="0"/>
        <v>0</v>
      </c>
      <c r="G22" s="12">
        <f t="shared" si="1"/>
        <v>0</v>
      </c>
      <c r="H22" s="12">
        <f t="shared" si="2"/>
        <v>0</v>
      </c>
      <c r="I22" s="12"/>
      <c r="J22" s="12"/>
    </row>
    <row r="23" spans="1:10" ht="15" customHeight="1">
      <c r="A23" s="15"/>
      <c r="B23" s="15"/>
      <c r="C23" s="20">
        <v>10</v>
      </c>
      <c r="D23" s="21"/>
      <c r="E23" s="21"/>
      <c r="F23" s="12">
        <f t="shared" si="0"/>
        <v>0</v>
      </c>
      <c r="G23" s="12">
        <f t="shared" si="1"/>
        <v>0</v>
      </c>
      <c r="H23" s="12">
        <f t="shared" si="2"/>
        <v>0</v>
      </c>
      <c r="I23" s="12"/>
      <c r="J23" s="12"/>
    </row>
    <row r="24" spans="1:10" ht="15" customHeight="1">
      <c r="A24" s="15"/>
      <c r="B24" s="15"/>
      <c r="C24" s="20">
        <v>11</v>
      </c>
      <c r="D24" s="21"/>
      <c r="E24" s="21"/>
      <c r="F24" s="12">
        <f t="shared" si="0"/>
        <v>0</v>
      </c>
      <c r="G24" s="12">
        <f t="shared" si="1"/>
        <v>0</v>
      </c>
      <c r="H24" s="12">
        <f t="shared" si="2"/>
        <v>0</v>
      </c>
      <c r="I24" s="12"/>
      <c r="J24" s="12"/>
    </row>
    <row r="25" spans="1:10" ht="15" customHeight="1">
      <c r="A25" s="15"/>
      <c r="B25" s="15"/>
      <c r="C25" s="20">
        <v>12</v>
      </c>
      <c r="D25" s="21"/>
      <c r="E25" s="21"/>
      <c r="F25" s="12">
        <f t="shared" si="0"/>
        <v>0</v>
      </c>
      <c r="G25" s="12">
        <f t="shared" si="1"/>
        <v>0</v>
      </c>
      <c r="H25" s="12">
        <f t="shared" si="2"/>
        <v>0</v>
      </c>
      <c r="I25" s="12"/>
      <c r="J25" s="12"/>
    </row>
    <row r="26" spans="1:10" ht="15" customHeight="1">
      <c r="A26" s="15"/>
      <c r="B26" s="15"/>
      <c r="C26" s="20">
        <v>13</v>
      </c>
      <c r="D26" s="21"/>
      <c r="E26" s="21"/>
      <c r="F26" s="12">
        <f t="shared" si="0"/>
        <v>0</v>
      </c>
      <c r="G26" s="12">
        <f t="shared" si="1"/>
        <v>0</v>
      </c>
      <c r="H26" s="12">
        <f t="shared" si="2"/>
        <v>0</v>
      </c>
      <c r="I26" s="12"/>
      <c r="J26" s="12"/>
    </row>
    <row r="27" spans="1:10" ht="15" customHeight="1">
      <c r="A27" s="15"/>
      <c r="B27" s="15"/>
      <c r="C27" s="20">
        <v>14</v>
      </c>
      <c r="D27" s="21"/>
      <c r="E27" s="21"/>
      <c r="F27" s="12">
        <f t="shared" si="0"/>
        <v>0</v>
      </c>
      <c r="G27" s="12">
        <f t="shared" si="1"/>
        <v>0</v>
      </c>
      <c r="H27" s="12">
        <f t="shared" si="2"/>
        <v>0</v>
      </c>
      <c r="I27" s="12"/>
      <c r="J27" s="12"/>
    </row>
    <row r="28" spans="1:10" ht="15" customHeight="1">
      <c r="A28" s="15"/>
      <c r="B28" s="15"/>
      <c r="C28" s="20">
        <v>15</v>
      </c>
      <c r="D28" s="21"/>
      <c r="E28" s="21"/>
      <c r="F28" s="12">
        <f t="shared" si="0"/>
        <v>0</v>
      </c>
      <c r="G28" s="12">
        <f t="shared" si="1"/>
        <v>0</v>
      </c>
      <c r="H28" s="12">
        <f t="shared" si="2"/>
        <v>0</v>
      </c>
      <c r="I28" s="12"/>
      <c r="J28" s="12"/>
    </row>
    <row r="29" spans="1:10" ht="15" customHeight="1">
      <c r="A29" s="15"/>
      <c r="B29" s="15"/>
      <c r="C29" s="20">
        <v>16</v>
      </c>
      <c r="D29" s="21"/>
      <c r="E29" s="21"/>
      <c r="F29" s="12">
        <f t="shared" si="0"/>
        <v>0</v>
      </c>
      <c r="G29" s="12">
        <f t="shared" si="1"/>
        <v>0</v>
      </c>
      <c r="H29" s="12">
        <f t="shared" si="2"/>
        <v>0</v>
      </c>
      <c r="I29" s="12"/>
      <c r="J29" s="12"/>
    </row>
    <row r="30" spans="1:10" ht="15" customHeight="1">
      <c r="A30" s="15"/>
      <c r="B30" s="15"/>
      <c r="C30" s="20">
        <v>17</v>
      </c>
      <c r="D30" s="21"/>
      <c r="E30" s="21"/>
      <c r="F30" s="12">
        <f t="shared" si="0"/>
        <v>0</v>
      </c>
      <c r="G30" s="12">
        <f t="shared" si="1"/>
        <v>0</v>
      </c>
      <c r="H30" s="12">
        <f t="shared" si="2"/>
        <v>0</v>
      </c>
      <c r="I30" s="12"/>
      <c r="J30" s="12"/>
    </row>
    <row r="31" spans="1:10" ht="15" customHeight="1">
      <c r="A31" s="15"/>
      <c r="B31" s="15"/>
      <c r="C31" s="20">
        <v>18</v>
      </c>
      <c r="D31" s="21"/>
      <c r="E31" s="21"/>
      <c r="F31" s="12">
        <f t="shared" si="0"/>
        <v>0</v>
      </c>
      <c r="G31" s="12">
        <f t="shared" si="1"/>
        <v>0</v>
      </c>
      <c r="H31" s="12">
        <f t="shared" si="2"/>
        <v>0</v>
      </c>
      <c r="I31" s="12"/>
      <c r="J31" s="12"/>
    </row>
    <row r="32" spans="1:10" ht="15" customHeight="1">
      <c r="A32" s="15"/>
      <c r="B32" s="15"/>
      <c r="C32" s="20">
        <v>19</v>
      </c>
      <c r="D32" s="21"/>
      <c r="E32" s="21"/>
      <c r="F32" s="12">
        <f t="shared" si="0"/>
        <v>0</v>
      </c>
      <c r="G32" s="12">
        <f t="shared" si="1"/>
        <v>0</v>
      </c>
      <c r="H32" s="12">
        <f t="shared" si="2"/>
        <v>0</v>
      </c>
      <c r="I32" s="12"/>
      <c r="J32" s="12"/>
    </row>
    <row r="33" spans="1:10" ht="12.5">
      <c r="A33" s="15"/>
      <c r="B33" s="15"/>
      <c r="C33" s="20">
        <v>20</v>
      </c>
      <c r="D33" s="21"/>
      <c r="E33" s="21"/>
      <c r="F33" s="12">
        <f t="shared" si="0"/>
        <v>0</v>
      </c>
      <c r="G33" s="12">
        <f t="shared" si="1"/>
        <v>0</v>
      </c>
      <c r="H33" s="12">
        <f t="shared" si="2"/>
        <v>0</v>
      </c>
      <c r="I33" s="12"/>
      <c r="J33" s="12"/>
    </row>
    <row r="34" spans="1:10" ht="12.5">
      <c r="A34" s="15"/>
      <c r="B34" s="15"/>
      <c r="C34" s="20">
        <v>21</v>
      </c>
      <c r="D34" s="21"/>
      <c r="E34" s="21"/>
      <c r="F34" s="12">
        <f t="shared" si="0"/>
        <v>0</v>
      </c>
      <c r="G34" s="12">
        <f t="shared" si="1"/>
        <v>0</v>
      </c>
      <c r="H34" s="12">
        <f t="shared" si="2"/>
        <v>0</v>
      </c>
      <c r="I34" s="12"/>
      <c r="J34" s="12"/>
    </row>
    <row r="35" spans="1:10" ht="12.5">
      <c r="A35" s="15"/>
      <c r="B35" s="15"/>
      <c r="C35" s="20">
        <v>22</v>
      </c>
      <c r="D35" s="21"/>
      <c r="E35" s="21"/>
      <c r="F35" s="12">
        <f t="shared" si="0"/>
        <v>0</v>
      </c>
      <c r="G35" s="12">
        <f t="shared" si="1"/>
        <v>0</v>
      </c>
      <c r="H35" s="12">
        <f t="shared" si="2"/>
        <v>0</v>
      </c>
      <c r="I35" s="12"/>
      <c r="J35" s="12"/>
    </row>
    <row r="36" spans="1:10" ht="12.5">
      <c r="A36" s="15"/>
      <c r="B36" s="15"/>
      <c r="C36" s="20">
        <v>23</v>
      </c>
      <c r="D36" s="21"/>
      <c r="E36" s="21"/>
      <c r="F36" s="12">
        <f t="shared" si="0"/>
        <v>0</v>
      </c>
      <c r="G36" s="12">
        <f t="shared" si="1"/>
        <v>0</v>
      </c>
      <c r="H36" s="12">
        <f t="shared" si="2"/>
        <v>0</v>
      </c>
      <c r="I36" s="12"/>
      <c r="J36" s="12"/>
    </row>
    <row r="37" spans="1:10" ht="12.5">
      <c r="A37" s="15"/>
      <c r="B37" s="15"/>
      <c r="C37" s="20">
        <v>24</v>
      </c>
      <c r="D37" s="21"/>
      <c r="E37" s="21"/>
      <c r="F37" s="12">
        <f t="shared" si="0"/>
        <v>0</v>
      </c>
      <c r="G37" s="12">
        <f t="shared" si="1"/>
        <v>0</v>
      </c>
      <c r="H37" s="12">
        <f t="shared" si="2"/>
        <v>0</v>
      </c>
      <c r="I37" s="12"/>
      <c r="J37" s="12"/>
    </row>
    <row r="38" spans="1:10" ht="12.5">
      <c r="A38" s="15"/>
      <c r="B38" s="15"/>
      <c r="C38" s="20">
        <v>25</v>
      </c>
      <c r="D38" s="21"/>
      <c r="E38" s="21"/>
      <c r="F38" s="12">
        <f t="shared" si="0"/>
        <v>0</v>
      </c>
      <c r="G38" s="12">
        <f t="shared" si="1"/>
        <v>0</v>
      </c>
      <c r="H38" s="12">
        <f t="shared" si="2"/>
        <v>0</v>
      </c>
      <c r="I38" s="12"/>
      <c r="J38" s="12"/>
    </row>
    <row r="39" spans="1:10" ht="12.5">
      <c r="A39" s="15"/>
      <c r="B39" s="15"/>
      <c r="C39" s="20">
        <v>26</v>
      </c>
      <c r="D39" s="21"/>
      <c r="E39" s="21"/>
      <c r="F39" s="12">
        <f t="shared" si="0"/>
        <v>0</v>
      </c>
      <c r="G39" s="12">
        <f t="shared" si="1"/>
        <v>0</v>
      </c>
      <c r="H39" s="12">
        <f t="shared" si="2"/>
        <v>0</v>
      </c>
      <c r="I39" s="12"/>
      <c r="J39" s="12"/>
    </row>
    <row r="40" spans="1:10" ht="12.5">
      <c r="A40" s="15"/>
      <c r="B40" s="15"/>
      <c r="C40" s="20">
        <v>27</v>
      </c>
      <c r="D40" s="21"/>
      <c r="E40" s="21"/>
      <c r="F40" s="12">
        <f t="shared" si="0"/>
        <v>0</v>
      </c>
      <c r="G40" s="12">
        <f t="shared" si="1"/>
        <v>0</v>
      </c>
      <c r="H40" s="12">
        <f t="shared" si="2"/>
        <v>0</v>
      </c>
      <c r="I40" s="12"/>
      <c r="J40" s="12"/>
    </row>
    <row r="41" spans="1:10" ht="12.5">
      <c r="A41" s="15"/>
      <c r="B41" s="15"/>
      <c r="C41" s="20">
        <v>28</v>
      </c>
      <c r="D41" s="21"/>
      <c r="E41" s="21"/>
      <c r="F41" s="12">
        <f t="shared" si="0"/>
        <v>0</v>
      </c>
      <c r="G41" s="12">
        <f t="shared" si="1"/>
        <v>0</v>
      </c>
      <c r="H41" s="12">
        <f t="shared" si="2"/>
        <v>0</v>
      </c>
      <c r="I41" s="12"/>
      <c r="J41" s="12"/>
    </row>
    <row r="42" spans="1:10" ht="12.5">
      <c r="A42" s="15"/>
      <c r="B42" s="15"/>
      <c r="C42" s="20">
        <v>29</v>
      </c>
      <c r="D42" s="21"/>
      <c r="E42" s="21"/>
      <c r="F42" s="12">
        <f t="shared" si="0"/>
        <v>0</v>
      </c>
      <c r="G42" s="12">
        <f t="shared" si="1"/>
        <v>0</v>
      </c>
      <c r="H42" s="12">
        <f t="shared" si="2"/>
        <v>0</v>
      </c>
      <c r="I42" s="12"/>
      <c r="J42" s="12"/>
    </row>
    <row r="43" spans="1:10" ht="12.5">
      <c r="A43" s="15"/>
      <c r="B43" s="15"/>
      <c r="C43" s="20">
        <v>30</v>
      </c>
      <c r="D43" s="21"/>
      <c r="E43" s="21"/>
      <c r="F43" s="12">
        <f t="shared" si="0"/>
        <v>0</v>
      </c>
      <c r="G43" s="12">
        <f t="shared" si="1"/>
        <v>0</v>
      </c>
      <c r="H43" s="12">
        <f t="shared" si="2"/>
        <v>0</v>
      </c>
      <c r="I43" s="12"/>
      <c r="J43" s="12"/>
    </row>
    <row r="44" spans="1:10" ht="12.5">
      <c r="A44" s="15"/>
      <c r="B44" s="15"/>
      <c r="C44" s="20">
        <v>31</v>
      </c>
      <c r="D44" s="21"/>
      <c r="E44" s="21"/>
      <c r="F44" s="12">
        <f t="shared" si="0"/>
        <v>0</v>
      </c>
      <c r="G44" s="12">
        <f t="shared" si="1"/>
        <v>0</v>
      </c>
      <c r="H44" s="12">
        <f t="shared" si="2"/>
        <v>0</v>
      </c>
      <c r="I44" s="12"/>
      <c r="J44" s="12"/>
    </row>
    <row r="45" spans="1:10" ht="12.5">
      <c r="A45" s="15"/>
      <c r="B45" s="15"/>
      <c r="C45" s="9" t="s">
        <v>33</v>
      </c>
      <c r="D45" s="21">
        <f t="shared" ref="D45:E45" si="3">COUNTIF(D14:D44,"x")</f>
        <v>0</v>
      </c>
      <c r="E45" s="21">
        <f t="shared" si="3"/>
        <v>0</v>
      </c>
      <c r="F45" s="12">
        <f>SUM(F14:F44)</f>
        <v>0</v>
      </c>
      <c r="G45" s="12">
        <f>SUM(G14:G44)</f>
        <v>0</v>
      </c>
      <c r="H45" s="12">
        <f>SUM(H14:H44)</f>
        <v>0</v>
      </c>
      <c r="I45" s="12">
        <f>SUM(I14:I44)*C5</f>
        <v>0</v>
      </c>
      <c r="J45" s="12">
        <f>SUM(J14:J44)*0.066</f>
        <v>0</v>
      </c>
    </row>
    <row r="46" spans="1:10" ht="15.5">
      <c r="A46" s="15"/>
      <c r="B46" s="15"/>
      <c r="C46" s="31" t="s">
        <v>40</v>
      </c>
      <c r="D46" s="32"/>
      <c r="E46" s="33"/>
      <c r="F46" s="34">
        <f>SUM(F45:J45)+C8</f>
        <v>410.66</v>
      </c>
      <c r="G46" s="35"/>
      <c r="H46" s="35"/>
      <c r="I46" s="35"/>
      <c r="J46" s="36"/>
    </row>
    <row r="47" spans="1:10" ht="12.5">
      <c r="G47" s="10"/>
    </row>
    <row r="48" spans="1:10" ht="12.5">
      <c r="E48" s="10"/>
      <c r="F48" s="10"/>
      <c r="G48" s="10"/>
    </row>
    <row r="49" spans="5:5" ht="12.5">
      <c r="E49" s="10"/>
    </row>
  </sheetData>
  <mergeCells count="10">
    <mergeCell ref="C46:E46"/>
    <mergeCell ref="F46:J46"/>
    <mergeCell ref="B2:K2"/>
    <mergeCell ref="D7:F7"/>
    <mergeCell ref="C12:C13"/>
    <mergeCell ref="D12:D13"/>
    <mergeCell ref="E12:E13"/>
    <mergeCell ref="F12:F13"/>
    <mergeCell ref="G12:H12"/>
    <mergeCell ref="I12:J12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K49"/>
  <sheetViews>
    <sheetView workbookViewId="0">
      <selection activeCell="E10" sqref="E10"/>
    </sheetView>
  </sheetViews>
  <sheetFormatPr baseColWidth="10" defaultColWidth="17.26953125" defaultRowHeight="15" customHeight="1"/>
  <cols>
    <col min="1" max="1" width="9.26953125" style="19" customWidth="1"/>
    <col min="2" max="16384" width="17.26953125" style="19"/>
  </cols>
  <sheetData>
    <row r="1" spans="1:11" ht="15" customHeight="1" thickBot="1">
      <c r="A1" s="18"/>
      <c r="B1" s="18"/>
      <c r="C1" s="18"/>
      <c r="D1" s="18"/>
      <c r="E1" s="18"/>
      <c r="F1" s="18"/>
      <c r="G1" s="18"/>
      <c r="H1" s="18"/>
      <c r="I1" s="18"/>
      <c r="J1" s="18"/>
    </row>
    <row r="2" spans="1:11" ht="30.5" thickBot="1">
      <c r="A2" s="18"/>
      <c r="B2" s="37" t="s">
        <v>0</v>
      </c>
      <c r="C2" s="38"/>
      <c r="D2" s="38"/>
      <c r="E2" s="38"/>
      <c r="F2" s="38"/>
      <c r="G2" s="38"/>
      <c r="H2" s="38"/>
      <c r="I2" s="38"/>
      <c r="J2" s="38"/>
      <c r="K2" s="39"/>
    </row>
    <row r="3" spans="1:11" ht="15" customHeight="1">
      <c r="A3" s="18"/>
      <c r="B3" s="18"/>
      <c r="C3" s="18"/>
      <c r="D3" s="18"/>
      <c r="E3" s="18"/>
      <c r="F3" s="18"/>
      <c r="G3" s="18"/>
      <c r="H3" s="18"/>
      <c r="I3" s="18"/>
      <c r="J3" s="18"/>
    </row>
    <row r="4" spans="1:11" ht="15" customHeight="1">
      <c r="A4" s="18"/>
      <c r="B4" s="4" t="s">
        <v>1</v>
      </c>
      <c r="C4" s="4"/>
      <c r="D4" s="18"/>
      <c r="E4" s="18"/>
      <c r="F4" s="18"/>
      <c r="G4" s="18"/>
      <c r="J4" s="18"/>
    </row>
    <row r="5" spans="1:11" ht="15" customHeight="1">
      <c r="A5" s="18"/>
      <c r="B5" s="4" t="s">
        <v>2</v>
      </c>
      <c r="C5" s="17">
        <v>3.3</v>
      </c>
      <c r="D5" s="18"/>
      <c r="E5" s="18"/>
      <c r="F5" s="18"/>
      <c r="G5" s="18"/>
      <c r="J5" s="18"/>
    </row>
    <row r="6" spans="1:11" ht="15" customHeight="1">
      <c r="A6" s="18"/>
      <c r="B6" s="4" t="s">
        <v>3</v>
      </c>
      <c r="C6" s="4">
        <v>120</v>
      </c>
      <c r="D6" s="18" t="s">
        <v>4</v>
      </c>
      <c r="E6" s="18"/>
      <c r="F6" s="18"/>
      <c r="G6" s="4" t="s">
        <v>41</v>
      </c>
      <c r="H6" s="4">
        <v>3</v>
      </c>
      <c r="J6" s="18"/>
    </row>
    <row r="7" spans="1:11" ht="15" customHeight="1">
      <c r="A7" s="18"/>
      <c r="B7" s="18" t="s">
        <v>5</v>
      </c>
      <c r="C7" s="17">
        <v>3.3</v>
      </c>
      <c r="D7" s="40" t="s">
        <v>6</v>
      </c>
      <c r="E7" s="41"/>
      <c r="F7" s="41"/>
      <c r="G7" s="4" t="s">
        <v>42</v>
      </c>
      <c r="H7" s="4">
        <v>0.5</v>
      </c>
      <c r="J7" s="18"/>
    </row>
    <row r="8" spans="1:11" ht="15" customHeight="1">
      <c r="A8" s="18"/>
      <c r="B8" s="4" t="s">
        <v>7</v>
      </c>
      <c r="C8" s="17">
        <v>410.66</v>
      </c>
      <c r="D8" s="18" t="s">
        <v>8</v>
      </c>
      <c r="E8" s="18"/>
      <c r="F8" s="18"/>
      <c r="G8" s="18"/>
      <c r="H8" s="18"/>
      <c r="I8" s="4"/>
      <c r="J8" s="18"/>
    </row>
    <row r="9" spans="1:11" ht="15" customHeight="1">
      <c r="A9" s="18"/>
      <c r="B9" s="4"/>
      <c r="C9" s="4"/>
      <c r="D9" s="4"/>
      <c r="E9" s="4"/>
      <c r="F9" s="4"/>
      <c r="G9" s="4"/>
      <c r="H9" s="4"/>
      <c r="I9" s="4"/>
      <c r="J9" s="4"/>
    </row>
    <row r="10" spans="1:11" ht="15" customHeight="1">
      <c r="A10" s="18"/>
      <c r="B10" s="25" t="s">
        <v>45</v>
      </c>
      <c r="C10" s="26" t="s">
        <v>48</v>
      </c>
      <c r="D10" s="4"/>
      <c r="E10" s="4"/>
      <c r="F10" s="4"/>
      <c r="G10" s="4"/>
      <c r="H10" s="4"/>
      <c r="I10" s="4"/>
      <c r="J10" s="4"/>
    </row>
    <row r="11" spans="1:11" ht="15" customHeight="1">
      <c r="A11" s="18"/>
      <c r="B11" s="24"/>
      <c r="C11" s="4"/>
      <c r="D11" s="4"/>
      <c r="E11" s="4"/>
      <c r="F11" s="4"/>
      <c r="G11" s="4"/>
      <c r="H11" s="4"/>
      <c r="I11" s="4"/>
      <c r="J11" s="4"/>
    </row>
    <row r="12" spans="1:11" ht="15" customHeight="1">
      <c r="A12" s="18"/>
      <c r="B12" s="18"/>
      <c r="C12" s="42" t="s">
        <v>9</v>
      </c>
      <c r="D12" s="42" t="s">
        <v>10</v>
      </c>
      <c r="E12" s="42" t="s">
        <v>11</v>
      </c>
      <c r="F12" s="42" t="s">
        <v>12</v>
      </c>
      <c r="G12" s="44" t="s">
        <v>13</v>
      </c>
      <c r="H12" s="33"/>
      <c r="I12" s="44" t="s">
        <v>14</v>
      </c>
      <c r="J12" s="33"/>
    </row>
    <row r="13" spans="1:11" ht="15" customHeight="1">
      <c r="A13" s="18"/>
      <c r="B13" s="18"/>
      <c r="C13" s="43"/>
      <c r="D13" s="43"/>
      <c r="E13" s="43"/>
      <c r="F13" s="43"/>
      <c r="G13" s="5" t="s">
        <v>15</v>
      </c>
      <c r="H13" s="5" t="s">
        <v>16</v>
      </c>
      <c r="I13" s="9" t="s">
        <v>17</v>
      </c>
      <c r="J13" s="9" t="s">
        <v>18</v>
      </c>
    </row>
    <row r="14" spans="1:11" ht="15" customHeight="1">
      <c r="A14" s="18"/>
      <c r="B14" s="18"/>
      <c r="C14" s="20">
        <v>1</v>
      </c>
      <c r="D14" s="21"/>
      <c r="E14" s="21"/>
      <c r="F14" s="12">
        <f t="shared" ref="F14:F44" si="0">IF(D14="",0,Frais_entretien)</f>
        <v>0</v>
      </c>
      <c r="G14" s="12">
        <f t="shared" ref="G14:G44" si="1">IF(D14="",0,Repas)</f>
        <v>0</v>
      </c>
      <c r="H14" s="12">
        <f t="shared" ref="H14:H44" si="2">IF(D14="",0,Goûter)</f>
        <v>0</v>
      </c>
      <c r="I14" s="12"/>
      <c r="J14" s="12"/>
    </row>
    <row r="15" spans="1:11" ht="15" customHeight="1">
      <c r="A15" s="18"/>
      <c r="B15" s="18"/>
      <c r="C15" s="20">
        <v>2</v>
      </c>
      <c r="D15" s="22"/>
      <c r="E15" s="21"/>
      <c r="F15" s="12">
        <f t="shared" si="0"/>
        <v>0</v>
      </c>
      <c r="G15" s="12">
        <f t="shared" si="1"/>
        <v>0</v>
      </c>
      <c r="H15" s="12">
        <f t="shared" si="2"/>
        <v>0</v>
      </c>
      <c r="I15" s="12"/>
      <c r="J15" s="12"/>
    </row>
    <row r="16" spans="1:11" ht="15" customHeight="1">
      <c r="A16" s="18"/>
      <c r="B16" s="18"/>
      <c r="C16" s="20">
        <v>3</v>
      </c>
      <c r="D16" s="21"/>
      <c r="E16" s="21"/>
      <c r="F16" s="12">
        <f t="shared" si="0"/>
        <v>0</v>
      </c>
      <c r="G16" s="12">
        <f t="shared" si="1"/>
        <v>0</v>
      </c>
      <c r="H16" s="12">
        <f t="shared" si="2"/>
        <v>0</v>
      </c>
      <c r="I16" s="12"/>
      <c r="J16" s="12"/>
    </row>
    <row r="17" spans="1:10" ht="15" customHeight="1">
      <c r="A17" s="18"/>
      <c r="B17" s="18"/>
      <c r="C17" s="20">
        <v>4</v>
      </c>
      <c r="D17" s="23"/>
      <c r="E17" s="21"/>
      <c r="F17" s="12">
        <f t="shared" si="0"/>
        <v>0</v>
      </c>
      <c r="G17" s="12">
        <f t="shared" si="1"/>
        <v>0</v>
      </c>
      <c r="H17" s="12">
        <f t="shared" si="2"/>
        <v>0</v>
      </c>
      <c r="I17" s="12"/>
      <c r="J17" s="12"/>
    </row>
    <row r="18" spans="1:10" ht="15" customHeight="1">
      <c r="A18" s="18"/>
      <c r="B18" s="18"/>
      <c r="C18" s="20">
        <v>5</v>
      </c>
      <c r="D18" s="21"/>
      <c r="E18" s="21"/>
      <c r="F18" s="12">
        <f t="shared" si="0"/>
        <v>0</v>
      </c>
      <c r="G18" s="12">
        <f t="shared" si="1"/>
        <v>0</v>
      </c>
      <c r="H18" s="12">
        <f t="shared" si="2"/>
        <v>0</v>
      </c>
      <c r="I18" s="12"/>
      <c r="J18" s="12"/>
    </row>
    <row r="19" spans="1:10" ht="15" customHeight="1">
      <c r="A19" s="18"/>
      <c r="B19" s="18"/>
      <c r="C19" s="20">
        <v>6</v>
      </c>
      <c r="D19" s="21"/>
      <c r="E19" s="21"/>
      <c r="F19" s="12">
        <f t="shared" si="0"/>
        <v>0</v>
      </c>
      <c r="G19" s="12">
        <f t="shared" si="1"/>
        <v>0</v>
      </c>
      <c r="H19" s="12">
        <f t="shared" si="2"/>
        <v>0</v>
      </c>
      <c r="I19" s="12"/>
      <c r="J19" s="12"/>
    </row>
    <row r="20" spans="1:10" ht="15" customHeight="1">
      <c r="A20" s="18"/>
      <c r="B20" s="18"/>
      <c r="C20" s="20">
        <v>7</v>
      </c>
      <c r="D20" s="21"/>
      <c r="E20" s="21"/>
      <c r="F20" s="12">
        <f t="shared" si="0"/>
        <v>0</v>
      </c>
      <c r="G20" s="12">
        <f t="shared" si="1"/>
        <v>0</v>
      </c>
      <c r="H20" s="12">
        <f t="shared" si="2"/>
        <v>0</v>
      </c>
      <c r="I20" s="12"/>
      <c r="J20" s="12"/>
    </row>
    <row r="21" spans="1:10" ht="15" customHeight="1">
      <c r="A21" s="18"/>
      <c r="B21" s="18"/>
      <c r="C21" s="20">
        <v>8</v>
      </c>
      <c r="D21" s="21"/>
      <c r="E21" s="21"/>
      <c r="F21" s="12">
        <f t="shared" si="0"/>
        <v>0</v>
      </c>
      <c r="G21" s="12">
        <f t="shared" si="1"/>
        <v>0</v>
      </c>
      <c r="H21" s="12">
        <f t="shared" si="2"/>
        <v>0</v>
      </c>
      <c r="I21" s="12"/>
      <c r="J21" s="12"/>
    </row>
    <row r="22" spans="1:10" ht="15" customHeight="1">
      <c r="A22" s="18"/>
      <c r="B22" s="18"/>
      <c r="C22" s="20">
        <v>9</v>
      </c>
      <c r="D22" s="21"/>
      <c r="E22" s="21"/>
      <c r="F22" s="12">
        <f t="shared" si="0"/>
        <v>0</v>
      </c>
      <c r="G22" s="12">
        <f t="shared" si="1"/>
        <v>0</v>
      </c>
      <c r="H22" s="12">
        <f t="shared" si="2"/>
        <v>0</v>
      </c>
      <c r="I22" s="12"/>
      <c r="J22" s="12"/>
    </row>
    <row r="23" spans="1:10" ht="15" customHeight="1">
      <c r="A23" s="18"/>
      <c r="B23" s="18"/>
      <c r="C23" s="20">
        <v>10</v>
      </c>
      <c r="D23" s="21"/>
      <c r="E23" s="21"/>
      <c r="F23" s="12">
        <f t="shared" si="0"/>
        <v>0</v>
      </c>
      <c r="G23" s="12">
        <f t="shared" si="1"/>
        <v>0</v>
      </c>
      <c r="H23" s="12">
        <f t="shared" si="2"/>
        <v>0</v>
      </c>
      <c r="I23" s="12"/>
      <c r="J23" s="12"/>
    </row>
    <row r="24" spans="1:10" ht="15" customHeight="1">
      <c r="A24" s="18"/>
      <c r="B24" s="18"/>
      <c r="C24" s="20">
        <v>11</v>
      </c>
      <c r="D24" s="21" t="s">
        <v>19</v>
      </c>
      <c r="E24" s="21"/>
      <c r="F24" s="12">
        <f t="shared" si="0"/>
        <v>3.3</v>
      </c>
      <c r="G24" s="12">
        <f t="shared" si="1"/>
        <v>3</v>
      </c>
      <c r="H24" s="12">
        <f t="shared" si="2"/>
        <v>0.5</v>
      </c>
      <c r="I24" s="12"/>
      <c r="J24" s="12"/>
    </row>
    <row r="25" spans="1:10" ht="15" customHeight="1">
      <c r="A25" s="18"/>
      <c r="B25" s="18"/>
      <c r="C25" s="20">
        <v>12</v>
      </c>
      <c r="D25" s="21" t="s">
        <v>19</v>
      </c>
      <c r="E25" s="21"/>
      <c r="F25" s="12">
        <f t="shared" si="0"/>
        <v>3.3</v>
      </c>
      <c r="G25" s="12">
        <f t="shared" si="1"/>
        <v>3</v>
      </c>
      <c r="H25" s="12">
        <f t="shared" si="2"/>
        <v>0.5</v>
      </c>
      <c r="I25" s="12"/>
      <c r="J25" s="12"/>
    </row>
    <row r="26" spans="1:10" ht="15" customHeight="1">
      <c r="A26" s="18"/>
      <c r="B26" s="18"/>
      <c r="C26" s="20">
        <v>13</v>
      </c>
      <c r="D26" s="21" t="s">
        <v>19</v>
      </c>
      <c r="E26" s="21"/>
      <c r="F26" s="12">
        <f t="shared" si="0"/>
        <v>3.3</v>
      </c>
      <c r="G26" s="12">
        <f t="shared" si="1"/>
        <v>3</v>
      </c>
      <c r="H26" s="12">
        <f t="shared" si="2"/>
        <v>0.5</v>
      </c>
      <c r="I26" s="12"/>
      <c r="J26" s="12"/>
    </row>
    <row r="27" spans="1:10" ht="15" customHeight="1">
      <c r="A27" s="18"/>
      <c r="B27" s="18"/>
      <c r="C27" s="20">
        <v>14</v>
      </c>
      <c r="D27" s="21"/>
      <c r="E27" s="21"/>
      <c r="F27" s="12">
        <f t="shared" si="0"/>
        <v>0</v>
      </c>
      <c r="G27" s="12">
        <f t="shared" si="1"/>
        <v>0</v>
      </c>
      <c r="H27" s="12">
        <f t="shared" si="2"/>
        <v>0</v>
      </c>
      <c r="I27" s="12"/>
      <c r="J27" s="12"/>
    </row>
    <row r="28" spans="1:10" ht="15" customHeight="1">
      <c r="A28" s="18"/>
      <c r="B28" s="18"/>
      <c r="C28" s="20">
        <v>15</v>
      </c>
      <c r="D28" s="21"/>
      <c r="E28" s="21"/>
      <c r="F28" s="12">
        <f t="shared" si="0"/>
        <v>0</v>
      </c>
      <c r="G28" s="12">
        <f t="shared" si="1"/>
        <v>0</v>
      </c>
      <c r="H28" s="12">
        <f t="shared" si="2"/>
        <v>0</v>
      </c>
      <c r="I28" s="12"/>
      <c r="J28" s="12"/>
    </row>
    <row r="29" spans="1:10" ht="15" customHeight="1">
      <c r="A29" s="18"/>
      <c r="B29" s="18"/>
      <c r="C29" s="20">
        <v>16</v>
      </c>
      <c r="D29" s="21"/>
      <c r="E29" s="21"/>
      <c r="F29" s="12">
        <f t="shared" si="0"/>
        <v>0</v>
      </c>
      <c r="G29" s="12">
        <f t="shared" si="1"/>
        <v>0</v>
      </c>
      <c r="H29" s="12">
        <f t="shared" si="2"/>
        <v>0</v>
      </c>
      <c r="I29" s="12"/>
      <c r="J29" s="12"/>
    </row>
    <row r="30" spans="1:10" ht="15" customHeight="1">
      <c r="A30" s="18"/>
      <c r="B30" s="18"/>
      <c r="C30" s="20">
        <v>17</v>
      </c>
      <c r="D30" s="21"/>
      <c r="E30" s="21"/>
      <c r="F30" s="12">
        <f t="shared" si="0"/>
        <v>0</v>
      </c>
      <c r="G30" s="12">
        <f t="shared" si="1"/>
        <v>0</v>
      </c>
      <c r="H30" s="12">
        <f t="shared" si="2"/>
        <v>0</v>
      </c>
      <c r="I30" s="12"/>
      <c r="J30" s="12"/>
    </row>
    <row r="31" spans="1:10" ht="15" customHeight="1">
      <c r="A31" s="18"/>
      <c r="B31" s="18"/>
      <c r="C31" s="20">
        <v>18</v>
      </c>
      <c r="D31" s="21" t="s">
        <v>19</v>
      </c>
      <c r="E31" s="21"/>
      <c r="F31" s="12">
        <f t="shared" si="0"/>
        <v>3.3</v>
      </c>
      <c r="G31" s="12">
        <f t="shared" si="1"/>
        <v>3</v>
      </c>
      <c r="H31" s="12">
        <f t="shared" si="2"/>
        <v>0.5</v>
      </c>
      <c r="I31" s="12"/>
      <c r="J31" s="12"/>
    </row>
    <row r="32" spans="1:10" ht="15" customHeight="1">
      <c r="A32" s="18"/>
      <c r="B32" s="18"/>
      <c r="C32" s="20">
        <v>19</v>
      </c>
      <c r="D32" s="21" t="s">
        <v>19</v>
      </c>
      <c r="E32" s="21"/>
      <c r="F32" s="12">
        <f t="shared" si="0"/>
        <v>3.3</v>
      </c>
      <c r="G32" s="12">
        <f t="shared" si="1"/>
        <v>3</v>
      </c>
      <c r="H32" s="12">
        <f t="shared" si="2"/>
        <v>0.5</v>
      </c>
      <c r="I32" s="12"/>
      <c r="J32" s="12"/>
    </row>
    <row r="33" spans="1:10" ht="12.5">
      <c r="A33" s="18"/>
      <c r="B33" s="18"/>
      <c r="C33" s="20">
        <v>20</v>
      </c>
      <c r="D33" s="21" t="s">
        <v>19</v>
      </c>
      <c r="E33" s="21"/>
      <c r="F33" s="12">
        <f t="shared" si="0"/>
        <v>3.3</v>
      </c>
      <c r="G33" s="12">
        <f t="shared" si="1"/>
        <v>3</v>
      </c>
      <c r="H33" s="12">
        <f t="shared" si="2"/>
        <v>0.5</v>
      </c>
      <c r="I33" s="12"/>
      <c r="J33" s="12"/>
    </row>
    <row r="34" spans="1:10" ht="12.5">
      <c r="A34" s="18"/>
      <c r="B34" s="18"/>
      <c r="C34" s="20">
        <v>21</v>
      </c>
      <c r="D34" s="21" t="s">
        <v>19</v>
      </c>
      <c r="E34" s="21"/>
      <c r="F34" s="12">
        <f t="shared" si="0"/>
        <v>3.3</v>
      </c>
      <c r="G34" s="12">
        <f t="shared" si="1"/>
        <v>3</v>
      </c>
      <c r="H34" s="12">
        <f t="shared" si="2"/>
        <v>0.5</v>
      </c>
      <c r="I34" s="12"/>
      <c r="J34" s="12"/>
    </row>
    <row r="35" spans="1:10" ht="12.5">
      <c r="A35" s="18"/>
      <c r="B35" s="18"/>
      <c r="C35" s="20">
        <v>22</v>
      </c>
      <c r="D35" s="21"/>
      <c r="E35" s="21"/>
      <c r="F35" s="12">
        <f t="shared" si="0"/>
        <v>0</v>
      </c>
      <c r="G35" s="12">
        <f t="shared" si="1"/>
        <v>0</v>
      </c>
      <c r="H35" s="12">
        <f t="shared" si="2"/>
        <v>0</v>
      </c>
      <c r="I35" s="12"/>
      <c r="J35" s="12"/>
    </row>
    <row r="36" spans="1:10" ht="12.5">
      <c r="A36" s="18"/>
      <c r="B36" s="18"/>
      <c r="C36" s="20">
        <v>23</v>
      </c>
      <c r="D36" s="21"/>
      <c r="E36" s="21"/>
      <c r="F36" s="12">
        <f t="shared" si="0"/>
        <v>0</v>
      </c>
      <c r="G36" s="12">
        <f t="shared" si="1"/>
        <v>0</v>
      </c>
      <c r="H36" s="12">
        <f t="shared" si="2"/>
        <v>0</v>
      </c>
      <c r="I36" s="12"/>
      <c r="J36" s="12"/>
    </row>
    <row r="37" spans="1:10" ht="12.5">
      <c r="A37" s="18"/>
      <c r="B37" s="18"/>
      <c r="C37" s="20">
        <v>24</v>
      </c>
      <c r="D37" s="21"/>
      <c r="E37" s="21"/>
      <c r="F37" s="12">
        <f t="shared" si="0"/>
        <v>0</v>
      </c>
      <c r="G37" s="12">
        <f t="shared" si="1"/>
        <v>0</v>
      </c>
      <c r="H37" s="12">
        <f t="shared" si="2"/>
        <v>0</v>
      </c>
      <c r="I37" s="12"/>
      <c r="J37" s="12"/>
    </row>
    <row r="38" spans="1:10" ht="12.5">
      <c r="A38" s="18"/>
      <c r="B38" s="18"/>
      <c r="C38" s="20">
        <v>25</v>
      </c>
      <c r="D38" s="21"/>
      <c r="E38" s="21"/>
      <c r="F38" s="12">
        <f t="shared" si="0"/>
        <v>0</v>
      </c>
      <c r="G38" s="12">
        <f t="shared" si="1"/>
        <v>0</v>
      </c>
      <c r="H38" s="12">
        <f t="shared" si="2"/>
        <v>0</v>
      </c>
      <c r="I38" s="12"/>
      <c r="J38" s="12"/>
    </row>
    <row r="39" spans="1:10" ht="12.5">
      <c r="A39" s="18"/>
      <c r="B39" s="18"/>
      <c r="C39" s="20">
        <v>26</v>
      </c>
      <c r="D39" s="21"/>
      <c r="E39" s="21"/>
      <c r="F39" s="12">
        <f t="shared" si="0"/>
        <v>0</v>
      </c>
      <c r="G39" s="12">
        <f t="shared" si="1"/>
        <v>0</v>
      </c>
      <c r="H39" s="12">
        <f t="shared" si="2"/>
        <v>0</v>
      </c>
      <c r="I39" s="12"/>
      <c r="J39" s="12"/>
    </row>
    <row r="40" spans="1:10" ht="12.5">
      <c r="A40" s="18"/>
      <c r="B40" s="18"/>
      <c r="C40" s="20">
        <v>27</v>
      </c>
      <c r="D40" s="21"/>
      <c r="E40" s="21"/>
      <c r="F40" s="12">
        <f t="shared" si="0"/>
        <v>0</v>
      </c>
      <c r="G40" s="12">
        <f t="shared" si="1"/>
        <v>0</v>
      </c>
      <c r="H40" s="12">
        <f t="shared" si="2"/>
        <v>0</v>
      </c>
      <c r="I40" s="12"/>
      <c r="J40" s="12"/>
    </row>
    <row r="41" spans="1:10" ht="12.5">
      <c r="A41" s="18"/>
      <c r="B41" s="18"/>
      <c r="C41" s="20">
        <v>28</v>
      </c>
      <c r="D41" s="21"/>
      <c r="E41" s="21"/>
      <c r="F41" s="12">
        <f t="shared" si="0"/>
        <v>0</v>
      </c>
      <c r="G41" s="12">
        <f t="shared" si="1"/>
        <v>0</v>
      </c>
      <c r="H41" s="12">
        <f t="shared" si="2"/>
        <v>0</v>
      </c>
      <c r="I41" s="12"/>
      <c r="J41" s="12"/>
    </row>
    <row r="42" spans="1:10" ht="12.5">
      <c r="A42" s="18"/>
      <c r="B42" s="18"/>
      <c r="C42" s="20">
        <v>29</v>
      </c>
      <c r="D42" s="21"/>
      <c r="E42" s="21"/>
      <c r="F42" s="12">
        <f t="shared" si="0"/>
        <v>0</v>
      </c>
      <c r="G42" s="12">
        <f t="shared" si="1"/>
        <v>0</v>
      </c>
      <c r="H42" s="12">
        <f t="shared" si="2"/>
        <v>0</v>
      </c>
      <c r="I42" s="12"/>
      <c r="J42" s="12"/>
    </row>
    <row r="43" spans="1:10" ht="12.5">
      <c r="A43" s="18"/>
      <c r="B43" s="18"/>
      <c r="C43" s="20">
        <v>30</v>
      </c>
      <c r="D43" s="21"/>
      <c r="E43" s="21"/>
      <c r="F43" s="12">
        <f t="shared" si="0"/>
        <v>0</v>
      </c>
      <c r="G43" s="12">
        <f t="shared" si="1"/>
        <v>0</v>
      </c>
      <c r="H43" s="12">
        <f t="shared" si="2"/>
        <v>0</v>
      </c>
      <c r="I43" s="12"/>
      <c r="J43" s="12"/>
    </row>
    <row r="44" spans="1:10" ht="12.5">
      <c r="A44" s="18"/>
      <c r="B44" s="18"/>
      <c r="C44" s="20">
        <v>31</v>
      </c>
      <c r="D44" s="21"/>
      <c r="E44" s="21"/>
      <c r="F44" s="12">
        <f t="shared" si="0"/>
        <v>0</v>
      </c>
      <c r="G44" s="12">
        <f t="shared" si="1"/>
        <v>0</v>
      </c>
      <c r="H44" s="12">
        <f t="shared" si="2"/>
        <v>0</v>
      </c>
      <c r="I44" s="12"/>
      <c r="J44" s="12"/>
    </row>
    <row r="45" spans="1:10" ht="12.5">
      <c r="A45" s="18"/>
      <c r="B45" s="18"/>
      <c r="C45" s="9" t="s">
        <v>33</v>
      </c>
      <c r="D45" s="21">
        <f t="shared" ref="D45:E45" si="3">COUNTIF(D14:D44,"x")</f>
        <v>7</v>
      </c>
      <c r="E45" s="21">
        <f t="shared" si="3"/>
        <v>0</v>
      </c>
      <c r="F45" s="12">
        <f>SUM(F14:F44)</f>
        <v>23.1</v>
      </c>
      <c r="G45" s="12">
        <f>SUM(G14:G44)</f>
        <v>21</v>
      </c>
      <c r="H45" s="12">
        <f>SUM(H14:H44)</f>
        <v>3.5</v>
      </c>
      <c r="I45" s="12">
        <f>SUM(I14:I44)*C5</f>
        <v>0</v>
      </c>
      <c r="J45" s="12">
        <f>SUM(J14:J44)*0.066</f>
        <v>0</v>
      </c>
    </row>
    <row r="46" spans="1:10" ht="15.5">
      <c r="A46" s="18"/>
      <c r="B46" s="18"/>
      <c r="C46" s="31" t="s">
        <v>40</v>
      </c>
      <c r="D46" s="32"/>
      <c r="E46" s="33"/>
      <c r="F46" s="34">
        <f>SUM(F45:J45)+C8</f>
        <v>458.26000000000005</v>
      </c>
      <c r="G46" s="35"/>
      <c r="H46" s="35"/>
      <c r="I46" s="35"/>
      <c r="J46" s="36"/>
    </row>
    <row r="47" spans="1:10" ht="12.5">
      <c r="G47" s="10"/>
    </row>
    <row r="48" spans="1:10" ht="12.5">
      <c r="E48" s="10"/>
      <c r="F48" s="10"/>
      <c r="G48" s="10"/>
    </row>
    <row r="49" spans="5:5" ht="12.5">
      <c r="E49" s="10"/>
    </row>
  </sheetData>
  <mergeCells count="10">
    <mergeCell ref="C46:E46"/>
    <mergeCell ref="F46:J46"/>
    <mergeCell ref="B2:K2"/>
    <mergeCell ref="D7:F7"/>
    <mergeCell ref="C12:C13"/>
    <mergeCell ref="D12:D13"/>
    <mergeCell ref="E12:E13"/>
    <mergeCell ref="F12:F13"/>
    <mergeCell ref="G12:H12"/>
    <mergeCell ref="I12:J12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K49"/>
  <sheetViews>
    <sheetView tabSelected="1" workbookViewId="0">
      <selection activeCell="A15" sqref="A15"/>
    </sheetView>
  </sheetViews>
  <sheetFormatPr baseColWidth="10" defaultColWidth="17.26953125" defaultRowHeight="15" customHeight="1"/>
  <cols>
    <col min="1" max="1" width="9.26953125" customWidth="1"/>
    <col min="3" max="3" width="25.26953125" customWidth="1"/>
  </cols>
  <sheetData>
    <row r="1" spans="1:11" ht="15" customHeight="1" thickBot="1">
      <c r="A1" s="46">
        <v>2017</v>
      </c>
      <c r="B1" s="1"/>
      <c r="C1" s="1"/>
      <c r="D1" s="1"/>
      <c r="E1" s="1"/>
      <c r="F1" s="1"/>
      <c r="G1" s="1"/>
      <c r="H1" s="1"/>
      <c r="I1" s="1"/>
      <c r="J1" s="1"/>
    </row>
    <row r="2" spans="1:11" ht="30.5" thickBot="1">
      <c r="A2" s="1"/>
      <c r="B2" s="37" t="s">
        <v>0</v>
      </c>
      <c r="C2" s="38"/>
      <c r="D2" s="38"/>
      <c r="E2" s="38"/>
      <c r="F2" s="38"/>
      <c r="G2" s="38"/>
      <c r="H2" s="38"/>
      <c r="I2" s="38"/>
      <c r="J2" s="38"/>
      <c r="K2" s="39"/>
    </row>
    <row r="3" spans="1:11" ht="15" customHeight="1">
      <c r="A3" s="1"/>
      <c r="B3" s="1"/>
      <c r="C3" s="1"/>
      <c r="D3" s="1"/>
      <c r="E3" s="1"/>
      <c r="F3" s="1"/>
      <c r="G3" s="1"/>
      <c r="H3" s="1"/>
      <c r="I3" s="1"/>
      <c r="J3" s="1"/>
    </row>
    <row r="4" spans="1:11" ht="15" customHeight="1">
      <c r="A4" s="1"/>
      <c r="B4" s="2" t="s">
        <v>1</v>
      </c>
      <c r="C4" s="2"/>
      <c r="D4" s="1"/>
      <c r="E4" s="1"/>
      <c r="F4" s="1"/>
      <c r="G4" s="1"/>
      <c r="J4" s="1"/>
    </row>
    <row r="5" spans="1:11" ht="15" customHeight="1">
      <c r="A5" s="1"/>
      <c r="B5" s="2" t="s">
        <v>2</v>
      </c>
      <c r="C5" s="17">
        <v>3.3</v>
      </c>
      <c r="D5" s="1"/>
      <c r="E5" s="1"/>
      <c r="F5" s="1"/>
      <c r="G5" s="3"/>
      <c r="J5" s="1"/>
    </row>
    <row r="6" spans="1:11" ht="15" customHeight="1">
      <c r="A6" s="1"/>
      <c r="B6" s="2" t="s">
        <v>3</v>
      </c>
      <c r="C6" s="4">
        <v>120</v>
      </c>
      <c r="D6" s="3" t="s">
        <v>4</v>
      </c>
      <c r="E6" s="1"/>
      <c r="F6" s="1"/>
      <c r="G6" s="4" t="s">
        <v>41</v>
      </c>
      <c r="H6" s="4">
        <v>3</v>
      </c>
      <c r="J6" s="1"/>
    </row>
    <row r="7" spans="1:11" ht="15" customHeight="1">
      <c r="A7" s="1"/>
      <c r="B7" s="3" t="s">
        <v>5</v>
      </c>
      <c r="C7" s="17">
        <v>3.3</v>
      </c>
      <c r="D7" s="40" t="s">
        <v>6</v>
      </c>
      <c r="E7" s="41"/>
      <c r="F7" s="41"/>
      <c r="G7" s="4" t="s">
        <v>42</v>
      </c>
      <c r="H7" s="4">
        <v>0.5</v>
      </c>
      <c r="J7" s="1"/>
    </row>
    <row r="8" spans="1:11" ht="15" customHeight="1">
      <c r="A8" s="1"/>
      <c r="B8" s="2" t="s">
        <v>7</v>
      </c>
      <c r="C8" s="17">
        <v>410.66</v>
      </c>
      <c r="D8" s="3" t="s">
        <v>8</v>
      </c>
      <c r="E8" s="1"/>
      <c r="F8" s="1"/>
      <c r="G8" s="3"/>
      <c r="H8" s="1"/>
      <c r="I8" s="4"/>
      <c r="J8" s="1"/>
    </row>
    <row r="9" spans="1:11" ht="15" customHeight="1">
      <c r="A9" s="1"/>
      <c r="B9" s="4"/>
      <c r="C9" s="4"/>
      <c r="D9" s="4"/>
      <c r="E9" s="4"/>
      <c r="F9" s="4"/>
      <c r="G9" s="4"/>
      <c r="H9" s="4"/>
      <c r="I9" s="4"/>
      <c r="J9" s="4"/>
    </row>
    <row r="10" spans="1:11" ht="15" customHeight="1">
      <c r="A10" s="1"/>
      <c r="B10" s="25" t="s">
        <v>45</v>
      </c>
      <c r="C10" s="45" t="s">
        <v>51</v>
      </c>
      <c r="D10" s="4"/>
      <c r="E10" s="4"/>
      <c r="F10" s="4"/>
      <c r="G10" s="4"/>
      <c r="H10" s="4"/>
      <c r="I10" s="4"/>
      <c r="J10" s="4"/>
    </row>
    <row r="11" spans="1:11" s="16" customFormat="1" ht="15" customHeight="1">
      <c r="A11" s="15"/>
      <c r="B11" s="24"/>
      <c r="C11" s="4"/>
      <c r="D11" s="4"/>
      <c r="E11" s="4"/>
      <c r="F11" s="4"/>
      <c r="G11" s="4"/>
      <c r="H11" s="4"/>
      <c r="I11" s="4"/>
      <c r="J11" s="4"/>
    </row>
    <row r="12" spans="1:11" ht="15" customHeight="1">
      <c r="A12" s="1"/>
      <c r="B12" s="1"/>
      <c r="C12" s="42" t="s">
        <v>9</v>
      </c>
      <c r="D12" s="42" t="s">
        <v>10</v>
      </c>
      <c r="E12" s="42" t="s">
        <v>11</v>
      </c>
      <c r="F12" s="42" t="s">
        <v>12</v>
      </c>
      <c r="G12" s="44" t="s">
        <v>13</v>
      </c>
      <c r="H12" s="33"/>
      <c r="I12" s="44" t="s">
        <v>14</v>
      </c>
      <c r="J12" s="33"/>
    </row>
    <row r="13" spans="1:11" ht="15" customHeight="1">
      <c r="A13" s="1"/>
      <c r="B13" s="1"/>
      <c r="C13" s="43"/>
      <c r="D13" s="43"/>
      <c r="E13" s="43"/>
      <c r="F13" s="43"/>
      <c r="G13" s="5" t="s">
        <v>15</v>
      </c>
      <c r="H13" s="5" t="s">
        <v>16</v>
      </c>
      <c r="I13" s="6" t="s">
        <v>17</v>
      </c>
      <c r="J13" s="6" t="s">
        <v>18</v>
      </c>
    </row>
    <row r="14" spans="1:11" ht="15" customHeight="1">
      <c r="A14" s="1"/>
      <c r="B14" s="1"/>
      <c r="C14" s="30">
        <f>IF($C$10="","",IFERROR(DATE($A$1,MONTH(ROW($C1)&amp;C$10),ROW($C1)),""))</f>
        <v>42795</v>
      </c>
      <c r="D14" s="21"/>
      <c r="E14" s="21"/>
      <c r="F14" s="12">
        <f t="shared" ref="F14:F44" si="0">IF(D14="",0,Frais_entretien)</f>
        <v>0</v>
      </c>
      <c r="G14" s="12">
        <f t="shared" ref="G14:G44" si="1">IF(D14="",0,Repas)</f>
        <v>0</v>
      </c>
      <c r="H14" s="12">
        <f t="shared" ref="H14:H44" si="2">IF(D14="",0,Goûter)</f>
        <v>0</v>
      </c>
      <c r="I14" s="12"/>
      <c r="J14" s="12"/>
    </row>
    <row r="15" spans="1:11" ht="15" customHeight="1">
      <c r="A15" s="1"/>
      <c r="B15" s="1"/>
      <c r="C15" s="30">
        <f t="shared" ref="C15:C44" si="3">IF($C$10="","",IFERROR(DATE($A$1,MONTH(ROW($C2)&amp;C$10),ROW($C2)),""))</f>
        <v>42796</v>
      </c>
      <c r="D15" s="22"/>
      <c r="E15" s="21"/>
      <c r="F15" s="12">
        <f t="shared" si="0"/>
        <v>0</v>
      </c>
      <c r="G15" s="12">
        <f t="shared" si="1"/>
        <v>0</v>
      </c>
      <c r="H15" s="12">
        <f t="shared" si="2"/>
        <v>0</v>
      </c>
      <c r="I15" s="12"/>
      <c r="J15" s="12"/>
    </row>
    <row r="16" spans="1:11" ht="15" customHeight="1">
      <c r="A16" s="1"/>
      <c r="B16" s="1"/>
      <c r="C16" s="30">
        <f t="shared" si="3"/>
        <v>42797</v>
      </c>
      <c r="D16" s="21"/>
      <c r="E16" s="21"/>
      <c r="F16" s="12">
        <f t="shared" si="0"/>
        <v>0</v>
      </c>
      <c r="G16" s="12">
        <f t="shared" si="1"/>
        <v>0</v>
      </c>
      <c r="H16" s="12">
        <f t="shared" si="2"/>
        <v>0</v>
      </c>
      <c r="I16" s="12"/>
      <c r="J16" s="12"/>
    </row>
    <row r="17" spans="1:10" ht="15" customHeight="1">
      <c r="A17" s="1"/>
      <c r="B17" s="1"/>
      <c r="C17" s="30">
        <f t="shared" si="3"/>
        <v>42798</v>
      </c>
      <c r="D17" s="23"/>
      <c r="E17" s="21"/>
      <c r="F17" s="12">
        <f t="shared" si="0"/>
        <v>0</v>
      </c>
      <c r="G17" s="12">
        <f t="shared" si="1"/>
        <v>0</v>
      </c>
      <c r="H17" s="12">
        <f t="shared" si="2"/>
        <v>0</v>
      </c>
      <c r="I17" s="12"/>
      <c r="J17" s="12"/>
    </row>
    <row r="18" spans="1:10" ht="15" customHeight="1">
      <c r="A18" s="1"/>
      <c r="B18" s="1"/>
      <c r="C18" s="30">
        <f t="shared" si="3"/>
        <v>42799</v>
      </c>
      <c r="D18" s="21"/>
      <c r="E18" s="21"/>
      <c r="F18" s="12">
        <f t="shared" si="0"/>
        <v>0</v>
      </c>
      <c r="G18" s="12">
        <f t="shared" si="1"/>
        <v>0</v>
      </c>
      <c r="H18" s="12">
        <f t="shared" si="2"/>
        <v>0</v>
      </c>
      <c r="I18" s="12"/>
      <c r="J18" s="12"/>
    </row>
    <row r="19" spans="1:10" ht="15" customHeight="1">
      <c r="A19" s="1"/>
      <c r="B19" s="1"/>
      <c r="C19" s="30">
        <f t="shared" si="3"/>
        <v>42800</v>
      </c>
      <c r="D19" s="21"/>
      <c r="E19" s="21"/>
      <c r="F19" s="12">
        <f t="shared" si="0"/>
        <v>0</v>
      </c>
      <c r="G19" s="12">
        <f t="shared" si="1"/>
        <v>0</v>
      </c>
      <c r="H19" s="12">
        <f t="shared" si="2"/>
        <v>0</v>
      </c>
      <c r="I19" s="12"/>
      <c r="J19" s="12"/>
    </row>
    <row r="20" spans="1:10" ht="15" customHeight="1">
      <c r="A20" s="1"/>
      <c r="B20" s="1"/>
      <c r="C20" s="30">
        <f t="shared" si="3"/>
        <v>42801</v>
      </c>
      <c r="D20" s="21"/>
      <c r="E20" s="21"/>
      <c r="F20" s="12">
        <f t="shared" si="0"/>
        <v>0</v>
      </c>
      <c r="G20" s="12">
        <f t="shared" si="1"/>
        <v>0</v>
      </c>
      <c r="H20" s="12">
        <f t="shared" si="2"/>
        <v>0</v>
      </c>
      <c r="I20" s="12"/>
      <c r="J20" s="12"/>
    </row>
    <row r="21" spans="1:10" ht="15" customHeight="1">
      <c r="A21" s="1"/>
      <c r="B21" s="1"/>
      <c r="C21" s="30">
        <f t="shared" si="3"/>
        <v>42802</v>
      </c>
      <c r="D21" s="21"/>
      <c r="E21" s="21"/>
      <c r="F21" s="12">
        <f t="shared" si="0"/>
        <v>0</v>
      </c>
      <c r="G21" s="12">
        <f t="shared" si="1"/>
        <v>0</v>
      </c>
      <c r="H21" s="12">
        <f t="shared" si="2"/>
        <v>0</v>
      </c>
      <c r="I21" s="12"/>
      <c r="J21" s="12"/>
    </row>
    <row r="22" spans="1:10" ht="15" customHeight="1">
      <c r="A22" s="1"/>
      <c r="B22" s="1"/>
      <c r="C22" s="30">
        <f t="shared" si="3"/>
        <v>42803</v>
      </c>
      <c r="D22" s="21"/>
      <c r="E22" s="21"/>
      <c r="F22" s="12">
        <f t="shared" si="0"/>
        <v>0</v>
      </c>
      <c r="G22" s="12">
        <f t="shared" si="1"/>
        <v>0</v>
      </c>
      <c r="H22" s="12">
        <f t="shared" si="2"/>
        <v>0</v>
      </c>
      <c r="I22" s="12"/>
      <c r="J22" s="12"/>
    </row>
    <row r="23" spans="1:10" ht="15" customHeight="1">
      <c r="A23" s="1"/>
      <c r="B23" s="1"/>
      <c r="C23" s="30">
        <f t="shared" si="3"/>
        <v>42804</v>
      </c>
      <c r="D23" s="21"/>
      <c r="E23" s="21"/>
      <c r="F23" s="12">
        <f t="shared" si="0"/>
        <v>0</v>
      </c>
      <c r="G23" s="12">
        <f t="shared" si="1"/>
        <v>0</v>
      </c>
      <c r="H23" s="12">
        <f t="shared" si="2"/>
        <v>0</v>
      </c>
      <c r="I23" s="12"/>
      <c r="J23" s="12"/>
    </row>
    <row r="24" spans="1:10" ht="15" customHeight="1">
      <c r="A24" s="1"/>
      <c r="B24" s="1"/>
      <c r="C24" s="30">
        <f t="shared" si="3"/>
        <v>42805</v>
      </c>
      <c r="D24" s="21" t="s">
        <v>19</v>
      </c>
      <c r="E24" s="21"/>
      <c r="F24" s="12">
        <f t="shared" si="0"/>
        <v>3.3</v>
      </c>
      <c r="G24" s="12">
        <f t="shared" si="1"/>
        <v>3</v>
      </c>
      <c r="H24" s="12">
        <f t="shared" si="2"/>
        <v>0.5</v>
      </c>
      <c r="I24" s="12"/>
      <c r="J24" s="12"/>
    </row>
    <row r="25" spans="1:10" ht="15" customHeight="1">
      <c r="A25" s="1"/>
      <c r="B25" s="1"/>
      <c r="C25" s="30">
        <f t="shared" si="3"/>
        <v>42806</v>
      </c>
      <c r="D25" s="21" t="s">
        <v>19</v>
      </c>
      <c r="E25" s="21"/>
      <c r="F25" s="12">
        <f t="shared" si="0"/>
        <v>3.3</v>
      </c>
      <c r="G25" s="12">
        <f t="shared" si="1"/>
        <v>3</v>
      </c>
      <c r="H25" s="12">
        <f t="shared" si="2"/>
        <v>0.5</v>
      </c>
      <c r="I25" s="12"/>
      <c r="J25" s="12"/>
    </row>
    <row r="26" spans="1:10" ht="15" customHeight="1">
      <c r="A26" s="1"/>
      <c r="B26" s="1"/>
      <c r="C26" s="30">
        <f t="shared" si="3"/>
        <v>42807</v>
      </c>
      <c r="D26" s="21" t="s">
        <v>19</v>
      </c>
      <c r="E26" s="21"/>
      <c r="F26" s="12">
        <f t="shared" si="0"/>
        <v>3.3</v>
      </c>
      <c r="G26" s="12">
        <f t="shared" si="1"/>
        <v>3</v>
      </c>
      <c r="H26" s="12">
        <f t="shared" si="2"/>
        <v>0.5</v>
      </c>
      <c r="I26" s="12"/>
      <c r="J26" s="12"/>
    </row>
    <row r="27" spans="1:10" ht="15" customHeight="1">
      <c r="A27" s="1"/>
      <c r="B27" s="1"/>
      <c r="C27" s="30">
        <f t="shared" si="3"/>
        <v>42808</v>
      </c>
      <c r="D27" s="21"/>
      <c r="E27" s="21"/>
      <c r="F27" s="12">
        <f t="shared" si="0"/>
        <v>0</v>
      </c>
      <c r="G27" s="12">
        <f t="shared" si="1"/>
        <v>0</v>
      </c>
      <c r="H27" s="12">
        <f t="shared" si="2"/>
        <v>0</v>
      </c>
      <c r="I27" s="12"/>
      <c r="J27" s="12"/>
    </row>
    <row r="28" spans="1:10" ht="15" customHeight="1">
      <c r="A28" s="1"/>
      <c r="B28" s="1"/>
      <c r="C28" s="30">
        <f t="shared" si="3"/>
        <v>42809</v>
      </c>
      <c r="D28" s="21"/>
      <c r="E28" s="21"/>
      <c r="F28" s="12">
        <f t="shared" si="0"/>
        <v>0</v>
      </c>
      <c r="G28" s="12">
        <f t="shared" si="1"/>
        <v>0</v>
      </c>
      <c r="H28" s="12">
        <f t="shared" si="2"/>
        <v>0</v>
      </c>
      <c r="I28" s="12"/>
      <c r="J28" s="12"/>
    </row>
    <row r="29" spans="1:10" ht="15" customHeight="1">
      <c r="A29" s="1"/>
      <c r="B29" s="1"/>
      <c r="C29" s="30">
        <f t="shared" si="3"/>
        <v>42810</v>
      </c>
      <c r="D29" s="21"/>
      <c r="E29" s="21"/>
      <c r="F29" s="12">
        <f t="shared" si="0"/>
        <v>0</v>
      </c>
      <c r="G29" s="12">
        <f t="shared" si="1"/>
        <v>0</v>
      </c>
      <c r="H29" s="12">
        <f t="shared" si="2"/>
        <v>0</v>
      </c>
      <c r="I29" s="12"/>
      <c r="J29" s="12"/>
    </row>
    <row r="30" spans="1:10" ht="15" customHeight="1">
      <c r="A30" s="1"/>
      <c r="B30" s="1"/>
      <c r="C30" s="30">
        <f t="shared" si="3"/>
        <v>42811</v>
      </c>
      <c r="D30" s="21"/>
      <c r="E30" s="21"/>
      <c r="F30" s="12">
        <f t="shared" si="0"/>
        <v>0</v>
      </c>
      <c r="G30" s="12">
        <f t="shared" si="1"/>
        <v>0</v>
      </c>
      <c r="H30" s="12">
        <f t="shared" si="2"/>
        <v>0</v>
      </c>
      <c r="I30" s="12"/>
      <c r="J30" s="12"/>
    </row>
    <row r="31" spans="1:10" ht="15" customHeight="1">
      <c r="A31" s="1"/>
      <c r="B31" s="1"/>
      <c r="C31" s="30">
        <f t="shared" si="3"/>
        <v>42812</v>
      </c>
      <c r="D31" s="21" t="s">
        <v>19</v>
      </c>
      <c r="E31" s="21"/>
      <c r="F31" s="12">
        <f t="shared" si="0"/>
        <v>3.3</v>
      </c>
      <c r="G31" s="12">
        <f t="shared" si="1"/>
        <v>3</v>
      </c>
      <c r="H31" s="12">
        <f t="shared" si="2"/>
        <v>0.5</v>
      </c>
      <c r="I31" s="12"/>
      <c r="J31" s="12"/>
    </row>
    <row r="32" spans="1:10" ht="15" customHeight="1">
      <c r="A32" s="1"/>
      <c r="B32" s="1"/>
      <c r="C32" s="30">
        <f t="shared" si="3"/>
        <v>42813</v>
      </c>
      <c r="D32" s="21" t="s">
        <v>19</v>
      </c>
      <c r="E32" s="21"/>
      <c r="F32" s="12">
        <f t="shared" si="0"/>
        <v>3.3</v>
      </c>
      <c r="G32" s="12">
        <f t="shared" si="1"/>
        <v>3</v>
      </c>
      <c r="H32" s="12">
        <f t="shared" si="2"/>
        <v>0.5</v>
      </c>
      <c r="I32" s="12"/>
      <c r="J32" s="12"/>
    </row>
    <row r="33" spans="1:10" ht="12.5">
      <c r="A33" s="1"/>
      <c r="B33" s="1"/>
      <c r="C33" s="30">
        <f t="shared" si="3"/>
        <v>42814</v>
      </c>
      <c r="D33" s="21" t="s">
        <v>19</v>
      </c>
      <c r="E33" s="21"/>
      <c r="F33" s="12">
        <f t="shared" si="0"/>
        <v>3.3</v>
      </c>
      <c r="G33" s="12">
        <f t="shared" si="1"/>
        <v>3</v>
      </c>
      <c r="H33" s="12">
        <f t="shared" si="2"/>
        <v>0.5</v>
      </c>
      <c r="I33" s="12"/>
      <c r="J33" s="12"/>
    </row>
    <row r="34" spans="1:10" ht="12.5">
      <c r="A34" s="1"/>
      <c r="B34" s="1"/>
      <c r="C34" s="30">
        <f t="shared" si="3"/>
        <v>42815</v>
      </c>
      <c r="D34" s="21" t="s">
        <v>19</v>
      </c>
      <c r="E34" s="21"/>
      <c r="F34" s="12">
        <f t="shared" si="0"/>
        <v>3.3</v>
      </c>
      <c r="G34" s="12">
        <f t="shared" si="1"/>
        <v>3</v>
      </c>
      <c r="H34" s="12">
        <f t="shared" si="2"/>
        <v>0.5</v>
      </c>
      <c r="I34" s="12"/>
      <c r="J34" s="12"/>
    </row>
    <row r="35" spans="1:10" ht="12.5">
      <c r="A35" s="1"/>
      <c r="B35" s="1"/>
      <c r="C35" s="30">
        <f t="shared" si="3"/>
        <v>42816</v>
      </c>
      <c r="D35" s="21"/>
      <c r="E35" s="21"/>
      <c r="F35" s="12">
        <f t="shared" si="0"/>
        <v>0</v>
      </c>
      <c r="G35" s="12">
        <f t="shared" si="1"/>
        <v>0</v>
      </c>
      <c r="H35" s="12">
        <f t="shared" si="2"/>
        <v>0</v>
      </c>
      <c r="I35" s="12"/>
      <c r="J35" s="12"/>
    </row>
    <row r="36" spans="1:10" ht="12.5">
      <c r="A36" s="1"/>
      <c r="B36" s="1"/>
      <c r="C36" s="30">
        <f t="shared" si="3"/>
        <v>42817</v>
      </c>
      <c r="D36" s="21"/>
      <c r="E36" s="21"/>
      <c r="F36" s="12">
        <f t="shared" si="0"/>
        <v>0</v>
      </c>
      <c r="G36" s="12">
        <f t="shared" si="1"/>
        <v>0</v>
      </c>
      <c r="H36" s="12">
        <f t="shared" si="2"/>
        <v>0</v>
      </c>
      <c r="I36" s="12"/>
      <c r="J36" s="12"/>
    </row>
    <row r="37" spans="1:10" ht="12.5">
      <c r="A37" s="1"/>
      <c r="B37" s="1"/>
      <c r="C37" s="30">
        <f t="shared" si="3"/>
        <v>42818</v>
      </c>
      <c r="D37" s="21"/>
      <c r="E37" s="21"/>
      <c r="F37" s="12">
        <f t="shared" si="0"/>
        <v>0</v>
      </c>
      <c r="G37" s="12">
        <f t="shared" si="1"/>
        <v>0</v>
      </c>
      <c r="H37" s="12">
        <f t="shared" si="2"/>
        <v>0</v>
      </c>
      <c r="I37" s="12"/>
      <c r="J37" s="12"/>
    </row>
    <row r="38" spans="1:10" ht="12.5">
      <c r="A38" s="1"/>
      <c r="B38" s="1"/>
      <c r="C38" s="30">
        <f t="shared" si="3"/>
        <v>42819</v>
      </c>
      <c r="D38" s="21"/>
      <c r="E38" s="21"/>
      <c r="F38" s="12">
        <f t="shared" si="0"/>
        <v>0</v>
      </c>
      <c r="G38" s="12">
        <f t="shared" si="1"/>
        <v>0</v>
      </c>
      <c r="H38" s="12">
        <f t="shared" si="2"/>
        <v>0</v>
      </c>
      <c r="I38" s="12"/>
      <c r="J38" s="12"/>
    </row>
    <row r="39" spans="1:10" ht="12.5">
      <c r="A39" s="1"/>
      <c r="B39" s="1"/>
      <c r="C39" s="30">
        <f t="shared" si="3"/>
        <v>42820</v>
      </c>
      <c r="D39" s="21"/>
      <c r="E39" s="21"/>
      <c r="F39" s="12">
        <f t="shared" si="0"/>
        <v>0</v>
      </c>
      <c r="G39" s="12">
        <f t="shared" si="1"/>
        <v>0</v>
      </c>
      <c r="H39" s="12">
        <f t="shared" si="2"/>
        <v>0</v>
      </c>
      <c r="I39" s="12"/>
      <c r="J39" s="12"/>
    </row>
    <row r="40" spans="1:10" ht="12.5">
      <c r="A40" s="1"/>
      <c r="B40" s="1"/>
      <c r="C40" s="30">
        <f t="shared" si="3"/>
        <v>42821</v>
      </c>
      <c r="D40" s="21"/>
      <c r="E40" s="21"/>
      <c r="F40" s="12">
        <f t="shared" si="0"/>
        <v>0</v>
      </c>
      <c r="G40" s="12">
        <f t="shared" si="1"/>
        <v>0</v>
      </c>
      <c r="H40" s="12">
        <f t="shared" si="2"/>
        <v>0</v>
      </c>
      <c r="I40" s="12"/>
      <c r="J40" s="12"/>
    </row>
    <row r="41" spans="1:10" ht="12.5">
      <c r="A41" s="1"/>
      <c r="B41" s="1"/>
      <c r="C41" s="30">
        <f t="shared" si="3"/>
        <v>42822</v>
      </c>
      <c r="D41" s="21"/>
      <c r="E41" s="21"/>
      <c r="F41" s="12">
        <f t="shared" si="0"/>
        <v>0</v>
      </c>
      <c r="G41" s="12">
        <f t="shared" si="1"/>
        <v>0</v>
      </c>
      <c r="H41" s="12">
        <f t="shared" si="2"/>
        <v>0</v>
      </c>
      <c r="I41" s="12"/>
      <c r="J41" s="12"/>
    </row>
    <row r="42" spans="1:10" ht="12.5">
      <c r="A42" s="1"/>
      <c r="B42" s="1"/>
      <c r="C42" s="30">
        <f t="shared" si="3"/>
        <v>42823</v>
      </c>
      <c r="D42" s="21"/>
      <c r="E42" s="21"/>
      <c r="F42" s="12">
        <f t="shared" si="0"/>
        <v>0</v>
      </c>
      <c r="G42" s="12">
        <f t="shared" si="1"/>
        <v>0</v>
      </c>
      <c r="H42" s="12">
        <f t="shared" si="2"/>
        <v>0</v>
      </c>
      <c r="I42" s="12"/>
      <c r="J42" s="12"/>
    </row>
    <row r="43" spans="1:10" ht="12.5">
      <c r="A43" s="1"/>
      <c r="B43" s="1"/>
      <c r="C43" s="30">
        <f t="shared" si="3"/>
        <v>42824</v>
      </c>
      <c r="D43" s="21"/>
      <c r="E43" s="21"/>
      <c r="F43" s="12">
        <f t="shared" si="0"/>
        <v>0</v>
      </c>
      <c r="G43" s="12">
        <f t="shared" si="1"/>
        <v>0</v>
      </c>
      <c r="H43" s="12">
        <f t="shared" si="2"/>
        <v>0</v>
      </c>
      <c r="I43" s="12"/>
      <c r="J43" s="12"/>
    </row>
    <row r="44" spans="1:10" ht="12.5">
      <c r="A44" s="1"/>
      <c r="B44" s="1"/>
      <c r="C44" s="30">
        <f t="shared" si="3"/>
        <v>42825</v>
      </c>
      <c r="D44" s="21"/>
      <c r="E44" s="21"/>
      <c r="F44" s="12">
        <f t="shared" si="0"/>
        <v>0</v>
      </c>
      <c r="G44" s="12">
        <f t="shared" si="1"/>
        <v>0</v>
      </c>
      <c r="H44" s="12">
        <f t="shared" si="2"/>
        <v>0</v>
      </c>
      <c r="I44" s="12"/>
      <c r="J44" s="12"/>
    </row>
    <row r="45" spans="1:10" ht="12.5">
      <c r="A45" s="1"/>
      <c r="B45" s="1"/>
      <c r="C45" s="7" t="s">
        <v>33</v>
      </c>
      <c r="D45" s="21">
        <f t="shared" ref="D45:E45" si="4">COUNTIF(D14:D44,"x")</f>
        <v>7</v>
      </c>
      <c r="E45" s="21">
        <f t="shared" si="4"/>
        <v>0</v>
      </c>
      <c r="F45" s="12">
        <f>SUM(F14:F44)</f>
        <v>23.1</v>
      </c>
      <c r="G45" s="12">
        <f>SUM(G14:G44)</f>
        <v>21</v>
      </c>
      <c r="H45" s="12">
        <f>SUM(H14:H44)</f>
        <v>3.5</v>
      </c>
      <c r="I45" s="12">
        <f>SUM(I14:I44)*C5</f>
        <v>0</v>
      </c>
      <c r="J45" s="12">
        <f>SUM(J14:J44)*0.066</f>
        <v>0</v>
      </c>
    </row>
    <row r="46" spans="1:10" ht="15.5">
      <c r="A46" s="1"/>
      <c r="B46" s="1"/>
      <c r="C46" s="31" t="s">
        <v>40</v>
      </c>
      <c r="D46" s="32"/>
      <c r="E46" s="33"/>
      <c r="F46" s="34">
        <f>SUM(F45:J45)+C8</f>
        <v>458.26000000000005</v>
      </c>
      <c r="G46" s="35"/>
      <c r="H46" s="35"/>
      <c r="I46" s="35"/>
      <c r="J46" s="36"/>
    </row>
    <row r="47" spans="1:10" ht="12.5">
      <c r="G47" s="10"/>
    </row>
    <row r="48" spans="1:10" ht="12.5">
      <c r="E48" s="10"/>
      <c r="F48" s="10"/>
      <c r="G48" s="10"/>
    </row>
    <row r="49" spans="5:5" ht="12.5">
      <c r="E49" s="10"/>
    </row>
  </sheetData>
  <mergeCells count="10">
    <mergeCell ref="C46:E46"/>
    <mergeCell ref="C12:C13"/>
    <mergeCell ref="D12:D13"/>
    <mergeCell ref="F46:J46"/>
    <mergeCell ref="B2:K2"/>
    <mergeCell ref="D7:F7"/>
    <mergeCell ref="F12:F13"/>
    <mergeCell ref="E12:E13"/>
    <mergeCell ref="I12:J12"/>
    <mergeCell ref="G12:H12"/>
  </mergeCells>
  <dataValidations count="1">
    <dataValidation type="list" allowBlank="1" showInputMessage="1" showErrorMessage="1" sqref="C10">
      <formula1>liste</formula1>
    </dataValidation>
  </dataValidations>
  <pageMargins left="0.7" right="0.7" top="0.75" bottom="0.75" header="0.3" footer="0.3"/>
  <pageSetup paperSize="9" orientation="portrait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Liste!$A$1:$A$13</xm:f>
          </x14:formula1>
          <xm:sqref>C10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>
  <dimension ref="A1:A13"/>
  <sheetViews>
    <sheetView workbookViewId="0">
      <selection activeCell="C12" sqref="C12"/>
    </sheetView>
  </sheetViews>
  <sheetFormatPr baseColWidth="10" defaultRowHeight="12.5"/>
  <sheetData>
    <row r="1" spans="1:1" s="29" customFormat="1"/>
    <row r="2" spans="1:1">
      <c r="A2" t="s">
        <v>49</v>
      </c>
    </row>
    <row r="3" spans="1:1">
      <c r="A3" s="28" t="s">
        <v>50</v>
      </c>
    </row>
    <row r="4" spans="1:1">
      <c r="A4" s="28" t="s">
        <v>51</v>
      </c>
    </row>
    <row r="5" spans="1:1">
      <c r="A5" s="28" t="s">
        <v>52</v>
      </c>
    </row>
    <row r="6" spans="1:1">
      <c r="A6" s="28" t="s">
        <v>53</v>
      </c>
    </row>
    <row r="7" spans="1:1">
      <c r="A7" s="28" t="s">
        <v>54</v>
      </c>
    </row>
    <row r="8" spans="1:1">
      <c r="A8" s="28" t="s">
        <v>46</v>
      </c>
    </row>
    <row r="9" spans="1:1">
      <c r="A9" s="28" t="s">
        <v>55</v>
      </c>
    </row>
    <row r="10" spans="1:1">
      <c r="A10" s="28" t="s">
        <v>48</v>
      </c>
    </row>
    <row r="11" spans="1:1">
      <c r="A11" s="28" t="s">
        <v>56</v>
      </c>
    </row>
    <row r="12" spans="1:1">
      <c r="A12" s="28" t="s">
        <v>57</v>
      </c>
    </row>
    <row r="13" spans="1:1">
      <c r="A13" s="28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16</vt:i4>
      </vt:variant>
    </vt:vector>
  </HeadingPairs>
  <TitlesOfParts>
    <vt:vector size="22" baseType="lpstr">
      <vt:lpstr>Juin</vt:lpstr>
      <vt:lpstr>Juillet</vt:lpstr>
      <vt:lpstr>Aout</vt:lpstr>
      <vt:lpstr>Septembre</vt:lpstr>
      <vt:lpstr>Vierge</vt:lpstr>
      <vt:lpstr>Liste</vt:lpstr>
      <vt:lpstr>Aout!Frais_entretien</vt:lpstr>
      <vt:lpstr>Juillet!Frais_entretien</vt:lpstr>
      <vt:lpstr>Juin!Frais_entretien</vt:lpstr>
      <vt:lpstr>Septembre!Frais_entretien</vt:lpstr>
      <vt:lpstr>Frais_entretien</vt:lpstr>
      <vt:lpstr>Aout!Goûter</vt:lpstr>
      <vt:lpstr>Juillet!Goûter</vt:lpstr>
      <vt:lpstr>Juin!Goûter</vt:lpstr>
      <vt:lpstr>Septembre!Goûter</vt:lpstr>
      <vt:lpstr>Goûter</vt:lpstr>
      <vt:lpstr>liste</vt:lpstr>
      <vt:lpstr>Aout!Repas</vt:lpstr>
      <vt:lpstr>Juillet!Repas</vt:lpstr>
      <vt:lpstr>Juin!Repas</vt:lpstr>
      <vt:lpstr>Septembre!Repas</vt:lpstr>
      <vt:lpstr>Repas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GREGOIRE Julie</dc:creator>
  <cp:lastModifiedBy>tulipe</cp:lastModifiedBy>
  <dcterms:created xsi:type="dcterms:W3CDTF">2017-06-30T08:21:45Z</dcterms:created>
  <dcterms:modified xsi:type="dcterms:W3CDTF">2017-09-14T11:13:26Z</dcterms:modified>
</cp:coreProperties>
</file>