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2B8521F4-8504-476F-9EA8-05ED4C768A52}" xr6:coauthVersionLast="47" xr6:coauthVersionMax="47" xr10:uidLastSave="{00000000-0000-0000-0000-000000000000}"/>
  <bookViews>
    <workbookView xWindow="-108" yWindow="-108" windowWidth="23256" windowHeight="12576" activeTab="1" xr2:uid="{902CE721-1B95-4081-81CB-7486EC12E46B}"/>
  </bookViews>
  <sheets>
    <sheet name="bases" sheetId="1" r:id="rId1"/>
    <sheet name="Divers" sheetId="2" r:id="rId2"/>
  </sheets>
  <definedNames>
    <definedName name="joueurs">données[nom]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D3" i="2"/>
  <c r="C2" i="1"/>
  <c r="C3" i="1"/>
  <c r="C4" i="1"/>
  <c r="C5" i="1"/>
  <c r="C6" i="1"/>
  <c r="C7" i="1"/>
  <c r="C8" i="1"/>
  <c r="C9" i="1"/>
  <c r="C10" i="1"/>
  <c r="C11" i="1"/>
  <c r="C12" i="1"/>
  <c r="C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<sst xmlns="http://schemas.openxmlformats.org/spreadsheetml/2006/main" count="30" uniqueCount="27">
  <si>
    <t>nom</t>
  </si>
  <si>
    <t>choix</t>
  </si>
  <si>
    <t>activité</t>
  </si>
  <si>
    <t>alain</t>
  </si>
  <si>
    <t>dav</t>
  </si>
  <si>
    <t>fred</t>
  </si>
  <si>
    <t>joe</t>
  </si>
  <si>
    <t>lulu</t>
  </si>
  <si>
    <t>foot</t>
  </si>
  <si>
    <t>baby</t>
  </si>
  <si>
    <t>badmi</t>
  </si>
  <si>
    <t>piscine</t>
  </si>
  <si>
    <t>point</t>
  </si>
  <si>
    <t>julie</t>
  </si>
  <si>
    <t>frank</t>
  </si>
  <si>
    <t>tom</t>
  </si>
  <si>
    <t>noel</t>
  </si>
  <si>
    <t>joueurs/activité</t>
  </si>
  <si>
    <t>escalade</t>
  </si>
  <si>
    <t>basket</t>
  </si>
  <si>
    <t>seb</t>
  </si>
  <si>
    <t>lara</t>
  </si>
  <si>
    <t>RECHERCHE</t>
  </si>
  <si>
    <t>RESULTATS</t>
  </si>
  <si>
    <t>tennis</t>
  </si>
  <si>
    <t>SIERREUR(INDEX(données[nom];PETITE.VALEUR(SI(données[activité]=$C$3;LIGNE(données[nom])-1;"");LIGNE(A1)));"")</t>
  </si>
  <si>
    <t xml:space="preserve">fonction matricielle a saisir en B4 puis dupliquer sur la colonne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</si>
</sst>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quotePrefix="1" applyFont="1"/>
    <xf numFmtId="0" fontId="4" fillId="0" borderId="0" xfId="0" applyFont="1" applyAlignment="1">
      <alignment horizontal="centerContinuous"/>
    </xf>
    <xf numFmtId="0" fontId="4" fillId="0" borderId="0" xfId="0" applyFont="1" applyAlignment="1">
      <alignment horizontal="right"/>
    </xf>
    <xf numFmtId="0" fontId="4" fillId="0" borderId="0" xfId="1" applyNumberFormat="1" applyFont="1" applyFill="1" applyBorder="1"/>
    <xf numFmtId="0" fontId="4" fillId="0" borderId="0" xfId="0" applyFont="1" applyAlignment="1">
      <alignment horizontal="left"/>
    </xf>
    <xf numFmtId="0" fontId="4" fillId="0" borderId="0" xfId="0" quotePrefix="1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textRotation="255"/>
    </xf>
    <xf numFmtId="0" fontId="6" fillId="4" borderId="2" xfId="0" applyFont="1" applyFill="1" applyBorder="1" applyAlignment="1">
      <alignment horizontal="center" vertical="center"/>
    </xf>
    <xf numFmtId="0" fontId="7" fillId="0" borderId="0" xfId="0" applyFont="1"/>
  </cellXfs>
  <cellStyles count="2">
    <cellStyle name="Monétaire" xfId="1" builtinId="4"/>
    <cellStyle name="Normal" xfId="0" builtinId="0"/>
  </cellStyles>
  <dxfs count="2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91440</xdr:rowOff>
    </xdr:from>
    <xdr:to>
      <xdr:col>3</xdr:col>
      <xdr:colOff>60960</xdr:colOff>
      <xdr:row>13</xdr:row>
      <xdr:rowOff>15240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321A1FBD-8060-A5F9-7C7E-DC0532F29C6C}"/>
            </a:ext>
          </a:extLst>
        </xdr:cNvPr>
        <xdr:cNvCxnSpPr/>
      </xdr:nvCxnSpPr>
      <xdr:spPr>
        <a:xfrm flipH="1" flipV="1">
          <a:off x="1744980" y="746760"/>
          <a:ext cx="1188720" cy="17526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5637D7-2CD5-4820-8B09-905239BF2121}" name="données" displayName="données" ref="A1:D12" totalsRowShown="0" headerRowDxfId="1">
  <autoFilter ref="A1:D12" xr:uid="{245637D7-2CD5-4820-8B09-905239BF2121}"/>
  <tableColumns count="4">
    <tableColumn id="1" xr3:uid="{1ABAB871-BF43-41F0-8D8E-F22C267A5EF0}" name="nom"/>
    <tableColumn id="2" xr3:uid="{675B4C8E-2069-4EFD-9E4F-D02153A13425}" name="choix"/>
    <tableColumn id="3" xr3:uid="{1B9F0BC7-30B5-4AA4-A2E3-A5933E9168B2}" name="activité" dataDxfId="0">
      <calculatedColumnFormula>IF(ISBLANK($B2),"",CHOOSE($B2,$G$2,$G$3,$G$4,$G$5,$G$6,$G$7,$G$8,))</calculatedColumnFormula>
    </tableColumn>
    <tableColumn id="4" xr3:uid="{C327EFD9-60A5-4420-9435-09EE4AA3423E}" name="poi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02C8F7F-6DBB-47B5-AA21-225EAD4EC2D6}" name="tabactiv" displayName="tabactiv" ref="F1:G8" totalsRowShown="0">
  <autoFilter ref="F1:G8" xr:uid="{C02C8F7F-6DBB-47B5-AA21-225EAD4EC2D6}"/>
  <tableColumns count="2">
    <tableColumn id="2" xr3:uid="{CC663068-940D-4C50-A568-9692D9AFD7EA}" name="activité"/>
    <tableColumn id="1" xr3:uid="{4EF11B36-C740-46C4-9109-75C63595D3F1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4003A-3F3D-408B-84D5-95C4C9DB1632}">
  <dimension ref="A1:I13"/>
  <sheetViews>
    <sheetView workbookViewId="0">
      <selection activeCell="A19" sqref="A19"/>
    </sheetView>
  </sheetViews>
  <sheetFormatPr baseColWidth="10" defaultRowHeight="14.4" x14ac:dyDescent="0.3"/>
  <cols>
    <col min="2" max="2" width="10.88671875" customWidth="1"/>
    <col min="3" max="3" width="14.88671875" bestFit="1" customWidth="1"/>
    <col min="4" max="4" width="12.33203125" customWidth="1"/>
    <col min="5" max="5" width="2.5546875" customWidth="1"/>
    <col min="6" max="6" width="10.109375" customWidth="1"/>
    <col min="7" max="7" width="9.5546875" bestFit="1" customWidth="1"/>
    <col min="8" max="8" width="2.6640625" customWidth="1"/>
    <col min="10" max="10" width="14.6640625" customWidth="1"/>
  </cols>
  <sheetData>
    <row r="1" spans="1:9" x14ac:dyDescent="0.3">
      <c r="A1" s="2" t="s">
        <v>0</v>
      </c>
      <c r="B1" s="2" t="s">
        <v>1</v>
      </c>
      <c r="C1" s="2" t="s">
        <v>2</v>
      </c>
      <c r="D1" s="2" t="s">
        <v>12</v>
      </c>
      <c r="E1" s="1"/>
      <c r="F1" t="s">
        <v>2</v>
      </c>
      <c r="G1" t="s">
        <v>0</v>
      </c>
      <c r="H1" s="1"/>
    </row>
    <row r="2" spans="1:9" x14ac:dyDescent="0.3">
      <c r="A2" t="s">
        <v>3</v>
      </c>
      <c r="B2">
        <v>2</v>
      </c>
      <c r="C2" t="str">
        <f t="shared" ref="C2:C12" si="0">IF(ISBLANK($B2),"",CHOOSE($B2,$G$2,$G$3,$G$4,$G$5,$G$6,$G$7,$G$8,))</f>
        <v>foot</v>
      </c>
      <c r="D2">
        <v>5</v>
      </c>
      <c r="E2" s="1"/>
      <c r="F2">
        <v>1</v>
      </c>
      <c r="G2" t="s">
        <v>24</v>
      </c>
      <c r="H2" s="1"/>
    </row>
    <row r="3" spans="1:9" ht="18" x14ac:dyDescent="0.35">
      <c r="A3" t="s">
        <v>4</v>
      </c>
      <c r="B3">
        <v>4</v>
      </c>
      <c r="C3" t="str">
        <f t="shared" si="0"/>
        <v>badmi</v>
      </c>
      <c r="D3">
        <v>12</v>
      </c>
      <c r="E3" s="1"/>
      <c r="F3">
        <v>2</v>
      </c>
      <c r="G3" t="s">
        <v>8</v>
      </c>
      <c r="H3" s="1"/>
      <c r="I3" s="3"/>
    </row>
    <row r="4" spans="1:9" x14ac:dyDescent="0.3">
      <c r="A4" t="s">
        <v>5</v>
      </c>
      <c r="B4">
        <v>5</v>
      </c>
      <c r="C4" t="str">
        <f t="shared" si="0"/>
        <v>piscine</v>
      </c>
      <c r="D4">
        <v>15</v>
      </c>
      <c r="E4" s="1"/>
      <c r="F4">
        <v>3</v>
      </c>
      <c r="G4" t="s">
        <v>9</v>
      </c>
      <c r="H4" s="1"/>
    </row>
    <row r="5" spans="1:9" x14ac:dyDescent="0.3">
      <c r="A5" t="s">
        <v>6</v>
      </c>
      <c r="B5">
        <v>5</v>
      </c>
      <c r="C5" t="str">
        <f t="shared" si="0"/>
        <v>piscine</v>
      </c>
      <c r="D5">
        <v>0</v>
      </c>
      <c r="E5" s="1"/>
      <c r="F5">
        <v>4</v>
      </c>
      <c r="G5" t="s">
        <v>10</v>
      </c>
      <c r="H5" s="1"/>
    </row>
    <row r="6" spans="1:9" x14ac:dyDescent="0.3">
      <c r="A6" t="s">
        <v>7</v>
      </c>
      <c r="B6">
        <v>2</v>
      </c>
      <c r="C6" t="str">
        <f t="shared" si="0"/>
        <v>foot</v>
      </c>
      <c r="D6">
        <v>60</v>
      </c>
      <c r="E6" s="1"/>
      <c r="F6">
        <v>5</v>
      </c>
      <c r="G6" t="s">
        <v>11</v>
      </c>
      <c r="H6" s="1"/>
    </row>
    <row r="7" spans="1:9" x14ac:dyDescent="0.3">
      <c r="A7" t="s">
        <v>20</v>
      </c>
      <c r="B7">
        <v>7</v>
      </c>
      <c r="C7" t="str">
        <f t="shared" si="0"/>
        <v>basket</v>
      </c>
      <c r="D7">
        <v>13</v>
      </c>
      <c r="E7" s="1"/>
      <c r="F7">
        <v>6</v>
      </c>
      <c r="G7" t="s">
        <v>18</v>
      </c>
      <c r="H7" s="1"/>
    </row>
    <row r="8" spans="1:9" x14ac:dyDescent="0.3">
      <c r="A8" t="s">
        <v>16</v>
      </c>
      <c r="B8">
        <v>1</v>
      </c>
      <c r="C8" t="str">
        <f t="shared" si="0"/>
        <v>tennis</v>
      </c>
      <c r="D8">
        <v>17</v>
      </c>
      <c r="E8" s="1"/>
      <c r="F8">
        <v>7</v>
      </c>
      <c r="G8" t="s">
        <v>19</v>
      </c>
      <c r="H8" s="1"/>
    </row>
    <row r="9" spans="1:9" x14ac:dyDescent="0.3">
      <c r="A9" t="s">
        <v>21</v>
      </c>
      <c r="B9">
        <v>6</v>
      </c>
      <c r="C9" t="str">
        <f t="shared" si="0"/>
        <v>escalade</v>
      </c>
      <c r="D9">
        <v>95</v>
      </c>
    </row>
    <row r="10" spans="1:9" x14ac:dyDescent="0.3">
      <c r="A10" t="s">
        <v>14</v>
      </c>
      <c r="B10">
        <v>3</v>
      </c>
      <c r="C10" t="str">
        <f t="shared" si="0"/>
        <v>baby</v>
      </c>
      <c r="D10">
        <v>18</v>
      </c>
    </row>
    <row r="11" spans="1:9" x14ac:dyDescent="0.3">
      <c r="A11" t="s">
        <v>13</v>
      </c>
      <c r="B11">
        <v>1</v>
      </c>
      <c r="C11" t="str">
        <f t="shared" si="0"/>
        <v>tennis</v>
      </c>
      <c r="D11">
        <v>45</v>
      </c>
    </row>
    <row r="12" spans="1:9" x14ac:dyDescent="0.3">
      <c r="A12" t="s">
        <v>15</v>
      </c>
      <c r="B12">
        <v>2</v>
      </c>
      <c r="C12" t="str">
        <f t="shared" si="0"/>
        <v>foot</v>
      </c>
      <c r="D12">
        <v>23</v>
      </c>
    </row>
    <row r="13" spans="1:9" x14ac:dyDescent="0.3">
      <c r="C13" t="str">
        <f>IF(ISBLANK(B13),"",CHOOSE(B13,G$2,G$3,G$4,G$5,G$6))</f>
        <v/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A4272-0B8F-42A0-8C3A-87FE9B08C87B}">
  <dimension ref="A1:N75"/>
  <sheetViews>
    <sheetView tabSelected="1" workbookViewId="0">
      <selection activeCell="G7" sqref="G7"/>
    </sheetView>
  </sheetViews>
  <sheetFormatPr baseColWidth="10" defaultRowHeight="14.4" x14ac:dyDescent="0.3"/>
  <cols>
    <col min="2" max="2" width="14" customWidth="1"/>
    <col min="3" max="3" width="16.33203125" customWidth="1"/>
    <col min="4" max="4" width="9.88671875" customWidth="1"/>
    <col min="5" max="5" width="17.77734375" customWidth="1"/>
    <col min="6" max="6" width="8.77734375" customWidth="1"/>
    <col min="7" max="7" width="13.109375" customWidth="1"/>
    <col min="9" max="9" width="5.44140625" customWidth="1"/>
    <col min="11" max="11" width="14.88671875" customWidth="1"/>
    <col min="12" max="12" width="19.5546875" bestFit="1" customWidth="1"/>
    <col min="13" max="13" width="17.21875" customWidth="1"/>
  </cols>
  <sheetData>
    <row r="1" spans="1:1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8.600000000000001" thickBot="1" x14ac:dyDescent="0.4">
      <c r="A2" s="5"/>
      <c r="B2" s="4"/>
      <c r="C2" s="6" t="s">
        <v>22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8.600000000000001" thickBot="1" x14ac:dyDescent="0.4">
      <c r="A3" s="5"/>
      <c r="B3" s="4" t="s">
        <v>17</v>
      </c>
      <c r="C3" s="13" t="s">
        <v>8</v>
      </c>
      <c r="D3" s="4">
        <f>COUNTIF(données[activité],C3)</f>
        <v>3</v>
      </c>
      <c r="E3" s="4"/>
      <c r="F3" s="4"/>
      <c r="J3" s="4"/>
      <c r="K3" s="4"/>
      <c r="L3" s="4"/>
      <c r="M3" s="4"/>
      <c r="N3" s="4"/>
    </row>
    <row r="4" spans="1:14" ht="14.4" customHeight="1" x14ac:dyDescent="0.3">
      <c r="A4" s="14" t="s">
        <v>23</v>
      </c>
      <c r="B4" s="15" t="str" cm="1">
        <f t="array" ref="B4">IFERROR(INDEX(données[nom],SMALL(IF(données[activité]=$C$3,ROW(données[nom])-1,""),ROW(A1))),"")</f>
        <v>alain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x14ac:dyDescent="0.3">
      <c r="A5" s="14"/>
      <c r="B5" s="15" t="str" cm="1">
        <f t="array" ref="B5">IFERROR(INDEX(données[nom],SMALL(IF(données[activité]=$C$3,ROW(données[nom])-1,""),ROW(A2))),"")</f>
        <v>lulu</v>
      </c>
      <c r="C5" s="7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3">
      <c r="A6" s="14"/>
      <c r="B6" s="15" t="str" cm="1">
        <f t="array" ref="B6">IFERROR(INDEX(données[nom],SMALL(IF(données[activité]=$C$3,ROW(données[nom])-1,""),ROW(A3))),"")</f>
        <v>tom</v>
      </c>
      <c r="C6" s="6"/>
      <c r="D6" s="8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x14ac:dyDescent="0.3">
      <c r="A7" s="14"/>
      <c r="B7" s="15" t="str" cm="1">
        <f t="array" ref="B7">IFERROR(INDEX(données[nom],SMALL(IF(données[activité]=$C$3,ROW(données[nom])-1,""),ROW(A4))),"")</f>
        <v/>
      </c>
      <c r="C7" s="6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x14ac:dyDescent="0.3">
      <c r="A8" s="14"/>
      <c r="B8" s="15" t="str" cm="1">
        <f t="array" ref="B8">IFERROR(INDEX(données[nom],SMALL(IF(données[activité]=$C$3,ROW(données[nom])-1,""),ROW(A5))),"")</f>
        <v/>
      </c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x14ac:dyDescent="0.3">
      <c r="A9" s="14"/>
      <c r="B9" s="15" t="str" cm="1">
        <f t="array" ref="B9">IFERROR(INDEX(données[nom],SMALL(IF(données[activité]=$C$3,ROW(données[nom])-1,""),ROW(A6))),"")</f>
        <v/>
      </c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x14ac:dyDescent="0.3">
      <c r="A10" s="14"/>
      <c r="B10" s="15" t="str" cm="1">
        <f t="array" ref="B10">IFERROR(INDEX(données[nom],SMALL(IF(données[activité]=$C$3,ROW(données[nom])-1,""),ROW(A7))),"")</f>
        <v/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3">
      <c r="A11" s="14"/>
      <c r="B11" s="15" t="str" cm="1">
        <f t="array" ref="B11">IFERROR(INDEX(données[nom],SMALL(IF(données[activité]=$C$3,ROW(données[nom])-1,""),ROW(A8))),"")</f>
        <v/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x14ac:dyDescent="0.3">
      <c r="A12" s="14"/>
      <c r="B12" s="15" t="str" cm="1">
        <f t="array" ref="B12">IFERROR(INDEX(données[nom],SMALL(IF(données[activité]=$C$3,ROW(données[nom])-1,""),ROW(A9))),"")</f>
        <v/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3">
      <c r="A13" s="4"/>
      <c r="B13" s="4"/>
      <c r="C13" s="4"/>
      <c r="D13" s="4"/>
      <c r="E13" s="4"/>
      <c r="F13" s="4"/>
      <c r="G13" s="9"/>
      <c r="H13" s="6"/>
      <c r="I13" s="4"/>
      <c r="J13" s="4"/>
      <c r="K13" s="4"/>
      <c r="L13" s="4"/>
      <c r="M13" s="4"/>
      <c r="N13" s="4"/>
    </row>
    <row r="14" spans="1:14" ht="18" x14ac:dyDescent="0.35">
      <c r="A14" s="4"/>
      <c r="B14" s="4"/>
      <c r="C14" s="4"/>
      <c r="D14" s="16" t="s">
        <v>25</v>
      </c>
      <c r="E14" s="4"/>
      <c r="F14" s="4"/>
      <c r="G14" s="4"/>
      <c r="H14" s="10"/>
      <c r="I14" s="4"/>
      <c r="J14" s="4"/>
      <c r="K14" s="4"/>
      <c r="L14" s="4"/>
      <c r="M14" s="4"/>
      <c r="N14" s="4"/>
    </row>
    <row r="15" spans="1:14" x14ac:dyDescent="0.3">
      <c r="A15" s="4"/>
      <c r="B15" s="4"/>
      <c r="C15" s="4"/>
      <c r="D15" s="4"/>
      <c r="E15" s="4"/>
      <c r="F15" s="4"/>
      <c r="G15" s="4"/>
      <c r="H15" s="10"/>
      <c r="I15" s="4"/>
      <c r="J15" s="4"/>
      <c r="K15" s="4"/>
      <c r="L15" s="4"/>
      <c r="M15" s="4"/>
      <c r="N15" s="4"/>
    </row>
    <row r="16" spans="1:14" x14ac:dyDescent="0.3">
      <c r="A16" s="4"/>
      <c r="B16" s="7"/>
      <c r="C16" s="6"/>
      <c r="D16" s="6"/>
      <c r="E16" s="4"/>
      <c r="F16" s="4" t="s">
        <v>26</v>
      </c>
      <c r="G16" s="4"/>
      <c r="H16" s="10"/>
      <c r="I16" s="4"/>
      <c r="J16" s="4"/>
      <c r="K16" s="4"/>
      <c r="L16" s="4"/>
      <c r="M16" s="4"/>
      <c r="N16" s="4"/>
    </row>
    <row r="17" spans="1:14" x14ac:dyDescent="0.3">
      <c r="A17" s="4"/>
      <c r="B17" s="4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</row>
    <row r="18" spans="1:14" x14ac:dyDescent="0.3">
      <c r="A18" s="4"/>
      <c r="B18" s="4"/>
      <c r="C18" s="4"/>
      <c r="D18" s="11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3">
      <c r="A19" s="4"/>
      <c r="B19" s="4"/>
      <c r="C19" s="6"/>
      <c r="D19" s="4"/>
      <c r="E19" s="6"/>
      <c r="F19" s="4"/>
      <c r="G19" s="4"/>
      <c r="H19" s="4"/>
      <c r="I19" s="4"/>
      <c r="J19" s="4"/>
      <c r="K19" s="4"/>
      <c r="L19" s="4"/>
      <c r="M19" s="4"/>
      <c r="N19" s="4"/>
    </row>
    <row r="20" spans="1:14" x14ac:dyDescent="0.3">
      <c r="A20" s="4"/>
      <c r="B20" s="4"/>
      <c r="C20" s="4"/>
      <c r="D20" s="4"/>
      <c r="E20" s="6"/>
      <c r="F20" s="4"/>
      <c r="G20" s="11"/>
      <c r="H20" s="4"/>
      <c r="I20" s="12"/>
      <c r="J20" s="4"/>
      <c r="K20" s="4"/>
      <c r="L20" s="6"/>
      <c r="M20" s="4"/>
      <c r="N20" s="4"/>
    </row>
    <row r="21" spans="1:14" x14ac:dyDescent="0.3">
      <c r="A21" s="4"/>
      <c r="B21" s="4"/>
      <c r="C21" s="4"/>
      <c r="D21" s="4"/>
      <c r="E21" s="6"/>
      <c r="F21" s="4"/>
      <c r="G21" s="4"/>
      <c r="H21" s="4"/>
      <c r="I21" s="6"/>
      <c r="J21" s="4"/>
      <c r="K21" s="4"/>
      <c r="L21" s="6"/>
      <c r="M21" s="4"/>
      <c r="N21" s="4"/>
    </row>
    <row r="22" spans="1:14" x14ac:dyDescent="0.3">
      <c r="A22" s="4"/>
      <c r="B22" s="4"/>
      <c r="C22" s="4"/>
      <c r="D22" s="4"/>
      <c r="E22" s="6"/>
      <c r="F22" s="4"/>
      <c r="G22" s="4"/>
      <c r="H22" s="4"/>
      <c r="I22" s="6"/>
      <c r="J22" s="4"/>
      <c r="K22" s="4"/>
      <c r="L22" s="6"/>
      <c r="M22" s="4"/>
      <c r="N22" s="4"/>
    </row>
    <row r="23" spans="1:14" x14ac:dyDescent="0.3">
      <c r="A23" s="4"/>
      <c r="B23" s="4"/>
      <c r="C23" s="4"/>
      <c r="D23" s="4"/>
      <c r="E23" s="6"/>
      <c r="F23" s="4"/>
      <c r="G23" s="4"/>
      <c r="H23" s="4"/>
      <c r="I23" s="6"/>
      <c r="J23" s="4"/>
      <c r="K23" s="4"/>
      <c r="L23" s="6"/>
      <c r="M23" s="4"/>
      <c r="N23" s="4"/>
    </row>
    <row r="24" spans="1:14" x14ac:dyDescent="0.3">
      <c r="A24" s="4"/>
      <c r="B24" s="4"/>
      <c r="C24" s="4"/>
      <c r="D24" s="4"/>
      <c r="E24" s="4"/>
      <c r="F24" s="4"/>
      <c r="G24" s="4"/>
      <c r="H24" s="4"/>
      <c r="I24" s="6"/>
      <c r="J24" s="4"/>
      <c r="K24" s="4"/>
      <c r="L24" s="6"/>
      <c r="M24" s="4"/>
      <c r="N24" s="4"/>
    </row>
    <row r="25" spans="1:14" x14ac:dyDescent="0.3">
      <c r="A25" s="4"/>
      <c r="B25" s="4"/>
      <c r="C25" s="4"/>
      <c r="D25" s="4"/>
      <c r="E25" s="4"/>
      <c r="F25" s="4"/>
      <c r="G25" s="4"/>
      <c r="H25" s="4"/>
      <c r="I25" s="6"/>
      <c r="J25" s="4"/>
      <c r="K25" s="4"/>
      <c r="L25" s="4"/>
      <c r="M25" s="4"/>
      <c r="N25" s="4"/>
    </row>
    <row r="26" spans="1:14" x14ac:dyDescent="0.3">
      <c r="A26" s="4"/>
      <c r="B26" s="4"/>
      <c r="C26" s="4"/>
      <c r="D26" s="4"/>
      <c r="E26" s="4"/>
      <c r="F26" s="4"/>
      <c r="G26" s="4"/>
      <c r="H26" s="4"/>
      <c r="I26" s="6"/>
      <c r="J26" s="4"/>
      <c r="K26" s="4"/>
      <c r="L26" s="4"/>
      <c r="M26" s="4"/>
      <c r="N26" s="4"/>
    </row>
    <row r="27" spans="1:14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4" x14ac:dyDescent="0.3">
      <c r="A28" s="4"/>
      <c r="B28" s="11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3">
      <c r="A29" s="6"/>
      <c r="B29" s="6"/>
      <c r="C29" s="6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4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4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1:14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</sheetData>
  <mergeCells count="1">
    <mergeCell ref="A4:A12"/>
  </mergeCells>
  <dataValidations count="3">
    <dataValidation type="list" allowBlank="1" showInputMessage="1" showErrorMessage="1" sqref="E6" xr:uid="{5C10A81D-112F-44E7-9922-AC14A93F5CAF}">
      <formula1>"nom"</formula1>
    </dataValidation>
    <dataValidation type="list" allowBlank="1" showInputMessage="1" showErrorMessage="1" sqref="C6" xr:uid="{CB3C15F0-44B1-4222-821F-1ED094C49DE5}">
      <formula1>INDIRECT("données[nom]")</formula1>
    </dataValidation>
    <dataValidation type="list" allowBlank="1" showInputMessage="1" showErrorMessage="1" sqref="C3" xr:uid="{6CEF1C28-E974-4650-A1E5-C94A5F8ADFFC}">
      <formula1>INDIRECT("tabactiv[nom]")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bases</vt:lpstr>
      <vt:lpstr>Divers</vt:lpstr>
      <vt:lpstr>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koch gilles</cp:lastModifiedBy>
  <dcterms:created xsi:type="dcterms:W3CDTF">2024-06-20T13:50:26Z</dcterms:created>
  <dcterms:modified xsi:type="dcterms:W3CDTF">2024-07-07T13:34:28Z</dcterms:modified>
</cp:coreProperties>
</file>