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defaultThemeVersion="123820"/>
  <bookViews>
    <workbookView xWindow="0" yWindow="0" windowWidth="19420" windowHeight="7640"/>
  </bookViews>
  <sheets>
    <sheet name="Calcul" sheetId="10" r:id="rId1"/>
    <sheet name="Source" sheetId="3" r:id="rId2"/>
  </sheets>
  <definedNames>
    <definedName name="activité">OFFSET(canton,,1,)</definedName>
    <definedName name="canton">OFFSET(Source!$A$2,,,COUNTIF(Source!$A:$A,"&gt;&lt;")-1)</definedName>
    <definedName name="contribution">OFFSET(canton,,2,)</definedName>
    <definedName name="dept">Source!$B$2</definedName>
    <definedName name="formule">OFFSET(dept,MATCH(Calcul!$E$4,canton,0)-1,,COUNTIF(canton,Calcul!$E$4))</definedName>
    <definedName name="liste">OFFSET(Source!$E$2,,,COUNTIF(Source!$E:$E,"&gt;&lt;")-1)</definedName>
    <definedName name="liste1">OFFSET(Source!$H$1,,,COUNTIF(Source!$H:$H,"&gt;&lt;"))</definedName>
  </definedNames>
  <calcPr calcId="124519"/>
  <webPublishing codePage="1252"/>
</workbook>
</file>

<file path=xl/calcChain.xml><?xml version="1.0" encoding="utf-8"?>
<calcChain xmlns="http://schemas.openxmlformats.org/spreadsheetml/2006/main">
  <c r="E12" i="10"/>
  <c r="H3" i="3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2" a="1"/>
  <c r="H2" s="1"/>
  <c r="E2" a="1"/>
  <c r="E2" s="1"/>
  <c r="E3" l="1" a="1"/>
  <c r="E3" s="1"/>
  <c r="E4" l="1" a="1"/>
  <c r="E4" s="1"/>
  <c r="E5" l="1" a="1"/>
  <c r="E5" s="1"/>
  <c r="E6" s="1" a="1"/>
  <c r="E6" s="1"/>
  <c r="E7" l="1" a="1"/>
  <c r="E7" s="1"/>
  <c r="E8" s="1" a="1"/>
  <c r="E8" s="1"/>
  <c r="E9" l="1" a="1"/>
  <c r="E9" s="1"/>
  <c r="E10" s="1" a="1"/>
  <c r="E10" s="1"/>
  <c r="E11" l="1" a="1"/>
  <c r="E11" s="1"/>
  <c r="E12" s="1" a="1"/>
  <c r="E12" s="1"/>
  <c r="E13" l="1" a="1"/>
  <c r="E13" s="1"/>
  <c r="E14" s="1" a="1"/>
  <c r="E14" s="1"/>
  <c r="E15" s="1" a="1"/>
  <c r="E15" s="1"/>
  <c r="E16" s="1" a="1"/>
  <c r="E16" s="1"/>
</calcChain>
</file>

<file path=xl/sharedStrings.xml><?xml version="1.0" encoding="utf-8"?>
<sst xmlns="http://schemas.openxmlformats.org/spreadsheetml/2006/main" count="96" uniqueCount="37">
  <si>
    <t>Aide-infirmier</t>
  </si>
  <si>
    <t>Vaud</t>
  </si>
  <si>
    <t>Aide-animateur</t>
  </si>
  <si>
    <t>Ergothérapeute</t>
  </si>
  <si>
    <t>Physiothérapeute</t>
  </si>
  <si>
    <t>Aide de cuisine</t>
  </si>
  <si>
    <t>Aide-soignant</t>
  </si>
  <si>
    <t>Médecin-assistant</t>
  </si>
  <si>
    <t>Fribourg</t>
  </si>
  <si>
    <t>Cuisinier</t>
  </si>
  <si>
    <t>Berne</t>
  </si>
  <si>
    <t>Jura</t>
  </si>
  <si>
    <t>Aide de bureau</t>
  </si>
  <si>
    <t>Valais</t>
  </si>
  <si>
    <t>Genève</t>
  </si>
  <si>
    <t>Neuchâtel</t>
  </si>
  <si>
    <t>Aide-hospitalier</t>
  </si>
  <si>
    <t>Aide-concierge</t>
  </si>
  <si>
    <t>Infirmier diplômé</t>
  </si>
  <si>
    <t>Laborantin</t>
  </si>
  <si>
    <t>Activité</t>
  </si>
  <si>
    <t>Cantons</t>
  </si>
  <si>
    <t>Employé/e de lingerie</t>
  </si>
  <si>
    <t>Personnel de nettoyage</t>
  </si>
  <si>
    <t>Opérateur informatique</t>
  </si>
  <si>
    <t>Archiviste / Agent en information documentaire</t>
  </si>
  <si>
    <t>Employé de commerce CFC</t>
  </si>
  <si>
    <t>Chauffeur</t>
  </si>
  <si>
    <t>Médecin</t>
  </si>
  <si>
    <t>Aide aux soins</t>
  </si>
  <si>
    <t>Calcul de la contribution selon les barèmes cantonaux</t>
  </si>
  <si>
    <t>Saisir le canton</t>
  </si>
  <si>
    <t>Définir le domaine d'activité</t>
  </si>
  <si>
    <t>Contribution</t>
  </si>
  <si>
    <t>* contribution du Canton et de l'activité, selon la colonne C de l'autre feuille</t>
  </si>
  <si>
    <t>extraction automatisée</t>
  </si>
  <si>
    <t>tout</t>
  </si>
</sst>
</file>

<file path=xl/styles.xml><?xml version="1.0" encoding="utf-8"?>
<styleSheet xmlns="http://schemas.openxmlformats.org/spreadsheetml/2006/main">
  <fonts count="8">
    <font>
      <sz val="10"/>
      <color theme="1"/>
      <name val="Tahoma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20"/>
      <color rgb="FF00B050"/>
      <name val="Arial"/>
      <family val="2"/>
    </font>
    <font>
      <sz val="20"/>
      <color theme="1"/>
      <name val="Tahoma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2" fillId="3" borderId="11" xfId="0" applyFont="1" applyFill="1" applyBorder="1"/>
    <xf numFmtId="0" fontId="2" fillId="3" borderId="0" xfId="0" applyFont="1" applyFill="1" applyBorder="1"/>
    <xf numFmtId="0" fontId="2" fillId="3" borderId="12" xfId="0" applyFont="1" applyFill="1" applyBorder="1"/>
    <xf numFmtId="0" fontId="2" fillId="3" borderId="0" xfId="0" applyFont="1" applyFill="1" applyBorder="1" applyAlignment="1">
      <alignment horizontal="center" vertical="center" wrapText="1"/>
    </xf>
    <xf numFmtId="0" fontId="4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7" fillId="4" borderId="16" xfId="0" applyFont="1" applyFill="1" applyBorder="1"/>
    <xf numFmtId="0" fontId="7" fillId="4" borderId="17" xfId="0" applyFont="1" applyFill="1" applyBorder="1"/>
    <xf numFmtId="0" fontId="1" fillId="5" borderId="18" xfId="0" applyFont="1" applyFill="1" applyBorder="1"/>
    <xf numFmtId="0" fontId="1" fillId="5" borderId="19" xfId="0" applyFont="1" applyFill="1" applyBorder="1"/>
    <xf numFmtId="0" fontId="1" fillId="6" borderId="18" xfId="0" applyFont="1" applyFill="1" applyBorder="1"/>
    <xf numFmtId="0" fontId="1" fillId="6" borderId="19" xfId="0" applyFont="1" applyFill="1" applyBorder="1"/>
    <xf numFmtId="0" fontId="1" fillId="6" borderId="20" xfId="0" applyFont="1" applyFill="1" applyBorder="1"/>
    <xf numFmtId="0" fontId="1" fillId="6" borderId="0" xfId="0" applyFont="1" applyFill="1"/>
    <xf numFmtId="0" fontId="7" fillId="4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7"/>
  <sheetViews>
    <sheetView tabSelected="1" workbookViewId="0">
      <selection activeCell="L10" sqref="L10"/>
    </sheetView>
  </sheetViews>
  <sheetFormatPr baseColWidth="10" defaultRowHeight="12.5"/>
  <cols>
    <col min="1" max="1" width="2.453125" customWidth="1"/>
    <col min="2" max="2" width="2.54296875" customWidth="1"/>
    <col min="3" max="3" width="13.1796875" customWidth="1"/>
    <col min="4" max="4" width="4.54296875" customWidth="1"/>
    <col min="7" max="7" width="3.81640625" customWidth="1"/>
  </cols>
  <sheetData>
    <row r="1" spans="2:9" ht="9.75" customHeight="1" thickBot="1"/>
    <row r="2" spans="2:9" ht="17.25" customHeight="1">
      <c r="B2" s="17" t="s">
        <v>30</v>
      </c>
      <c r="C2" s="18"/>
      <c r="D2" s="18"/>
      <c r="E2" s="18"/>
      <c r="F2" s="18"/>
      <c r="G2" s="19"/>
    </row>
    <row r="3" spans="2:9">
      <c r="B3" s="5"/>
      <c r="C3" s="6"/>
      <c r="D3" s="6"/>
      <c r="E3" s="6"/>
      <c r="F3" s="6"/>
      <c r="G3" s="7"/>
    </row>
    <row r="4" spans="2:9">
      <c r="B4" s="5"/>
      <c r="C4" s="10" t="s">
        <v>31</v>
      </c>
      <c r="D4" s="8"/>
      <c r="E4" s="20" t="s">
        <v>8</v>
      </c>
      <c r="F4" s="21"/>
      <c r="G4" s="7"/>
    </row>
    <row r="5" spans="2:9">
      <c r="B5" s="5"/>
      <c r="C5" s="10"/>
      <c r="D5" s="8"/>
      <c r="E5" s="22"/>
      <c r="F5" s="23"/>
      <c r="G5" s="7"/>
    </row>
    <row r="6" spans="2:9">
      <c r="B6" s="5"/>
      <c r="C6" s="10"/>
      <c r="D6" s="8"/>
      <c r="E6" s="24"/>
      <c r="F6" s="25"/>
      <c r="G6" s="7"/>
    </row>
    <row r="7" spans="2:9">
      <c r="B7" s="5"/>
      <c r="C7" s="6"/>
      <c r="D7" s="6"/>
      <c r="E7" s="6"/>
      <c r="F7" s="6"/>
      <c r="G7" s="7"/>
    </row>
    <row r="8" spans="2:9">
      <c r="B8" s="5"/>
      <c r="C8" s="10" t="s">
        <v>32</v>
      </c>
      <c r="D8" s="8"/>
      <c r="E8" s="20" t="s">
        <v>36</v>
      </c>
      <c r="F8" s="21"/>
      <c r="G8" s="7"/>
    </row>
    <row r="9" spans="2:9">
      <c r="B9" s="5"/>
      <c r="C9" s="10"/>
      <c r="D9" s="8"/>
      <c r="E9" s="22"/>
      <c r="F9" s="23"/>
      <c r="G9" s="7"/>
    </row>
    <row r="10" spans="2:9">
      <c r="B10" s="5"/>
      <c r="C10" s="10"/>
      <c r="D10" s="8"/>
      <c r="E10" s="24"/>
      <c r="F10" s="25"/>
      <c r="G10" s="7"/>
    </row>
    <row r="11" spans="2:9" ht="24.5">
      <c r="B11" s="5"/>
      <c r="C11" s="6"/>
      <c r="D11" s="6"/>
      <c r="E11" s="6"/>
      <c r="F11" s="6"/>
      <c r="G11" s="7"/>
      <c r="I11" s="9"/>
    </row>
    <row r="12" spans="2:9">
      <c r="B12" s="5"/>
      <c r="C12" s="10" t="s">
        <v>33</v>
      </c>
      <c r="D12" s="8"/>
      <c r="E12" s="11">
        <f ca="1">IF(E8="tout",SUMIF(canton,E4,contribution),SUMPRODUCT((canton=E4)*(activité=E8)*(contribution)))</f>
        <v>21</v>
      </c>
      <c r="F12" s="12"/>
      <c r="G12" s="7"/>
    </row>
    <row r="13" spans="2:9">
      <c r="B13" s="5"/>
      <c r="C13" s="10"/>
      <c r="D13" s="8"/>
      <c r="E13" s="13"/>
      <c r="F13" s="14"/>
      <c r="G13" s="7"/>
    </row>
    <row r="14" spans="2:9">
      <c r="B14" s="5"/>
      <c r="C14" s="10"/>
      <c r="D14" s="8"/>
      <c r="E14" s="15"/>
      <c r="F14" s="16"/>
      <c r="G14" s="7"/>
    </row>
    <row r="15" spans="2:9" ht="13" thickBot="1">
      <c r="B15" s="2"/>
      <c r="C15" s="3"/>
      <c r="D15" s="3"/>
      <c r="E15" s="3"/>
      <c r="F15" s="3"/>
      <c r="G15" s="4"/>
    </row>
    <row r="17" spans="3:3">
      <c r="C17" t="s">
        <v>34</v>
      </c>
    </row>
  </sheetData>
  <mergeCells count="7">
    <mergeCell ref="C12:C14"/>
    <mergeCell ref="E12:F14"/>
    <mergeCell ref="B2:G2"/>
    <mergeCell ref="C4:C6"/>
    <mergeCell ref="E4:F6"/>
    <mergeCell ref="C8:C10"/>
    <mergeCell ref="E8:F10"/>
  </mergeCells>
  <dataValidations count="2">
    <dataValidation type="list" allowBlank="1" showInputMessage="1" showErrorMessage="1" sqref="E8:F10">
      <formula1>liste1</formula1>
    </dataValidation>
    <dataValidation type="list" allowBlank="1" showInputMessage="1" showErrorMessage="1" sqref="E4:F6">
      <formula1>liste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Source!$E$2:$E$6</xm:f>
          </x14:formula1>
          <xm:sqref>E4:F6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H43"/>
  <sheetViews>
    <sheetView workbookViewId="0">
      <pane ySplit="1" topLeftCell="A2" activePane="bottomLeft" state="frozen"/>
      <selection pane="bottomLeft" activeCell="H1" sqref="H1"/>
    </sheetView>
  </sheetViews>
  <sheetFormatPr baseColWidth="10" defaultRowHeight="12.5"/>
  <cols>
    <col min="1" max="1" width="19" style="1" customWidth="1"/>
    <col min="2" max="2" width="32.26953125" style="1" customWidth="1"/>
    <col min="3" max="3" width="16.54296875" bestFit="1" customWidth="1"/>
    <col min="4" max="4" width="17.26953125" customWidth="1"/>
    <col min="5" max="5" width="11.81640625" customWidth="1"/>
  </cols>
  <sheetData>
    <row r="1" spans="1:8" ht="13" thickBot="1">
      <c r="A1" s="26" t="s">
        <v>21</v>
      </c>
      <c r="B1" s="26" t="s">
        <v>20</v>
      </c>
      <c r="C1" s="27" t="s">
        <v>33</v>
      </c>
      <c r="H1" t="s">
        <v>36</v>
      </c>
    </row>
    <row r="2" spans="1:8" ht="13" thickTop="1">
      <c r="A2" s="28" t="s">
        <v>8</v>
      </c>
      <c r="B2" s="28" t="s">
        <v>17</v>
      </c>
      <c r="C2" s="29">
        <v>3</v>
      </c>
      <c r="E2" t="str">
        <f t="array" aca="1" ref="E2" ca="1">OFFSET(A$1,MATCH(0,COUNTIF(H$1:H1,canton),0),)</f>
        <v>Fribourg</v>
      </c>
      <c r="H2" t="str">
        <f t="array" aca="1" ref="H2" ca="1">INDEX(activité,SMALL(IF(canton=Calcul!E$4,ROW(canton)-1,""),ROW(A1)))</f>
        <v>Aide-concierge</v>
      </c>
    </row>
    <row r="3" spans="1:8">
      <c r="A3" s="30" t="s">
        <v>8</v>
      </c>
      <c r="B3" s="30" t="s">
        <v>5</v>
      </c>
      <c r="C3" s="31">
        <v>3</v>
      </c>
      <c r="E3" t="str">
        <f t="array" aca="1" ref="E3" ca="1">OFFSET(A$1,MATCH(0,COUNTIF(E$1:E2,canton),0),)</f>
        <v>Valais</v>
      </c>
      <c r="F3" s="34" t="s">
        <v>35</v>
      </c>
      <c r="H3" t="str">
        <f t="array" aca="1" ref="H3" ca="1">INDEX(activité,SMALL(IF(canton=Calcul!E$4,ROW(canton)-1,""),ROW(A2)))</f>
        <v>Aide de cuisine</v>
      </c>
    </row>
    <row r="4" spans="1:8">
      <c r="A4" s="28" t="s">
        <v>8</v>
      </c>
      <c r="B4" s="28" t="s">
        <v>9</v>
      </c>
      <c r="C4" s="29">
        <v>4</v>
      </c>
      <c r="E4" t="str">
        <f t="array" aca="1" ref="E4" ca="1">OFFSET(A$1,MATCH(0,COUNTIF(E$1:E3,canton),0),)</f>
        <v>Berne</v>
      </c>
      <c r="H4" t="str">
        <f t="array" aca="1" ref="H4" ca="1">INDEX(activité,SMALL(IF(canton=Calcul!E$4,ROW(canton)-1,""),ROW(A3)))</f>
        <v>Cuisinier</v>
      </c>
    </row>
    <row r="5" spans="1:8">
      <c r="A5" s="30" t="s">
        <v>8</v>
      </c>
      <c r="B5" s="30" t="s">
        <v>0</v>
      </c>
      <c r="C5" s="31">
        <v>5</v>
      </c>
      <c r="E5" t="str">
        <f t="array" aca="1" ref="E5" ca="1">OFFSET(A$1,MATCH(0,COUNTIF(E$1:E4,canton),0),)</f>
        <v>Jura</v>
      </c>
      <c r="H5" t="str">
        <f t="array" aca="1" ref="H5" ca="1">INDEX(activité,SMALL(IF(canton=Calcul!E$4,ROW(canton)-1,""),ROW(A4)))</f>
        <v>Aide-infirmier</v>
      </c>
    </row>
    <row r="6" spans="1:8">
      <c r="A6" s="28" t="s">
        <v>8</v>
      </c>
      <c r="B6" s="28" t="s">
        <v>4</v>
      </c>
      <c r="C6" s="29">
        <v>6</v>
      </c>
      <c r="E6" t="str">
        <f t="array" aca="1" ref="E6" ca="1">OFFSET(A$1,MATCH(0,COUNTIF(E$1:E5,canton),0),)</f>
        <v>Neuchâtel</v>
      </c>
      <c r="H6" t="str">
        <f t="array" aca="1" ref="H6" ca="1">INDEX(activité,SMALL(IF(canton=Calcul!E$4,ROW(canton)-1,""),ROW(A5)))</f>
        <v>Physiothérapeute</v>
      </c>
    </row>
    <row r="7" spans="1:8">
      <c r="A7" s="30" t="s">
        <v>13</v>
      </c>
      <c r="B7" s="30" t="s">
        <v>5</v>
      </c>
      <c r="C7" s="31">
        <v>3</v>
      </c>
      <c r="E7" t="str">
        <f t="array" aca="1" ref="E7" ca="1">OFFSET(A$1,MATCH(0,COUNTIF(E$1:E6,canton),0),)</f>
        <v>Genève</v>
      </c>
      <c r="H7" t="e">
        <f t="array" aca="1" ref="H7" ca="1">INDEX(activité,SMALL(IF(canton=Calcul!E$4,ROW(canton)-1,""),ROW(A6)))</f>
        <v>#NUM!</v>
      </c>
    </row>
    <row r="8" spans="1:8">
      <c r="A8" s="28" t="s">
        <v>13</v>
      </c>
      <c r="B8" s="28" t="s">
        <v>9</v>
      </c>
      <c r="C8" s="29">
        <v>4</v>
      </c>
      <c r="E8" t="str">
        <f t="array" aca="1" ref="E8" ca="1">OFFSET(A$1,MATCH(0,COUNTIF(E$1:E7,canton),0),)</f>
        <v>Vaud</v>
      </c>
      <c r="H8" t="e">
        <f t="array" aca="1" ref="H8" ca="1">INDEX(activité,SMALL(IF(canton=Calcul!E$4,ROW(canton)-1,""),ROW(A7)))</f>
        <v>#NUM!</v>
      </c>
    </row>
    <row r="9" spans="1:8">
      <c r="A9" s="30" t="s">
        <v>13</v>
      </c>
      <c r="B9" s="30" t="s">
        <v>18</v>
      </c>
      <c r="C9" s="31">
        <v>6</v>
      </c>
      <c r="E9" t="e">
        <f t="array" aca="1" ref="E9" ca="1">OFFSET(A$1,MATCH(0,COUNTIF(E$1:E8,canton),0),)</f>
        <v>#N/A</v>
      </c>
      <c r="H9" t="e">
        <f t="array" aca="1" ref="H9" ca="1">INDEX(activité,SMALL(IF(canton=Calcul!E$4,ROW(canton)-1,""),ROW(A8)))</f>
        <v>#NUM!</v>
      </c>
    </row>
    <row r="10" spans="1:8">
      <c r="A10" s="28" t="s">
        <v>13</v>
      </c>
      <c r="B10" s="28" t="s">
        <v>6</v>
      </c>
      <c r="C10" s="29">
        <v>5</v>
      </c>
      <c r="E10" t="e">
        <f t="array" aca="1" ref="E10" ca="1">OFFSET(A$1,MATCH(0,COUNTIF(E$1:E9,canton),0),)</f>
        <v>#N/A</v>
      </c>
      <c r="H10" t="e">
        <f t="array" aca="1" ref="H10" ca="1">INDEX(activité,SMALL(IF(canton=Calcul!E$4,ROW(canton)-1,""),ROW(A9)))</f>
        <v>#NUM!</v>
      </c>
    </row>
    <row r="11" spans="1:8">
      <c r="A11" s="30" t="s">
        <v>13</v>
      </c>
      <c r="B11" s="30" t="s">
        <v>7</v>
      </c>
      <c r="C11" s="31">
        <v>7</v>
      </c>
      <c r="E11" t="e">
        <f t="array" aca="1" ref="E11" ca="1">OFFSET(A$1,MATCH(0,COUNTIF(E$1:E10,canton),0),)</f>
        <v>#N/A</v>
      </c>
      <c r="H11" t="e">
        <f t="array" aca="1" ref="H11" ca="1">INDEX(activité,SMALL(IF(canton=Calcul!E$4,ROW(canton)-1,""),ROW(A10)))</f>
        <v>#NUM!</v>
      </c>
    </row>
    <row r="12" spans="1:8">
      <c r="A12" s="28" t="s">
        <v>13</v>
      </c>
      <c r="B12" s="28" t="s">
        <v>17</v>
      </c>
      <c r="C12" s="29">
        <v>3</v>
      </c>
      <c r="E12" t="e">
        <f t="array" aca="1" ref="E12" ca="1">OFFSET(A$1,MATCH(0,COUNTIF(E$1:E11,canton),0),)</f>
        <v>#N/A</v>
      </c>
    </row>
    <row r="13" spans="1:8">
      <c r="A13" s="30" t="s">
        <v>10</v>
      </c>
      <c r="B13" s="30" t="s">
        <v>17</v>
      </c>
      <c r="C13" s="31">
        <v>3</v>
      </c>
      <c r="E13" t="e">
        <f t="array" aca="1" ref="E13" ca="1">OFFSET(A$1,MATCH(0,COUNTIF(E$1:E12,canton),0),)</f>
        <v>#N/A</v>
      </c>
    </row>
    <row r="14" spans="1:8">
      <c r="A14" s="28" t="s">
        <v>10</v>
      </c>
      <c r="B14" s="28" t="s">
        <v>23</v>
      </c>
      <c r="C14" s="29">
        <v>3</v>
      </c>
      <c r="E14" t="e">
        <f t="array" aca="1" ref="E14" ca="1">OFFSET(A$1,MATCH(0,COUNTIF(E$1:E13,canton),0),)</f>
        <v>#N/A</v>
      </c>
    </row>
    <row r="15" spans="1:8">
      <c r="A15" s="30" t="s">
        <v>10</v>
      </c>
      <c r="B15" s="30" t="s">
        <v>5</v>
      </c>
      <c r="C15" s="31">
        <v>3</v>
      </c>
      <c r="E15" t="e">
        <f t="array" aca="1" ref="E15" ca="1">OFFSET(A$1,MATCH(0,COUNTIF(E$1:E14,canton),0),)</f>
        <v>#N/A</v>
      </c>
    </row>
    <row r="16" spans="1:8">
      <c r="A16" s="28" t="s">
        <v>10</v>
      </c>
      <c r="B16" s="28" t="s">
        <v>9</v>
      </c>
      <c r="C16" s="29">
        <v>3</v>
      </c>
      <c r="E16" t="e">
        <f t="array" aca="1" ref="E16" ca="1">OFFSET(A$1,MATCH(0,COUNTIF(E$1:E15,canton),0),)</f>
        <v>#N/A</v>
      </c>
    </row>
    <row r="17" spans="1:3">
      <c r="A17" s="30" t="s">
        <v>10</v>
      </c>
      <c r="B17" s="30" t="s">
        <v>27</v>
      </c>
      <c r="C17" s="31">
        <v>3</v>
      </c>
    </row>
    <row r="18" spans="1:3">
      <c r="A18" s="28" t="s">
        <v>10</v>
      </c>
      <c r="B18" s="28" t="s">
        <v>24</v>
      </c>
      <c r="C18" s="29">
        <v>4</v>
      </c>
    </row>
    <row r="19" spans="1:3">
      <c r="A19" s="30" t="s">
        <v>11</v>
      </c>
      <c r="B19" s="30" t="s">
        <v>5</v>
      </c>
      <c r="C19" s="31">
        <v>3</v>
      </c>
    </row>
    <row r="20" spans="1:3">
      <c r="A20" s="28" t="s">
        <v>11</v>
      </c>
      <c r="B20" s="28" t="s">
        <v>9</v>
      </c>
      <c r="C20" s="29">
        <v>4</v>
      </c>
    </row>
    <row r="21" spans="1:3">
      <c r="A21" s="30" t="s">
        <v>11</v>
      </c>
      <c r="B21" s="30" t="s">
        <v>22</v>
      </c>
      <c r="C21" s="31">
        <v>3</v>
      </c>
    </row>
    <row r="22" spans="1:3">
      <c r="A22" s="28" t="s">
        <v>11</v>
      </c>
      <c r="B22" s="28" t="s">
        <v>17</v>
      </c>
      <c r="C22" s="29">
        <v>3</v>
      </c>
    </row>
    <row r="23" spans="1:3">
      <c r="A23" s="30" t="s">
        <v>11</v>
      </c>
      <c r="B23" s="30" t="s">
        <v>2</v>
      </c>
      <c r="C23" s="31">
        <v>5</v>
      </c>
    </row>
    <row r="24" spans="1:3">
      <c r="A24" s="28" t="s">
        <v>11</v>
      </c>
      <c r="B24" s="28" t="s">
        <v>6</v>
      </c>
      <c r="C24" s="29">
        <v>3</v>
      </c>
    </row>
    <row r="25" spans="1:3">
      <c r="A25" s="30" t="s">
        <v>15</v>
      </c>
      <c r="B25" s="30" t="s">
        <v>5</v>
      </c>
      <c r="C25" s="31">
        <v>3</v>
      </c>
    </row>
    <row r="26" spans="1:3">
      <c r="A26" s="28" t="s">
        <v>15</v>
      </c>
      <c r="B26" s="28" t="s">
        <v>9</v>
      </c>
      <c r="C26" s="29">
        <v>4</v>
      </c>
    </row>
    <row r="27" spans="1:3">
      <c r="A27" s="30" t="s">
        <v>15</v>
      </c>
      <c r="B27" s="30" t="s">
        <v>12</v>
      </c>
      <c r="C27" s="31">
        <v>3</v>
      </c>
    </row>
    <row r="28" spans="1:3">
      <c r="A28" s="28" t="s">
        <v>15</v>
      </c>
      <c r="B28" s="28" t="s">
        <v>26</v>
      </c>
      <c r="C28" s="29">
        <v>4</v>
      </c>
    </row>
    <row r="29" spans="1:3">
      <c r="A29" s="30" t="s">
        <v>15</v>
      </c>
      <c r="B29" s="30" t="s">
        <v>17</v>
      </c>
      <c r="C29" s="31">
        <v>3</v>
      </c>
    </row>
    <row r="30" spans="1:3">
      <c r="A30" s="28" t="s">
        <v>15</v>
      </c>
      <c r="B30" s="28" t="s">
        <v>23</v>
      </c>
      <c r="C30" s="29">
        <v>3</v>
      </c>
    </row>
    <row r="31" spans="1:3">
      <c r="A31" s="30" t="s">
        <v>15</v>
      </c>
      <c r="B31" s="30" t="s">
        <v>6</v>
      </c>
      <c r="C31" s="31">
        <v>3</v>
      </c>
    </row>
    <row r="32" spans="1:3">
      <c r="A32" s="28" t="s">
        <v>14</v>
      </c>
      <c r="B32" s="28" t="s">
        <v>19</v>
      </c>
      <c r="C32" s="29">
        <v>4</v>
      </c>
    </row>
    <row r="33" spans="1:3">
      <c r="A33" s="30" t="s">
        <v>14</v>
      </c>
      <c r="B33" s="30" t="s">
        <v>4</v>
      </c>
      <c r="C33" s="31">
        <v>6</v>
      </c>
    </row>
    <row r="34" spans="1:3">
      <c r="A34" s="28" t="s">
        <v>14</v>
      </c>
      <c r="B34" s="28" t="s">
        <v>16</v>
      </c>
      <c r="C34" s="29">
        <v>4</v>
      </c>
    </row>
    <row r="35" spans="1:3">
      <c r="A35" s="30" t="s">
        <v>14</v>
      </c>
      <c r="B35" s="30" t="s">
        <v>28</v>
      </c>
      <c r="C35" s="31">
        <v>6</v>
      </c>
    </row>
    <row r="36" spans="1:3">
      <c r="A36" s="28" t="s">
        <v>14</v>
      </c>
      <c r="B36" s="28" t="s">
        <v>25</v>
      </c>
      <c r="C36" s="29">
        <v>5</v>
      </c>
    </row>
    <row r="37" spans="1:3">
      <c r="A37" s="30" t="s">
        <v>14</v>
      </c>
      <c r="B37" s="30" t="s">
        <v>6</v>
      </c>
      <c r="C37" s="31">
        <v>5</v>
      </c>
    </row>
    <row r="38" spans="1:3">
      <c r="A38" s="28" t="s">
        <v>1</v>
      </c>
      <c r="B38" s="28" t="s">
        <v>29</v>
      </c>
      <c r="C38" s="29">
        <v>4</v>
      </c>
    </row>
    <row r="39" spans="1:3">
      <c r="A39" s="30" t="s">
        <v>1</v>
      </c>
      <c r="B39" s="30" t="s">
        <v>18</v>
      </c>
      <c r="C39" s="31">
        <v>6</v>
      </c>
    </row>
    <row r="40" spans="1:3">
      <c r="A40" s="28" t="s">
        <v>1</v>
      </c>
      <c r="B40" s="28" t="s">
        <v>6</v>
      </c>
      <c r="C40" s="29">
        <v>4</v>
      </c>
    </row>
    <row r="41" spans="1:3">
      <c r="A41" s="30" t="s">
        <v>1</v>
      </c>
      <c r="B41" s="30" t="s">
        <v>28</v>
      </c>
      <c r="C41" s="31">
        <v>7</v>
      </c>
    </row>
    <row r="42" spans="1:3">
      <c r="A42" s="28" t="s">
        <v>1</v>
      </c>
      <c r="B42" s="28" t="s">
        <v>3</v>
      </c>
      <c r="C42" s="29">
        <v>6</v>
      </c>
    </row>
    <row r="43" spans="1:3">
      <c r="A43" s="32" t="s">
        <v>1</v>
      </c>
      <c r="B43" s="32" t="s">
        <v>26</v>
      </c>
      <c r="C43" s="33">
        <v>3</v>
      </c>
    </row>
  </sheetData>
  <dataValidations count="1">
    <dataValidation type="list" allowBlank="1" showInputMessage="1" showErrorMessage="1" sqref="A2:A43">
      <formula1>LstPays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</vt:lpstr>
      <vt:lpstr>Source</vt:lpstr>
      <vt:lpstr>dept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Fahrni Adrian ZIVI</dc:creator>
  <cp:lastModifiedBy>tulipe</cp:lastModifiedBy>
  <cp:lastPrinted>2018-04-11T12:43:28Z</cp:lastPrinted>
  <dcterms:created xsi:type="dcterms:W3CDTF">2018-03-27T13:30:54Z</dcterms:created>
  <dcterms:modified xsi:type="dcterms:W3CDTF">2019-01-23T13:11:00Z</dcterms:modified>
</cp:coreProperties>
</file>