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BDFDE664-D722-4B85-A18E-1765FF5A34E9}" xr6:coauthVersionLast="47" xr6:coauthVersionMax="47" xr10:uidLastSave="{00000000-0000-0000-0000-000000000000}"/>
  <bookViews>
    <workbookView xWindow="-108" yWindow="-108" windowWidth="23256" windowHeight="12576" xr2:uid="{048981DD-098F-4C3C-821B-3B2504F4F6CB}"/>
  </bookViews>
  <sheets>
    <sheet name="Feuil4" sheetId="1" r:id="rId1"/>
  </sheets>
  <externalReferences>
    <externalReference r:id="rId2"/>
    <externalReference r:id="rId3"/>
  </externalReferences>
  <definedNames>
    <definedName name="cavalier">[1]!Tableau2[Cavalier]</definedName>
    <definedName name="compteur">Tableau1[compteur]</definedName>
    <definedName name="machine">Tableau1[machine]</definedName>
    <definedName name="nature">[1]!Tableau3[Nature]</definedName>
    <definedName name="PC">[2]!Tableau4[PC]</definedName>
    <definedName name="relevé">Tableau1[date relevé]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 a="1"/>
  <c r="I12" i="1" s="1"/>
  <c r="C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<sst xmlns="http://schemas.openxmlformats.org/spreadsheetml/2006/main" count="51" uniqueCount="14">
  <si>
    <t>date relevé</t>
  </si>
  <si>
    <t>machine</t>
  </si>
  <si>
    <t>compteur</t>
  </si>
  <si>
    <t>commentaire</t>
  </si>
  <si>
    <t>B</t>
  </si>
  <si>
    <t>remise à 0</t>
  </si>
  <si>
    <t>du</t>
  </si>
  <si>
    <t>au</t>
  </si>
  <si>
    <t>MACHINE</t>
  </si>
  <si>
    <t>nombre d'heures</t>
  </si>
  <si>
    <t>je cherche à trouver une formule qui me donne le nombre d'heures sur une période donnée en sachant gérer les remises à zéro des compteurs</t>
  </si>
  <si>
    <t>En sachant que dans ma base de données j'ai plusiuers machines et que les années vont être nombreuses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</si>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</sst>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-yy"/>
  </numFmts>
  <fonts count="4" x14ac:knownFonts="1">
    <font>
      <sz val="11"/>
      <color theme="1"/>
      <name val="aptos"/>
      <family val="2"/>
    </font>
    <font>
      <sz val="11"/>
      <color theme="1"/>
      <name val="Calibri Light"/>
      <family val="2"/>
    </font>
    <font>
      <b/>
      <sz val="11"/>
      <color theme="0"/>
      <name val="aptos"/>
      <family val="2"/>
    </font>
    <font>
      <sz val="8"/>
      <color rgb="FF0096C3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3" fontId="0" fillId="0" borderId="0" xfId="0" applyNumberFormat="1"/>
    <xf numFmtId="14" fontId="0" fillId="0" borderId="0" xfId="0" applyNumberFormat="1"/>
    <xf numFmtId="3" fontId="1" fillId="0" borderId="1" xfId="0" applyNumberFormat="1" applyFont="1" applyBorder="1"/>
    <xf numFmtId="0" fontId="3" fillId="0" borderId="0" xfId="0" applyFont="1"/>
    <xf numFmtId="0" fontId="1" fillId="3" borderId="1" xfId="0" applyFont="1" applyFill="1" applyBorder="1"/>
    <xf numFmtId="3" fontId="1" fillId="3" borderId="1" xfId="0" applyNumberFormat="1" applyFont="1" applyFill="1" applyBorder="1"/>
    <xf numFmtId="3" fontId="1" fillId="4" borderId="1" xfId="0" applyNumberFormat="1" applyFont="1" applyFill="1" applyBorder="1"/>
    <xf numFmtId="3" fontId="1" fillId="5" borderId="1" xfId="0" applyNumberFormat="1" applyFont="1" applyFill="1" applyBorder="1"/>
    <xf numFmtId="164" fontId="1" fillId="3" borderId="1" xfId="0" applyNumberFormat="1" applyFont="1" applyFill="1" applyBorder="1"/>
    <xf numFmtId="164" fontId="1" fillId="0" borderId="1" xfId="0" applyNumberFormat="1" applyFont="1" applyBorder="1"/>
    <xf numFmtId="0" fontId="0" fillId="3" borderId="1" xfId="0" applyFont="1" applyFill="1" applyBorder="1"/>
    <xf numFmtId="0" fontId="0" fillId="0" borderId="1" xfId="0" applyFont="1" applyBorder="1"/>
    <xf numFmtId="0" fontId="2" fillId="2" borderId="0" xfId="0" applyFont="1" applyFill="1" applyBorder="1"/>
    <xf numFmtId="0" fontId="0" fillId="6" borderId="0" xfId="0" applyFill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" formatCode="#,##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64" formatCode="dd\ mmm\-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lazuli\gestion\Sts\horametres_cavaliers.xlsx" TargetMode="External"/><Relationship Id="rId1" Type="http://schemas.openxmlformats.org/officeDocument/2006/relationships/externalLinkPath" Target="file:///\\lazuli\gestion\Sts\horametres_cavalier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lazuli\achats\Carla\Document%20Sylvain\Intramar\Indicateurs%20de%20Performance-Kpi's\Indicateurs%20Portiques.xlsx" TargetMode="External"/><Relationship Id="rId1" Type="http://schemas.openxmlformats.org/officeDocument/2006/relationships/externalLinkPath" Target="file:///\\lazuli\achats\Carla\Document%20Sylvain\Intramar\Indicateurs%20de%20Performance-Kpi's\Indicateurs%20Portiqu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cd"/>
      <sheetName val="bdd"/>
      <sheetName val="Feuil4"/>
      <sheetName val="base"/>
      <sheetName val="horametres_cavalier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"/>
      <sheetName val="bdd"/>
      <sheetName val="KPI"/>
      <sheetName val="Indicateurs Portiques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131DA7-2C0A-46F7-933E-C61FC343B5D8}" name="Tableau1" displayName="Tableau1" ref="A3:D42" totalsRowShown="0" headerRowDxfId="0" tableBorderDxfId="5">
  <autoFilter ref="A3:D42" xr:uid="{37131DA7-2C0A-46F7-933E-C61FC343B5D8}"/>
  <tableColumns count="4">
    <tableColumn id="1" xr3:uid="{6632B79D-3A0D-47DF-9F21-467AE5D8FFCF}" name="date relevé" dataDxfId="4"/>
    <tableColumn id="2" xr3:uid="{B0D3B714-A3AC-42EA-ABF4-9AC3CFA3EE55}" name="machine" dataDxfId="3"/>
    <tableColumn id="3" xr3:uid="{9BE704A1-21E6-4806-A586-650113F861A6}" name="compteur" dataDxfId="2"/>
    <tableColumn id="4" xr3:uid="{D6A5DB12-0209-45AF-B59C-074B5F4F900B}" name="commentai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D4D16-21ED-4914-87AA-A314A5CD35B0}">
  <dimension ref="A3:K42"/>
  <sheetViews>
    <sheetView showGridLines="0" tabSelected="1" topLeftCell="A7" workbookViewId="0">
      <selection activeCell="I12" sqref="I12"/>
    </sheetView>
  </sheetViews>
  <sheetFormatPr baseColWidth="10" defaultRowHeight="14.4" x14ac:dyDescent="0.3"/>
  <cols>
    <col min="1" max="1" width="11.796875" customWidth="1"/>
    <col min="2" max="3" width="11.09765625" customWidth="1"/>
    <col min="4" max="4" width="14.19921875" bestFit="1" customWidth="1"/>
  </cols>
  <sheetData>
    <row r="3" spans="1:11" x14ac:dyDescent="0.3">
      <c r="A3" s="14" t="s">
        <v>0</v>
      </c>
      <c r="B3" s="14" t="s">
        <v>1</v>
      </c>
      <c r="C3" s="14" t="s">
        <v>2</v>
      </c>
      <c r="D3" s="14" t="s">
        <v>3</v>
      </c>
      <c r="F3" s="5"/>
    </row>
    <row r="4" spans="1:11" x14ac:dyDescent="0.3">
      <c r="A4" s="10">
        <v>41244</v>
      </c>
      <c r="B4" s="6" t="s">
        <v>4</v>
      </c>
      <c r="C4" s="7">
        <v>9261</v>
      </c>
      <c r="D4" s="12"/>
      <c r="H4" s="2"/>
      <c r="I4" s="2"/>
    </row>
    <row r="5" spans="1:11" x14ac:dyDescent="0.3">
      <c r="A5" s="11">
        <v>41275</v>
      </c>
      <c r="B5" s="1" t="s">
        <v>4</v>
      </c>
      <c r="C5" s="8">
        <v>9354</v>
      </c>
      <c r="D5" s="13"/>
      <c r="E5" s="2"/>
    </row>
    <row r="6" spans="1:11" x14ac:dyDescent="0.3">
      <c r="A6" s="10">
        <v>41306</v>
      </c>
      <c r="B6" s="6" t="s">
        <v>4</v>
      </c>
      <c r="C6" s="9">
        <v>9533</v>
      </c>
      <c r="D6" s="12"/>
      <c r="E6" s="2"/>
    </row>
    <row r="7" spans="1:11" x14ac:dyDescent="0.3">
      <c r="A7" s="11">
        <v>41334</v>
      </c>
      <c r="B7" s="1" t="s">
        <v>4</v>
      </c>
      <c r="C7" s="8">
        <v>9592</v>
      </c>
      <c r="D7" s="13"/>
      <c r="E7" s="2"/>
    </row>
    <row r="8" spans="1:11" x14ac:dyDescent="0.3">
      <c r="A8" s="10">
        <v>41365</v>
      </c>
      <c r="B8" s="6" t="s">
        <v>4</v>
      </c>
      <c r="C8" s="9">
        <v>9748</v>
      </c>
      <c r="D8" s="12"/>
      <c r="E8" s="2"/>
    </row>
    <row r="9" spans="1:11" x14ac:dyDescent="0.3">
      <c r="A9" s="11">
        <v>41395</v>
      </c>
      <c r="B9" s="1" t="s">
        <v>4</v>
      </c>
      <c r="C9" s="8">
        <f>9926+62</f>
        <v>9988</v>
      </c>
      <c r="D9" s="13"/>
      <c r="E9" s="2"/>
    </row>
    <row r="10" spans="1:11" x14ac:dyDescent="0.3">
      <c r="A10" s="10">
        <v>41426</v>
      </c>
      <c r="B10" s="6" t="s">
        <v>4</v>
      </c>
      <c r="C10" s="9">
        <v>25</v>
      </c>
      <c r="D10" s="12" t="s">
        <v>5</v>
      </c>
      <c r="E10" s="2"/>
    </row>
    <row r="11" spans="1:11" x14ac:dyDescent="0.3">
      <c r="A11" s="11">
        <v>41456</v>
      </c>
      <c r="B11" s="1" t="s">
        <v>4</v>
      </c>
      <c r="C11" s="8">
        <v>65</v>
      </c>
      <c r="D11" s="13"/>
      <c r="E11" s="2"/>
      <c r="F11" t="s">
        <v>6</v>
      </c>
      <c r="G11" t="s">
        <v>7</v>
      </c>
      <c r="H11" t="s">
        <v>8</v>
      </c>
      <c r="I11" t="s">
        <v>9</v>
      </c>
    </row>
    <row r="12" spans="1:11" x14ac:dyDescent="0.3">
      <c r="A12" s="10">
        <v>41487</v>
      </c>
      <c r="B12" s="6" t="s">
        <v>4</v>
      </c>
      <c r="C12" s="9">
        <v>237</v>
      </c>
      <c r="D12" s="12"/>
      <c r="E12" s="2"/>
      <c r="F12" s="3">
        <v>41275</v>
      </c>
      <c r="G12" s="3">
        <v>41487</v>
      </c>
      <c r="H12" t="s">
        <v>4</v>
      </c>
      <c r="I12" s="15" cm="1">
        <f t="array" ref="I12">MAX((relevé&gt;=EDATE(F12,-1))*(relevé&lt;=EDATE(G12,1))*(machine=H12)*(compteur))+MAX((relevé=G12)*(machine=H12)*(compteur))-MAX((relevé=F12)*(B4:B42=H12)*(compteur))</f>
        <v>871</v>
      </c>
      <c r="J12" t="s">
        <v>10</v>
      </c>
      <c r="K12" s="2"/>
    </row>
    <row r="13" spans="1:11" x14ac:dyDescent="0.3">
      <c r="A13" s="11">
        <v>41518</v>
      </c>
      <c r="B13" s="1" t="s">
        <v>4</v>
      </c>
      <c r="C13" s="4">
        <v>381</v>
      </c>
      <c r="D13" s="13"/>
      <c r="E13" s="2"/>
      <c r="F13" s="3"/>
      <c r="G13" s="3"/>
      <c r="J13" t="s">
        <v>11</v>
      </c>
    </row>
    <row r="14" spans="1:11" x14ac:dyDescent="0.3">
      <c r="A14" s="10">
        <v>41548</v>
      </c>
      <c r="B14" s="6" t="s">
        <v>4</v>
      </c>
      <c r="C14" s="7">
        <v>418</v>
      </c>
      <c r="D14" s="12"/>
      <c r="E14" s="2"/>
    </row>
    <row r="15" spans="1:11" x14ac:dyDescent="0.3">
      <c r="A15" s="11">
        <v>41579</v>
      </c>
      <c r="B15" s="1" t="s">
        <v>4</v>
      </c>
      <c r="C15" s="4">
        <v>591</v>
      </c>
      <c r="D15" s="13"/>
      <c r="E15" s="2"/>
    </row>
    <row r="16" spans="1:11" x14ac:dyDescent="0.3">
      <c r="A16" s="10">
        <v>41609</v>
      </c>
      <c r="B16" s="6" t="s">
        <v>4</v>
      </c>
      <c r="C16" s="7">
        <v>772</v>
      </c>
      <c r="D16" s="12"/>
      <c r="E16" s="2"/>
    </row>
    <row r="17" spans="1:4" x14ac:dyDescent="0.3">
      <c r="A17" s="11">
        <v>41244</v>
      </c>
      <c r="B17" s="1" t="s">
        <v>12</v>
      </c>
      <c r="C17" s="4">
        <v>20701</v>
      </c>
      <c r="D17" s="13"/>
    </row>
    <row r="18" spans="1:4" x14ac:dyDescent="0.3">
      <c r="A18" s="10">
        <v>41275</v>
      </c>
      <c r="B18" s="6" t="s">
        <v>12</v>
      </c>
      <c r="C18" s="7">
        <v>20786</v>
      </c>
      <c r="D18" s="12"/>
    </row>
    <row r="19" spans="1:4" x14ac:dyDescent="0.3">
      <c r="A19" s="11">
        <v>41306</v>
      </c>
      <c r="B19" s="1" t="s">
        <v>12</v>
      </c>
      <c r="C19" s="4">
        <v>20913</v>
      </c>
      <c r="D19" s="13"/>
    </row>
    <row r="20" spans="1:4" x14ac:dyDescent="0.3">
      <c r="A20" s="10">
        <v>41334</v>
      </c>
      <c r="B20" s="6" t="s">
        <v>12</v>
      </c>
      <c r="C20" s="7">
        <v>21074</v>
      </c>
      <c r="D20" s="12"/>
    </row>
    <row r="21" spans="1:4" x14ac:dyDescent="0.3">
      <c r="A21" s="11">
        <v>41365</v>
      </c>
      <c r="B21" s="1" t="s">
        <v>12</v>
      </c>
      <c r="C21" s="4">
        <v>21156</v>
      </c>
      <c r="D21" s="13"/>
    </row>
    <row r="22" spans="1:4" x14ac:dyDescent="0.3">
      <c r="A22" s="10">
        <v>41395</v>
      </c>
      <c r="B22" s="6" t="s">
        <v>12</v>
      </c>
      <c r="C22" s="7">
        <v>21203</v>
      </c>
      <c r="D22" s="12"/>
    </row>
    <row r="23" spans="1:4" x14ac:dyDescent="0.3">
      <c r="A23" s="11">
        <v>41426</v>
      </c>
      <c r="B23" s="1" t="s">
        <v>12</v>
      </c>
      <c r="C23" s="4">
        <v>21203</v>
      </c>
      <c r="D23" s="13"/>
    </row>
    <row r="24" spans="1:4" x14ac:dyDescent="0.3">
      <c r="A24" s="10">
        <v>41456</v>
      </c>
      <c r="B24" s="6" t="s">
        <v>12</v>
      </c>
      <c r="C24" s="7">
        <v>21293</v>
      </c>
      <c r="D24" s="12"/>
    </row>
    <row r="25" spans="1:4" x14ac:dyDescent="0.3">
      <c r="A25" s="11">
        <v>41487</v>
      </c>
      <c r="B25" s="1" t="s">
        <v>12</v>
      </c>
      <c r="C25" s="4">
        <v>21387</v>
      </c>
      <c r="D25" s="13"/>
    </row>
    <row r="26" spans="1:4" x14ac:dyDescent="0.3">
      <c r="A26" s="10">
        <v>41518</v>
      </c>
      <c r="B26" s="6" t="s">
        <v>12</v>
      </c>
      <c r="C26" s="7">
        <v>21459</v>
      </c>
      <c r="D26" s="12"/>
    </row>
    <row r="27" spans="1:4" x14ac:dyDescent="0.3">
      <c r="A27" s="11">
        <v>41548</v>
      </c>
      <c r="B27" s="1" t="s">
        <v>12</v>
      </c>
      <c r="C27" s="4">
        <v>21579</v>
      </c>
      <c r="D27" s="13"/>
    </row>
    <row r="28" spans="1:4" x14ac:dyDescent="0.3">
      <c r="A28" s="10">
        <v>41579</v>
      </c>
      <c r="B28" s="6" t="s">
        <v>12</v>
      </c>
      <c r="C28" s="7">
        <v>21693</v>
      </c>
      <c r="D28" s="12"/>
    </row>
    <row r="29" spans="1:4" x14ac:dyDescent="0.3">
      <c r="A29" s="11">
        <v>41609</v>
      </c>
      <c r="B29" s="1" t="s">
        <v>12</v>
      </c>
      <c r="C29" s="4">
        <v>21770</v>
      </c>
      <c r="D29" s="13"/>
    </row>
    <row r="30" spans="1:4" x14ac:dyDescent="0.3">
      <c r="A30" s="10">
        <v>41244</v>
      </c>
      <c r="B30" s="6" t="s">
        <v>13</v>
      </c>
      <c r="C30" s="7">
        <v>20446</v>
      </c>
      <c r="D30" s="12"/>
    </row>
    <row r="31" spans="1:4" x14ac:dyDescent="0.3">
      <c r="A31" s="11">
        <v>41275</v>
      </c>
      <c r="B31" s="1" t="s">
        <v>13</v>
      </c>
      <c r="C31" s="4">
        <v>20556</v>
      </c>
      <c r="D31" s="13"/>
    </row>
    <row r="32" spans="1:4" x14ac:dyDescent="0.3">
      <c r="A32" s="10">
        <v>41306</v>
      </c>
      <c r="B32" s="6" t="s">
        <v>13</v>
      </c>
      <c r="C32" s="7">
        <v>20556</v>
      </c>
      <c r="D32" s="12"/>
    </row>
    <row r="33" spans="1:4" x14ac:dyDescent="0.3">
      <c r="A33" s="11">
        <v>41334</v>
      </c>
      <c r="B33" s="1" t="s">
        <v>13</v>
      </c>
      <c r="C33" s="4">
        <v>20750</v>
      </c>
      <c r="D33" s="13"/>
    </row>
    <row r="34" spans="1:4" x14ac:dyDescent="0.3">
      <c r="A34" s="10">
        <v>41365</v>
      </c>
      <c r="B34" s="6" t="s">
        <v>13</v>
      </c>
      <c r="C34" s="7">
        <v>20886</v>
      </c>
      <c r="D34" s="12"/>
    </row>
    <row r="35" spans="1:4" x14ac:dyDescent="0.3">
      <c r="A35" s="11">
        <v>41395</v>
      </c>
      <c r="B35" s="1" t="s">
        <v>13</v>
      </c>
      <c r="C35" s="4">
        <v>21009</v>
      </c>
      <c r="D35" s="13"/>
    </row>
    <row r="36" spans="1:4" x14ac:dyDescent="0.3">
      <c r="A36" s="10">
        <v>41426</v>
      </c>
      <c r="B36" s="6" t="s">
        <v>13</v>
      </c>
      <c r="C36" s="7">
        <v>21152</v>
      </c>
      <c r="D36" s="12"/>
    </row>
    <row r="37" spans="1:4" x14ac:dyDescent="0.3">
      <c r="A37" s="11">
        <v>41456</v>
      </c>
      <c r="B37" s="1" t="s">
        <v>13</v>
      </c>
      <c r="C37" s="4">
        <v>21317</v>
      </c>
      <c r="D37" s="13"/>
    </row>
    <row r="38" spans="1:4" x14ac:dyDescent="0.3">
      <c r="A38" s="10">
        <v>41487</v>
      </c>
      <c r="B38" s="6" t="s">
        <v>13</v>
      </c>
      <c r="C38" s="7">
        <v>21504</v>
      </c>
      <c r="D38" s="12"/>
    </row>
    <row r="39" spans="1:4" x14ac:dyDescent="0.3">
      <c r="A39" s="11">
        <v>41518</v>
      </c>
      <c r="B39" s="1" t="s">
        <v>13</v>
      </c>
      <c r="C39" s="4">
        <v>21672</v>
      </c>
      <c r="D39" s="13"/>
    </row>
    <row r="40" spans="1:4" x14ac:dyDescent="0.3">
      <c r="A40" s="10">
        <v>41548</v>
      </c>
      <c r="B40" s="6" t="s">
        <v>13</v>
      </c>
      <c r="C40" s="7">
        <v>21868</v>
      </c>
      <c r="D40" s="12"/>
    </row>
    <row r="41" spans="1:4" x14ac:dyDescent="0.3">
      <c r="A41" s="11">
        <v>41579</v>
      </c>
      <c r="B41" s="1" t="s">
        <v>13</v>
      </c>
      <c r="C41" s="4">
        <v>21990</v>
      </c>
      <c r="D41" s="13"/>
    </row>
    <row r="42" spans="1:4" x14ac:dyDescent="0.3">
      <c r="A42" s="10">
        <v>41609</v>
      </c>
      <c r="B42" s="6" t="s">
        <v>13</v>
      </c>
      <c r="C42" s="7">
        <v>22169</v>
      </c>
      <c r="D42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Feuil4</vt:lpstr>
      <vt:lpstr>compteur</vt:lpstr>
      <vt:lpstr>machine</vt:lpstr>
      <vt:lpstr>relevé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Bianchini</dc:creator>
  <cp:lastModifiedBy>koch gilles</cp:lastModifiedBy>
  <dcterms:created xsi:type="dcterms:W3CDTF">2024-03-11T09:10:42Z</dcterms:created>
  <dcterms:modified xsi:type="dcterms:W3CDTF">2024-03-12T14:51:53Z</dcterms:modified>
</cp:coreProperties>
</file>