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https://d.docs.live.net/46114e439d978dda/Documents/"/>
    </mc:Choice>
  </mc:AlternateContent>
  <xr:revisionPtr revIDLastSave="0" documentId="8_{BCA73501-E1A4-497F-ADF0-DDD4EAB02059}" xr6:coauthVersionLast="47" xr6:coauthVersionMax="47" xr10:uidLastSave="{00000000-0000-0000-0000-000000000000}"/>
  <bookViews>
    <workbookView xWindow="-108" yWindow="-108" windowWidth="23256" windowHeight="12576" activeTab="1" xr2:uid="{00000000-000D-0000-FFFF-FFFF00000000}"/>
  </bookViews>
  <sheets>
    <sheet name="EDTglobal" sheetId="1" r:id="rId1"/>
    <sheet name="Denis" sheetId="5" r:id="rId2"/>
    <sheet name="Données" sheetId="4" r:id="rId3"/>
  </sheets>
  <definedNames>
    <definedName name="ListeIntermittents">OFFSET(Données!$D$2,0,0,COUNTA(Données!$D:$D)-1,1)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 i="5" l="1"/>
  <c r="F7" i="5"/>
  <c r="F8" i="5"/>
  <c r="F9" i="5"/>
  <c r="F10" i="5"/>
  <c r="F11" i="5"/>
  <c r="F12" i="5"/>
  <c r="F13" i="5"/>
  <c r="F14" i="5"/>
  <c r="F15" i="5"/>
  <c r="F16" i="5"/>
  <c r="F17" i="5"/>
  <c r="F18" i="5"/>
  <c r="F19" i="5"/>
  <c r="F20" i="5"/>
  <c r="F21" i="5"/>
  <c r="F22" i="5"/>
  <c r="F23" i="5"/>
  <c r="F24" i="5"/>
  <c r="F25" i="5"/>
  <c r="F26" i="5"/>
  <c r="F27" i="5"/>
  <c r="F28" i="5"/>
  <c r="F29" i="5"/>
  <c r="F30" i="5"/>
  <c r="F31" i="5"/>
  <c r="F32" i="5"/>
  <c r="F33" i="5"/>
  <c r="F34" i="5"/>
  <c r="F35" i="5"/>
  <c r="F5" i="5"/>
  <c r="C5" i="5" a="1"/>
  <c r="C5" i="5" s="1"/>
  <c r="B5" i="5"/>
  <c r="C6" i="5" a="1"/>
  <c r="C6" i="5" s="1"/>
  <c r="C7" i="5" a="1"/>
  <c r="C7" i="5" s="1"/>
  <c r="C8" i="5" a="1"/>
  <c r="C8" i="5" s="1"/>
  <c r="C9" i="5" a="1"/>
  <c r="C9" i="5" s="1"/>
  <c r="C10" i="5" a="1"/>
  <c r="C10" i="5" s="1"/>
  <c r="C11" i="5" a="1"/>
  <c r="C11" i="5" s="1"/>
  <c r="C12" i="5" a="1"/>
  <c r="C12" i="5" s="1"/>
  <c r="C13" i="5" a="1"/>
  <c r="C13" i="5" s="1"/>
  <c r="C14" i="5" a="1"/>
  <c r="C14" i="5" s="1"/>
  <c r="C15" i="5" a="1"/>
  <c r="C15" i="5" s="1"/>
  <c r="C16" i="5" a="1"/>
  <c r="C16" i="5" s="1"/>
  <c r="C17" i="5" a="1"/>
  <c r="C17" i="5" s="1"/>
  <c r="C18" i="5" a="1"/>
  <c r="C18" i="5" s="1"/>
  <c r="C19" i="5" a="1"/>
  <c r="C19" i="5" s="1"/>
  <c r="C20" i="5" a="1"/>
  <c r="C20" i="5" s="1"/>
  <c r="C21" i="5" a="1"/>
  <c r="C21" i="5" s="1"/>
  <c r="C22" i="5" a="1"/>
  <c r="C22" i="5" s="1"/>
  <c r="C23" i="5" a="1"/>
  <c r="C23" i="5" s="1"/>
  <c r="C24" i="5" a="1"/>
  <c r="C24" i="5" s="1"/>
  <c r="C25" i="5" a="1"/>
  <c r="C25" i="5" s="1"/>
  <c r="C26" i="5" a="1"/>
  <c r="C26" i="5" s="1"/>
  <c r="C27" i="5" a="1"/>
  <c r="C27" i="5" s="1"/>
  <c r="C28" i="5" a="1"/>
  <c r="C28" i="5" s="1"/>
  <c r="C29" i="5" a="1"/>
  <c r="C29" i="5" s="1"/>
  <c r="C30" i="5" a="1"/>
  <c r="C30" i="5" s="1"/>
  <c r="C31" i="5" a="1"/>
  <c r="C31" i="5" s="1"/>
  <c r="C32" i="5" a="1"/>
  <c r="C32" i="5" s="1"/>
  <c r="C33" i="5" a="1"/>
  <c r="C33" i="5" s="1"/>
  <c r="C34" i="5" a="1"/>
  <c r="C34" i="5" s="1"/>
  <c r="C35" i="5" a="1"/>
  <c r="C35" i="5" s="1"/>
  <c r="B7" i="5" l="1"/>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6" i="5"/>
  <c r="E35" i="5" l="1"/>
  <c r="E34" i="5"/>
  <c r="E33" i="5"/>
  <c r="E32" i="5"/>
  <c r="E31" i="5"/>
  <c r="E30" i="5"/>
  <c r="E29" i="5"/>
  <c r="E28" i="5"/>
  <c r="E27" i="5"/>
  <c r="E26" i="5"/>
  <c r="E25" i="5"/>
  <c r="E24" i="5"/>
  <c r="E23" i="5"/>
  <c r="E22" i="5"/>
  <c r="E21" i="5"/>
  <c r="E20" i="5"/>
  <c r="E19" i="5"/>
  <c r="E18" i="5"/>
  <c r="E17" i="5"/>
  <c r="E16" i="5"/>
  <c r="E15" i="5"/>
  <c r="E14" i="5"/>
  <c r="E13" i="5"/>
  <c r="E12" i="5"/>
  <c r="E11" i="5"/>
  <c r="E10" i="5"/>
  <c r="E9" i="5"/>
  <c r="E8" i="5"/>
  <c r="E7" i="5"/>
  <c r="E6" i="5"/>
  <c r="E5" i="5"/>
  <c r="C3" i="1" l="1"/>
  <c r="A5" i="5" s="1"/>
  <c r="B3" i="4"/>
  <c r="A1" i="5" s="1"/>
  <c r="B2" i="4"/>
  <c r="A38"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6" i="5" l="1"/>
  <c r="C6" i="1"/>
  <c r="A97" i="5"/>
  <c r="A100" i="5" s="1"/>
  <c r="A103" i="5" s="1"/>
  <c r="A95" i="5"/>
  <c r="A96" i="5" s="1"/>
  <c r="A7" i="5" l="1"/>
  <c r="C9" i="1"/>
  <c r="D5" i="5" l="1"/>
  <c r="A8" i="5"/>
  <c r="C12" i="1"/>
  <c r="D6" i="5" l="1"/>
  <c r="A9" i="5"/>
  <c r="C15" i="1"/>
  <c r="A10" i="5" l="1"/>
  <c r="C18" i="1"/>
  <c r="D7" i="5"/>
  <c r="D8" i="5" l="1"/>
  <c r="A11" i="5"/>
  <c r="C21" i="1"/>
  <c r="A12" i="5" l="1"/>
  <c r="C24" i="1"/>
  <c r="D9" i="5"/>
  <c r="D10" i="5" l="1"/>
  <c r="A13" i="5"/>
  <c r="C27" i="1"/>
  <c r="D11" i="5" l="1"/>
  <c r="A14" i="5"/>
  <c r="C30" i="1"/>
  <c r="D12" i="5" l="1"/>
  <c r="A15" i="5"/>
  <c r="C33" i="1"/>
  <c r="D13" i="5" l="1"/>
  <c r="A16" i="5"/>
  <c r="C36" i="1"/>
  <c r="D14" i="5" l="1"/>
  <c r="A17" i="5"/>
  <c r="C39" i="1"/>
  <c r="D15" i="5" l="1"/>
  <c r="A18" i="5"/>
  <c r="C42" i="1"/>
  <c r="D16" i="5" l="1"/>
  <c r="A19" i="5"/>
  <c r="C45" i="1"/>
  <c r="D17" i="5" l="1"/>
  <c r="A20" i="5"/>
  <c r="C48" i="1"/>
  <c r="D18" i="5" l="1"/>
  <c r="A21" i="5"/>
  <c r="C51" i="1"/>
  <c r="D19" i="5" l="1"/>
  <c r="A22" i="5"/>
  <c r="C54" i="1"/>
  <c r="D20" i="5" l="1"/>
  <c r="A23" i="5"/>
  <c r="C57" i="1"/>
  <c r="D21" i="5" l="1"/>
  <c r="A24" i="5"/>
  <c r="C60" i="1"/>
  <c r="D22" i="5" l="1"/>
  <c r="A25" i="5"/>
  <c r="C63" i="1"/>
  <c r="D23" i="5" l="1"/>
  <c r="A26" i="5"/>
  <c r="C66" i="1"/>
  <c r="D24" i="5" l="1"/>
  <c r="A27" i="5"/>
  <c r="C69" i="1"/>
  <c r="D25" i="5" l="1"/>
  <c r="A28" i="5"/>
  <c r="C72" i="1"/>
  <c r="D26" i="5" l="1"/>
  <c r="A29" i="5"/>
  <c r="C75" i="1"/>
  <c r="D27" i="5" l="1"/>
  <c r="A30" i="5"/>
  <c r="C78" i="1"/>
  <c r="D28" i="5" l="1"/>
  <c r="A31" i="5"/>
  <c r="C81" i="1"/>
  <c r="D29" i="5" l="1"/>
  <c r="A32" i="5"/>
  <c r="C84" i="1"/>
  <c r="D30" i="5" l="1"/>
  <c r="A33" i="5"/>
  <c r="C87" i="1"/>
  <c r="D31" i="5" l="1"/>
  <c r="A34" i="5"/>
  <c r="C90" i="1"/>
  <c r="D32" i="5" l="1"/>
  <c r="A35" i="5"/>
  <c r="C93" i="1"/>
  <c r="B37" i="5" l="1"/>
  <c r="D33" i="5"/>
  <c r="D34" i="5" l="1"/>
  <c r="D35" i="5"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<sst xmlns="http://schemas.openxmlformats.org/spreadsheetml/2006/main" count="52" uniqueCount="50">
  <si>
    <t>Date de début :</t>
  </si>
  <si>
    <t>Date de fin :</t>
  </si>
  <si>
    <t>Mois de :</t>
  </si>
  <si>
    <t>DEN</t>
  </si>
  <si>
    <t>REMI</t>
  </si>
  <si>
    <t>MEH</t>
  </si>
  <si>
    <t>ETIE</t>
  </si>
  <si>
    <t>TOJ</t>
  </si>
  <si>
    <t>TOC</t>
  </si>
  <si>
    <t>J.V.</t>
  </si>
  <si>
    <t>JUST</t>
  </si>
  <si>
    <t>DEB</t>
  </si>
  <si>
    <t>LAUR</t>
  </si>
  <si>
    <t>CALI</t>
  </si>
  <si>
    <t>CAM</t>
  </si>
  <si>
    <t>OLIV</t>
  </si>
  <si>
    <t>GEN</t>
  </si>
  <si>
    <t>FEL</t>
  </si>
  <si>
    <t>FRA</t>
  </si>
  <si>
    <t>PAUL</t>
  </si>
  <si>
    <t>THIB</t>
  </si>
  <si>
    <t>ARNO</t>
  </si>
  <si>
    <t>MATC</t>
  </si>
  <si>
    <t>MAL</t>
  </si>
  <si>
    <t>MANU</t>
  </si>
  <si>
    <t>ERIC</t>
  </si>
  <si>
    <t>PIER</t>
  </si>
  <si>
    <t>JUL</t>
  </si>
  <si>
    <t>L'Étincelle</t>
  </si>
  <si>
    <t>Affectation des salariés intermittents</t>
  </si>
  <si>
    <t>Services</t>
  </si>
  <si>
    <t>Total services :</t>
  </si>
  <si>
    <t>Lieu</t>
  </si>
  <si>
    <t>Horaire</t>
  </si>
  <si>
    <t>Tranche horaire</t>
  </si>
  <si>
    <t>Nom spectacle</t>
  </si>
  <si>
    <t>Régisseur de scène</t>
  </si>
  <si>
    <t>Technicien de scène</t>
  </si>
  <si>
    <t>Denis</t>
  </si>
  <si>
    <t>Spectacle</t>
  </si>
  <si>
    <t>Salle</t>
  </si>
  <si>
    <t>CSL</t>
  </si>
  <si>
    <t>Jouv</t>
  </si>
  <si>
    <t>jouv</t>
  </si>
  <si>
    <t>csl</t>
  </si>
  <si>
    <t>crr</t>
  </si>
  <si>
    <t>toto</t>
  </si>
  <si>
    <t>tulipe</t>
  </si>
  <si>
    <t>marcel</t>
  </si>
  <si>
    <t>raymond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</si>
</sst>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d\ dd"/>
  </numFmts>
  <fonts count="14" x14ac:knownFonts="1">
    <font>
      <sz val="11"/>
      <color theme="1"/>
      <name val="Calibri"/>
      <family val="2"/>
      <scheme val="minor"/>
    </font>
    <font>
      <b/>
      <sz val="11"/>
      <color theme="1"/>
      <name val="Calibri"/>
      <family val="2"/>
      <scheme val="minor"/>
    </font>
    <font>
      <sz val="16"/>
      <color theme="1"/>
      <name val="Calibri"/>
      <family val="2"/>
      <scheme val="minor"/>
    </font>
    <font>
      <b/>
      <sz val="16"/>
      <color theme="1"/>
      <name val="Arial"/>
      <family val="2"/>
    </font>
    <font>
      <b/>
      <sz val="18"/>
      <color theme="1"/>
      <name val="Calibri"/>
      <family val="2"/>
      <scheme val="minor"/>
    </font>
    <font>
      <b/>
      <sz val="28"/>
      <color theme="1"/>
      <name val="Calibri"/>
      <family val="2"/>
      <scheme val="minor"/>
    </font>
    <font>
      <sz val="18"/>
      <color theme="1"/>
      <name val="Calibri"/>
      <family val="2"/>
      <scheme val="minor"/>
    </font>
    <font>
      <b/>
      <sz val="14"/>
      <color theme="1"/>
      <name val="Calibri"/>
      <family val="2"/>
      <scheme val="minor"/>
    </font>
    <font>
      <b/>
      <sz val="26"/>
      <color theme="1"/>
      <name val="Calibri"/>
      <family val="2"/>
      <scheme val="minor"/>
    </font>
    <font>
      <b/>
      <sz val="16"/>
      <color theme="1"/>
      <name val="Calibri"/>
      <family val="2"/>
      <scheme val="minor"/>
    </font>
    <font>
      <b/>
      <sz val="12"/>
      <color theme="1"/>
      <name val="Calibri"/>
      <family val="2"/>
      <scheme val="minor"/>
    </font>
    <font>
      <sz val="12"/>
      <color theme="1"/>
      <name val="Calibri"/>
      <family val="2"/>
      <scheme val="minor"/>
    </font>
    <font>
      <sz val="14"/>
      <color theme="1"/>
      <name val="Calibri"/>
      <family val="2"/>
      <scheme val="minor"/>
    </font>
    <font>
      <sz val="11"/>
      <color rgb="FFFF0000"/>
      <name val="Calibri"/>
      <family val="2"/>
      <scheme val="minor"/>
    </font>
  </fonts>
  <fills count="9">
    <fill>
      <patternFill patternType="none"/>
    </fill>
    <fill>
      <patternFill patternType="gray125"/>
    </fill>
    <fill>
      <patternFill patternType="solid">
        <fgColor theme="8" tint="0.39997558519241921"/>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8"/>
        <bgColor indexed="64"/>
      </patternFill>
    </fill>
    <fill>
      <patternFill patternType="solid">
        <fgColor theme="2"/>
        <bgColor indexed="64"/>
      </patternFill>
    </fill>
    <fill>
      <patternFill patternType="solid">
        <fgColor theme="0"/>
        <bgColor indexed="64"/>
      </patternFill>
    </fill>
  </fills>
  <borders count="30">
    <border>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rgb="FF000000"/>
      </left>
      <right style="thin">
        <color rgb="FF000000"/>
      </right>
      <top style="medium">
        <color indexed="64"/>
      </top>
      <bottom style="medium">
        <color indexed="64"/>
      </bottom>
      <diagonal/>
    </border>
    <border>
      <left style="thick">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style="thin">
        <color auto="1"/>
      </right>
      <top/>
      <bottom/>
      <diagonal/>
    </border>
    <border>
      <left style="thin">
        <color rgb="FF000000"/>
      </left>
      <right/>
      <top style="medium">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right/>
      <top/>
      <bottom style="medium">
        <color auto="1"/>
      </bottom>
      <diagonal/>
    </border>
    <border>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ck">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right style="thin">
        <color auto="1"/>
      </right>
      <top style="medium">
        <color auto="1"/>
      </top>
      <bottom/>
      <diagonal/>
    </border>
  </borders>
  <cellStyleXfs count="1">
    <xf numFmtId="0" fontId="0" fillId="0" borderId="0"/>
  </cellStyleXfs>
  <cellXfs count="82">
    <xf numFmtId="0" fontId="0" fillId="0" borderId="0" xfId="0"/>
    <xf numFmtId="0" fontId="1" fillId="3" borderId="1" xfId="0" applyFont="1" applyFill="1" applyBorder="1"/>
    <xf numFmtId="0" fontId="1" fillId="3" borderId="3" xfId="0" applyFont="1" applyFill="1" applyBorder="1"/>
    <xf numFmtId="14" fontId="0" fillId="0" borderId="2" xfId="0" applyNumberFormat="1" applyBorder="1" applyAlignment="1">
      <alignment vertical="center"/>
    </xf>
    <xf numFmtId="14" fontId="0" fillId="0" borderId="4" xfId="0" applyNumberFormat="1" applyBorder="1" applyAlignment="1">
      <alignment vertical="center"/>
    </xf>
    <xf numFmtId="0" fontId="1" fillId="3" borderId="5" xfId="0" applyFont="1" applyFill="1" applyBorder="1" applyAlignment="1">
      <alignment horizontal="left" vertical="center"/>
    </xf>
    <xf numFmtId="0" fontId="0" fillId="0" borderId="6" xfId="0" applyBorder="1" applyAlignment="1">
      <alignment horizontal="right" vertical="center"/>
    </xf>
    <xf numFmtId="0" fontId="2" fillId="0" borderId="0" xfId="0" applyFont="1"/>
    <xf numFmtId="164" fontId="6" fillId="0" borderId="0" xfId="0" applyNumberFormat="1" applyFont="1"/>
    <xf numFmtId="0" fontId="6" fillId="0" borderId="0" xfId="0" applyFont="1"/>
    <xf numFmtId="0" fontId="3" fillId="3" borderId="7" xfId="0" applyFont="1" applyFill="1" applyBorder="1" applyAlignment="1">
      <alignment horizontal="center" vertical="center"/>
    </xf>
    <xf numFmtId="164" fontId="0" fillId="0" borderId="0" xfId="0" applyNumberFormat="1" applyAlignment="1">
      <alignment horizontal="center"/>
    </xf>
    <xf numFmtId="164" fontId="0" fillId="0" borderId="0" xfId="0" applyNumberFormat="1"/>
    <xf numFmtId="0" fontId="0" fillId="0" borderId="0" xfId="0" applyAlignment="1">
      <alignment horizontal="center"/>
    </xf>
    <xf numFmtId="0" fontId="0" fillId="0" borderId="0" xfId="0" applyAlignment="1">
      <alignment horizontal="center" vertical="center"/>
    </xf>
    <xf numFmtId="0" fontId="1" fillId="2" borderId="8" xfId="0" applyFont="1" applyFill="1" applyBorder="1" applyAlignment="1">
      <alignment horizontal="center" vertical="center"/>
    </xf>
    <xf numFmtId="0" fontId="7" fillId="6" borderId="10" xfId="0" applyFont="1" applyFill="1" applyBorder="1" applyAlignment="1">
      <alignment horizontal="center" vertical="center"/>
    </xf>
    <xf numFmtId="14" fontId="4" fillId="2" borderId="0" xfId="0" applyNumberFormat="1" applyFont="1" applyFill="1" applyAlignment="1">
      <alignment vertical="center" wrapText="1"/>
    </xf>
    <xf numFmtId="14" fontId="10" fillId="2" borderId="0" xfId="0" applyNumberFormat="1" applyFont="1" applyFill="1" applyAlignment="1">
      <alignment vertical="center" wrapText="1"/>
    </xf>
    <xf numFmtId="0" fontId="10" fillId="3" borderId="13" xfId="0" applyFont="1" applyFill="1" applyBorder="1" applyAlignment="1">
      <alignment horizontal="center" vertical="center"/>
    </xf>
    <xf numFmtId="164" fontId="11" fillId="0" borderId="0" xfId="0" applyNumberFormat="1" applyFont="1" applyAlignment="1">
      <alignment horizontal="center" vertical="center"/>
    </xf>
    <xf numFmtId="164" fontId="11" fillId="0" borderId="0" xfId="0" applyNumberFormat="1" applyFont="1"/>
    <xf numFmtId="0" fontId="11" fillId="0" borderId="0" xfId="0" applyFont="1"/>
    <xf numFmtId="0" fontId="0" fillId="0" borderId="12" xfId="0" applyBorder="1"/>
    <xf numFmtId="0" fontId="1" fillId="2" borderId="0" xfId="0" applyFont="1" applyFill="1" applyAlignment="1">
      <alignment horizontal="center" vertical="center"/>
    </xf>
    <xf numFmtId="0" fontId="3" fillId="3" borderId="15" xfId="0" applyFont="1" applyFill="1" applyBorder="1" applyAlignment="1">
      <alignment horizontal="center" vertical="center"/>
    </xf>
    <xf numFmtId="0" fontId="6" fillId="0" borderId="0" xfId="0" applyFont="1" applyAlignment="1">
      <alignment horizontal="center" vertical="center" wrapText="1"/>
    </xf>
    <xf numFmtId="0" fontId="4" fillId="3" borderId="19" xfId="0" applyFont="1" applyFill="1" applyBorder="1" applyAlignment="1">
      <alignment horizontal="center" vertical="center" wrapText="1"/>
    </xf>
    <xf numFmtId="0" fontId="11" fillId="0" borderId="0" xfId="0" applyFont="1" applyAlignment="1">
      <alignment vertical="center"/>
    </xf>
    <xf numFmtId="0" fontId="0" fillId="0" borderId="0" xfId="0" applyAlignment="1">
      <alignment horizontal="right" vertical="center"/>
    </xf>
    <xf numFmtId="0" fontId="11" fillId="4" borderId="0" xfId="0" applyFont="1" applyFill="1" applyAlignment="1">
      <alignment vertical="center"/>
    </xf>
    <xf numFmtId="0" fontId="11" fillId="0" borderId="20" xfId="0" applyFont="1" applyBorder="1" applyAlignment="1">
      <alignment vertical="center"/>
    </xf>
    <xf numFmtId="0" fontId="0" fillId="0" borderId="20" xfId="0" applyBorder="1" applyAlignment="1">
      <alignment horizontal="right" vertical="center"/>
    </xf>
    <xf numFmtId="0" fontId="0" fillId="7" borderId="0" xfId="0" applyFill="1" applyAlignment="1">
      <alignment horizontal="right" vertical="center"/>
    </xf>
    <xf numFmtId="0" fontId="11" fillId="7" borderId="0" xfId="0" applyFont="1" applyFill="1" applyAlignment="1">
      <alignment vertical="center"/>
    </xf>
    <xf numFmtId="0" fontId="0" fillId="8" borderId="12" xfId="0" applyFill="1" applyBorder="1"/>
    <xf numFmtId="0" fontId="0" fillId="7" borderId="12" xfId="0" applyFill="1" applyBorder="1"/>
    <xf numFmtId="0" fontId="10" fillId="5" borderId="0" xfId="0" applyFont="1" applyFill="1" applyAlignment="1">
      <alignment horizontal="center" vertical="center"/>
    </xf>
    <xf numFmtId="0" fontId="10" fillId="5" borderId="12" xfId="0" applyFont="1" applyFill="1" applyBorder="1" applyAlignment="1">
      <alignment horizontal="center" vertical="center"/>
    </xf>
    <xf numFmtId="0" fontId="1" fillId="5" borderId="12" xfId="0" applyFont="1" applyFill="1" applyBorder="1" applyAlignment="1">
      <alignment horizontal="center" vertical="center" wrapText="1"/>
    </xf>
    <xf numFmtId="0" fontId="12" fillId="8" borderId="0" xfId="0" applyFont="1" applyFill="1" applyAlignment="1">
      <alignment horizontal="center" vertical="center"/>
    </xf>
    <xf numFmtId="0" fontId="12" fillId="8" borderId="12" xfId="0" applyFont="1" applyFill="1" applyBorder="1" applyAlignment="1">
      <alignment horizontal="center" vertical="center"/>
    </xf>
    <xf numFmtId="0" fontId="12" fillId="7" borderId="0" xfId="0" applyFont="1" applyFill="1" applyAlignment="1">
      <alignment horizontal="center" vertical="center"/>
    </xf>
    <xf numFmtId="0" fontId="12" fillId="7" borderId="12" xfId="0" applyFont="1" applyFill="1" applyBorder="1" applyAlignment="1">
      <alignment horizontal="center" vertical="center"/>
    </xf>
    <xf numFmtId="0" fontId="12" fillId="0" borderId="9" xfId="0" applyFont="1" applyBorder="1" applyAlignment="1">
      <alignment horizontal="center" vertical="center"/>
    </xf>
    <xf numFmtId="0" fontId="12" fillId="0" borderId="0" xfId="0" applyFont="1"/>
    <xf numFmtId="164" fontId="7" fillId="8" borderId="0" xfId="0" applyNumberFormat="1" applyFont="1" applyFill="1" applyAlignment="1">
      <alignment horizontal="right"/>
    </xf>
    <xf numFmtId="164" fontId="7" fillId="7" borderId="0" xfId="0" applyNumberFormat="1" applyFont="1" applyFill="1" applyAlignment="1">
      <alignment horizontal="right"/>
    </xf>
    <xf numFmtId="0" fontId="0" fillId="8" borderId="0" xfId="0" applyFill="1"/>
    <xf numFmtId="0" fontId="13" fillId="8" borderId="0" xfId="0" applyFont="1" applyFill="1"/>
    <xf numFmtId="0" fontId="0" fillId="0" borderId="23" xfId="0" applyBorder="1"/>
    <xf numFmtId="0" fontId="0" fillId="0" borderId="24" xfId="0" applyBorder="1"/>
    <xf numFmtId="0" fontId="0" fillId="7" borderId="23" xfId="0" applyFill="1" applyBorder="1"/>
    <xf numFmtId="0" fontId="0" fillId="7" borderId="24" xfId="0" applyFill="1" applyBorder="1"/>
    <xf numFmtId="0" fontId="0" fillId="0" borderId="21" xfId="0" applyBorder="1"/>
    <xf numFmtId="0" fontId="0" fillId="0" borderId="22" xfId="0" applyBorder="1"/>
    <xf numFmtId="0" fontId="9" fillId="8" borderId="0" xfId="0" applyFont="1" applyFill="1" applyAlignment="1">
      <alignment horizontal="center" vertical="center"/>
    </xf>
    <xf numFmtId="0" fontId="0" fillId="8" borderId="0" xfId="0" applyFill="1" applyAlignment="1">
      <alignment horizontal="right" vertical="center"/>
    </xf>
    <xf numFmtId="0" fontId="4" fillId="3" borderId="29" xfId="0" applyFont="1" applyFill="1" applyBorder="1" applyAlignment="1">
      <alignment horizontal="center" vertical="center"/>
    </xf>
    <xf numFmtId="0" fontId="11" fillId="8" borderId="0" xfId="0" applyFont="1" applyFill="1" applyAlignment="1">
      <alignment vertical="center"/>
    </xf>
    <xf numFmtId="0" fontId="6" fillId="7" borderId="16" xfId="0" applyFont="1" applyFill="1" applyBorder="1" applyAlignment="1">
      <alignment horizontal="center" vertical="center" wrapText="1"/>
    </xf>
    <xf numFmtId="0" fontId="6" fillId="7" borderId="17" xfId="0" applyFont="1" applyFill="1" applyBorder="1" applyAlignment="1">
      <alignment horizontal="center" vertical="center" wrapText="1"/>
    </xf>
    <xf numFmtId="0" fontId="6" fillId="7" borderId="18" xfId="0" applyFont="1" applyFill="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5" fillId="2" borderId="0" xfId="0" applyFont="1" applyFill="1" applyAlignment="1">
      <alignment horizontal="center" vertical="center"/>
    </xf>
    <xf numFmtId="0" fontId="5" fillId="2" borderId="14" xfId="0" applyFont="1" applyFill="1" applyBorder="1" applyAlignment="1">
      <alignment horizontal="center" vertical="center"/>
    </xf>
    <xf numFmtId="0" fontId="6" fillId="7" borderId="12" xfId="0" applyFont="1" applyFill="1" applyBorder="1" applyAlignment="1">
      <alignment horizontal="center" vertical="center" wrapText="1"/>
    </xf>
    <xf numFmtId="0" fontId="6" fillId="0" borderId="12" xfId="0" applyFont="1" applyBorder="1" applyAlignment="1">
      <alignment horizontal="center" vertical="center" wrapText="1"/>
    </xf>
    <xf numFmtId="164" fontId="6" fillId="0" borderId="0" xfId="0" applyNumberFormat="1" applyFont="1" applyAlignment="1">
      <alignment horizontal="center" vertical="center"/>
    </xf>
    <xf numFmtId="0" fontId="9" fillId="2" borderId="25" xfId="0" applyFont="1" applyFill="1" applyBorder="1" applyAlignment="1">
      <alignment horizontal="center" vertical="center"/>
    </xf>
    <xf numFmtId="0" fontId="9" fillId="2" borderId="27" xfId="0" applyFont="1" applyFill="1" applyBorder="1" applyAlignment="1">
      <alignment horizontal="center" vertical="center"/>
    </xf>
    <xf numFmtId="0" fontId="9" fillId="2" borderId="26" xfId="0" applyFont="1" applyFill="1" applyBorder="1" applyAlignment="1">
      <alignment horizontal="center" vertical="center"/>
    </xf>
    <xf numFmtId="0" fontId="9" fillId="2" borderId="28" xfId="0" applyFont="1" applyFill="1" applyBorder="1" applyAlignment="1">
      <alignment horizontal="center" vertical="center"/>
    </xf>
    <xf numFmtId="164" fontId="6" fillId="0" borderId="12" xfId="0" applyNumberFormat="1" applyFont="1" applyBorder="1" applyAlignment="1">
      <alignment horizontal="center" vertical="center"/>
    </xf>
    <xf numFmtId="164" fontId="6" fillId="7" borderId="12" xfId="0" applyNumberFormat="1" applyFont="1" applyFill="1" applyBorder="1" applyAlignment="1">
      <alignment horizontal="center" vertical="center"/>
    </xf>
    <xf numFmtId="164" fontId="6" fillId="4" borderId="12" xfId="0" applyNumberFormat="1" applyFont="1" applyFill="1" applyBorder="1" applyAlignment="1">
      <alignment horizontal="center" vertical="center"/>
    </xf>
    <xf numFmtId="0" fontId="8" fillId="6" borderId="10" xfId="0" applyFont="1" applyFill="1" applyBorder="1" applyAlignment="1">
      <alignment horizontal="center" vertical="center"/>
    </xf>
    <xf numFmtId="0" fontId="8" fillId="6" borderId="11" xfId="0" applyFont="1" applyFill="1" applyBorder="1" applyAlignment="1">
      <alignment horizontal="center" vertical="center"/>
    </xf>
    <xf numFmtId="0" fontId="7" fillId="0" borderId="0" xfId="0" applyFont="1" applyAlignment="1">
      <alignment horizontal="left" vertical="center"/>
    </xf>
    <xf numFmtId="0" fontId="1" fillId="8" borderId="0" xfId="0" applyFont="1" applyFill="1" applyAlignment="1">
      <alignment horizontal="center"/>
    </xf>
  </cellXfs>
  <cellStyles count="1">
    <cellStyle name="Normal" xfId="0" builtinId="0"/>
  </cellStyles>
  <dxfs count="6">
    <dxf>
      <border>
        <left style="thin">
          <color auto="1"/>
        </left>
        <right style="thin">
          <color auto="1"/>
        </right>
        <top style="thin">
          <color auto="1"/>
        </top>
        <bottom style="thin">
          <color auto="1"/>
        </bottom>
        <vertical/>
        <horizontal/>
      </border>
    </dxf>
    <dxf>
      <fill>
        <patternFill>
          <bgColor theme="5" tint="0.3999450666829432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22"/>
  <sheetViews>
    <sheetView showGridLines="0" zoomScale="70" zoomScaleNormal="70" workbookViewId="0">
      <pane xSplit="3" ySplit="2" topLeftCell="D3" activePane="bottomRight" state="frozen"/>
      <selection pane="topRight" activeCell="C1" sqref="C1"/>
      <selection pane="bottomLeft" activeCell="A7" sqref="A7"/>
      <selection pane="bottomRight" activeCell="E3" sqref="E3"/>
    </sheetView>
  </sheetViews>
  <sheetFormatPr baseColWidth="10" defaultRowHeight="23.4" outlineLevelCol="1" x14ac:dyDescent="0.45"/>
  <cols>
    <col min="1" max="1" width="17.21875" customWidth="1"/>
    <col min="2" max="2" width="9.109375" customWidth="1"/>
    <col min="3" max="3" width="13.44140625" style="9" customWidth="1"/>
    <col min="4" max="4" width="2.5546875" style="22" customWidth="1" outlineLevel="1"/>
    <col min="6" max="6" width="12" customWidth="1"/>
    <col min="7" max="7" width="12.88671875" customWidth="1"/>
    <col min="30" max="30" width="25.44140625" style="26" customWidth="1"/>
    <col min="31" max="31" width="25.88671875" style="26" customWidth="1"/>
  </cols>
  <sheetData>
    <row r="1" spans="1:31" ht="43.5" customHeight="1" thickTop="1" thickBot="1" x14ac:dyDescent="0.35">
      <c r="A1" s="71" t="s">
        <v>39</v>
      </c>
      <c r="B1" s="73" t="s">
        <v>40</v>
      </c>
      <c r="C1" s="17"/>
      <c r="D1" s="18"/>
      <c r="E1" s="66" t="s">
        <v>29</v>
      </c>
      <c r="F1" s="66"/>
      <c r="G1" s="66"/>
      <c r="H1" s="66"/>
      <c r="I1" s="66"/>
      <c r="J1" s="66"/>
      <c r="K1" s="66"/>
      <c r="L1" s="66"/>
      <c r="M1" s="66"/>
      <c r="N1" s="66"/>
      <c r="O1" s="66"/>
      <c r="P1" s="66"/>
      <c r="Q1" s="66"/>
      <c r="R1" s="66"/>
      <c r="S1" s="66"/>
      <c r="T1" s="66"/>
      <c r="U1" s="66"/>
      <c r="V1" s="66"/>
      <c r="W1" s="66"/>
      <c r="X1" s="66"/>
      <c r="Y1" s="66"/>
      <c r="Z1" s="66"/>
      <c r="AA1" s="66"/>
      <c r="AB1" s="66"/>
      <c r="AC1" s="66"/>
      <c r="AD1" s="66"/>
      <c r="AE1" s="67"/>
    </row>
    <row r="2" spans="1:31" s="7" customFormat="1" ht="25.5" customHeight="1" thickBot="1" x14ac:dyDescent="0.45">
      <c r="A2" s="72"/>
      <c r="B2" s="74"/>
      <c r="C2" s="58"/>
      <c r="D2" s="19"/>
      <c r="E2" s="10" t="s">
        <v>3</v>
      </c>
      <c r="F2" s="10" t="s">
        <v>4</v>
      </c>
      <c r="G2" s="10" t="s">
        <v>5</v>
      </c>
      <c r="H2" s="10" t="s">
        <v>6</v>
      </c>
      <c r="I2" s="10" t="s">
        <v>7</v>
      </c>
      <c r="J2" s="10" t="s">
        <v>8</v>
      </c>
      <c r="K2" s="10" t="s">
        <v>9</v>
      </c>
      <c r="L2" s="10" t="s">
        <v>10</v>
      </c>
      <c r="M2" s="10" t="s">
        <v>11</v>
      </c>
      <c r="N2" s="10" t="s">
        <v>12</v>
      </c>
      <c r="O2" s="10" t="s">
        <v>13</v>
      </c>
      <c r="P2" s="10" t="s">
        <v>14</v>
      </c>
      <c r="Q2" s="10" t="s">
        <v>15</v>
      </c>
      <c r="R2" s="10" t="s">
        <v>16</v>
      </c>
      <c r="S2" s="10" t="s">
        <v>17</v>
      </c>
      <c r="T2" s="10" t="s">
        <v>18</v>
      </c>
      <c r="U2" s="10" t="s">
        <v>19</v>
      </c>
      <c r="V2" s="10" t="s">
        <v>20</v>
      </c>
      <c r="W2" s="10" t="s">
        <v>21</v>
      </c>
      <c r="X2" s="10" t="s">
        <v>22</v>
      </c>
      <c r="Y2" s="10" t="s">
        <v>23</v>
      </c>
      <c r="Z2" s="10" t="s">
        <v>24</v>
      </c>
      <c r="AA2" s="10" t="s">
        <v>25</v>
      </c>
      <c r="AB2" s="10" t="s">
        <v>26</v>
      </c>
      <c r="AC2" s="25" t="s">
        <v>27</v>
      </c>
      <c r="AD2" s="27" t="s">
        <v>41</v>
      </c>
      <c r="AE2" s="27" t="s">
        <v>42</v>
      </c>
    </row>
    <row r="3" spans="1:31" ht="14.4" customHeight="1" thickTop="1" x14ac:dyDescent="0.3">
      <c r="A3" s="54"/>
      <c r="B3" s="55"/>
      <c r="C3" s="75">
        <f>Données!B1</f>
        <v>45566</v>
      </c>
      <c r="D3" s="59">
        <v>1</v>
      </c>
      <c r="E3" s="29" t="s">
        <v>43</v>
      </c>
      <c r="F3" s="29"/>
      <c r="G3" s="29"/>
      <c r="H3" s="29"/>
      <c r="I3" s="29"/>
      <c r="J3" s="29"/>
      <c r="K3" s="29"/>
      <c r="L3" s="29"/>
      <c r="M3" s="29"/>
      <c r="N3" s="29"/>
      <c r="O3" s="29"/>
      <c r="P3" s="29"/>
      <c r="Q3" s="29"/>
      <c r="R3" s="29"/>
      <c r="S3" s="29"/>
      <c r="T3" s="29"/>
      <c r="U3" s="29"/>
      <c r="V3" s="29"/>
      <c r="W3" s="29"/>
      <c r="X3" s="29"/>
      <c r="Y3" s="29"/>
      <c r="Z3" s="29"/>
      <c r="AA3" s="29"/>
      <c r="AB3" s="29"/>
      <c r="AC3" s="29"/>
      <c r="AD3" s="65"/>
      <c r="AE3" s="64"/>
    </row>
    <row r="4" spans="1:31" ht="14.4" customHeight="1" x14ac:dyDescent="0.3">
      <c r="A4" s="50"/>
      <c r="B4" s="51"/>
      <c r="C4" s="75"/>
      <c r="D4" s="59">
        <v>2</v>
      </c>
      <c r="E4" s="29" t="s">
        <v>43</v>
      </c>
      <c r="F4" s="29"/>
      <c r="G4" s="29"/>
      <c r="H4" s="29"/>
      <c r="I4" s="29"/>
      <c r="J4" s="29"/>
      <c r="K4" s="29"/>
      <c r="L4" s="29"/>
      <c r="M4" s="29"/>
      <c r="N4" s="29"/>
      <c r="O4" s="29"/>
      <c r="P4" s="29"/>
      <c r="Q4" s="29"/>
      <c r="R4" s="29"/>
      <c r="S4" s="29"/>
      <c r="T4" s="29"/>
      <c r="U4" s="29"/>
      <c r="V4" s="29"/>
      <c r="W4" s="29"/>
      <c r="X4" s="29"/>
      <c r="Y4" s="29"/>
      <c r="Z4" s="29"/>
      <c r="AA4" s="29"/>
      <c r="AB4" s="29"/>
      <c r="AC4" s="29"/>
      <c r="AD4" s="69"/>
      <c r="AE4" s="64"/>
    </row>
    <row r="5" spans="1:31" ht="14.4" customHeight="1" x14ac:dyDescent="0.3">
      <c r="A5" s="50"/>
      <c r="B5" s="51"/>
      <c r="C5" s="75"/>
      <c r="D5" s="59">
        <v>3</v>
      </c>
      <c r="E5" s="29"/>
      <c r="F5" s="29"/>
      <c r="G5" s="29"/>
      <c r="H5" s="29"/>
      <c r="I5" s="29"/>
      <c r="J5" s="29"/>
      <c r="K5" s="29"/>
      <c r="L5" s="29"/>
      <c r="M5" s="29"/>
      <c r="N5" s="29"/>
      <c r="O5" s="29"/>
      <c r="P5" s="29"/>
      <c r="Q5" s="29"/>
      <c r="R5" s="29"/>
      <c r="S5" s="29"/>
      <c r="T5" s="29"/>
      <c r="U5" s="29"/>
      <c r="V5" s="29"/>
      <c r="W5" s="29"/>
      <c r="X5" s="29"/>
      <c r="Y5" s="29"/>
      <c r="Z5" s="29"/>
      <c r="AA5" s="29"/>
      <c r="AB5" s="29"/>
      <c r="AC5" s="29"/>
      <c r="AD5" s="69"/>
      <c r="AE5" s="65"/>
    </row>
    <row r="6" spans="1:31" ht="14.4" customHeight="1" x14ac:dyDescent="0.3">
      <c r="A6" s="52"/>
      <c r="B6" s="53"/>
      <c r="C6" s="76">
        <f>IFERROR(IF(C3+1&gt;Données!$B$2,"",C3+1),"")</f>
        <v>45567</v>
      </c>
      <c r="D6" s="34">
        <v>1</v>
      </c>
      <c r="E6" s="33"/>
      <c r="F6" s="33"/>
      <c r="G6" s="33"/>
      <c r="H6" s="33"/>
      <c r="I6" s="33"/>
      <c r="J6" s="33"/>
      <c r="K6" s="33"/>
      <c r="L6" s="33"/>
      <c r="M6" s="33"/>
      <c r="N6" s="33"/>
      <c r="O6" s="33"/>
      <c r="P6" s="33"/>
      <c r="Q6" s="33"/>
      <c r="R6" s="33"/>
      <c r="S6" s="33"/>
      <c r="T6" s="33"/>
      <c r="U6" s="33"/>
      <c r="V6" s="33"/>
      <c r="W6" s="33"/>
      <c r="X6" s="33"/>
      <c r="Y6" s="33"/>
      <c r="Z6" s="33"/>
      <c r="AA6" s="33"/>
      <c r="AB6" s="33"/>
      <c r="AC6" s="33"/>
      <c r="AD6" s="68"/>
      <c r="AE6" s="60"/>
    </row>
    <row r="7" spans="1:31" ht="14.4" customHeight="1" x14ac:dyDescent="0.3">
      <c r="A7" s="52"/>
      <c r="B7" s="53"/>
      <c r="C7" s="76"/>
      <c r="D7" s="34">
        <v>2</v>
      </c>
      <c r="E7" s="33" t="s">
        <v>44</v>
      </c>
      <c r="F7" s="33"/>
      <c r="G7" s="33"/>
      <c r="H7" s="33"/>
      <c r="I7" s="33"/>
      <c r="J7" s="33"/>
      <c r="K7" s="33"/>
      <c r="L7" s="33"/>
      <c r="M7" s="33"/>
      <c r="N7" s="33"/>
      <c r="O7" s="33"/>
      <c r="P7" s="33"/>
      <c r="Q7" s="33"/>
      <c r="R7" s="33"/>
      <c r="S7" s="33"/>
      <c r="T7" s="33"/>
      <c r="U7" s="33"/>
      <c r="V7" s="33"/>
      <c r="W7" s="33"/>
      <c r="X7" s="33"/>
      <c r="Y7" s="33"/>
      <c r="Z7" s="33"/>
      <c r="AA7" s="33"/>
      <c r="AB7" s="33"/>
      <c r="AC7" s="33"/>
      <c r="AD7" s="68"/>
      <c r="AE7" s="61"/>
    </row>
    <row r="8" spans="1:31" ht="14.4" customHeight="1" x14ac:dyDescent="0.3">
      <c r="A8" s="52"/>
      <c r="B8" s="53"/>
      <c r="C8" s="76"/>
      <c r="D8" s="34">
        <v>3</v>
      </c>
      <c r="E8" s="33" t="s">
        <v>43</v>
      </c>
      <c r="F8" s="33"/>
      <c r="G8" s="33"/>
      <c r="H8" s="33"/>
      <c r="I8" s="33"/>
      <c r="J8" s="33"/>
      <c r="K8" s="33"/>
      <c r="L8" s="33"/>
      <c r="M8" s="33"/>
      <c r="N8" s="33"/>
      <c r="O8" s="33"/>
      <c r="P8" s="33"/>
      <c r="Q8" s="33"/>
      <c r="R8" s="33"/>
      <c r="S8" s="33"/>
      <c r="T8" s="33"/>
      <c r="U8" s="33"/>
      <c r="V8" s="33"/>
      <c r="W8" s="33"/>
      <c r="X8" s="33"/>
      <c r="Y8" s="33"/>
      <c r="Z8" s="33"/>
      <c r="AA8" s="33"/>
      <c r="AB8" s="33"/>
      <c r="AC8" s="33"/>
      <c r="AD8" s="68"/>
      <c r="AE8" s="62"/>
    </row>
    <row r="9" spans="1:31" ht="14.4" customHeight="1" x14ac:dyDescent="0.3">
      <c r="A9" s="50"/>
      <c r="B9" s="51"/>
      <c r="C9" s="75">
        <f>IFERROR(IF(C6+1&gt;Données!$B$2,"",C6+1),"")</f>
        <v>45568</v>
      </c>
      <c r="D9" s="59">
        <v>1</v>
      </c>
      <c r="E9" s="57"/>
      <c r="F9" s="29"/>
      <c r="G9" s="29"/>
      <c r="H9" s="29"/>
      <c r="I9" s="29"/>
      <c r="J9" s="29"/>
      <c r="K9" s="29"/>
      <c r="L9" s="29"/>
      <c r="M9" s="29"/>
      <c r="N9" s="29"/>
      <c r="O9" s="29"/>
      <c r="P9" s="29"/>
      <c r="Q9" s="29"/>
      <c r="R9" s="29"/>
      <c r="S9" s="29"/>
      <c r="T9" s="29"/>
      <c r="U9" s="29"/>
      <c r="V9" s="29"/>
      <c r="W9" s="29"/>
      <c r="X9" s="29"/>
      <c r="Y9" s="29"/>
      <c r="Z9" s="29"/>
      <c r="AA9" s="29"/>
      <c r="AB9" s="29"/>
      <c r="AC9" s="29"/>
      <c r="AD9" s="69"/>
      <c r="AE9" s="63"/>
    </row>
    <row r="10" spans="1:31" ht="14.4" customHeight="1" x14ac:dyDescent="0.3">
      <c r="A10" s="50"/>
      <c r="B10" s="51"/>
      <c r="C10" s="75"/>
      <c r="D10" s="59">
        <v>2</v>
      </c>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69"/>
      <c r="AE10" s="64"/>
    </row>
    <row r="11" spans="1:31" ht="14.4" customHeight="1" x14ac:dyDescent="0.3">
      <c r="A11" s="50"/>
      <c r="B11" s="51"/>
      <c r="C11" s="75"/>
      <c r="D11" s="59">
        <v>3</v>
      </c>
      <c r="E11" s="29" t="s">
        <v>45</v>
      </c>
      <c r="F11" s="29"/>
      <c r="G11" s="29"/>
      <c r="H11" s="29"/>
      <c r="I11" s="29"/>
      <c r="J11" s="29"/>
      <c r="K11" s="29"/>
      <c r="L11" s="29"/>
      <c r="M11" s="29"/>
      <c r="N11" s="29"/>
      <c r="O11" s="29"/>
      <c r="P11" s="29"/>
      <c r="Q11" s="29"/>
      <c r="R11" s="29"/>
      <c r="S11" s="29"/>
      <c r="T11" s="29"/>
      <c r="U11" s="29"/>
      <c r="V11" s="29"/>
      <c r="W11" s="29"/>
      <c r="X11" s="29"/>
      <c r="Y11" s="29"/>
      <c r="Z11" s="29"/>
      <c r="AA11" s="29"/>
      <c r="AB11" s="29"/>
      <c r="AC11" s="29"/>
      <c r="AD11" s="69"/>
      <c r="AE11" s="65"/>
    </row>
    <row r="12" spans="1:31" ht="14.4" customHeight="1" x14ac:dyDescent="0.3">
      <c r="A12" s="52"/>
      <c r="B12" s="53"/>
      <c r="C12" s="76">
        <f>IFERROR(IF(C9+1&gt;Données!$B$2,"",C9+1),"")</f>
        <v>45569</v>
      </c>
      <c r="D12" s="34">
        <v>1</v>
      </c>
      <c r="E12" s="33"/>
      <c r="F12" s="33"/>
      <c r="G12" s="33"/>
      <c r="H12" s="33"/>
      <c r="I12" s="33"/>
      <c r="J12" s="33"/>
      <c r="K12" s="33"/>
      <c r="L12" s="33"/>
      <c r="M12" s="33"/>
      <c r="N12" s="33"/>
      <c r="O12" s="33"/>
      <c r="P12" s="33"/>
      <c r="Q12" s="33"/>
      <c r="R12" s="33"/>
      <c r="S12" s="33"/>
      <c r="T12" s="33"/>
      <c r="U12" s="33"/>
      <c r="V12" s="33"/>
      <c r="W12" s="33"/>
      <c r="X12" s="33"/>
      <c r="Y12" s="33"/>
      <c r="Z12" s="33"/>
      <c r="AA12" s="33"/>
      <c r="AB12" s="33"/>
      <c r="AC12" s="33"/>
      <c r="AD12" s="68"/>
      <c r="AE12" s="60"/>
    </row>
    <row r="13" spans="1:31" ht="14.4" customHeight="1" x14ac:dyDescent="0.3">
      <c r="A13" s="52"/>
      <c r="B13" s="53"/>
      <c r="C13" s="76"/>
      <c r="D13" s="34">
        <v>2</v>
      </c>
      <c r="E13" s="33" t="s">
        <v>46</v>
      </c>
      <c r="F13" s="33"/>
      <c r="G13" s="33"/>
      <c r="H13" s="33"/>
      <c r="I13" s="33"/>
      <c r="J13" s="33"/>
      <c r="K13" s="33"/>
      <c r="L13" s="33"/>
      <c r="M13" s="33"/>
      <c r="N13" s="33"/>
      <c r="O13" s="33"/>
      <c r="P13" s="33"/>
      <c r="Q13" s="33"/>
      <c r="R13" s="33"/>
      <c r="S13" s="33"/>
      <c r="T13" s="33"/>
      <c r="U13" s="33"/>
      <c r="V13" s="33"/>
      <c r="W13" s="33"/>
      <c r="X13" s="33"/>
      <c r="Y13" s="33"/>
      <c r="Z13" s="33"/>
      <c r="AA13" s="33"/>
      <c r="AB13" s="33"/>
      <c r="AC13" s="33"/>
      <c r="AD13" s="68"/>
      <c r="AE13" s="61"/>
    </row>
    <row r="14" spans="1:31" ht="14.4" customHeight="1" x14ac:dyDescent="0.3">
      <c r="A14" s="52"/>
      <c r="B14" s="53"/>
      <c r="C14" s="76"/>
      <c r="D14" s="34">
        <v>3</v>
      </c>
      <c r="E14" s="33"/>
      <c r="F14" s="33"/>
      <c r="G14" s="33"/>
      <c r="H14" s="33"/>
      <c r="I14" s="33"/>
      <c r="J14" s="33"/>
      <c r="K14" s="33"/>
      <c r="L14" s="33"/>
      <c r="M14" s="33"/>
      <c r="N14" s="33"/>
      <c r="O14" s="33"/>
      <c r="P14" s="33"/>
      <c r="Q14" s="33"/>
      <c r="R14" s="33"/>
      <c r="S14" s="33"/>
      <c r="T14" s="33"/>
      <c r="U14" s="33"/>
      <c r="V14" s="33"/>
      <c r="W14" s="33"/>
      <c r="X14" s="33"/>
      <c r="Y14" s="33"/>
      <c r="Z14" s="33"/>
      <c r="AA14" s="33"/>
      <c r="AB14" s="33"/>
      <c r="AC14" s="33"/>
      <c r="AD14" s="68"/>
      <c r="AE14" s="62"/>
    </row>
    <row r="15" spans="1:31" ht="14.4" customHeight="1" x14ac:dyDescent="0.3">
      <c r="A15" s="50"/>
      <c r="B15" s="51"/>
      <c r="C15" s="75">
        <f>IFERROR(IF(C12+1&gt;Données!$B$2,"",C12+1),"")</f>
        <v>45570</v>
      </c>
      <c r="D15" s="59">
        <v>1</v>
      </c>
      <c r="E15" s="29" t="s">
        <v>47</v>
      </c>
      <c r="F15" s="29"/>
      <c r="G15" s="29"/>
      <c r="H15" s="29"/>
      <c r="I15" s="29"/>
      <c r="J15" s="29"/>
      <c r="K15" s="29"/>
      <c r="L15" s="29"/>
      <c r="M15" s="29"/>
      <c r="N15" s="29"/>
      <c r="O15" s="29"/>
      <c r="P15" s="29"/>
      <c r="Q15" s="29"/>
      <c r="R15" s="29"/>
      <c r="S15" s="29"/>
      <c r="T15" s="29"/>
      <c r="U15" s="29"/>
      <c r="V15" s="29"/>
      <c r="W15" s="29"/>
      <c r="X15" s="29"/>
      <c r="Y15" s="29"/>
      <c r="Z15" s="29"/>
      <c r="AA15" s="29"/>
      <c r="AB15" s="29"/>
      <c r="AC15" s="29"/>
      <c r="AD15" s="69"/>
      <c r="AE15" s="63"/>
    </row>
    <row r="16" spans="1:31" ht="14.4" customHeight="1" x14ac:dyDescent="0.3">
      <c r="A16" s="50"/>
      <c r="B16" s="51"/>
      <c r="C16" s="75"/>
      <c r="D16" s="59">
        <v>2</v>
      </c>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69"/>
      <c r="AE16" s="64"/>
    </row>
    <row r="17" spans="1:31" ht="14.4" customHeight="1" x14ac:dyDescent="0.3">
      <c r="A17" s="50"/>
      <c r="B17" s="51"/>
      <c r="C17" s="75"/>
      <c r="D17" s="59">
        <v>3</v>
      </c>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69"/>
      <c r="AE17" s="65"/>
    </row>
    <row r="18" spans="1:31" ht="14.4" customHeight="1" x14ac:dyDescent="0.3">
      <c r="A18" s="52"/>
      <c r="B18" s="53"/>
      <c r="C18" s="76">
        <f>IFERROR(IF(C15+1&gt;Données!$B$2,"",C15+1),"")</f>
        <v>45571</v>
      </c>
      <c r="D18" s="34">
        <v>1</v>
      </c>
      <c r="E18" s="33" t="s">
        <v>48</v>
      </c>
      <c r="F18" s="33"/>
      <c r="G18" s="33"/>
      <c r="H18" s="33"/>
      <c r="I18" s="33"/>
      <c r="J18" s="33"/>
      <c r="K18" s="33"/>
      <c r="L18" s="33"/>
      <c r="M18" s="33"/>
      <c r="N18" s="33"/>
      <c r="O18" s="33"/>
      <c r="P18" s="33"/>
      <c r="Q18" s="33"/>
      <c r="R18" s="33"/>
      <c r="S18" s="33"/>
      <c r="T18" s="33"/>
      <c r="U18" s="33"/>
      <c r="V18" s="33"/>
      <c r="W18" s="33"/>
      <c r="X18" s="33"/>
      <c r="Y18" s="33"/>
      <c r="Z18" s="33"/>
      <c r="AA18" s="33"/>
      <c r="AB18" s="33"/>
      <c r="AC18" s="33"/>
      <c r="AD18" s="68"/>
      <c r="AE18" s="60"/>
    </row>
    <row r="19" spans="1:31" ht="14.4" customHeight="1" x14ac:dyDescent="0.3">
      <c r="A19" s="52"/>
      <c r="B19" s="53"/>
      <c r="C19" s="76"/>
      <c r="D19" s="34">
        <v>2</v>
      </c>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68"/>
      <c r="AE19" s="61"/>
    </row>
    <row r="20" spans="1:31" ht="14.4" customHeight="1" x14ac:dyDescent="0.3">
      <c r="A20" s="52"/>
      <c r="B20" s="53"/>
      <c r="C20" s="76"/>
      <c r="D20" s="34">
        <v>3</v>
      </c>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68"/>
      <c r="AE20" s="62"/>
    </row>
    <row r="21" spans="1:31" ht="14.4" customHeight="1" x14ac:dyDescent="0.3">
      <c r="A21" s="50"/>
      <c r="B21" s="51"/>
      <c r="C21" s="75">
        <f>IFERROR(IF(C18+1&gt;Données!$B$2,"",C18+1),"")</f>
        <v>45572</v>
      </c>
      <c r="D21" s="28">
        <v>1</v>
      </c>
      <c r="E21" s="29" t="s">
        <v>49</v>
      </c>
      <c r="F21" s="29"/>
      <c r="G21" s="29"/>
      <c r="H21" s="29"/>
      <c r="I21" s="29"/>
      <c r="J21" s="29"/>
      <c r="K21" s="29"/>
      <c r="L21" s="29"/>
      <c r="M21" s="29"/>
      <c r="N21" s="29"/>
      <c r="O21" s="29"/>
      <c r="P21" s="29"/>
      <c r="Q21" s="29"/>
      <c r="R21" s="29"/>
      <c r="S21" s="29"/>
      <c r="T21" s="29"/>
      <c r="U21" s="29"/>
      <c r="V21" s="29"/>
      <c r="W21" s="29"/>
      <c r="X21" s="29"/>
      <c r="Y21" s="29"/>
      <c r="Z21" s="29"/>
      <c r="AA21" s="29"/>
      <c r="AB21" s="29"/>
      <c r="AC21" s="29"/>
      <c r="AD21" s="69"/>
      <c r="AE21" s="63"/>
    </row>
    <row r="22" spans="1:31" ht="14.4" customHeight="1" x14ac:dyDescent="0.3">
      <c r="A22" s="50"/>
      <c r="B22" s="51"/>
      <c r="C22" s="75"/>
      <c r="D22" s="28">
        <v>2</v>
      </c>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69"/>
      <c r="AE22" s="64"/>
    </row>
    <row r="23" spans="1:31" ht="14.4" customHeight="1" x14ac:dyDescent="0.3">
      <c r="A23" s="50"/>
      <c r="B23" s="51"/>
      <c r="C23" s="75"/>
      <c r="D23" s="28">
        <v>3</v>
      </c>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69"/>
      <c r="AE23" s="65"/>
    </row>
    <row r="24" spans="1:31" ht="14.4" customHeight="1" x14ac:dyDescent="0.3">
      <c r="A24" s="52"/>
      <c r="B24" s="53"/>
      <c r="C24" s="76">
        <f>IFERROR(IF(C21+1&gt;Données!$B$2,"",C21+1),"")</f>
        <v>45573</v>
      </c>
      <c r="D24" s="34">
        <v>1</v>
      </c>
      <c r="E24" s="33"/>
      <c r="F24" s="33"/>
      <c r="G24" s="33"/>
      <c r="H24" s="33"/>
      <c r="I24" s="33"/>
      <c r="J24" s="33"/>
      <c r="K24" s="33"/>
      <c r="L24" s="33"/>
      <c r="M24" s="33"/>
      <c r="N24" s="33"/>
      <c r="O24" s="33"/>
      <c r="P24" s="33"/>
      <c r="Q24" s="33"/>
      <c r="R24" s="33"/>
      <c r="S24" s="33"/>
      <c r="T24" s="33"/>
      <c r="U24" s="33"/>
      <c r="V24" s="33"/>
      <c r="W24" s="33"/>
      <c r="X24" s="33"/>
      <c r="Y24" s="33"/>
      <c r="Z24" s="33"/>
      <c r="AA24" s="33"/>
      <c r="AB24" s="33"/>
      <c r="AC24" s="33"/>
      <c r="AD24" s="68"/>
      <c r="AE24" s="60"/>
    </row>
    <row r="25" spans="1:31" ht="14.4" customHeight="1" x14ac:dyDescent="0.3">
      <c r="A25" s="52"/>
      <c r="B25" s="53"/>
      <c r="C25" s="76"/>
      <c r="D25" s="34">
        <v>2</v>
      </c>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68"/>
      <c r="AE25" s="61"/>
    </row>
    <row r="26" spans="1:31" ht="14.4" customHeight="1" x14ac:dyDescent="0.3">
      <c r="A26" s="52"/>
      <c r="B26" s="53"/>
      <c r="C26" s="76"/>
      <c r="D26" s="34">
        <v>3</v>
      </c>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68"/>
      <c r="AE26" s="62"/>
    </row>
    <row r="27" spans="1:31" ht="14.4" customHeight="1" x14ac:dyDescent="0.3">
      <c r="A27" s="50"/>
      <c r="B27" s="51"/>
      <c r="C27" s="75">
        <f>IFERROR(IF(C24+1&gt;Données!$B$2,"",C24+1),"")</f>
        <v>45574</v>
      </c>
      <c r="D27" s="28">
        <v>1</v>
      </c>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69"/>
      <c r="AE27" s="63"/>
    </row>
    <row r="28" spans="1:31" ht="14.4" customHeight="1" x14ac:dyDescent="0.3">
      <c r="A28" s="50"/>
      <c r="B28" s="51"/>
      <c r="C28" s="75"/>
      <c r="D28" s="28">
        <v>2</v>
      </c>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69"/>
      <c r="AE28" s="64"/>
    </row>
    <row r="29" spans="1:31" ht="14.4" customHeight="1" x14ac:dyDescent="0.3">
      <c r="A29" s="50"/>
      <c r="B29" s="51"/>
      <c r="C29" s="75"/>
      <c r="D29" s="28">
        <v>3</v>
      </c>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69"/>
      <c r="AE29" s="65"/>
    </row>
    <row r="30" spans="1:31" ht="14.4" customHeight="1" x14ac:dyDescent="0.3">
      <c r="A30" s="52"/>
      <c r="B30" s="53"/>
      <c r="C30" s="76">
        <f>IFERROR(IF(C27+1&gt;Données!$B$2,"",C27+1),"")</f>
        <v>45575</v>
      </c>
      <c r="D30" s="34">
        <v>1</v>
      </c>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68"/>
      <c r="AE30" s="60"/>
    </row>
    <row r="31" spans="1:31" ht="14.4" customHeight="1" x14ac:dyDescent="0.3">
      <c r="A31" s="52"/>
      <c r="B31" s="53"/>
      <c r="C31" s="76"/>
      <c r="D31" s="34">
        <v>2</v>
      </c>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68"/>
      <c r="AE31" s="61"/>
    </row>
    <row r="32" spans="1:31" ht="14.4" customHeight="1" x14ac:dyDescent="0.3">
      <c r="A32" s="52"/>
      <c r="B32" s="53"/>
      <c r="C32" s="76"/>
      <c r="D32" s="34">
        <v>3</v>
      </c>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68"/>
      <c r="AE32" s="62"/>
    </row>
    <row r="33" spans="1:31" ht="14.4" customHeight="1" x14ac:dyDescent="0.3">
      <c r="A33" s="50"/>
      <c r="B33" s="51"/>
      <c r="C33" s="75">
        <f>IFERROR(IF(C30+1&gt;Données!$B$2,"",C30+1),"")</f>
        <v>45576</v>
      </c>
      <c r="D33" s="28">
        <v>1</v>
      </c>
      <c r="E33" s="29"/>
      <c r="F33" s="29"/>
      <c r="G33" s="29"/>
      <c r="H33" s="29"/>
      <c r="I33" s="29"/>
      <c r="J33" s="29"/>
      <c r="K33" s="29"/>
      <c r="L33" s="29"/>
      <c r="M33" s="29"/>
      <c r="N33" s="29"/>
      <c r="O33" s="29"/>
      <c r="P33" s="29"/>
      <c r="Q33" s="29"/>
      <c r="R33" s="29"/>
      <c r="S33" s="29"/>
      <c r="T33" s="29"/>
      <c r="U33" s="29"/>
      <c r="V33" s="29"/>
      <c r="W33" s="29"/>
      <c r="X33" s="29"/>
      <c r="Y33" s="29"/>
      <c r="Z33" s="29"/>
      <c r="AA33" s="29"/>
      <c r="AB33" s="29"/>
      <c r="AC33" s="29"/>
      <c r="AD33" s="69"/>
      <c r="AE33" s="63"/>
    </row>
    <row r="34" spans="1:31" ht="14.4" customHeight="1" x14ac:dyDescent="0.3">
      <c r="A34" s="50"/>
      <c r="B34" s="51"/>
      <c r="C34" s="75"/>
      <c r="D34" s="28">
        <v>2</v>
      </c>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69"/>
      <c r="AE34" s="64"/>
    </row>
    <row r="35" spans="1:31" ht="14.4" customHeight="1" x14ac:dyDescent="0.3">
      <c r="A35" s="50"/>
      <c r="B35" s="51"/>
      <c r="C35" s="75"/>
      <c r="D35" s="28">
        <v>3</v>
      </c>
      <c r="E35" s="29"/>
      <c r="F35" s="29"/>
      <c r="G35" s="29"/>
      <c r="H35" s="29"/>
      <c r="I35" s="29"/>
      <c r="J35" s="29"/>
      <c r="K35" s="29"/>
      <c r="L35" s="29"/>
      <c r="M35" s="29"/>
      <c r="N35" s="29"/>
      <c r="O35" s="29"/>
      <c r="P35" s="29"/>
      <c r="Q35" s="29"/>
      <c r="R35" s="29"/>
      <c r="S35" s="29"/>
      <c r="T35" s="29"/>
      <c r="U35" s="29"/>
      <c r="V35" s="29"/>
      <c r="W35" s="29"/>
      <c r="X35" s="29"/>
      <c r="Y35" s="29"/>
      <c r="Z35" s="29"/>
      <c r="AA35" s="29"/>
      <c r="AB35" s="29"/>
      <c r="AC35" s="29"/>
      <c r="AD35" s="69"/>
      <c r="AE35" s="65"/>
    </row>
    <row r="36" spans="1:31" ht="14.4" customHeight="1" x14ac:dyDescent="0.3">
      <c r="A36" s="52"/>
      <c r="B36" s="53"/>
      <c r="C36" s="77">
        <f>IFERROR(IF(C33+1&gt;Données!$B$2,"",C33+1),"")</f>
        <v>45577</v>
      </c>
      <c r="D36" s="30">
        <v>1</v>
      </c>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68"/>
      <c r="AE36" s="60"/>
    </row>
    <row r="37" spans="1:31" ht="14.4" customHeight="1" x14ac:dyDescent="0.3">
      <c r="A37" s="52"/>
      <c r="B37" s="53"/>
      <c r="C37" s="77"/>
      <c r="D37" s="30">
        <v>2</v>
      </c>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68"/>
      <c r="AE37" s="61"/>
    </row>
    <row r="38" spans="1:31" ht="14.4" customHeight="1" x14ac:dyDescent="0.3">
      <c r="A38" s="52"/>
      <c r="B38" s="53"/>
      <c r="C38" s="77"/>
      <c r="D38" s="30">
        <v>3</v>
      </c>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68"/>
      <c r="AE38" s="62"/>
    </row>
    <row r="39" spans="1:31" ht="14.4" customHeight="1" x14ac:dyDescent="0.3">
      <c r="A39" s="50"/>
      <c r="B39" s="51"/>
      <c r="C39" s="75">
        <f>IFERROR(IF(C36+1&gt;Données!$B$2,"",C36+1),"")</f>
        <v>45578</v>
      </c>
      <c r="D39" s="28">
        <v>1</v>
      </c>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69"/>
      <c r="AE39" s="63"/>
    </row>
    <row r="40" spans="1:31" ht="14.4" customHeight="1" x14ac:dyDescent="0.3">
      <c r="A40" s="50"/>
      <c r="B40" s="51"/>
      <c r="C40" s="75"/>
      <c r="D40" s="28">
        <v>2</v>
      </c>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69"/>
      <c r="AE40" s="64"/>
    </row>
    <row r="41" spans="1:31" ht="14.4" customHeight="1" x14ac:dyDescent="0.3">
      <c r="A41" s="50"/>
      <c r="B41" s="51"/>
      <c r="C41" s="75"/>
      <c r="D41" s="28">
        <v>3</v>
      </c>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69"/>
      <c r="AE41" s="65"/>
    </row>
    <row r="42" spans="1:31" ht="14.4" customHeight="1" x14ac:dyDescent="0.3">
      <c r="A42" s="52"/>
      <c r="B42" s="53"/>
      <c r="C42" s="76">
        <f>IFERROR(IF(C39+1&gt;Données!$B$2,"",C39+1),"")</f>
        <v>45579</v>
      </c>
      <c r="D42" s="34">
        <v>1</v>
      </c>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68"/>
      <c r="AE42" s="60"/>
    </row>
    <row r="43" spans="1:31" ht="14.4" customHeight="1" x14ac:dyDescent="0.3">
      <c r="A43" s="52"/>
      <c r="B43" s="53"/>
      <c r="C43" s="76"/>
      <c r="D43" s="34">
        <v>2</v>
      </c>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68"/>
      <c r="AE43" s="61"/>
    </row>
    <row r="44" spans="1:31" ht="14.4" customHeight="1" x14ac:dyDescent="0.3">
      <c r="A44" s="52"/>
      <c r="B44" s="53"/>
      <c r="C44" s="76"/>
      <c r="D44" s="34">
        <v>3</v>
      </c>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68"/>
      <c r="AE44" s="62"/>
    </row>
    <row r="45" spans="1:31" ht="14.4" customHeight="1" x14ac:dyDescent="0.3">
      <c r="A45" s="50"/>
      <c r="B45" s="51"/>
      <c r="C45" s="75">
        <f>IFERROR(IF(C42+1&gt;Données!$B$2,"",C42+1),"")</f>
        <v>45580</v>
      </c>
      <c r="D45" s="28">
        <v>1</v>
      </c>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69"/>
      <c r="AE45" s="63"/>
    </row>
    <row r="46" spans="1:31" ht="14.4" customHeight="1" x14ac:dyDescent="0.3">
      <c r="A46" s="50"/>
      <c r="B46" s="51"/>
      <c r="C46" s="75"/>
      <c r="D46" s="28">
        <v>2</v>
      </c>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69"/>
      <c r="AE46" s="64"/>
    </row>
    <row r="47" spans="1:31" ht="14.4" customHeight="1" x14ac:dyDescent="0.3">
      <c r="A47" s="50"/>
      <c r="B47" s="51"/>
      <c r="C47" s="75"/>
      <c r="D47" s="28">
        <v>3</v>
      </c>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69"/>
      <c r="AE47" s="65"/>
    </row>
    <row r="48" spans="1:31" ht="14.4" customHeight="1" x14ac:dyDescent="0.3">
      <c r="A48" s="52"/>
      <c r="B48" s="53"/>
      <c r="C48" s="76">
        <f>IFERROR(IF(C45+1&gt;Données!$B$2,"",C45+1),"")</f>
        <v>45581</v>
      </c>
      <c r="D48" s="34">
        <v>1</v>
      </c>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68"/>
      <c r="AE48" s="60"/>
    </row>
    <row r="49" spans="1:31" ht="14.4" customHeight="1" x14ac:dyDescent="0.3">
      <c r="A49" s="52"/>
      <c r="B49" s="53"/>
      <c r="C49" s="76"/>
      <c r="D49" s="34">
        <v>2</v>
      </c>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68"/>
      <c r="AE49" s="61"/>
    </row>
    <row r="50" spans="1:31" ht="14.4" customHeight="1" x14ac:dyDescent="0.3">
      <c r="A50" s="52"/>
      <c r="B50" s="53"/>
      <c r="C50" s="76"/>
      <c r="D50" s="34">
        <v>3</v>
      </c>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68"/>
      <c r="AE50" s="62"/>
    </row>
    <row r="51" spans="1:31" ht="14.4" customHeight="1" x14ac:dyDescent="0.3">
      <c r="A51" s="50"/>
      <c r="B51" s="51"/>
      <c r="C51" s="75">
        <f>IFERROR(IF(C48+1&gt;Données!$B$2,"",C48+1),"")</f>
        <v>45582</v>
      </c>
      <c r="D51" s="28">
        <v>1</v>
      </c>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69"/>
      <c r="AE51" s="63"/>
    </row>
    <row r="52" spans="1:31" ht="14.4" customHeight="1" x14ac:dyDescent="0.3">
      <c r="A52" s="50"/>
      <c r="B52" s="51"/>
      <c r="C52" s="75"/>
      <c r="D52" s="28">
        <v>2</v>
      </c>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69"/>
      <c r="AE52" s="64"/>
    </row>
    <row r="53" spans="1:31" ht="14.4" customHeight="1" x14ac:dyDescent="0.3">
      <c r="A53" s="50"/>
      <c r="B53" s="51"/>
      <c r="C53" s="75"/>
      <c r="D53" s="28">
        <v>3</v>
      </c>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69"/>
      <c r="AE53" s="65"/>
    </row>
    <row r="54" spans="1:31" ht="14.4" customHeight="1" x14ac:dyDescent="0.3">
      <c r="A54" s="52"/>
      <c r="B54" s="53"/>
      <c r="C54" s="76">
        <f>IFERROR(IF(C51+1&gt;Données!$B$2,"",C51+1),"")</f>
        <v>45583</v>
      </c>
      <c r="D54" s="30">
        <v>1</v>
      </c>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68"/>
      <c r="AE54" s="60"/>
    </row>
    <row r="55" spans="1:31" ht="14.4" customHeight="1" x14ac:dyDescent="0.3">
      <c r="A55" s="52"/>
      <c r="B55" s="53"/>
      <c r="C55" s="76"/>
      <c r="D55" s="30">
        <v>2</v>
      </c>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68"/>
      <c r="AE55" s="61"/>
    </row>
    <row r="56" spans="1:31" ht="14.4" customHeight="1" x14ac:dyDescent="0.3">
      <c r="A56" s="52"/>
      <c r="B56" s="53"/>
      <c r="C56" s="76"/>
      <c r="D56" s="30">
        <v>3</v>
      </c>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68"/>
      <c r="AE56" s="62"/>
    </row>
    <row r="57" spans="1:31" ht="14.4" customHeight="1" x14ac:dyDescent="0.3">
      <c r="A57" s="50"/>
      <c r="B57" s="51"/>
      <c r="C57" s="75">
        <f>IFERROR(IF(C54+1&gt;Données!$B$2,"",C54+1),"")</f>
        <v>45584</v>
      </c>
      <c r="D57" s="28">
        <v>1</v>
      </c>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69"/>
      <c r="AE57" s="63"/>
    </row>
    <row r="58" spans="1:31" ht="14.4" customHeight="1" x14ac:dyDescent="0.3">
      <c r="A58" s="50"/>
      <c r="B58" s="51"/>
      <c r="C58" s="75"/>
      <c r="D58" s="28">
        <v>2</v>
      </c>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69"/>
      <c r="AE58" s="64"/>
    </row>
    <row r="59" spans="1:31" ht="14.4" customHeight="1" x14ac:dyDescent="0.3">
      <c r="A59" s="50"/>
      <c r="B59" s="51"/>
      <c r="C59" s="75"/>
      <c r="D59" s="28">
        <v>3</v>
      </c>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69"/>
      <c r="AE59" s="65"/>
    </row>
    <row r="60" spans="1:31" ht="14.4" customHeight="1" x14ac:dyDescent="0.3">
      <c r="A60" s="52"/>
      <c r="B60" s="53"/>
      <c r="C60" s="76">
        <f>IFERROR(IF(C57+1&gt;Données!$B$2,"",C57+1),"")</f>
        <v>45585</v>
      </c>
      <c r="D60" s="34">
        <v>1</v>
      </c>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68"/>
      <c r="AE60" s="60"/>
    </row>
    <row r="61" spans="1:31" ht="14.4" customHeight="1" x14ac:dyDescent="0.3">
      <c r="A61" s="52"/>
      <c r="B61" s="53"/>
      <c r="C61" s="76"/>
      <c r="D61" s="34">
        <v>2</v>
      </c>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68"/>
      <c r="AE61" s="61"/>
    </row>
    <row r="62" spans="1:31" ht="14.4" customHeight="1" x14ac:dyDescent="0.3">
      <c r="A62" s="52"/>
      <c r="B62" s="53"/>
      <c r="C62" s="76"/>
      <c r="D62" s="34">
        <v>3</v>
      </c>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68"/>
      <c r="AE62" s="62"/>
    </row>
    <row r="63" spans="1:31" ht="14.4" customHeight="1" x14ac:dyDescent="0.3">
      <c r="A63" s="50"/>
      <c r="B63" s="51"/>
      <c r="C63" s="75">
        <f>IFERROR(IF(C60+1&gt;Données!$B$2,"",C60+1),"")</f>
        <v>45586</v>
      </c>
      <c r="D63" s="28">
        <v>1</v>
      </c>
      <c r="E63" s="29"/>
      <c r="F63" s="29"/>
      <c r="G63" s="29"/>
      <c r="H63" s="29"/>
      <c r="I63" s="29"/>
      <c r="J63" s="29"/>
      <c r="K63" s="29"/>
      <c r="L63" s="29"/>
      <c r="M63" s="29"/>
      <c r="N63" s="29"/>
      <c r="O63" s="29"/>
      <c r="P63" s="29"/>
      <c r="Q63" s="29"/>
      <c r="R63" s="29"/>
      <c r="S63" s="29"/>
      <c r="T63" s="29"/>
      <c r="U63" s="29"/>
      <c r="V63" s="29"/>
      <c r="W63" s="29"/>
      <c r="X63" s="29"/>
      <c r="Y63" s="29"/>
      <c r="Z63" s="29"/>
      <c r="AA63" s="29"/>
      <c r="AB63" s="29"/>
      <c r="AC63" s="29"/>
      <c r="AD63" s="69"/>
      <c r="AE63" s="63"/>
    </row>
    <row r="64" spans="1:31" ht="14.4" customHeight="1" x14ac:dyDescent="0.3">
      <c r="A64" s="50"/>
      <c r="B64" s="51"/>
      <c r="C64" s="75"/>
      <c r="D64" s="28">
        <v>2</v>
      </c>
      <c r="E64" s="29"/>
      <c r="F64" s="29"/>
      <c r="G64" s="29"/>
      <c r="H64" s="29"/>
      <c r="I64" s="29"/>
      <c r="J64" s="29"/>
      <c r="K64" s="29"/>
      <c r="L64" s="29"/>
      <c r="M64" s="29"/>
      <c r="N64" s="29"/>
      <c r="O64" s="29"/>
      <c r="P64" s="29"/>
      <c r="Q64" s="29"/>
      <c r="R64" s="29"/>
      <c r="S64" s="29"/>
      <c r="T64" s="29"/>
      <c r="U64" s="29"/>
      <c r="V64" s="29"/>
      <c r="W64" s="29"/>
      <c r="X64" s="29"/>
      <c r="Y64" s="29"/>
      <c r="Z64" s="29"/>
      <c r="AA64" s="29"/>
      <c r="AB64" s="29"/>
      <c r="AC64" s="29"/>
      <c r="AD64" s="69"/>
      <c r="AE64" s="64"/>
    </row>
    <row r="65" spans="1:31" ht="14.4" customHeight="1" x14ac:dyDescent="0.3">
      <c r="A65" s="50"/>
      <c r="B65" s="51"/>
      <c r="C65" s="75"/>
      <c r="D65" s="28">
        <v>3</v>
      </c>
      <c r="E65" s="29"/>
      <c r="F65" s="29"/>
      <c r="G65" s="29"/>
      <c r="H65" s="29"/>
      <c r="I65" s="29"/>
      <c r="J65" s="29"/>
      <c r="K65" s="29"/>
      <c r="L65" s="29"/>
      <c r="M65" s="29"/>
      <c r="N65" s="29"/>
      <c r="O65" s="29"/>
      <c r="P65" s="29"/>
      <c r="Q65" s="29"/>
      <c r="R65" s="29"/>
      <c r="S65" s="29"/>
      <c r="T65" s="29"/>
      <c r="U65" s="29"/>
      <c r="V65" s="29"/>
      <c r="W65" s="29"/>
      <c r="X65" s="29"/>
      <c r="Y65" s="29"/>
      <c r="Z65" s="29"/>
      <c r="AA65" s="29"/>
      <c r="AB65" s="29"/>
      <c r="AC65" s="29"/>
      <c r="AD65" s="69"/>
      <c r="AE65" s="65"/>
    </row>
    <row r="66" spans="1:31" ht="14.4" customHeight="1" x14ac:dyDescent="0.3">
      <c r="A66" s="52"/>
      <c r="B66" s="53"/>
      <c r="C66" s="76">
        <f>IFERROR(IF(C63+1&gt;Données!$B$2,"",C63+1),"")</f>
        <v>45587</v>
      </c>
      <c r="D66" s="34">
        <v>1</v>
      </c>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68"/>
      <c r="AE66" s="60"/>
    </row>
    <row r="67" spans="1:31" ht="14.4" customHeight="1" x14ac:dyDescent="0.3">
      <c r="A67" s="52"/>
      <c r="B67" s="53"/>
      <c r="C67" s="76"/>
      <c r="D67" s="34">
        <v>2</v>
      </c>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68"/>
      <c r="AE67" s="61"/>
    </row>
    <row r="68" spans="1:31" ht="14.4" customHeight="1" x14ac:dyDescent="0.3">
      <c r="A68" s="52"/>
      <c r="B68" s="53"/>
      <c r="C68" s="76"/>
      <c r="D68" s="34">
        <v>3</v>
      </c>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68"/>
      <c r="AE68" s="62"/>
    </row>
    <row r="69" spans="1:31" ht="14.4" customHeight="1" x14ac:dyDescent="0.3">
      <c r="A69" s="50"/>
      <c r="B69" s="51"/>
      <c r="C69" s="75">
        <f>IFERROR(IF(C66+1&gt;Données!$B$2,"",C66+1),"")</f>
        <v>45588</v>
      </c>
      <c r="D69" s="28">
        <v>1</v>
      </c>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69"/>
      <c r="AE69" s="63"/>
    </row>
    <row r="70" spans="1:31" ht="14.4" customHeight="1" x14ac:dyDescent="0.3">
      <c r="A70" s="50"/>
      <c r="B70" s="51"/>
      <c r="C70" s="75"/>
      <c r="D70" s="28">
        <v>2</v>
      </c>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69"/>
      <c r="AE70" s="64"/>
    </row>
    <row r="71" spans="1:31" ht="14.4" customHeight="1" x14ac:dyDescent="0.3">
      <c r="A71" s="50"/>
      <c r="B71" s="51"/>
      <c r="C71" s="75"/>
      <c r="D71" s="28">
        <v>3</v>
      </c>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69"/>
      <c r="AE71" s="65"/>
    </row>
    <row r="72" spans="1:31" ht="14.4" customHeight="1" x14ac:dyDescent="0.3">
      <c r="A72" s="52"/>
      <c r="B72" s="53"/>
      <c r="C72" s="76">
        <f>IFERROR(IF(C69+1&gt;Données!$B$2,"",C69+1),"")</f>
        <v>45589</v>
      </c>
      <c r="D72" s="34">
        <v>1</v>
      </c>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68"/>
      <c r="AE72" s="60"/>
    </row>
    <row r="73" spans="1:31" ht="14.4" customHeight="1" x14ac:dyDescent="0.3">
      <c r="A73" s="52"/>
      <c r="B73" s="53"/>
      <c r="C73" s="76"/>
      <c r="D73" s="34">
        <v>2</v>
      </c>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68"/>
      <c r="AE73" s="61"/>
    </row>
    <row r="74" spans="1:31" ht="14.4" customHeight="1" x14ac:dyDescent="0.3">
      <c r="A74" s="52"/>
      <c r="B74" s="53"/>
      <c r="C74" s="76"/>
      <c r="D74" s="34">
        <v>3</v>
      </c>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68"/>
      <c r="AE74" s="62"/>
    </row>
    <row r="75" spans="1:31" ht="14.4" customHeight="1" x14ac:dyDescent="0.3">
      <c r="A75" s="50"/>
      <c r="B75" s="51"/>
      <c r="C75" s="75">
        <f>IFERROR(IF(C72+1&gt;Données!$B$2,"",C72+1),"")</f>
        <v>45590</v>
      </c>
      <c r="D75" s="28">
        <v>1</v>
      </c>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69"/>
      <c r="AE75" s="63"/>
    </row>
    <row r="76" spans="1:31" ht="14.4" customHeight="1" x14ac:dyDescent="0.3">
      <c r="A76" s="50"/>
      <c r="B76" s="51"/>
      <c r="C76" s="75"/>
      <c r="D76" s="28">
        <v>2</v>
      </c>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69"/>
      <c r="AE76" s="64"/>
    </row>
    <row r="77" spans="1:31" ht="14.4" customHeight="1" x14ac:dyDescent="0.3">
      <c r="A77" s="50"/>
      <c r="B77" s="51"/>
      <c r="C77" s="75"/>
      <c r="D77" s="28">
        <v>3</v>
      </c>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69"/>
      <c r="AE77" s="65"/>
    </row>
    <row r="78" spans="1:31" ht="14.4" customHeight="1" x14ac:dyDescent="0.3">
      <c r="A78" s="52"/>
      <c r="B78" s="53"/>
      <c r="C78" s="76">
        <f>IFERROR(IF(C75+1&gt;Données!$B$2,"",C75+1),"")</f>
        <v>45591</v>
      </c>
      <c r="D78" s="34">
        <v>1</v>
      </c>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68"/>
      <c r="AE78" s="60"/>
    </row>
    <row r="79" spans="1:31" ht="14.4" customHeight="1" x14ac:dyDescent="0.3">
      <c r="A79" s="52"/>
      <c r="B79" s="53"/>
      <c r="C79" s="76"/>
      <c r="D79" s="34">
        <v>2</v>
      </c>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68"/>
      <c r="AE79" s="61"/>
    </row>
    <row r="80" spans="1:31" ht="14.4" customHeight="1" x14ac:dyDescent="0.3">
      <c r="A80" s="52"/>
      <c r="B80" s="53"/>
      <c r="C80" s="76"/>
      <c r="D80" s="34">
        <v>3</v>
      </c>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68"/>
      <c r="AE80" s="62"/>
    </row>
    <row r="81" spans="1:31" ht="14.4" customHeight="1" x14ac:dyDescent="0.3">
      <c r="A81" s="50"/>
      <c r="B81" s="51"/>
      <c r="C81" s="75">
        <f>IFERROR(IF(C78+1&gt;Données!$B$2,"",C78+1),"")</f>
        <v>45592</v>
      </c>
      <c r="D81" s="28">
        <v>1</v>
      </c>
      <c r="E81" s="29"/>
      <c r="F81" s="29"/>
      <c r="G81" s="29"/>
      <c r="H81" s="29"/>
      <c r="I81" s="29"/>
      <c r="J81" s="29"/>
      <c r="K81" s="29"/>
      <c r="L81" s="29"/>
      <c r="M81" s="29"/>
      <c r="N81" s="29"/>
      <c r="O81" s="29"/>
      <c r="P81" s="29"/>
      <c r="Q81" s="29"/>
      <c r="R81" s="29"/>
      <c r="S81" s="29"/>
      <c r="T81" s="29"/>
      <c r="U81" s="29"/>
      <c r="V81" s="29"/>
      <c r="W81" s="29"/>
      <c r="X81" s="29"/>
      <c r="Y81" s="29"/>
      <c r="Z81" s="29"/>
      <c r="AA81" s="29"/>
      <c r="AB81" s="29"/>
      <c r="AC81" s="29"/>
      <c r="AD81" s="69"/>
      <c r="AE81" s="63"/>
    </row>
    <row r="82" spans="1:31" ht="14.4" customHeight="1" x14ac:dyDescent="0.3">
      <c r="A82" s="50"/>
      <c r="B82" s="51"/>
      <c r="C82" s="75"/>
      <c r="D82" s="28">
        <v>2</v>
      </c>
      <c r="E82" s="29"/>
      <c r="F82" s="29"/>
      <c r="G82" s="29"/>
      <c r="H82" s="29"/>
      <c r="I82" s="29"/>
      <c r="J82" s="29"/>
      <c r="K82" s="29"/>
      <c r="L82" s="29"/>
      <c r="M82" s="29"/>
      <c r="N82" s="29"/>
      <c r="O82" s="29"/>
      <c r="P82" s="29"/>
      <c r="Q82" s="29"/>
      <c r="R82" s="29"/>
      <c r="S82" s="29"/>
      <c r="T82" s="29"/>
      <c r="U82" s="29"/>
      <c r="V82" s="29"/>
      <c r="W82" s="29"/>
      <c r="X82" s="29"/>
      <c r="Y82" s="29"/>
      <c r="Z82" s="29"/>
      <c r="AA82" s="29"/>
      <c r="AB82" s="29"/>
      <c r="AC82" s="29"/>
      <c r="AD82" s="69"/>
      <c r="AE82" s="64"/>
    </row>
    <row r="83" spans="1:31" ht="14.4" customHeight="1" x14ac:dyDescent="0.3">
      <c r="A83" s="50"/>
      <c r="B83" s="51"/>
      <c r="C83" s="75"/>
      <c r="D83" s="28">
        <v>3</v>
      </c>
      <c r="E83" s="29"/>
      <c r="F83" s="29"/>
      <c r="G83" s="29"/>
      <c r="H83" s="29"/>
      <c r="I83" s="29"/>
      <c r="J83" s="29"/>
      <c r="K83" s="29"/>
      <c r="L83" s="29"/>
      <c r="M83" s="29"/>
      <c r="N83" s="29"/>
      <c r="O83" s="29"/>
      <c r="P83" s="29"/>
      <c r="Q83" s="29"/>
      <c r="R83" s="29"/>
      <c r="S83" s="29"/>
      <c r="T83" s="29"/>
      <c r="U83" s="29"/>
      <c r="V83" s="29"/>
      <c r="W83" s="29"/>
      <c r="X83" s="29"/>
      <c r="Y83" s="29"/>
      <c r="Z83" s="29"/>
      <c r="AA83" s="29"/>
      <c r="AB83" s="29"/>
      <c r="AC83" s="29"/>
      <c r="AD83" s="69"/>
      <c r="AE83" s="65"/>
    </row>
    <row r="84" spans="1:31" ht="14.4" customHeight="1" x14ac:dyDescent="0.3">
      <c r="A84" s="52"/>
      <c r="B84" s="53"/>
      <c r="C84" s="76">
        <f>IFERROR(IF(C81+1&gt;Données!$B$2,"",C81+1),"")</f>
        <v>45593</v>
      </c>
      <c r="D84" s="34">
        <v>1</v>
      </c>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68"/>
      <c r="AE84" s="60"/>
    </row>
    <row r="85" spans="1:31" ht="14.4" customHeight="1" x14ac:dyDescent="0.3">
      <c r="A85" s="52"/>
      <c r="B85" s="53"/>
      <c r="C85" s="76"/>
      <c r="D85" s="34">
        <v>2</v>
      </c>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68"/>
      <c r="AE85" s="61"/>
    </row>
    <row r="86" spans="1:31" ht="14.4" customHeight="1" x14ac:dyDescent="0.3">
      <c r="A86" s="52"/>
      <c r="B86" s="53"/>
      <c r="C86" s="76"/>
      <c r="D86" s="34">
        <v>3</v>
      </c>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68"/>
      <c r="AE86" s="62"/>
    </row>
    <row r="87" spans="1:31" ht="14.4" customHeight="1" x14ac:dyDescent="0.3">
      <c r="A87" s="50"/>
      <c r="B87" s="51"/>
      <c r="C87" s="75">
        <f>IFERROR(IF(C84+1&gt;Données!$B$2,"",C84+1),"")</f>
        <v>45594</v>
      </c>
      <c r="D87" s="28">
        <v>1</v>
      </c>
      <c r="E87" s="29"/>
      <c r="F87" s="29"/>
      <c r="G87" s="29"/>
      <c r="H87" s="29"/>
      <c r="I87" s="29"/>
      <c r="J87" s="29"/>
      <c r="K87" s="29"/>
      <c r="L87" s="29"/>
      <c r="M87" s="29"/>
      <c r="N87" s="29"/>
      <c r="O87" s="29"/>
      <c r="P87" s="29"/>
      <c r="Q87" s="29"/>
      <c r="R87" s="29"/>
      <c r="S87" s="29"/>
      <c r="T87" s="29"/>
      <c r="U87" s="29"/>
      <c r="V87" s="29"/>
      <c r="W87" s="29"/>
      <c r="X87" s="29"/>
      <c r="Y87" s="29"/>
      <c r="Z87" s="29"/>
      <c r="AA87" s="29"/>
      <c r="AB87" s="29"/>
      <c r="AC87" s="29"/>
      <c r="AD87" s="69"/>
      <c r="AE87" s="63"/>
    </row>
    <row r="88" spans="1:31" ht="14.4" customHeight="1" x14ac:dyDescent="0.3">
      <c r="A88" s="50"/>
      <c r="B88" s="51"/>
      <c r="C88" s="75"/>
      <c r="D88" s="28">
        <v>2</v>
      </c>
      <c r="E88" s="29"/>
      <c r="F88" s="29"/>
      <c r="G88" s="29"/>
      <c r="H88" s="29"/>
      <c r="I88" s="29"/>
      <c r="J88" s="29"/>
      <c r="K88" s="29"/>
      <c r="L88" s="29"/>
      <c r="M88" s="29"/>
      <c r="N88" s="29"/>
      <c r="O88" s="29"/>
      <c r="P88" s="29"/>
      <c r="Q88" s="29"/>
      <c r="R88" s="29"/>
      <c r="S88" s="29"/>
      <c r="T88" s="29"/>
      <c r="U88" s="29"/>
      <c r="V88" s="29"/>
      <c r="W88" s="29"/>
      <c r="X88" s="29"/>
      <c r="Y88" s="29"/>
      <c r="Z88" s="29"/>
      <c r="AA88" s="29"/>
      <c r="AB88" s="29"/>
      <c r="AC88" s="29"/>
      <c r="AD88" s="69"/>
      <c r="AE88" s="64"/>
    </row>
    <row r="89" spans="1:31" ht="14.4" customHeight="1" x14ac:dyDescent="0.3">
      <c r="A89" s="50"/>
      <c r="B89" s="51"/>
      <c r="C89" s="75"/>
      <c r="D89" s="28">
        <v>3</v>
      </c>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69"/>
      <c r="AE89" s="65"/>
    </row>
    <row r="90" spans="1:31" ht="14.4" customHeight="1" x14ac:dyDescent="0.3">
      <c r="A90" s="52"/>
      <c r="B90" s="53"/>
      <c r="C90" s="76">
        <f>IFERROR(IF(C87+1&gt;Données!$B$2,"",C87+1),"")</f>
        <v>45595</v>
      </c>
      <c r="D90" s="34">
        <v>1</v>
      </c>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68"/>
      <c r="AE90" s="60"/>
    </row>
    <row r="91" spans="1:31" ht="14.4" customHeight="1" x14ac:dyDescent="0.3">
      <c r="A91" s="52"/>
      <c r="B91" s="53"/>
      <c r="C91" s="76"/>
      <c r="D91" s="34">
        <v>2</v>
      </c>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68"/>
      <c r="AE91" s="61"/>
    </row>
    <row r="92" spans="1:31" ht="14.4" customHeight="1" x14ac:dyDescent="0.3">
      <c r="A92" s="52"/>
      <c r="B92" s="53"/>
      <c r="C92" s="76"/>
      <c r="D92" s="34">
        <v>3</v>
      </c>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68"/>
      <c r="AE92" s="62"/>
    </row>
    <row r="93" spans="1:31" ht="14.4" customHeight="1" x14ac:dyDescent="0.3">
      <c r="A93" s="50"/>
      <c r="B93" s="51"/>
      <c r="C93" s="75">
        <f>IFERROR(IF(C90+1&gt;Données!$B$2,"",C90+1),"")</f>
        <v>45596</v>
      </c>
      <c r="D93" s="28">
        <v>1</v>
      </c>
      <c r="E93" s="29"/>
      <c r="F93" s="29"/>
      <c r="G93" s="29"/>
      <c r="H93" s="29"/>
      <c r="I93" s="29"/>
      <c r="J93" s="29"/>
      <c r="K93" s="29"/>
      <c r="L93" s="29"/>
      <c r="M93" s="29"/>
      <c r="N93" s="29"/>
      <c r="O93" s="29"/>
      <c r="P93" s="29"/>
      <c r="Q93" s="29"/>
      <c r="R93" s="29"/>
      <c r="S93" s="29"/>
      <c r="T93" s="29"/>
      <c r="U93" s="29"/>
      <c r="V93" s="29"/>
      <c r="W93" s="29"/>
      <c r="X93" s="29"/>
      <c r="Y93" s="29"/>
      <c r="Z93" s="29"/>
      <c r="AA93" s="29"/>
      <c r="AB93" s="29"/>
      <c r="AC93" s="29"/>
      <c r="AD93" s="69"/>
      <c r="AE93" s="63"/>
    </row>
    <row r="94" spans="1:31" ht="14.4" customHeight="1" x14ac:dyDescent="0.3">
      <c r="A94" s="50"/>
      <c r="B94" s="51"/>
      <c r="C94" s="75"/>
      <c r="D94" s="28">
        <v>2</v>
      </c>
      <c r="E94" s="29"/>
      <c r="F94" s="29"/>
      <c r="G94" s="29"/>
      <c r="H94" s="29"/>
      <c r="I94" s="29"/>
      <c r="J94" s="29"/>
      <c r="K94" s="29"/>
      <c r="L94" s="29"/>
      <c r="M94" s="29"/>
      <c r="N94" s="29"/>
      <c r="O94" s="29"/>
      <c r="P94" s="29"/>
      <c r="Q94" s="29"/>
      <c r="R94" s="29"/>
      <c r="S94" s="29"/>
      <c r="T94" s="29"/>
      <c r="U94" s="29"/>
      <c r="V94" s="29"/>
      <c r="W94" s="29"/>
      <c r="X94" s="29"/>
      <c r="Y94" s="29"/>
      <c r="Z94" s="29"/>
      <c r="AA94" s="29"/>
      <c r="AB94" s="29"/>
      <c r="AC94" s="29"/>
      <c r="AD94" s="69"/>
      <c r="AE94" s="64"/>
    </row>
    <row r="95" spans="1:31" ht="14.4" customHeight="1" thickBot="1" x14ac:dyDescent="0.35">
      <c r="A95" s="23"/>
      <c r="B95" s="51"/>
      <c r="C95" s="75"/>
      <c r="D95" s="31">
        <v>3</v>
      </c>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69"/>
      <c r="AE95" s="65"/>
    </row>
    <row r="96" spans="1:31" x14ac:dyDescent="0.3">
      <c r="C96" s="70"/>
      <c r="D96" s="20"/>
    </row>
    <row r="97" spans="3:4" x14ac:dyDescent="0.3">
      <c r="C97" s="70"/>
      <c r="D97" s="20"/>
    </row>
    <row r="98" spans="3:4" x14ac:dyDescent="0.3">
      <c r="C98" s="70"/>
      <c r="D98" s="20"/>
    </row>
    <row r="99" spans="3:4" x14ac:dyDescent="0.45">
      <c r="C99" s="8"/>
      <c r="D99" s="21"/>
    </row>
    <row r="100" spans="3:4" x14ac:dyDescent="0.45">
      <c r="C100" s="8"/>
      <c r="D100" s="21"/>
    </row>
    <row r="101" spans="3:4" x14ac:dyDescent="0.45">
      <c r="C101" s="8"/>
      <c r="D101" s="21"/>
    </row>
    <row r="102" spans="3:4" x14ac:dyDescent="0.45">
      <c r="C102" s="8"/>
      <c r="D102" s="21"/>
    </row>
    <row r="103" spans="3:4" x14ac:dyDescent="0.45">
      <c r="C103" s="8"/>
      <c r="D103" s="21"/>
    </row>
    <row r="104" spans="3:4" x14ac:dyDescent="0.45">
      <c r="C104" s="8"/>
      <c r="D104" s="21"/>
    </row>
    <row r="105" spans="3:4" x14ac:dyDescent="0.45">
      <c r="C105" s="8"/>
      <c r="D105" s="21"/>
    </row>
    <row r="106" spans="3:4" x14ac:dyDescent="0.45">
      <c r="C106" s="8"/>
      <c r="D106" s="21"/>
    </row>
    <row r="107" spans="3:4" x14ac:dyDescent="0.45">
      <c r="C107" s="8"/>
      <c r="D107" s="21"/>
    </row>
    <row r="108" spans="3:4" x14ac:dyDescent="0.45">
      <c r="C108" s="8"/>
      <c r="D108" s="21"/>
    </row>
    <row r="109" spans="3:4" x14ac:dyDescent="0.45">
      <c r="C109" s="8"/>
      <c r="D109" s="21"/>
    </row>
    <row r="110" spans="3:4" x14ac:dyDescent="0.45">
      <c r="C110" s="8"/>
      <c r="D110" s="21"/>
    </row>
    <row r="111" spans="3:4" x14ac:dyDescent="0.45">
      <c r="C111" s="8"/>
      <c r="D111" s="21"/>
    </row>
    <row r="112" spans="3:4" x14ac:dyDescent="0.45">
      <c r="C112" s="8"/>
      <c r="D112" s="21"/>
    </row>
    <row r="113" spans="3:4" x14ac:dyDescent="0.45">
      <c r="C113" s="8"/>
      <c r="D113" s="21"/>
    </row>
    <row r="114" spans="3:4" x14ac:dyDescent="0.45">
      <c r="C114" s="8"/>
      <c r="D114" s="21"/>
    </row>
    <row r="115" spans="3:4" x14ac:dyDescent="0.45">
      <c r="C115" s="8"/>
      <c r="D115" s="21"/>
    </row>
    <row r="116" spans="3:4" x14ac:dyDescent="0.45">
      <c r="C116" s="8"/>
      <c r="D116" s="21"/>
    </row>
    <row r="117" spans="3:4" x14ac:dyDescent="0.45">
      <c r="C117" s="8"/>
      <c r="D117" s="21"/>
    </row>
    <row r="118" spans="3:4" x14ac:dyDescent="0.45">
      <c r="C118" s="8"/>
      <c r="D118" s="21"/>
    </row>
    <row r="119" spans="3:4" x14ac:dyDescent="0.45">
      <c r="C119" s="8"/>
      <c r="D119" s="21"/>
    </row>
    <row r="120" spans="3:4" x14ac:dyDescent="0.45">
      <c r="C120" s="8"/>
      <c r="D120" s="21"/>
    </row>
    <row r="121" spans="3:4" x14ac:dyDescent="0.45">
      <c r="C121" s="8"/>
      <c r="D121" s="21"/>
    </row>
    <row r="122" spans="3:4" x14ac:dyDescent="0.45">
      <c r="C122" s="8"/>
      <c r="D122" s="21"/>
    </row>
    <row r="123" spans="3:4" x14ac:dyDescent="0.45">
      <c r="C123" s="8"/>
      <c r="D123" s="21"/>
    </row>
    <row r="124" spans="3:4" x14ac:dyDescent="0.45">
      <c r="C124" s="8"/>
      <c r="D124" s="21"/>
    </row>
    <row r="125" spans="3:4" x14ac:dyDescent="0.45">
      <c r="C125" s="8"/>
      <c r="D125" s="21"/>
    </row>
    <row r="126" spans="3:4" x14ac:dyDescent="0.45">
      <c r="C126" s="8"/>
      <c r="D126" s="21"/>
    </row>
    <row r="127" spans="3:4" x14ac:dyDescent="0.45">
      <c r="C127" s="8"/>
      <c r="D127" s="21"/>
    </row>
    <row r="128" spans="3:4" x14ac:dyDescent="0.45">
      <c r="C128" s="8"/>
      <c r="D128" s="21"/>
    </row>
    <row r="129" spans="3:4" x14ac:dyDescent="0.45">
      <c r="C129" s="8"/>
      <c r="D129" s="21"/>
    </row>
    <row r="130" spans="3:4" x14ac:dyDescent="0.45">
      <c r="C130" s="8"/>
      <c r="D130" s="21"/>
    </row>
    <row r="131" spans="3:4" x14ac:dyDescent="0.45">
      <c r="C131" s="8"/>
      <c r="D131" s="21"/>
    </row>
    <row r="132" spans="3:4" x14ac:dyDescent="0.45">
      <c r="C132" s="8"/>
      <c r="D132" s="21"/>
    </row>
    <row r="133" spans="3:4" x14ac:dyDescent="0.45">
      <c r="C133" s="8"/>
      <c r="D133" s="21"/>
    </row>
    <row r="134" spans="3:4" x14ac:dyDescent="0.45">
      <c r="C134" s="8"/>
      <c r="D134" s="21"/>
    </row>
    <row r="135" spans="3:4" x14ac:dyDescent="0.45">
      <c r="C135" s="8"/>
      <c r="D135" s="21"/>
    </row>
    <row r="136" spans="3:4" x14ac:dyDescent="0.45">
      <c r="C136" s="8"/>
      <c r="D136" s="21"/>
    </row>
    <row r="137" spans="3:4" x14ac:dyDescent="0.45">
      <c r="C137" s="8"/>
      <c r="D137" s="21"/>
    </row>
    <row r="138" spans="3:4" x14ac:dyDescent="0.45">
      <c r="C138" s="8"/>
      <c r="D138" s="21"/>
    </row>
    <row r="139" spans="3:4" x14ac:dyDescent="0.45">
      <c r="C139" s="8"/>
      <c r="D139" s="21"/>
    </row>
    <row r="140" spans="3:4" x14ac:dyDescent="0.45">
      <c r="C140" s="8"/>
      <c r="D140" s="21"/>
    </row>
    <row r="141" spans="3:4" x14ac:dyDescent="0.45">
      <c r="C141" s="8"/>
      <c r="D141" s="21"/>
    </row>
    <row r="142" spans="3:4" x14ac:dyDescent="0.45">
      <c r="C142" s="8"/>
      <c r="D142" s="21"/>
    </row>
    <row r="143" spans="3:4" x14ac:dyDescent="0.45">
      <c r="C143" s="8"/>
      <c r="D143" s="21"/>
    </row>
    <row r="144" spans="3:4" x14ac:dyDescent="0.45">
      <c r="C144" s="8"/>
      <c r="D144" s="21"/>
    </row>
    <row r="145" spans="3:4" x14ac:dyDescent="0.45">
      <c r="C145" s="8"/>
      <c r="D145" s="21"/>
    </row>
    <row r="146" spans="3:4" x14ac:dyDescent="0.45">
      <c r="C146" s="8"/>
      <c r="D146" s="21"/>
    </row>
    <row r="147" spans="3:4" x14ac:dyDescent="0.45">
      <c r="C147" s="8"/>
      <c r="D147" s="21"/>
    </row>
    <row r="148" spans="3:4" x14ac:dyDescent="0.45">
      <c r="C148" s="8"/>
      <c r="D148" s="21"/>
    </row>
    <row r="149" spans="3:4" x14ac:dyDescent="0.45">
      <c r="C149" s="8"/>
      <c r="D149" s="21"/>
    </row>
    <row r="150" spans="3:4" x14ac:dyDescent="0.45">
      <c r="C150" s="8"/>
      <c r="D150" s="21"/>
    </row>
    <row r="151" spans="3:4" x14ac:dyDescent="0.45">
      <c r="C151" s="8"/>
      <c r="D151" s="21"/>
    </row>
    <row r="152" spans="3:4" x14ac:dyDescent="0.45">
      <c r="C152" s="8"/>
      <c r="D152" s="21"/>
    </row>
    <row r="153" spans="3:4" x14ac:dyDescent="0.45">
      <c r="C153" s="8"/>
      <c r="D153" s="21"/>
    </row>
    <row r="154" spans="3:4" x14ac:dyDescent="0.45">
      <c r="C154" s="8"/>
      <c r="D154" s="21"/>
    </row>
    <row r="155" spans="3:4" x14ac:dyDescent="0.45">
      <c r="C155" s="8"/>
      <c r="D155" s="21"/>
    </row>
    <row r="156" spans="3:4" x14ac:dyDescent="0.45">
      <c r="C156" s="8"/>
      <c r="D156" s="21"/>
    </row>
    <row r="157" spans="3:4" x14ac:dyDescent="0.45">
      <c r="C157" s="8"/>
      <c r="D157" s="21"/>
    </row>
    <row r="158" spans="3:4" x14ac:dyDescent="0.45">
      <c r="C158" s="8"/>
      <c r="D158" s="21"/>
    </row>
    <row r="159" spans="3:4" x14ac:dyDescent="0.45">
      <c r="C159" s="8"/>
      <c r="D159" s="21"/>
    </row>
    <row r="160" spans="3:4" x14ac:dyDescent="0.45">
      <c r="C160" s="8"/>
      <c r="D160" s="21"/>
    </row>
    <row r="161" spans="3:4" x14ac:dyDescent="0.45">
      <c r="C161" s="8"/>
      <c r="D161" s="21"/>
    </row>
    <row r="162" spans="3:4" x14ac:dyDescent="0.45">
      <c r="C162" s="8"/>
      <c r="D162" s="21"/>
    </row>
    <row r="163" spans="3:4" x14ac:dyDescent="0.45">
      <c r="C163" s="8"/>
      <c r="D163" s="21"/>
    </row>
    <row r="164" spans="3:4" x14ac:dyDescent="0.45">
      <c r="C164" s="8"/>
      <c r="D164" s="21"/>
    </row>
    <row r="165" spans="3:4" x14ac:dyDescent="0.45">
      <c r="C165" s="8"/>
      <c r="D165" s="21"/>
    </row>
    <row r="166" spans="3:4" x14ac:dyDescent="0.45">
      <c r="C166" s="8"/>
      <c r="D166" s="21"/>
    </row>
    <row r="167" spans="3:4" x14ac:dyDescent="0.45">
      <c r="C167" s="8"/>
      <c r="D167" s="21"/>
    </row>
    <row r="168" spans="3:4" x14ac:dyDescent="0.45">
      <c r="C168" s="8"/>
      <c r="D168" s="21"/>
    </row>
    <row r="169" spans="3:4" x14ac:dyDescent="0.45">
      <c r="C169" s="8"/>
      <c r="D169" s="21"/>
    </row>
    <row r="170" spans="3:4" x14ac:dyDescent="0.45">
      <c r="C170" s="8"/>
      <c r="D170" s="21"/>
    </row>
    <row r="171" spans="3:4" x14ac:dyDescent="0.45">
      <c r="C171" s="8"/>
      <c r="D171" s="21"/>
    </row>
    <row r="172" spans="3:4" x14ac:dyDescent="0.45">
      <c r="C172" s="8"/>
      <c r="D172" s="21"/>
    </row>
    <row r="173" spans="3:4" x14ac:dyDescent="0.45">
      <c r="C173" s="8"/>
      <c r="D173" s="21"/>
    </row>
    <row r="174" spans="3:4" x14ac:dyDescent="0.45">
      <c r="C174" s="8"/>
      <c r="D174" s="21"/>
    </row>
    <row r="175" spans="3:4" x14ac:dyDescent="0.45">
      <c r="C175" s="8"/>
      <c r="D175" s="21"/>
    </row>
    <row r="176" spans="3:4" x14ac:dyDescent="0.45">
      <c r="C176" s="8"/>
      <c r="D176" s="21"/>
    </row>
    <row r="177" spans="3:4" x14ac:dyDescent="0.45">
      <c r="C177" s="8"/>
      <c r="D177" s="21"/>
    </row>
    <row r="178" spans="3:4" x14ac:dyDescent="0.45">
      <c r="C178" s="8"/>
      <c r="D178" s="21"/>
    </row>
    <row r="179" spans="3:4" x14ac:dyDescent="0.45">
      <c r="C179" s="8"/>
      <c r="D179" s="21"/>
    </row>
    <row r="180" spans="3:4" x14ac:dyDescent="0.45">
      <c r="C180" s="8"/>
      <c r="D180" s="21"/>
    </row>
    <row r="181" spans="3:4" x14ac:dyDescent="0.45">
      <c r="C181" s="8"/>
      <c r="D181" s="21"/>
    </row>
    <row r="182" spans="3:4" x14ac:dyDescent="0.45">
      <c r="C182" s="8"/>
      <c r="D182" s="21"/>
    </row>
    <row r="183" spans="3:4" x14ac:dyDescent="0.45">
      <c r="C183" s="8"/>
      <c r="D183" s="21"/>
    </row>
    <row r="184" spans="3:4" x14ac:dyDescent="0.45">
      <c r="C184" s="8"/>
      <c r="D184" s="21"/>
    </row>
    <row r="185" spans="3:4" x14ac:dyDescent="0.45">
      <c r="C185" s="8"/>
      <c r="D185" s="21"/>
    </row>
    <row r="186" spans="3:4" x14ac:dyDescent="0.45">
      <c r="C186" s="8"/>
      <c r="D186" s="21"/>
    </row>
    <row r="187" spans="3:4" x14ac:dyDescent="0.45">
      <c r="C187" s="8"/>
      <c r="D187" s="21"/>
    </row>
    <row r="188" spans="3:4" x14ac:dyDescent="0.45">
      <c r="C188" s="8"/>
      <c r="D188" s="21"/>
    </row>
    <row r="189" spans="3:4" x14ac:dyDescent="0.45">
      <c r="C189" s="8"/>
      <c r="D189" s="21"/>
    </row>
    <row r="190" spans="3:4" x14ac:dyDescent="0.45">
      <c r="C190" s="8"/>
      <c r="D190" s="21"/>
    </row>
    <row r="191" spans="3:4" x14ac:dyDescent="0.45">
      <c r="C191" s="8"/>
      <c r="D191" s="21"/>
    </row>
    <row r="192" spans="3:4" x14ac:dyDescent="0.45">
      <c r="C192" s="8"/>
      <c r="D192" s="21"/>
    </row>
    <row r="193" spans="3:4" x14ac:dyDescent="0.45">
      <c r="C193" s="8"/>
      <c r="D193" s="21"/>
    </row>
    <row r="194" spans="3:4" x14ac:dyDescent="0.45">
      <c r="C194" s="8"/>
      <c r="D194" s="21"/>
    </row>
    <row r="195" spans="3:4" x14ac:dyDescent="0.45">
      <c r="C195" s="8"/>
      <c r="D195" s="21"/>
    </row>
    <row r="196" spans="3:4" x14ac:dyDescent="0.45">
      <c r="C196" s="8"/>
      <c r="D196" s="21"/>
    </row>
    <row r="197" spans="3:4" x14ac:dyDescent="0.45">
      <c r="C197" s="8"/>
      <c r="D197" s="21"/>
    </row>
    <row r="198" spans="3:4" x14ac:dyDescent="0.45">
      <c r="C198" s="8"/>
      <c r="D198" s="21"/>
    </row>
    <row r="199" spans="3:4" x14ac:dyDescent="0.45">
      <c r="C199" s="8"/>
      <c r="D199" s="21"/>
    </row>
    <row r="200" spans="3:4" x14ac:dyDescent="0.45">
      <c r="C200" s="8"/>
      <c r="D200" s="21"/>
    </row>
    <row r="201" spans="3:4" x14ac:dyDescent="0.45">
      <c r="C201" s="8"/>
      <c r="D201" s="21"/>
    </row>
    <row r="202" spans="3:4" x14ac:dyDescent="0.45">
      <c r="C202" s="8"/>
      <c r="D202" s="21"/>
    </row>
    <row r="203" spans="3:4" x14ac:dyDescent="0.45">
      <c r="C203" s="8"/>
      <c r="D203" s="21"/>
    </row>
    <row r="204" spans="3:4" x14ac:dyDescent="0.45">
      <c r="C204" s="8"/>
      <c r="D204" s="21"/>
    </row>
    <row r="205" spans="3:4" x14ac:dyDescent="0.45">
      <c r="C205" s="8"/>
      <c r="D205" s="21"/>
    </row>
    <row r="206" spans="3:4" x14ac:dyDescent="0.45">
      <c r="C206" s="8"/>
      <c r="D206" s="21"/>
    </row>
    <row r="207" spans="3:4" x14ac:dyDescent="0.45">
      <c r="C207" s="8"/>
      <c r="D207" s="21"/>
    </row>
    <row r="208" spans="3:4" x14ac:dyDescent="0.45">
      <c r="C208" s="8"/>
      <c r="D208" s="21"/>
    </row>
    <row r="209" spans="3:4" x14ac:dyDescent="0.45">
      <c r="C209" s="8"/>
      <c r="D209" s="21"/>
    </row>
    <row r="210" spans="3:4" x14ac:dyDescent="0.45">
      <c r="C210" s="8"/>
      <c r="D210" s="21"/>
    </row>
    <row r="211" spans="3:4" x14ac:dyDescent="0.45">
      <c r="C211" s="8"/>
      <c r="D211" s="21"/>
    </row>
    <row r="212" spans="3:4" x14ac:dyDescent="0.45">
      <c r="C212" s="8"/>
      <c r="D212" s="21"/>
    </row>
    <row r="213" spans="3:4" x14ac:dyDescent="0.45">
      <c r="C213" s="8"/>
      <c r="D213" s="21"/>
    </row>
    <row r="214" spans="3:4" x14ac:dyDescent="0.45">
      <c r="C214" s="8"/>
      <c r="D214" s="21"/>
    </row>
    <row r="215" spans="3:4" x14ac:dyDescent="0.45">
      <c r="C215" s="8"/>
      <c r="D215" s="21"/>
    </row>
    <row r="216" spans="3:4" x14ac:dyDescent="0.45">
      <c r="C216" s="8"/>
      <c r="D216" s="21"/>
    </row>
    <row r="217" spans="3:4" x14ac:dyDescent="0.45">
      <c r="C217" s="8"/>
      <c r="D217" s="21"/>
    </row>
    <row r="218" spans="3:4" x14ac:dyDescent="0.45">
      <c r="C218" s="8"/>
      <c r="D218" s="21"/>
    </row>
    <row r="219" spans="3:4" x14ac:dyDescent="0.45">
      <c r="C219" s="8"/>
      <c r="D219" s="21"/>
    </row>
    <row r="220" spans="3:4" x14ac:dyDescent="0.45">
      <c r="C220" s="8"/>
      <c r="D220" s="21"/>
    </row>
    <row r="221" spans="3:4" x14ac:dyDescent="0.45">
      <c r="C221" s="8"/>
      <c r="D221" s="21"/>
    </row>
    <row r="222" spans="3:4" x14ac:dyDescent="0.45">
      <c r="C222" s="8"/>
      <c r="D222" s="21"/>
    </row>
  </sheetData>
  <mergeCells count="97">
    <mergeCell ref="C48:C50"/>
    <mergeCell ref="C45:C47"/>
    <mergeCell ref="C42:C44"/>
    <mergeCell ref="C63:C65"/>
    <mergeCell ref="C60:C62"/>
    <mergeCell ref="C57:C59"/>
    <mergeCell ref="C54:C56"/>
    <mergeCell ref="C51:C53"/>
    <mergeCell ref="C78:C80"/>
    <mergeCell ref="C75:C77"/>
    <mergeCell ref="C72:C74"/>
    <mergeCell ref="C69:C71"/>
    <mergeCell ref="C66:C68"/>
    <mergeCell ref="C93:C95"/>
    <mergeCell ref="C90:C92"/>
    <mergeCell ref="C87:C89"/>
    <mergeCell ref="C84:C86"/>
    <mergeCell ref="C81:C83"/>
    <mergeCell ref="C12:C14"/>
    <mergeCell ref="C39:C41"/>
    <mergeCell ref="C36:C38"/>
    <mergeCell ref="C33:C35"/>
    <mergeCell ref="C30:C32"/>
    <mergeCell ref="C27:C29"/>
    <mergeCell ref="C24:C26"/>
    <mergeCell ref="C21:C23"/>
    <mergeCell ref="C18:C20"/>
    <mergeCell ref="C15:C17"/>
    <mergeCell ref="A1:A2"/>
    <mergeCell ref="B1:B2"/>
    <mergeCell ref="C3:C5"/>
    <mergeCell ref="C9:C11"/>
    <mergeCell ref="C6:C8"/>
    <mergeCell ref="C96:C98"/>
    <mergeCell ref="AD9:AD11"/>
    <mergeCell ref="AD6:AD8"/>
    <mergeCell ref="AD3:AD5"/>
    <mergeCell ref="AD93:AD95"/>
    <mergeCell ref="AD90:AD92"/>
    <mergeCell ref="AD87:AD89"/>
    <mergeCell ref="AD84:AD86"/>
    <mergeCell ref="AD81:AD83"/>
    <mergeCell ref="AD78:AD80"/>
    <mergeCell ref="AD75:AD77"/>
    <mergeCell ref="AD72:AD74"/>
    <mergeCell ref="AD69:AD71"/>
    <mergeCell ref="AD66:AD68"/>
    <mergeCell ref="AD63:AD65"/>
    <mergeCell ref="AD60:AD62"/>
    <mergeCell ref="AD57:AD59"/>
    <mergeCell ref="AD54:AD56"/>
    <mergeCell ref="AD51:AD53"/>
    <mergeCell ref="AD48:AD50"/>
    <mergeCell ref="AD45:AD47"/>
    <mergeCell ref="AD42:AD44"/>
    <mergeCell ref="AD39:AD41"/>
    <mergeCell ref="AD36:AD38"/>
    <mergeCell ref="AD33:AD35"/>
    <mergeCell ref="AD30:AD32"/>
    <mergeCell ref="AD27:AD29"/>
    <mergeCell ref="AD24:AD26"/>
    <mergeCell ref="AD21:AD23"/>
    <mergeCell ref="AD18:AD20"/>
    <mergeCell ref="AD15:AD17"/>
    <mergeCell ref="AD12:AD14"/>
    <mergeCell ref="AE21:AE23"/>
    <mergeCell ref="AE18:AE20"/>
    <mergeCell ref="AE15:AE17"/>
    <mergeCell ref="AE12:AE14"/>
    <mergeCell ref="AE9:AE11"/>
    <mergeCell ref="AE6:AE8"/>
    <mergeCell ref="AE3:AE5"/>
    <mergeCell ref="AE27:AE29"/>
    <mergeCell ref="AE24:AE26"/>
    <mergeCell ref="AE33:AE35"/>
    <mergeCell ref="AE30:AE32"/>
    <mergeCell ref="AE57:AE59"/>
    <mergeCell ref="AE54:AE56"/>
    <mergeCell ref="AE51:AE53"/>
    <mergeCell ref="AE48:AE50"/>
    <mergeCell ref="AE45:AE47"/>
    <mergeCell ref="AE78:AE80"/>
    <mergeCell ref="AE75:AE77"/>
    <mergeCell ref="E1:AE1"/>
    <mergeCell ref="AE93:AE95"/>
    <mergeCell ref="AE90:AE92"/>
    <mergeCell ref="AE87:AE89"/>
    <mergeCell ref="AE84:AE86"/>
    <mergeCell ref="AE81:AE83"/>
    <mergeCell ref="AE72:AE74"/>
    <mergeCell ref="AE69:AE71"/>
    <mergeCell ref="AE66:AE68"/>
    <mergeCell ref="AE63:AE65"/>
    <mergeCell ref="AE60:AE62"/>
    <mergeCell ref="AE42:AE44"/>
    <mergeCell ref="AE39:AE41"/>
    <mergeCell ref="AE36:AE38"/>
  </mergeCells>
  <conditionalFormatting sqref="C3 C6 C9 C12 C15 C18 C21 C24 C27 C30 C33 C36 C39 C42 C45 C48 C51 C54 C57 C60 C63 C66 C69 C72 C75 C78 C81 C84 C87 C90 C93">
    <cfRule type="expression" dxfId="5" priority="4">
      <formula>OR(WEEKDAY($C3,2)=6,WEEKDAY($C3,2)=7)</formula>
    </cfRule>
  </conditionalFormatting>
  <conditionalFormatting sqref="C3 E3:AC95 C6 C9 C12 C15 C18 C21 C24 C27 C30 C33 C36 C39 C42 C45 C48 C51 C54 C57 C60 C63 C66 C69 C72 C75 C78 C81 C84 C87 C90 C93">
    <cfRule type="expression" dxfId="4" priority="3">
      <formula>$C$3&lt;&gt;""</formula>
    </cfRule>
  </conditionalFormatting>
  <conditionalFormatting sqref="D3:D38">
    <cfRule type="expression" dxfId="3" priority="1">
      <formula>$C$3&lt;&gt;""</formula>
    </cfRule>
  </conditionalFormatting>
  <conditionalFormatting sqref="D40:D95">
    <cfRule type="expression" dxfId="2" priority="2">
      <formula>$C$3&lt;&gt;""</formula>
    </cfRule>
  </conditionalFormatting>
  <pageMargins left="0.7" right="0.7" top="0.75" bottom="0.75" header="0.3" footer="0.3"/>
  <pageSetup orientation="portrait" horizontalDpi="203" verticalDpi="20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11"/>
  <sheetViews>
    <sheetView showGridLines="0" showZeros="0" tabSelected="1" workbookViewId="0">
      <selection activeCell="M14" sqref="M14"/>
    </sheetView>
  </sheetViews>
  <sheetFormatPr baseColWidth="10" defaultRowHeight="14.4" x14ac:dyDescent="0.3"/>
  <cols>
    <col min="1" max="1" width="16" style="13" customWidth="1"/>
    <col min="2" max="2" width="7.5546875" style="14" customWidth="1"/>
    <col min="3" max="3" width="12.44140625" customWidth="1"/>
    <col min="4" max="4" width="7.88671875" customWidth="1"/>
    <col min="5" max="5" width="35.33203125" customWidth="1"/>
    <col min="6" max="6" width="10.33203125" customWidth="1"/>
  </cols>
  <sheetData>
    <row r="1" spans="1:6" ht="32.25" customHeight="1" thickTop="1" thickBot="1" x14ac:dyDescent="0.35">
      <c r="A1" s="16" t="str">
        <f>Données!B3</f>
        <v>octobre 2024</v>
      </c>
      <c r="B1" s="78" t="s">
        <v>28</v>
      </c>
      <c r="C1" s="79"/>
      <c r="D1" s="79"/>
      <c r="E1" s="79"/>
      <c r="F1" s="56"/>
    </row>
    <row r="2" spans="1:6" ht="9.75" customHeight="1" thickTop="1" x14ac:dyDescent="0.3"/>
    <row r="3" spans="1:6" ht="17.25" customHeight="1" x14ac:dyDescent="0.3">
      <c r="A3" s="80" t="s">
        <v>38</v>
      </c>
      <c r="B3" s="80"/>
      <c r="C3" s="80"/>
      <c r="D3" s="80"/>
      <c r="E3" s="80"/>
    </row>
    <row r="4" spans="1:6" s="14" customFormat="1" ht="29.25" customHeight="1" x14ac:dyDescent="0.3">
      <c r="A4" s="24"/>
      <c r="B4" s="37" t="s">
        <v>30</v>
      </c>
      <c r="C4" s="38" t="s">
        <v>32</v>
      </c>
      <c r="D4" s="38" t="s">
        <v>33</v>
      </c>
      <c r="E4" s="38" t="s">
        <v>35</v>
      </c>
      <c r="F4" s="39" t="s">
        <v>34</v>
      </c>
    </row>
    <row r="5" spans="1:6" ht="18" x14ac:dyDescent="0.35">
      <c r="A5" s="46">
        <f>EDTglobal!$C$3</f>
        <v>45566</v>
      </c>
      <c r="B5" s="40">
        <f>COUNTIF(EDTglobal!E3:E5,"*")</f>
        <v>2</v>
      </c>
      <c r="C5" s="41" t="str" cm="1">
        <f t="array" aca="1" ref="C5" ca="1">IFERROR(INDEX(EDTglobal!E$3:E$100,SMALL(IF(OFFSET(EDTglobal!E$2,MATCH(Denis!A5,EDTglobal!C$3:C$98,0),,3)&lt;&gt;"",ROW(OFFSET(EDTglobal!E$2,MATCH(Denis!A5,EDTglobal!C$3:C$98,0),,3))-2,""),1)),"")</f>
        <v>jouv</v>
      </c>
      <c r="D5" s="41" t="str">
        <f ca="1">IF(F5=1,"9h",IF(F5=2,"14h",IF(F5=3,"19h","")))</f>
        <v>9h</v>
      </c>
      <c r="E5" s="35">
        <f>EDTglobal!AD3</f>
        <v>0</v>
      </c>
      <c r="F5" s="23">
        <f ca="1">IFERROR(MATCH("*",OFFSET(EDTglobal!E$2,MATCH(Denis!A5,EDTglobal!C$3:C$98,0),,3),0),"")</f>
        <v>1</v>
      </c>
    </row>
    <row r="6" spans="1:6" ht="18" x14ac:dyDescent="0.35">
      <c r="A6" s="47">
        <f>IFERROR(IF(A5+1&gt;Données!$B$2,"",A5+1),"")</f>
        <v>45567</v>
      </c>
      <c r="B6" s="42">
        <f ca="1">COUNTIF(OFFSET(EDTglobal!$E$3,(ROW()-5)*3,0,3,1),"*")</f>
        <v>2</v>
      </c>
      <c r="C6" s="41" t="str" cm="1">
        <f t="array" aca="1" ref="C6" ca="1">IFERROR(INDEX(EDTglobal!E$3:E$100,SMALL(IF(OFFSET(EDTglobal!E$2,MATCH(Denis!A6,EDTglobal!C$3:C$98,0),,3)&lt;&gt;"",ROW(OFFSET(EDTglobal!E$2,MATCH(Denis!A6,EDTglobal!C$3:C$98,0),,3))-2,""),1)),"")</f>
        <v>csl</v>
      </c>
      <c r="D6" s="43" t="str">
        <f t="shared" ref="D6:D35" ca="1" si="0">IF(F6=1,"9h",IF(F6=2,"14h",IF(F6=3,"19h","")))</f>
        <v>14h</v>
      </c>
      <c r="E6" s="36">
        <f>EDTglobal!AD6</f>
        <v>0</v>
      </c>
      <c r="F6" s="23">
        <f ca="1">IFERROR(MATCH("*",OFFSET(EDTglobal!E$2,MATCH(Denis!A6,EDTglobal!C$3:C$98,0),,3),0),"")</f>
        <v>2</v>
      </c>
    </row>
    <row r="7" spans="1:6" ht="18" x14ac:dyDescent="0.35">
      <c r="A7" s="46">
        <f>IFERROR(IF(A6+1&gt;Données!$B$2,"",A6+1),"")</f>
        <v>45568</v>
      </c>
      <c r="B7" s="40">
        <f ca="1">COUNTIF(OFFSET(EDTglobal!$E$3,(ROW()-5)*3,0,3,1),"*")</f>
        <v>1</v>
      </c>
      <c r="C7" s="41" t="str" cm="1">
        <f t="array" aca="1" ref="C7" ca="1">IFERROR(INDEX(EDTglobal!E$3:E$100,SMALL(IF(OFFSET(EDTglobal!E$2,MATCH(Denis!A7,EDTglobal!C$3:C$98,0),,3)&lt;&gt;"",ROW(OFFSET(EDTglobal!E$2,MATCH(Denis!A7,EDTglobal!C$3:C$98,0),,3))-2,""),1)),"")</f>
        <v>crr</v>
      </c>
      <c r="D7" s="41" t="str">
        <f t="shared" ca="1" si="0"/>
        <v>19h</v>
      </c>
      <c r="E7" s="35">
        <f>EDTglobal!AD9</f>
        <v>0</v>
      </c>
      <c r="F7" s="23">
        <f ca="1">IFERROR(MATCH("*",OFFSET(EDTglobal!E$2,MATCH(Denis!A7,EDTglobal!C$3:C$98,0),,3),0),"")</f>
        <v>3</v>
      </c>
    </row>
    <row r="8" spans="1:6" ht="18" x14ac:dyDescent="0.35">
      <c r="A8" s="47">
        <f>IFERROR(IF(A7+1&gt;Données!$B$2,"",A7+1),"")</f>
        <v>45569</v>
      </c>
      <c r="B8" s="42">
        <f ca="1">COUNTIF(OFFSET(EDTglobal!$E$3,(ROW()-5)*3,0,3,1),"*")</f>
        <v>1</v>
      </c>
      <c r="C8" s="41" t="str" cm="1">
        <f t="array" aca="1" ref="C8" ca="1">IFERROR(INDEX(EDTglobal!E$3:E$100,SMALL(IF(OFFSET(EDTglobal!E$2,MATCH(Denis!A8,EDTglobal!C$3:C$98,0),,3)&lt;&gt;"",ROW(OFFSET(EDTglobal!E$2,MATCH(Denis!A8,EDTglobal!C$3:C$98,0),,3))-2,""),1)),"")</f>
        <v>toto</v>
      </c>
      <c r="D8" s="43" t="str">
        <f t="shared" ca="1" si="0"/>
        <v>14h</v>
      </c>
      <c r="E8" s="36">
        <f>EDTglobal!AD12</f>
        <v>0</v>
      </c>
      <c r="F8" s="23">
        <f ca="1">IFERROR(MATCH("*",OFFSET(EDTglobal!E$2,MATCH(Denis!A8,EDTglobal!C$3:C$98,0),,3),0),"")</f>
        <v>2</v>
      </c>
    </row>
    <row r="9" spans="1:6" ht="18" x14ac:dyDescent="0.35">
      <c r="A9" s="46">
        <f>IFERROR(IF(A8+1&gt;Données!$B$2,"",A8+1),"")</f>
        <v>45570</v>
      </c>
      <c r="B9" s="40">
        <f ca="1">COUNTIF(OFFSET(EDTglobal!$E$3,(ROW()-5)*3,0,3,1),"*")</f>
        <v>1</v>
      </c>
      <c r="C9" s="41" t="str" cm="1">
        <f t="array" aca="1" ref="C9" ca="1">IFERROR(INDEX(EDTglobal!E$3:E$100,SMALL(IF(OFFSET(EDTglobal!E$2,MATCH(Denis!A9,EDTglobal!C$3:C$98,0),,3)&lt;&gt;"",ROW(OFFSET(EDTglobal!E$2,MATCH(Denis!A9,EDTglobal!C$3:C$98,0),,3))-2,""),1)),"")</f>
        <v>tulipe</v>
      </c>
      <c r="D9" s="41" t="str">
        <f t="shared" ca="1" si="0"/>
        <v>9h</v>
      </c>
      <c r="E9" s="35">
        <f>EDTglobal!AD15</f>
        <v>0</v>
      </c>
      <c r="F9" s="23">
        <f ca="1">IFERROR(MATCH("*",OFFSET(EDTglobal!E$2,MATCH(Denis!A9,EDTglobal!C$3:C$98,0),,3),0),"")</f>
        <v>1</v>
      </c>
    </row>
    <row r="10" spans="1:6" ht="18" x14ac:dyDescent="0.35">
      <c r="A10" s="47">
        <f>IFERROR(IF(A9+1&gt;Données!$B$2,"",A9+1),"")</f>
        <v>45571</v>
      </c>
      <c r="B10" s="42">
        <f ca="1">COUNTIF(OFFSET(EDTglobal!$E$3,(ROW()-5)*3,0,3,1),"*")</f>
        <v>1</v>
      </c>
      <c r="C10" s="41" t="str" cm="1">
        <f t="array" aca="1" ref="C10" ca="1">IFERROR(INDEX(EDTglobal!E$3:E$100,SMALL(IF(OFFSET(EDTglobal!E$2,MATCH(Denis!A10,EDTglobal!C$3:C$98,0),,3)&lt;&gt;"",ROW(OFFSET(EDTglobal!E$2,MATCH(Denis!A10,EDTglobal!C$3:C$98,0),,3))-2,""),1)),"")</f>
        <v>marcel</v>
      </c>
      <c r="D10" s="43" t="str">
        <f t="shared" ca="1" si="0"/>
        <v>9h</v>
      </c>
      <c r="E10" s="36">
        <f>EDTglobal!AD18</f>
        <v>0</v>
      </c>
      <c r="F10" s="23">
        <f ca="1">IFERROR(MATCH("*",OFFSET(EDTglobal!E$2,MATCH(Denis!A10,EDTglobal!C$3:C$98,0),,3),0),"")</f>
        <v>1</v>
      </c>
    </row>
    <row r="11" spans="1:6" ht="18" x14ac:dyDescent="0.35">
      <c r="A11" s="46">
        <f>IFERROR(IF(A10+1&gt;Données!$B$2,"",A10+1),"")</f>
        <v>45572</v>
      </c>
      <c r="B11" s="40">
        <f ca="1">COUNTIF(OFFSET(EDTglobal!$E$3,(ROW()-5)*3,0,3,1),"*")</f>
        <v>1</v>
      </c>
      <c r="C11" s="41" t="str" cm="1">
        <f t="array" aca="1" ref="C11" ca="1">IFERROR(INDEX(EDTglobal!E$3:E$100,SMALL(IF(OFFSET(EDTglobal!E$2,MATCH(Denis!A11,EDTglobal!C$3:C$98,0),,3)&lt;&gt;"",ROW(OFFSET(EDTglobal!E$2,MATCH(Denis!A11,EDTglobal!C$3:C$98,0),,3))-2,""),1)),"")</f>
        <v>raymond</v>
      </c>
      <c r="D11" s="41" t="str">
        <f t="shared" ca="1" si="0"/>
        <v>9h</v>
      </c>
      <c r="E11" s="35">
        <f>EDTglobal!AD21</f>
        <v>0</v>
      </c>
      <c r="F11" s="23">
        <f ca="1">IFERROR(MATCH("*",OFFSET(EDTglobal!E$2,MATCH(Denis!A11,EDTglobal!C$3:C$98,0),,3),0),"")</f>
        <v>1</v>
      </c>
    </row>
    <row r="12" spans="1:6" ht="18" x14ac:dyDescent="0.35">
      <c r="A12" s="47">
        <f>IFERROR(IF(A11+1&gt;Données!$B$2,"",A11+1),"")</f>
        <v>45573</v>
      </c>
      <c r="B12" s="42">
        <f ca="1">COUNTIF(OFFSET(EDTglobal!$E$3,(ROW()-5)*3,0,3,1),"*")</f>
        <v>0</v>
      </c>
      <c r="C12" s="41" t="str" cm="1">
        <f t="array" aca="1" ref="C12" ca="1">IFERROR(INDEX(EDTglobal!E$3:E$100,SMALL(IF(OFFSET(EDTglobal!E$2,MATCH(Denis!A12,EDTglobal!C$3:C$98,0),,3)&lt;&gt;"",ROW(OFFSET(EDTglobal!E$2,MATCH(Denis!A12,EDTglobal!C$3:C$98,0),,3))-2,""),1)),"")</f>
        <v/>
      </c>
      <c r="D12" s="43" t="str">
        <f t="shared" ca="1" si="0"/>
        <v/>
      </c>
      <c r="E12" s="36">
        <f>EDTglobal!AD24</f>
        <v>0</v>
      </c>
      <c r="F12" s="23" t="str">
        <f ca="1">IFERROR(MATCH("*",OFFSET(EDTglobal!E$2,MATCH(Denis!A12,EDTglobal!C$3:C$98,0),,3),0),"")</f>
        <v/>
      </c>
    </row>
    <row r="13" spans="1:6" ht="18" x14ac:dyDescent="0.35">
      <c r="A13" s="46">
        <f>IFERROR(IF(A12+1&gt;Données!$B$2,"",A12+1),"")</f>
        <v>45574</v>
      </c>
      <c r="B13" s="40">
        <f ca="1">COUNTIF(OFFSET(EDTglobal!$E$3,(ROW()-5)*3,0,3,1),"*")</f>
        <v>0</v>
      </c>
      <c r="C13" s="41" t="str" cm="1">
        <f t="array" aca="1" ref="C13" ca="1">IFERROR(INDEX(EDTglobal!E$3:E$100,SMALL(IF(OFFSET(EDTglobal!E$2,MATCH(Denis!A13,EDTglobal!C$3:C$98,0),,3)&lt;&gt;"",ROW(OFFSET(EDTglobal!E$2,MATCH(Denis!A13,EDTglobal!C$3:C$98,0),,3))-2,""),1)),"")</f>
        <v/>
      </c>
      <c r="D13" s="41" t="str">
        <f t="shared" ca="1" si="0"/>
        <v/>
      </c>
      <c r="E13" s="35">
        <f>EDTglobal!AD27</f>
        <v>0</v>
      </c>
      <c r="F13" s="23" t="str">
        <f ca="1">IFERROR(MATCH("*",OFFSET(EDTglobal!E$2,MATCH(Denis!A13,EDTglobal!C$3:C$98,0),,3),0),"")</f>
        <v/>
      </c>
    </row>
    <row r="14" spans="1:6" ht="18" x14ac:dyDescent="0.35">
      <c r="A14" s="47">
        <f>IFERROR(IF(A13+1&gt;Données!$B$2,"",A13+1),"")</f>
        <v>45575</v>
      </c>
      <c r="B14" s="42">
        <f ca="1">COUNTIF(OFFSET(EDTglobal!$E$3,(ROW()-5)*3,0,3,1),"*")</f>
        <v>0</v>
      </c>
      <c r="C14" s="41" t="str" cm="1">
        <f t="array" aca="1" ref="C14" ca="1">IFERROR(INDEX(EDTglobal!E$3:E$100,SMALL(IF(OFFSET(EDTglobal!E$2,MATCH(Denis!A14,EDTglobal!C$3:C$98,0),,3)&lt;&gt;"",ROW(OFFSET(EDTglobal!E$2,MATCH(Denis!A14,EDTglobal!C$3:C$98,0),,3))-2,""),1)),"")</f>
        <v/>
      </c>
      <c r="D14" s="43" t="str">
        <f t="shared" ca="1" si="0"/>
        <v/>
      </c>
      <c r="E14" s="36">
        <f>EDTglobal!AD30</f>
        <v>0</v>
      </c>
      <c r="F14" s="23" t="str">
        <f ca="1">IFERROR(MATCH("*",OFFSET(EDTglobal!E$2,MATCH(Denis!A14,EDTglobal!C$3:C$98,0),,3),0),"")</f>
        <v/>
      </c>
    </row>
    <row r="15" spans="1:6" ht="18" x14ac:dyDescent="0.35">
      <c r="A15" s="46">
        <f>IFERROR(IF(A14+1&gt;Données!$B$2,"",A14+1),"")</f>
        <v>45576</v>
      </c>
      <c r="B15" s="40">
        <f ca="1">COUNTIF(OFFSET(EDTglobal!$E$3,(ROW()-5)*3,0,3,1),"*")</f>
        <v>0</v>
      </c>
      <c r="C15" s="41" t="str" cm="1">
        <f t="array" aca="1" ref="C15" ca="1">IFERROR(INDEX(EDTglobal!E$3:E$100,SMALL(IF(OFFSET(EDTglobal!E$2,MATCH(Denis!A15,EDTglobal!C$3:C$98,0),,3)&lt;&gt;"",ROW(OFFSET(EDTglobal!E$2,MATCH(Denis!A15,EDTglobal!C$3:C$98,0),,3))-2,""),1)),"")</f>
        <v/>
      </c>
      <c r="D15" s="41" t="str">
        <f t="shared" ca="1" si="0"/>
        <v/>
      </c>
      <c r="E15" s="35">
        <f>EDTglobal!AD33</f>
        <v>0</v>
      </c>
      <c r="F15" s="23" t="str">
        <f ca="1">IFERROR(MATCH("*",OFFSET(EDTglobal!E$2,MATCH(Denis!A15,EDTglobal!C$3:C$98,0),,3),0),"")</f>
        <v/>
      </c>
    </row>
    <row r="16" spans="1:6" ht="18" x14ac:dyDescent="0.35">
      <c r="A16" s="47">
        <f>IFERROR(IF(A15+1&gt;Données!$B$2,"",A15+1),"")</f>
        <v>45577</v>
      </c>
      <c r="B16" s="42">
        <f ca="1">COUNTIF(OFFSET(EDTglobal!$E$3,(ROW()-5)*3,0,3,1),"*")</f>
        <v>0</v>
      </c>
      <c r="C16" s="41" t="str" cm="1">
        <f t="array" aca="1" ref="C16" ca="1">IFERROR(INDEX(EDTglobal!E$3:E$100,SMALL(IF(OFFSET(EDTglobal!E$2,MATCH(Denis!A16,EDTglobal!C$3:C$98,0),,3)&lt;&gt;"",ROW(OFFSET(EDTglobal!E$2,MATCH(Denis!A16,EDTglobal!C$3:C$98,0),,3))-2,""),1)),"")</f>
        <v/>
      </c>
      <c r="D16" s="43" t="str">
        <f t="shared" ca="1" si="0"/>
        <v/>
      </c>
      <c r="E16" s="36">
        <f>EDTglobal!AD36</f>
        <v>0</v>
      </c>
      <c r="F16" s="23" t="str">
        <f ca="1">IFERROR(MATCH("*",OFFSET(EDTglobal!E$2,MATCH(Denis!A16,EDTglobal!C$3:C$98,0),,3),0),"")</f>
        <v/>
      </c>
    </row>
    <row r="17" spans="1:6" ht="18" x14ac:dyDescent="0.35">
      <c r="A17" s="46">
        <f>IFERROR(IF(A16+1&gt;Données!$B$2,"",A16+1),"")</f>
        <v>45578</v>
      </c>
      <c r="B17" s="40">
        <f ca="1">COUNTIF(OFFSET(EDTglobal!$E$3,(ROW()-5)*3,0,3,1),"*")</f>
        <v>0</v>
      </c>
      <c r="C17" s="41" t="str" cm="1">
        <f t="array" aca="1" ref="C17" ca="1">IFERROR(INDEX(EDTglobal!E$3:E$100,SMALL(IF(OFFSET(EDTglobal!E$2,MATCH(Denis!A17,EDTglobal!C$3:C$98,0),,3)&lt;&gt;"",ROW(OFFSET(EDTglobal!E$2,MATCH(Denis!A17,EDTglobal!C$3:C$98,0),,3))-2,""),1)),"")</f>
        <v/>
      </c>
      <c r="D17" s="41" t="str">
        <f t="shared" ca="1" si="0"/>
        <v/>
      </c>
      <c r="E17" s="35">
        <f>EDTglobal!AD39</f>
        <v>0</v>
      </c>
      <c r="F17" s="23" t="str">
        <f ca="1">IFERROR(MATCH("*",OFFSET(EDTglobal!E$2,MATCH(Denis!A17,EDTglobal!C$3:C$98,0),,3),0),"")</f>
        <v/>
      </c>
    </row>
    <row r="18" spans="1:6" ht="18" x14ac:dyDescent="0.35">
      <c r="A18" s="47">
        <f>IFERROR(IF(A17+1&gt;Données!$B$2,"",A17+1),"")</f>
        <v>45579</v>
      </c>
      <c r="B18" s="42">
        <f ca="1">COUNTIF(OFFSET(EDTglobal!$E$3,(ROW()-5)*3,0,3,1),"*")</f>
        <v>0</v>
      </c>
      <c r="C18" s="41" t="str" cm="1">
        <f t="array" aca="1" ref="C18" ca="1">IFERROR(INDEX(EDTglobal!E$3:E$100,SMALL(IF(OFFSET(EDTglobal!E$2,MATCH(Denis!A18,EDTglobal!C$3:C$98,0),,3)&lt;&gt;"",ROW(OFFSET(EDTglobal!E$2,MATCH(Denis!A18,EDTglobal!C$3:C$98,0),,3))-2,""),1)),"")</f>
        <v/>
      </c>
      <c r="D18" s="43" t="str">
        <f t="shared" ca="1" si="0"/>
        <v/>
      </c>
      <c r="E18" s="36">
        <f>EDTglobal!AD42</f>
        <v>0</v>
      </c>
      <c r="F18" s="23" t="str">
        <f ca="1">IFERROR(MATCH("*",OFFSET(EDTglobal!E$2,MATCH(Denis!A18,EDTglobal!C$3:C$98,0),,3),0),"")</f>
        <v/>
      </c>
    </row>
    <row r="19" spans="1:6" ht="18" x14ac:dyDescent="0.35">
      <c r="A19" s="46">
        <f>IFERROR(IF(A18+1&gt;Données!$B$2,"",A18+1),"")</f>
        <v>45580</v>
      </c>
      <c r="B19" s="40">
        <f ca="1">COUNTIF(OFFSET(EDTglobal!$E$3,(ROW()-5)*3,0,3,1),"*")</f>
        <v>0</v>
      </c>
      <c r="C19" s="41" t="str" cm="1">
        <f t="array" aca="1" ref="C19" ca="1">IFERROR(INDEX(EDTglobal!E$3:E$100,SMALL(IF(OFFSET(EDTglobal!E$2,MATCH(Denis!A19,EDTglobal!C$3:C$98,0),,3)&lt;&gt;"",ROW(OFFSET(EDTglobal!E$2,MATCH(Denis!A19,EDTglobal!C$3:C$98,0),,3))-2,""),1)),"")</f>
        <v/>
      </c>
      <c r="D19" s="41" t="str">
        <f t="shared" ca="1" si="0"/>
        <v/>
      </c>
      <c r="E19" s="35">
        <f>EDTglobal!AD45</f>
        <v>0</v>
      </c>
      <c r="F19" s="23" t="str">
        <f ca="1">IFERROR(MATCH("*",OFFSET(EDTglobal!E$2,MATCH(Denis!A19,EDTglobal!C$3:C$98,0),,3),0),"")</f>
        <v/>
      </c>
    </row>
    <row r="20" spans="1:6" ht="18" x14ac:dyDescent="0.35">
      <c r="A20" s="47">
        <f>IFERROR(IF(A19+1&gt;Données!$B$2,"",A19+1),"")</f>
        <v>45581</v>
      </c>
      <c r="B20" s="42">
        <f ca="1">COUNTIF(OFFSET(EDTglobal!$E$3,(ROW()-5)*3,0,3,1),"*")</f>
        <v>0</v>
      </c>
      <c r="C20" s="41" t="str" cm="1">
        <f t="array" aca="1" ref="C20" ca="1">IFERROR(INDEX(EDTglobal!E$3:E$100,SMALL(IF(OFFSET(EDTglobal!E$2,MATCH(Denis!A20,EDTglobal!C$3:C$98,0),,3)&lt;&gt;"",ROW(OFFSET(EDTglobal!E$2,MATCH(Denis!A20,EDTglobal!C$3:C$98,0),,3))-2,""),1)),"")</f>
        <v/>
      </c>
      <c r="D20" s="43" t="str">
        <f t="shared" ca="1" si="0"/>
        <v/>
      </c>
      <c r="E20" s="36">
        <f>EDTglobal!AD48</f>
        <v>0</v>
      </c>
      <c r="F20" s="23" t="str">
        <f ca="1">IFERROR(MATCH("*",OFFSET(EDTglobal!E$2,MATCH(Denis!A20,EDTglobal!C$3:C$98,0),,3),0),"")</f>
        <v/>
      </c>
    </row>
    <row r="21" spans="1:6" ht="18" x14ac:dyDescent="0.35">
      <c r="A21" s="46">
        <f>IFERROR(IF(A20+1&gt;Données!$B$2,"",A20+1),"")</f>
        <v>45582</v>
      </c>
      <c r="B21" s="40">
        <f ca="1">COUNTIF(OFFSET(EDTglobal!$E$3,(ROW()-5)*3,0,3,1),"*")</f>
        <v>0</v>
      </c>
      <c r="C21" s="41" t="str" cm="1">
        <f t="array" aca="1" ref="C21" ca="1">IFERROR(INDEX(EDTglobal!E$3:E$100,SMALL(IF(OFFSET(EDTglobal!E$2,MATCH(Denis!A21,EDTglobal!C$3:C$98,0),,3)&lt;&gt;"",ROW(OFFSET(EDTglobal!E$2,MATCH(Denis!A21,EDTglobal!C$3:C$98,0),,3))-2,""),1)),"")</f>
        <v/>
      </c>
      <c r="D21" s="41" t="str">
        <f t="shared" ca="1" si="0"/>
        <v/>
      </c>
      <c r="E21" s="35">
        <f>EDTglobal!AD51</f>
        <v>0</v>
      </c>
      <c r="F21" s="23" t="str">
        <f ca="1">IFERROR(MATCH("*",OFFSET(EDTglobal!E$2,MATCH(Denis!A21,EDTglobal!C$3:C$98,0),,3),0),"")</f>
        <v/>
      </c>
    </row>
    <row r="22" spans="1:6" ht="18" x14ac:dyDescent="0.35">
      <c r="A22" s="47">
        <f>IFERROR(IF(A21+1&gt;Données!$B$2,"",A21+1),"")</f>
        <v>45583</v>
      </c>
      <c r="B22" s="42">
        <f ca="1">COUNTIF(OFFSET(EDTglobal!$E$3,(ROW()-5)*3,0,3,1),"*")</f>
        <v>0</v>
      </c>
      <c r="C22" s="41" t="str" cm="1">
        <f t="array" aca="1" ref="C22" ca="1">IFERROR(INDEX(EDTglobal!E$3:E$100,SMALL(IF(OFFSET(EDTglobal!E$2,MATCH(Denis!A22,EDTglobal!C$3:C$98,0),,3)&lt;&gt;"",ROW(OFFSET(EDTglobal!E$2,MATCH(Denis!A22,EDTglobal!C$3:C$98,0),,3))-2,""),1)),"")</f>
        <v/>
      </c>
      <c r="D22" s="43" t="str">
        <f t="shared" ca="1" si="0"/>
        <v/>
      </c>
      <c r="E22" s="36">
        <f>EDTglobal!AD54</f>
        <v>0</v>
      </c>
      <c r="F22" s="23" t="str">
        <f ca="1">IFERROR(MATCH("*",OFFSET(EDTglobal!E$2,MATCH(Denis!A22,EDTglobal!C$3:C$98,0),,3),0),"")</f>
        <v/>
      </c>
    </row>
    <row r="23" spans="1:6" ht="18" x14ac:dyDescent="0.35">
      <c r="A23" s="46">
        <f>IFERROR(IF(A22+1&gt;Données!$B$2,"",A22+1),"")</f>
        <v>45584</v>
      </c>
      <c r="B23" s="40">
        <f ca="1">COUNTIF(OFFSET(EDTglobal!$E$3,(ROW()-5)*3,0,3,1),"*")</f>
        <v>0</v>
      </c>
      <c r="C23" s="41" t="str" cm="1">
        <f t="array" aca="1" ref="C23" ca="1">IFERROR(INDEX(EDTglobal!E$3:E$100,SMALL(IF(OFFSET(EDTglobal!E$2,MATCH(Denis!A23,EDTglobal!C$3:C$98,0),,3)&lt;&gt;"",ROW(OFFSET(EDTglobal!E$2,MATCH(Denis!A23,EDTglobal!C$3:C$98,0),,3))-2,""),1)),"")</f>
        <v/>
      </c>
      <c r="D23" s="41" t="str">
        <f t="shared" ca="1" si="0"/>
        <v/>
      </c>
      <c r="E23" s="35">
        <f>EDTglobal!AD57</f>
        <v>0</v>
      </c>
      <c r="F23" s="23" t="str">
        <f ca="1">IFERROR(MATCH("*",OFFSET(EDTglobal!E$2,MATCH(Denis!A23,EDTglobal!C$3:C$98,0),,3),0),"")</f>
        <v/>
      </c>
    </row>
    <row r="24" spans="1:6" ht="18" x14ac:dyDescent="0.35">
      <c r="A24" s="47">
        <f>IFERROR(IF(A23+1&gt;Données!$B$2,"",A23+1),"")</f>
        <v>45585</v>
      </c>
      <c r="B24" s="42">
        <f ca="1">COUNTIF(OFFSET(EDTglobal!$E$3,(ROW()-5)*3,0,3,1),"*")</f>
        <v>0</v>
      </c>
      <c r="C24" s="41" t="str" cm="1">
        <f t="array" aca="1" ref="C24" ca="1">IFERROR(INDEX(EDTglobal!E$3:E$100,SMALL(IF(OFFSET(EDTglobal!E$2,MATCH(Denis!A24,EDTglobal!C$3:C$98,0),,3)&lt;&gt;"",ROW(OFFSET(EDTglobal!E$2,MATCH(Denis!A24,EDTglobal!C$3:C$98,0),,3))-2,""),1)),"")</f>
        <v/>
      </c>
      <c r="D24" s="43" t="str">
        <f t="shared" ca="1" si="0"/>
        <v/>
      </c>
      <c r="E24" s="36">
        <f>EDTglobal!AD60</f>
        <v>0</v>
      </c>
      <c r="F24" s="23" t="str">
        <f ca="1">IFERROR(MATCH("*",OFFSET(EDTglobal!E$2,MATCH(Denis!A24,EDTglobal!C$3:C$98,0),,3),0),"")</f>
        <v/>
      </c>
    </row>
    <row r="25" spans="1:6" ht="18" x14ac:dyDescent="0.35">
      <c r="A25" s="46">
        <f>IFERROR(IF(A24+1&gt;Données!$B$2,"",A24+1),"")</f>
        <v>45586</v>
      </c>
      <c r="B25" s="40">
        <f ca="1">COUNTIF(OFFSET(EDTglobal!$E$3,(ROW()-5)*3,0,3,1),"*")</f>
        <v>0</v>
      </c>
      <c r="C25" s="41" t="str" cm="1">
        <f t="array" aca="1" ref="C25" ca="1">IFERROR(INDEX(EDTglobal!E$3:E$100,SMALL(IF(OFFSET(EDTglobal!E$2,MATCH(Denis!A25,EDTglobal!C$3:C$98,0),,3)&lt;&gt;"",ROW(OFFSET(EDTglobal!E$2,MATCH(Denis!A25,EDTglobal!C$3:C$98,0),,3))-2,""),1)),"")</f>
        <v/>
      </c>
      <c r="D25" s="41" t="str">
        <f t="shared" ca="1" si="0"/>
        <v/>
      </c>
      <c r="E25" s="35">
        <f>EDTglobal!AD63</f>
        <v>0</v>
      </c>
      <c r="F25" s="23" t="str">
        <f ca="1">IFERROR(MATCH("*",OFFSET(EDTglobal!E$2,MATCH(Denis!A25,EDTglobal!C$3:C$98,0),,3),0),"")</f>
        <v/>
      </c>
    </row>
    <row r="26" spans="1:6" ht="18" x14ac:dyDescent="0.35">
      <c r="A26" s="47">
        <f>IFERROR(IF(A25+1&gt;Données!$B$2,"",A25+1),"")</f>
        <v>45587</v>
      </c>
      <c r="B26" s="42">
        <f ca="1">COUNTIF(OFFSET(EDTglobal!$E$3,(ROW()-5)*3,0,3,1),"*")</f>
        <v>0</v>
      </c>
      <c r="C26" s="41" t="str" cm="1">
        <f t="array" aca="1" ref="C26" ca="1">IFERROR(INDEX(EDTglobal!E$3:E$100,SMALL(IF(OFFSET(EDTglobal!E$2,MATCH(Denis!A26,EDTglobal!C$3:C$98,0),,3)&lt;&gt;"",ROW(OFFSET(EDTglobal!E$2,MATCH(Denis!A26,EDTglobal!C$3:C$98,0),,3))-2,""),1)),"")</f>
        <v/>
      </c>
      <c r="D26" s="43" t="str">
        <f t="shared" ca="1" si="0"/>
        <v/>
      </c>
      <c r="E26" s="36">
        <f>EDTglobal!AD66</f>
        <v>0</v>
      </c>
      <c r="F26" s="23" t="str">
        <f ca="1">IFERROR(MATCH("*",OFFSET(EDTglobal!E$2,MATCH(Denis!A26,EDTglobal!C$3:C$98,0),,3),0),"")</f>
        <v/>
      </c>
    </row>
    <row r="27" spans="1:6" ht="18" x14ac:dyDescent="0.35">
      <c r="A27" s="46">
        <f>IFERROR(IF(A26+1&gt;Données!$B$2,"",A26+1),"")</f>
        <v>45588</v>
      </c>
      <c r="B27" s="40">
        <f ca="1">COUNTIF(OFFSET(EDTglobal!$E$3,(ROW()-5)*3,0,3,1),"*")</f>
        <v>0</v>
      </c>
      <c r="C27" s="41" t="str" cm="1">
        <f t="array" aca="1" ref="C27" ca="1">IFERROR(INDEX(EDTglobal!E$3:E$100,SMALL(IF(OFFSET(EDTglobal!E$2,MATCH(Denis!A27,EDTglobal!C$3:C$98,0),,3)&lt;&gt;"",ROW(OFFSET(EDTglobal!E$2,MATCH(Denis!A27,EDTglobal!C$3:C$98,0),,3))-2,""),1)),"")</f>
        <v/>
      </c>
      <c r="D27" s="41" t="str">
        <f t="shared" ca="1" si="0"/>
        <v/>
      </c>
      <c r="E27" s="35">
        <f>EDTglobal!AD69</f>
        <v>0</v>
      </c>
      <c r="F27" s="23" t="str">
        <f ca="1">IFERROR(MATCH("*",OFFSET(EDTglobal!E$2,MATCH(Denis!A27,EDTglobal!C$3:C$98,0),,3),0),"")</f>
        <v/>
      </c>
    </row>
    <row r="28" spans="1:6" ht="18" x14ac:dyDescent="0.35">
      <c r="A28" s="47">
        <f>IFERROR(IF(A27+1&gt;Données!$B$2,"",A27+1),"")</f>
        <v>45589</v>
      </c>
      <c r="B28" s="42">
        <f ca="1">COUNTIF(OFFSET(EDTglobal!$E$3,(ROW()-5)*3,0,3,1),"*")</f>
        <v>0</v>
      </c>
      <c r="C28" s="41" t="str" cm="1">
        <f t="array" aca="1" ref="C28" ca="1">IFERROR(INDEX(EDTglobal!E$3:E$100,SMALL(IF(OFFSET(EDTglobal!E$2,MATCH(Denis!A28,EDTglobal!C$3:C$98,0),,3)&lt;&gt;"",ROW(OFFSET(EDTglobal!E$2,MATCH(Denis!A28,EDTglobal!C$3:C$98,0),,3))-2,""),1)),"")</f>
        <v/>
      </c>
      <c r="D28" s="43" t="str">
        <f t="shared" ca="1" si="0"/>
        <v/>
      </c>
      <c r="E28" s="36">
        <f>EDTglobal!AD72</f>
        <v>0</v>
      </c>
      <c r="F28" s="23" t="str">
        <f ca="1">IFERROR(MATCH("*",OFFSET(EDTglobal!E$2,MATCH(Denis!A28,EDTglobal!C$3:C$98,0),,3),0),"")</f>
        <v/>
      </c>
    </row>
    <row r="29" spans="1:6" ht="18" x14ac:dyDescent="0.35">
      <c r="A29" s="46">
        <f>IFERROR(IF(A28+1&gt;Données!$B$2,"",A28+1),"")</f>
        <v>45590</v>
      </c>
      <c r="B29" s="40">
        <f ca="1">COUNTIF(OFFSET(EDTglobal!$E$3,(ROW()-5)*3,0,3,1),"*")</f>
        <v>0</v>
      </c>
      <c r="C29" s="41" t="str" cm="1">
        <f t="array" aca="1" ref="C29" ca="1">IFERROR(INDEX(EDTglobal!E$3:E$100,SMALL(IF(OFFSET(EDTglobal!E$2,MATCH(Denis!A29,EDTglobal!C$3:C$98,0),,3)&lt;&gt;"",ROW(OFFSET(EDTglobal!E$2,MATCH(Denis!A29,EDTglobal!C$3:C$98,0),,3))-2,""),1)),"")</f>
        <v/>
      </c>
      <c r="D29" s="41" t="str">
        <f t="shared" ca="1" si="0"/>
        <v/>
      </c>
      <c r="E29" s="35">
        <f>EDTglobal!AD75</f>
        <v>0</v>
      </c>
      <c r="F29" s="23" t="str">
        <f ca="1">IFERROR(MATCH("*",OFFSET(EDTglobal!E$2,MATCH(Denis!A29,EDTglobal!C$3:C$98,0),,3),0),"")</f>
        <v/>
      </c>
    </row>
    <row r="30" spans="1:6" ht="18" x14ac:dyDescent="0.35">
      <c r="A30" s="47">
        <f>IFERROR(IF(A29+1&gt;Données!$B$2,"",A29+1),"")</f>
        <v>45591</v>
      </c>
      <c r="B30" s="42">
        <f ca="1">COUNTIF(OFFSET(EDTglobal!$E$3,(ROW()-5)*3,0,3,1),"*")</f>
        <v>0</v>
      </c>
      <c r="C30" s="41" t="str" cm="1">
        <f t="array" aca="1" ref="C30" ca="1">IFERROR(INDEX(EDTglobal!E$3:E$100,SMALL(IF(OFFSET(EDTglobal!E$2,MATCH(Denis!A30,EDTglobal!C$3:C$98,0),,3)&lt;&gt;"",ROW(OFFSET(EDTglobal!E$2,MATCH(Denis!A30,EDTglobal!C$3:C$98,0),,3))-2,""),1)),"")</f>
        <v/>
      </c>
      <c r="D30" s="43" t="str">
        <f t="shared" ca="1" si="0"/>
        <v/>
      </c>
      <c r="E30" s="36">
        <f>EDTglobal!AD78</f>
        <v>0</v>
      </c>
      <c r="F30" s="23" t="str">
        <f ca="1">IFERROR(MATCH("*",OFFSET(EDTglobal!E$2,MATCH(Denis!A30,EDTglobal!C$3:C$98,0),,3),0),"")</f>
        <v/>
      </c>
    </row>
    <row r="31" spans="1:6" ht="18" x14ac:dyDescent="0.35">
      <c r="A31" s="46">
        <f>IFERROR(IF(A30+1&gt;Données!$B$2,"",A30+1),"")</f>
        <v>45592</v>
      </c>
      <c r="B31" s="40">
        <f ca="1">COUNTIF(OFFSET(EDTglobal!$E$3,(ROW()-5)*3,0,3,1),"*")</f>
        <v>0</v>
      </c>
      <c r="C31" s="41" t="str" cm="1">
        <f t="array" aca="1" ref="C31" ca="1">IFERROR(INDEX(EDTglobal!E$3:E$100,SMALL(IF(OFFSET(EDTglobal!E$2,MATCH(Denis!A31,EDTglobal!C$3:C$98,0),,3)&lt;&gt;"",ROW(OFFSET(EDTglobal!E$2,MATCH(Denis!A31,EDTglobal!C$3:C$98,0),,3))-2,""),1)),"")</f>
        <v/>
      </c>
      <c r="D31" s="41" t="str">
        <f t="shared" ca="1" si="0"/>
        <v/>
      </c>
      <c r="E31" s="35">
        <f>EDTglobal!AD81</f>
        <v>0</v>
      </c>
      <c r="F31" s="23" t="str">
        <f ca="1">IFERROR(MATCH("*",OFFSET(EDTglobal!E$2,MATCH(Denis!A31,EDTglobal!C$3:C$98,0),,3),0),"")</f>
        <v/>
      </c>
    </row>
    <row r="32" spans="1:6" ht="18" x14ac:dyDescent="0.35">
      <c r="A32" s="47">
        <f>IFERROR(IF(A31+1&gt;Données!$B$2,"",A31+1),"")</f>
        <v>45593</v>
      </c>
      <c r="B32" s="42">
        <f ca="1">COUNTIF(OFFSET(EDTglobal!$E$3,(ROW()-5)*3,0,3,1),"*")</f>
        <v>0</v>
      </c>
      <c r="C32" s="41" t="str" cm="1">
        <f t="array" aca="1" ref="C32" ca="1">IFERROR(INDEX(EDTglobal!E$3:E$100,SMALL(IF(OFFSET(EDTglobal!E$2,MATCH(Denis!A32,EDTglobal!C$3:C$98,0),,3)&lt;&gt;"",ROW(OFFSET(EDTglobal!E$2,MATCH(Denis!A32,EDTglobal!C$3:C$98,0),,3))-2,""),1)),"")</f>
        <v/>
      </c>
      <c r="D32" s="43" t="str">
        <f t="shared" ca="1" si="0"/>
        <v/>
      </c>
      <c r="E32" s="36">
        <f>EDTglobal!AD84</f>
        <v>0</v>
      </c>
      <c r="F32" s="23" t="str">
        <f ca="1">IFERROR(MATCH("*",OFFSET(EDTglobal!E$2,MATCH(Denis!A32,EDTglobal!C$3:C$98,0),,3),0),"")</f>
        <v/>
      </c>
    </row>
    <row r="33" spans="1:6" ht="18" x14ac:dyDescent="0.35">
      <c r="A33" s="46">
        <f>IFERROR(IF(A32+1&gt;Données!$B$2,"",A32+1),"")</f>
        <v>45594</v>
      </c>
      <c r="B33" s="40">
        <f ca="1">COUNTIF(OFFSET(EDTglobal!$E$3,(ROW()-5)*3,0,3,1),"*")</f>
        <v>0</v>
      </c>
      <c r="C33" s="41" t="str" cm="1">
        <f t="array" aca="1" ref="C33" ca="1">IFERROR(INDEX(EDTglobal!E$3:E$100,SMALL(IF(OFFSET(EDTglobal!E$2,MATCH(Denis!A33,EDTglobal!C$3:C$98,0),,3)&lt;&gt;"",ROW(OFFSET(EDTglobal!E$2,MATCH(Denis!A33,EDTglobal!C$3:C$98,0),,3))-2,""),1)),"")</f>
        <v/>
      </c>
      <c r="D33" s="41" t="str">
        <f t="shared" ca="1" si="0"/>
        <v/>
      </c>
      <c r="E33" s="35">
        <f>EDTglobal!AD87</f>
        <v>0</v>
      </c>
      <c r="F33" s="23" t="str">
        <f ca="1">IFERROR(MATCH("*",OFFSET(EDTglobal!E$2,MATCH(Denis!A33,EDTglobal!C$3:C$98,0),,3),0),"")</f>
        <v/>
      </c>
    </row>
    <row r="34" spans="1:6" ht="18" x14ac:dyDescent="0.35">
      <c r="A34" s="47">
        <f>IFERROR(IF(A33+1&gt;Données!$B$2,"",A33+1),"")</f>
        <v>45595</v>
      </c>
      <c r="B34" s="42">
        <f ca="1">COUNTIF(OFFSET(EDTglobal!$E$3,(ROW()-5)*3,0,3,1),"*")</f>
        <v>0</v>
      </c>
      <c r="C34" s="41" t="str" cm="1">
        <f t="array" aca="1" ref="C34" ca="1">IFERROR(INDEX(EDTglobal!E$3:E$100,SMALL(IF(OFFSET(EDTglobal!E$2,MATCH(Denis!A34,EDTglobal!C$3:C$98,0),,3)&lt;&gt;"",ROW(OFFSET(EDTglobal!E$2,MATCH(Denis!A34,EDTglobal!C$3:C$98,0),,3))-2,""),1)),"")</f>
        <v/>
      </c>
      <c r="D34" s="43" t="str">
        <f t="shared" ca="1" si="0"/>
        <v/>
      </c>
      <c r="E34" s="36">
        <f>EDTglobal!AD90</f>
        <v>0</v>
      </c>
      <c r="F34" s="23" t="str">
        <f ca="1">IFERROR(MATCH("*",OFFSET(EDTglobal!E$2,MATCH(Denis!A34,EDTglobal!C$3:C$98,0),,3),0),"")</f>
        <v/>
      </c>
    </row>
    <row r="35" spans="1:6" ht="18" x14ac:dyDescent="0.35">
      <c r="A35" s="46">
        <f>IFERROR(IF(A34+1&gt;Données!$B$2,"",A34+1),"")</f>
        <v>45596</v>
      </c>
      <c r="B35" s="40">
        <f ca="1">COUNTIF(OFFSET(EDTglobal!$E$3,(ROW()-5)*3,0,3,1),"*")</f>
        <v>0</v>
      </c>
      <c r="C35" s="41" t="str" cm="1">
        <f t="array" aca="1" ref="C35" ca="1">IFERROR(INDEX(EDTglobal!E$3:E$100,SMALL(IF(OFFSET(EDTglobal!E$2,MATCH(Denis!A35,EDTglobal!C$3:C$98,0),,3)&lt;&gt;"",ROW(OFFSET(EDTglobal!E$2,MATCH(Denis!A35,EDTglobal!C$3:C$98,0),,3))-2,""),1)),"")</f>
        <v/>
      </c>
      <c r="D35" s="41" t="str">
        <f t="shared" ca="1" si="0"/>
        <v/>
      </c>
      <c r="E35" s="35">
        <f>EDTglobal!AD93</f>
        <v>0</v>
      </c>
      <c r="F35" s="23" t="str">
        <f ca="1">IFERROR(MATCH("*",OFFSET(EDTglobal!E$2,MATCH(Denis!A35,EDTglobal!C$3:C$98,0),,3),0),"")</f>
        <v/>
      </c>
    </row>
    <row r="36" spans="1:6" ht="18.600000000000001" thickBot="1" x14ac:dyDescent="0.4">
      <c r="C36" s="45"/>
      <c r="D36" s="45"/>
      <c r="E36" s="12"/>
    </row>
    <row r="37" spans="1:6" ht="19.2" thickTop="1" thickBot="1" x14ac:dyDescent="0.35">
      <c r="A37" s="15" t="s">
        <v>31</v>
      </c>
      <c r="B37" s="44">
        <f ca="1">SUM(B5:B35)</f>
        <v>9</v>
      </c>
      <c r="E37" s="12"/>
    </row>
    <row r="38" spans="1:6" ht="15" thickTop="1" x14ac:dyDescent="0.3">
      <c r="A38" s="11" t="str">
        <f>IFERROR(IF(#REF!+1&gt;Données!$B$2,"",#REF!+1),"")</f>
        <v/>
      </c>
      <c r="B38" s="49" t="s">
        <v>36</v>
      </c>
      <c r="E38" s="12"/>
    </row>
    <row r="39" spans="1:6" x14ac:dyDescent="0.3">
      <c r="B39" s="48" t="s">
        <v>37</v>
      </c>
      <c r="C39" s="48"/>
      <c r="E39" s="12"/>
    </row>
    <row r="40" spans="1:6" x14ac:dyDescent="0.3">
      <c r="C40" s="48"/>
      <c r="E40" s="12"/>
    </row>
    <row r="41" spans="1:6" x14ac:dyDescent="0.3">
      <c r="A41" s="11" t="str">
        <f>IFERROR(IF(#REF!+1&gt;Données!$B$2,"",#REF!+1),"")</f>
        <v/>
      </c>
      <c r="E41" s="12"/>
    </row>
    <row r="42" spans="1:6" x14ac:dyDescent="0.3">
      <c r="A42" s="11" t="str">
        <f>IFERROR(IF(A41+1&gt;Données!$B$2,"",A41+1),"")</f>
        <v/>
      </c>
      <c r="E42" s="12"/>
    </row>
    <row r="43" spans="1:6" x14ac:dyDescent="0.3">
      <c r="A43" s="11" t="str">
        <f>IFERROR(IF(A42+1&gt;Données!$B$2,"",A42+1),"")</f>
        <v/>
      </c>
    </row>
    <row r="44" spans="1:6" x14ac:dyDescent="0.3">
      <c r="A44" s="11" t="str">
        <f>IFERROR(IF(A43+1&gt;Données!$B$2,"",A43+1),"")</f>
        <v/>
      </c>
    </row>
    <row r="45" spans="1:6" x14ac:dyDescent="0.3">
      <c r="A45" s="11" t="str">
        <f>IFERROR(IF(A44+1&gt;Données!$B$2,"",A44+1),"")</f>
        <v/>
      </c>
    </row>
    <row r="46" spans="1:6" x14ac:dyDescent="0.3">
      <c r="A46" s="11" t="str">
        <f>IFERROR(IF(A45+1&gt;Données!$B$2,"",A45+1),"")</f>
        <v/>
      </c>
    </row>
    <row r="47" spans="1:6" x14ac:dyDescent="0.3">
      <c r="A47" s="11" t="str">
        <f>IFERROR(IF(A46+1&gt;Données!$B$2,"",A46+1),"")</f>
        <v/>
      </c>
    </row>
    <row r="48" spans="1:6" x14ac:dyDescent="0.3">
      <c r="A48" s="11" t="str">
        <f>IFERROR(IF(A47+1&gt;Données!$B$2,"",A47+1),"")</f>
        <v/>
      </c>
    </row>
    <row r="49" spans="1:1" x14ac:dyDescent="0.3">
      <c r="A49" s="11" t="str">
        <f>IFERROR(IF(A48+1&gt;Données!$B$2,"",A48+1),"")</f>
        <v/>
      </c>
    </row>
    <row r="50" spans="1:1" x14ac:dyDescent="0.3">
      <c r="A50" s="11" t="str">
        <f>IFERROR(IF(A49+1&gt;Données!$B$2,"",A49+1),"")</f>
        <v/>
      </c>
    </row>
    <row r="51" spans="1:1" x14ac:dyDescent="0.3">
      <c r="A51" s="11" t="str">
        <f>IFERROR(IF(A50+1&gt;Données!$B$2,"",A50+1),"")</f>
        <v/>
      </c>
    </row>
    <row r="52" spans="1:1" x14ac:dyDescent="0.3">
      <c r="A52" s="11" t="str">
        <f>IFERROR(IF(A51+1&gt;Données!$B$2,"",A51+1),"")</f>
        <v/>
      </c>
    </row>
    <row r="53" spans="1:1" x14ac:dyDescent="0.3">
      <c r="A53" s="11" t="str">
        <f>IFERROR(IF(A52+1&gt;Données!$B$2,"",A52+1),"")</f>
        <v/>
      </c>
    </row>
    <row r="54" spans="1:1" x14ac:dyDescent="0.3">
      <c r="A54" s="11" t="str">
        <f>IFERROR(IF(A53+1&gt;Données!$B$2,"",A53+1),"")</f>
        <v/>
      </c>
    </row>
    <row r="55" spans="1:1" x14ac:dyDescent="0.3">
      <c r="A55" s="11" t="str">
        <f>IFERROR(IF(A54+1&gt;Données!$B$2,"",A54+1),"")</f>
        <v/>
      </c>
    </row>
    <row r="56" spans="1:1" x14ac:dyDescent="0.3">
      <c r="A56" s="11" t="str">
        <f>IFERROR(IF(A55+1&gt;Données!$B$2,"",A55+1),"")</f>
        <v/>
      </c>
    </row>
    <row r="57" spans="1:1" x14ac:dyDescent="0.3">
      <c r="A57" s="11" t="str">
        <f>IFERROR(IF(A56+1&gt;Données!$B$2,"",A56+1),"")</f>
        <v/>
      </c>
    </row>
    <row r="58" spans="1:1" x14ac:dyDescent="0.3">
      <c r="A58" s="11" t="str">
        <f>IFERROR(IF(A57+1&gt;Données!$B$2,"",A57+1),"")</f>
        <v/>
      </c>
    </row>
    <row r="59" spans="1:1" x14ac:dyDescent="0.3">
      <c r="A59" s="11" t="str">
        <f>IFERROR(IF(A58+1&gt;Données!$B$2,"",A58+1),"")</f>
        <v/>
      </c>
    </row>
    <row r="60" spans="1:1" x14ac:dyDescent="0.3">
      <c r="A60" s="11" t="str">
        <f>IFERROR(IF(A59+1&gt;Données!$B$2,"",A59+1),"")</f>
        <v/>
      </c>
    </row>
    <row r="61" spans="1:1" x14ac:dyDescent="0.3">
      <c r="A61" s="11" t="str">
        <f>IFERROR(IF(A60+1&gt;Données!$B$2,"",A60+1),"")</f>
        <v/>
      </c>
    </row>
    <row r="62" spans="1:1" x14ac:dyDescent="0.3">
      <c r="A62" s="11" t="str">
        <f>IFERROR(IF(A61+1&gt;Données!$B$2,"",A61+1),"")</f>
        <v/>
      </c>
    </row>
    <row r="63" spans="1:1" x14ac:dyDescent="0.3">
      <c r="A63" s="11" t="str">
        <f>IFERROR(IF(A62+1&gt;Données!$B$2,"",A62+1),"")</f>
        <v/>
      </c>
    </row>
    <row r="64" spans="1:1" x14ac:dyDescent="0.3">
      <c r="A64" s="11" t="str">
        <f>IFERROR(IF(A63+1&gt;Données!$B$2,"",A63+1),"")</f>
        <v/>
      </c>
    </row>
    <row r="65" spans="1:1" x14ac:dyDescent="0.3">
      <c r="A65" s="11" t="str">
        <f>IFERROR(IF(A64+1&gt;Données!$B$2,"",A64+1),"")</f>
        <v/>
      </c>
    </row>
    <row r="66" spans="1:1" x14ac:dyDescent="0.3">
      <c r="A66" s="11" t="str">
        <f>IFERROR(IF(A65+1&gt;Données!$B$2,"",A65+1),"")</f>
        <v/>
      </c>
    </row>
    <row r="67" spans="1:1" x14ac:dyDescent="0.3">
      <c r="A67" s="11" t="str">
        <f>IFERROR(IF(A66+1&gt;Données!$B$2,"",A66+1),"")</f>
        <v/>
      </c>
    </row>
    <row r="68" spans="1:1" x14ac:dyDescent="0.3">
      <c r="A68" s="11" t="str">
        <f>IFERROR(IF(A67+1&gt;Données!$B$2,"",A67+1),"")</f>
        <v/>
      </c>
    </row>
    <row r="69" spans="1:1" x14ac:dyDescent="0.3">
      <c r="A69" s="11" t="str">
        <f>IFERROR(IF(A68+1&gt;Données!$B$2,"",A68+1),"")</f>
        <v/>
      </c>
    </row>
    <row r="70" spans="1:1" x14ac:dyDescent="0.3">
      <c r="A70" s="11" t="str">
        <f>IFERROR(IF(A69+1&gt;Données!$B$2,"",A69+1),"")</f>
        <v/>
      </c>
    </row>
    <row r="71" spans="1:1" x14ac:dyDescent="0.3">
      <c r="A71" s="11" t="str">
        <f>IFERROR(IF(A70+1&gt;Données!$B$2,"",A70+1),"")</f>
        <v/>
      </c>
    </row>
    <row r="72" spans="1:1" x14ac:dyDescent="0.3">
      <c r="A72" s="11" t="str">
        <f>IFERROR(IF(A71+1&gt;Données!$B$2,"",A71+1),"")</f>
        <v/>
      </c>
    </row>
    <row r="73" spans="1:1" x14ac:dyDescent="0.3">
      <c r="A73" s="11" t="str">
        <f>IFERROR(IF(A72+1&gt;Données!$B$2,"",A72+1),"")</f>
        <v/>
      </c>
    </row>
    <row r="74" spans="1:1" x14ac:dyDescent="0.3">
      <c r="A74" s="11" t="str">
        <f>IFERROR(IF(A73+1&gt;Données!$B$2,"",A73+1),"")</f>
        <v/>
      </c>
    </row>
    <row r="75" spans="1:1" x14ac:dyDescent="0.3">
      <c r="A75" s="11" t="str">
        <f>IFERROR(IF(A74+1&gt;Données!$B$2,"",A74+1),"")</f>
        <v/>
      </c>
    </row>
    <row r="76" spans="1:1" x14ac:dyDescent="0.3">
      <c r="A76" s="11" t="str">
        <f>IFERROR(IF(A75+1&gt;Données!$B$2,"",A75+1),"")</f>
        <v/>
      </c>
    </row>
    <row r="77" spans="1:1" x14ac:dyDescent="0.3">
      <c r="A77" s="11" t="str">
        <f>IFERROR(IF(A76+1&gt;Données!$B$2,"",A76+1),"")</f>
        <v/>
      </c>
    </row>
    <row r="78" spans="1:1" x14ac:dyDescent="0.3">
      <c r="A78" s="11" t="str">
        <f>IFERROR(IF(A77+1&gt;Données!$B$2,"",A77+1),"")</f>
        <v/>
      </c>
    </row>
    <row r="79" spans="1:1" x14ac:dyDescent="0.3">
      <c r="A79" s="11" t="str">
        <f>IFERROR(IF(A78+1&gt;Données!$B$2,"",A78+1),"")</f>
        <v/>
      </c>
    </row>
    <row r="80" spans="1:1" x14ac:dyDescent="0.3">
      <c r="A80" s="11" t="str">
        <f>IFERROR(IF(A79+1&gt;Données!$B$2,"",A79+1),"")</f>
        <v/>
      </c>
    </row>
    <row r="81" spans="1:1" x14ac:dyDescent="0.3">
      <c r="A81" s="11" t="str">
        <f>IFERROR(IF(A80+1&gt;Données!$B$2,"",A80+1),"")</f>
        <v/>
      </c>
    </row>
    <row r="82" spans="1:1" x14ac:dyDescent="0.3">
      <c r="A82" s="11" t="str">
        <f>IFERROR(IF(A81+1&gt;Données!$B$2,"",A81+1),"")</f>
        <v/>
      </c>
    </row>
    <row r="83" spans="1:1" x14ac:dyDescent="0.3">
      <c r="A83" s="11" t="str">
        <f>IFERROR(IF(A82+1&gt;Données!$B$2,"",A82+1),"")</f>
        <v/>
      </c>
    </row>
    <row r="84" spans="1:1" x14ac:dyDescent="0.3">
      <c r="A84" s="11" t="str">
        <f>IFERROR(IF(A83+1&gt;Données!$B$2,"",A83+1),"")</f>
        <v/>
      </c>
    </row>
    <row r="85" spans="1:1" x14ac:dyDescent="0.3">
      <c r="A85" s="11" t="str">
        <f>IFERROR(IF(A84+1&gt;Données!$B$2,"",A84+1),"")</f>
        <v/>
      </c>
    </row>
    <row r="86" spans="1:1" x14ac:dyDescent="0.3">
      <c r="A86" s="11" t="str">
        <f>IFERROR(IF(A85+1&gt;Données!$B$2,"",A85+1),"")</f>
        <v/>
      </c>
    </row>
    <row r="87" spans="1:1" x14ac:dyDescent="0.3">
      <c r="A87" s="11" t="str">
        <f>IFERROR(IF(A86+1&gt;Données!$B$2,"",A86+1),"")</f>
        <v/>
      </c>
    </row>
    <row r="88" spans="1:1" x14ac:dyDescent="0.3">
      <c r="A88" s="11" t="str">
        <f>IFERROR(IF(A87+1&gt;Données!$B$2,"",A87+1),"")</f>
        <v/>
      </c>
    </row>
    <row r="89" spans="1:1" x14ac:dyDescent="0.3">
      <c r="A89" s="11" t="str">
        <f>IFERROR(IF(A88+1&gt;Données!$B$2,"",A88+1),"")</f>
        <v/>
      </c>
    </row>
    <row r="90" spans="1:1" x14ac:dyDescent="0.3">
      <c r="A90" s="11" t="str">
        <f>IFERROR(IF(A89+1&gt;Données!$B$2,"",A89+1),"")</f>
        <v/>
      </c>
    </row>
    <row r="91" spans="1:1" x14ac:dyDescent="0.3">
      <c r="A91" s="11" t="str">
        <f>IFERROR(IF(A90+1&gt;Données!$B$2,"",A90+1),"")</f>
        <v/>
      </c>
    </row>
    <row r="92" spans="1:1" x14ac:dyDescent="0.3">
      <c r="A92" s="11" t="str">
        <f>IFERROR(IF(A91+1&gt;Données!$B$2,"",A91+1),"")</f>
        <v/>
      </c>
    </row>
    <row r="93" spans="1:1" x14ac:dyDescent="0.3">
      <c r="A93" s="11" t="str">
        <f>IFERROR(IF(A92+1&gt;Données!$B$2,"",A92+1),"")</f>
        <v/>
      </c>
    </row>
    <row r="94" spans="1:1" x14ac:dyDescent="0.3">
      <c r="A94" s="11" t="str">
        <f>IFERROR(IF(A93+1&gt;Données!$B$2,"",A93+1),"")</f>
        <v/>
      </c>
    </row>
    <row r="95" spans="1:1" x14ac:dyDescent="0.3">
      <c r="A95" s="11" t="str">
        <f>IFERROR(IF(A94+1&gt;Données!$B$2,"",A94+1),"")</f>
        <v/>
      </c>
    </row>
    <row r="96" spans="1:1" x14ac:dyDescent="0.3">
      <c r="A96" s="11" t="str">
        <f>IFERROR(IF(A95+1&gt;Données!$B$2,"",A95+1),"")</f>
        <v/>
      </c>
    </row>
    <row r="97" spans="1:1" x14ac:dyDescent="0.3">
      <c r="A97" s="11" t="str">
        <f>IFERROR(IF(A94+1&gt;Données!$B$2,"",A94+1),"")</f>
        <v/>
      </c>
    </row>
    <row r="98" spans="1:1" x14ac:dyDescent="0.3">
      <c r="A98" s="11"/>
    </row>
    <row r="99" spans="1:1" x14ac:dyDescent="0.3">
      <c r="A99" s="11"/>
    </row>
    <row r="100" spans="1:1" x14ac:dyDescent="0.3">
      <c r="A100" s="11" t="str">
        <f>IFERROR(IF(A97+1&gt;Données!$B$2,"",A97+1),"")</f>
        <v/>
      </c>
    </row>
    <row r="101" spans="1:1" x14ac:dyDescent="0.3">
      <c r="A101" s="11"/>
    </row>
    <row r="102" spans="1:1" x14ac:dyDescent="0.3">
      <c r="A102" s="11"/>
    </row>
    <row r="103" spans="1:1" x14ac:dyDescent="0.3">
      <c r="A103" s="11" t="str">
        <f>IFERROR(IF(A100+1&gt;Données!$B$2,"",A100+1),"")</f>
        <v/>
      </c>
    </row>
    <row r="104" spans="1:1" x14ac:dyDescent="0.3">
      <c r="A104" s="11"/>
    </row>
    <row r="105" spans="1:1" x14ac:dyDescent="0.3">
      <c r="A105" s="11"/>
    </row>
    <row r="106" spans="1:1" x14ac:dyDescent="0.3">
      <c r="A106" s="11"/>
    </row>
    <row r="107" spans="1:1" x14ac:dyDescent="0.3">
      <c r="A107" s="11"/>
    </row>
    <row r="108" spans="1:1" x14ac:dyDescent="0.3">
      <c r="A108" s="11"/>
    </row>
    <row r="109" spans="1:1" x14ac:dyDescent="0.3">
      <c r="A109" s="11"/>
    </row>
    <row r="110" spans="1:1" x14ac:dyDescent="0.3">
      <c r="A110" s="11"/>
    </row>
    <row r="111" spans="1:1" x14ac:dyDescent="0.3">
      <c r="A111" s="11"/>
    </row>
    <row r="112" spans="1:1" x14ac:dyDescent="0.3">
      <c r="A112" s="11"/>
    </row>
    <row r="113" spans="1:1" x14ac:dyDescent="0.3">
      <c r="A113" s="11"/>
    </row>
    <row r="114" spans="1:1" x14ac:dyDescent="0.3">
      <c r="A114" s="11"/>
    </row>
    <row r="115" spans="1:1" x14ac:dyDescent="0.3">
      <c r="A115" s="11"/>
    </row>
    <row r="116" spans="1:1" x14ac:dyDescent="0.3">
      <c r="A116" s="11"/>
    </row>
    <row r="117" spans="1:1" x14ac:dyDescent="0.3">
      <c r="A117" s="11"/>
    </row>
    <row r="118" spans="1:1" x14ac:dyDescent="0.3">
      <c r="A118" s="11"/>
    </row>
    <row r="119" spans="1:1" x14ac:dyDescent="0.3">
      <c r="A119" s="11"/>
    </row>
    <row r="120" spans="1:1" x14ac:dyDescent="0.3">
      <c r="A120" s="11"/>
    </row>
    <row r="121" spans="1:1" x14ac:dyDescent="0.3">
      <c r="A121" s="11"/>
    </row>
    <row r="122" spans="1:1" x14ac:dyDescent="0.3">
      <c r="A122" s="11"/>
    </row>
    <row r="123" spans="1:1" x14ac:dyDescent="0.3">
      <c r="A123" s="11"/>
    </row>
    <row r="124" spans="1:1" x14ac:dyDescent="0.3">
      <c r="A124" s="11"/>
    </row>
    <row r="125" spans="1:1" x14ac:dyDescent="0.3">
      <c r="A125" s="11"/>
    </row>
    <row r="126" spans="1:1" x14ac:dyDescent="0.3">
      <c r="A126" s="11"/>
    </row>
    <row r="127" spans="1:1" x14ac:dyDescent="0.3">
      <c r="A127" s="11"/>
    </row>
    <row r="128" spans="1:1" x14ac:dyDescent="0.3">
      <c r="A128" s="11"/>
    </row>
    <row r="129" spans="1:1" x14ac:dyDescent="0.3">
      <c r="A129" s="11"/>
    </row>
    <row r="130" spans="1:1" x14ac:dyDescent="0.3">
      <c r="A130" s="11"/>
    </row>
    <row r="131" spans="1:1" x14ac:dyDescent="0.3">
      <c r="A131" s="11"/>
    </row>
    <row r="132" spans="1:1" x14ac:dyDescent="0.3">
      <c r="A132" s="11"/>
    </row>
    <row r="133" spans="1:1" x14ac:dyDescent="0.3">
      <c r="A133" s="11"/>
    </row>
    <row r="134" spans="1:1" x14ac:dyDescent="0.3">
      <c r="A134" s="11"/>
    </row>
    <row r="135" spans="1:1" x14ac:dyDescent="0.3">
      <c r="A135" s="11"/>
    </row>
    <row r="136" spans="1:1" x14ac:dyDescent="0.3">
      <c r="A136" s="11"/>
    </row>
    <row r="137" spans="1:1" x14ac:dyDescent="0.3">
      <c r="A137" s="11"/>
    </row>
    <row r="138" spans="1:1" x14ac:dyDescent="0.3">
      <c r="A138" s="11"/>
    </row>
    <row r="139" spans="1:1" x14ac:dyDescent="0.3">
      <c r="A139" s="11"/>
    </row>
    <row r="140" spans="1:1" x14ac:dyDescent="0.3">
      <c r="A140" s="11"/>
    </row>
    <row r="141" spans="1:1" x14ac:dyDescent="0.3">
      <c r="A141" s="11"/>
    </row>
    <row r="142" spans="1:1" x14ac:dyDescent="0.3">
      <c r="A142" s="11"/>
    </row>
    <row r="143" spans="1:1" x14ac:dyDescent="0.3">
      <c r="A143" s="11"/>
    </row>
    <row r="144" spans="1:1" x14ac:dyDescent="0.3">
      <c r="A144" s="11"/>
    </row>
    <row r="145" spans="1:1" x14ac:dyDescent="0.3">
      <c r="A145" s="11"/>
    </row>
    <row r="146" spans="1:1" x14ac:dyDescent="0.3">
      <c r="A146" s="11"/>
    </row>
    <row r="147" spans="1:1" x14ac:dyDescent="0.3">
      <c r="A147" s="11"/>
    </row>
    <row r="148" spans="1:1" x14ac:dyDescent="0.3">
      <c r="A148" s="11"/>
    </row>
    <row r="149" spans="1:1" x14ac:dyDescent="0.3">
      <c r="A149" s="11"/>
    </row>
    <row r="150" spans="1:1" x14ac:dyDescent="0.3">
      <c r="A150" s="11"/>
    </row>
    <row r="151" spans="1:1" x14ac:dyDescent="0.3">
      <c r="A151" s="11"/>
    </row>
    <row r="152" spans="1:1" x14ac:dyDescent="0.3">
      <c r="A152" s="11"/>
    </row>
    <row r="153" spans="1:1" x14ac:dyDescent="0.3">
      <c r="A153" s="11"/>
    </row>
    <row r="154" spans="1:1" x14ac:dyDescent="0.3">
      <c r="A154" s="11"/>
    </row>
    <row r="155" spans="1:1" x14ac:dyDescent="0.3">
      <c r="A155" s="11"/>
    </row>
    <row r="156" spans="1:1" x14ac:dyDescent="0.3">
      <c r="A156" s="11"/>
    </row>
    <row r="157" spans="1:1" x14ac:dyDescent="0.3">
      <c r="A157" s="11"/>
    </row>
    <row r="158" spans="1:1" x14ac:dyDescent="0.3">
      <c r="A158" s="11"/>
    </row>
    <row r="159" spans="1:1" x14ac:dyDescent="0.3">
      <c r="A159" s="11"/>
    </row>
    <row r="160" spans="1:1" x14ac:dyDescent="0.3">
      <c r="A160" s="11"/>
    </row>
    <row r="161" spans="1:1" x14ac:dyDescent="0.3">
      <c r="A161" s="11"/>
    </row>
    <row r="162" spans="1:1" x14ac:dyDescent="0.3">
      <c r="A162" s="11"/>
    </row>
    <row r="163" spans="1:1" x14ac:dyDescent="0.3">
      <c r="A163" s="11"/>
    </row>
    <row r="164" spans="1:1" x14ac:dyDescent="0.3">
      <c r="A164" s="11"/>
    </row>
    <row r="165" spans="1:1" x14ac:dyDescent="0.3">
      <c r="A165" s="11"/>
    </row>
    <row r="166" spans="1:1" x14ac:dyDescent="0.3">
      <c r="A166" s="11"/>
    </row>
    <row r="167" spans="1:1" x14ac:dyDescent="0.3">
      <c r="A167" s="11"/>
    </row>
    <row r="168" spans="1:1" x14ac:dyDescent="0.3">
      <c r="A168" s="11"/>
    </row>
    <row r="169" spans="1:1" x14ac:dyDescent="0.3">
      <c r="A169" s="11"/>
    </row>
    <row r="170" spans="1:1" x14ac:dyDescent="0.3">
      <c r="A170" s="11"/>
    </row>
    <row r="171" spans="1:1" x14ac:dyDescent="0.3">
      <c r="A171" s="11"/>
    </row>
    <row r="172" spans="1:1" x14ac:dyDescent="0.3">
      <c r="A172" s="11"/>
    </row>
    <row r="173" spans="1:1" x14ac:dyDescent="0.3">
      <c r="A173" s="11"/>
    </row>
    <row r="174" spans="1:1" x14ac:dyDescent="0.3">
      <c r="A174" s="11"/>
    </row>
    <row r="175" spans="1:1" x14ac:dyDescent="0.3">
      <c r="A175" s="11"/>
    </row>
    <row r="176" spans="1:1" x14ac:dyDescent="0.3">
      <c r="A176" s="11"/>
    </row>
    <row r="177" spans="1:1" x14ac:dyDescent="0.3">
      <c r="A177" s="11"/>
    </row>
    <row r="178" spans="1:1" x14ac:dyDescent="0.3">
      <c r="A178" s="11"/>
    </row>
    <row r="179" spans="1:1" x14ac:dyDescent="0.3">
      <c r="A179" s="11"/>
    </row>
    <row r="180" spans="1:1" x14ac:dyDescent="0.3">
      <c r="A180" s="11"/>
    </row>
    <row r="181" spans="1:1" x14ac:dyDescent="0.3">
      <c r="A181" s="11"/>
    </row>
    <row r="182" spans="1:1" x14ac:dyDescent="0.3">
      <c r="A182" s="11"/>
    </row>
    <row r="183" spans="1:1" x14ac:dyDescent="0.3">
      <c r="A183" s="11"/>
    </row>
    <row r="184" spans="1:1" x14ac:dyDescent="0.3">
      <c r="A184" s="11"/>
    </row>
    <row r="185" spans="1:1" x14ac:dyDescent="0.3">
      <c r="A185" s="11"/>
    </row>
    <row r="186" spans="1:1" x14ac:dyDescent="0.3">
      <c r="A186" s="11"/>
    </row>
    <row r="187" spans="1:1" x14ac:dyDescent="0.3">
      <c r="A187" s="11"/>
    </row>
    <row r="188" spans="1:1" x14ac:dyDescent="0.3">
      <c r="A188" s="11"/>
    </row>
    <row r="189" spans="1:1" x14ac:dyDescent="0.3">
      <c r="A189" s="11"/>
    </row>
    <row r="190" spans="1:1" x14ac:dyDescent="0.3">
      <c r="A190" s="11"/>
    </row>
    <row r="191" spans="1:1" x14ac:dyDescent="0.3">
      <c r="A191" s="11"/>
    </row>
    <row r="192" spans="1:1" x14ac:dyDescent="0.3">
      <c r="A192" s="11"/>
    </row>
    <row r="193" spans="1:1" x14ac:dyDescent="0.3">
      <c r="A193" s="11"/>
    </row>
    <row r="194" spans="1:1" x14ac:dyDescent="0.3">
      <c r="A194" s="11"/>
    </row>
    <row r="195" spans="1:1" x14ac:dyDescent="0.3">
      <c r="A195" s="11"/>
    </row>
    <row r="196" spans="1:1" x14ac:dyDescent="0.3">
      <c r="A196" s="11"/>
    </row>
    <row r="197" spans="1:1" x14ac:dyDescent="0.3">
      <c r="A197" s="11"/>
    </row>
    <row r="198" spans="1:1" x14ac:dyDescent="0.3">
      <c r="A198" s="11"/>
    </row>
    <row r="199" spans="1:1" x14ac:dyDescent="0.3">
      <c r="A199" s="11"/>
    </row>
    <row r="200" spans="1:1" x14ac:dyDescent="0.3">
      <c r="A200" s="11"/>
    </row>
    <row r="201" spans="1:1" x14ac:dyDescent="0.3">
      <c r="A201" s="11"/>
    </row>
    <row r="202" spans="1:1" x14ac:dyDescent="0.3">
      <c r="A202" s="11"/>
    </row>
    <row r="203" spans="1:1" x14ac:dyDescent="0.3">
      <c r="A203" s="11"/>
    </row>
    <row r="204" spans="1:1" x14ac:dyDescent="0.3">
      <c r="A204" s="11"/>
    </row>
    <row r="205" spans="1:1" x14ac:dyDescent="0.3">
      <c r="A205" s="11"/>
    </row>
    <row r="206" spans="1:1" x14ac:dyDescent="0.3">
      <c r="A206" s="11"/>
    </row>
    <row r="207" spans="1:1" x14ac:dyDescent="0.3">
      <c r="A207" s="11"/>
    </row>
    <row r="208" spans="1:1" x14ac:dyDescent="0.3">
      <c r="A208" s="11"/>
    </row>
    <row r="209" spans="1:1" x14ac:dyDescent="0.3">
      <c r="A209" s="11"/>
    </row>
    <row r="210" spans="1:1" x14ac:dyDescent="0.3">
      <c r="A210" s="11"/>
    </row>
    <row r="211" spans="1:1" x14ac:dyDescent="0.3">
      <c r="A211" s="11"/>
    </row>
  </sheetData>
  <mergeCells count="2">
    <mergeCell ref="B1:E1"/>
    <mergeCell ref="A3:E3"/>
  </mergeCells>
  <conditionalFormatting sqref="A5:A35">
    <cfRule type="expression" dxfId="1" priority="1">
      <formula>OR(WEEKDAY($A5,2)=6,WEEKDAY($A5,2)=7)</formula>
    </cfRule>
  </conditionalFormatting>
  <conditionalFormatting sqref="A4:B35">
    <cfRule type="expression" dxfId="0" priority="2">
      <formula>$A$5&lt;&gt;""</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6"/>
  <sheetViews>
    <sheetView showGridLines="0" workbookViewId="0">
      <selection activeCell="F8" sqref="F8"/>
    </sheetView>
  </sheetViews>
  <sheetFormatPr baseColWidth="10" defaultRowHeight="14.4" x14ac:dyDescent="0.3"/>
  <cols>
    <col min="1" max="1" width="14.6640625" customWidth="1"/>
    <col min="5" max="5" width="22.88671875" customWidth="1"/>
  </cols>
  <sheetData>
    <row r="1" spans="1:6" x14ac:dyDescent="0.3">
      <c r="A1" s="1" t="s">
        <v>0</v>
      </c>
      <c r="B1" s="3">
        <v>45566</v>
      </c>
      <c r="D1" s="81"/>
      <c r="E1" s="81"/>
      <c r="F1" s="48"/>
    </row>
    <row r="2" spans="1:6" ht="15" thickBot="1" x14ac:dyDescent="0.35">
      <c r="A2" s="2" t="s">
        <v>1</v>
      </c>
      <c r="B2" s="4">
        <f>EOMONTH(B1,0)</f>
        <v>45596</v>
      </c>
      <c r="D2" s="48"/>
      <c r="E2" s="48"/>
    </row>
    <row r="3" spans="1:6" ht="15" thickBot="1" x14ac:dyDescent="0.35">
      <c r="A3" s="5" t="s">
        <v>2</v>
      </c>
      <c r="B3" s="6" t="str">
        <f>TEXT(B1,"mmmm aaaa")</f>
        <v>octobre 2024</v>
      </c>
      <c r="D3" s="48"/>
      <c r="E3" s="48"/>
    </row>
    <row r="4" spans="1:6" x14ac:dyDescent="0.3">
      <c r="D4" s="48"/>
      <c r="E4" s="48"/>
    </row>
    <row r="5" spans="1:6" x14ac:dyDescent="0.3">
      <c r="D5" s="48"/>
      <c r="E5" s="48"/>
    </row>
    <row r="6" spans="1:6" x14ac:dyDescent="0.3">
      <c r="D6" s="48"/>
      <c r="E6" s="48"/>
    </row>
    <row r="7" spans="1:6" x14ac:dyDescent="0.3">
      <c r="D7" s="48"/>
      <c r="E7" s="48"/>
    </row>
    <row r="8" spans="1:6" x14ac:dyDescent="0.3">
      <c r="D8" s="48"/>
      <c r="E8" s="48"/>
    </row>
    <row r="9" spans="1:6" x14ac:dyDescent="0.3">
      <c r="D9" s="48"/>
      <c r="E9" s="48"/>
    </row>
    <row r="10" spans="1:6" x14ac:dyDescent="0.3">
      <c r="D10" s="48"/>
      <c r="E10" s="48"/>
    </row>
    <row r="11" spans="1:6" x14ac:dyDescent="0.3">
      <c r="D11" s="48"/>
      <c r="E11" s="48"/>
    </row>
    <row r="12" spans="1:6" x14ac:dyDescent="0.3">
      <c r="D12" s="48"/>
      <c r="E12" s="48"/>
    </row>
    <row r="13" spans="1:6" x14ac:dyDescent="0.3">
      <c r="D13" s="48"/>
      <c r="E13" s="48"/>
    </row>
    <row r="14" spans="1:6" x14ac:dyDescent="0.3">
      <c r="D14" s="48"/>
      <c r="E14" s="48"/>
    </row>
    <row r="15" spans="1:6" x14ac:dyDescent="0.3">
      <c r="D15" s="48"/>
      <c r="E15" s="48"/>
    </row>
    <row r="16" spans="1:6" x14ac:dyDescent="0.3">
      <c r="D16" s="48"/>
      <c r="E16" s="48"/>
    </row>
    <row r="17" spans="4:5" x14ac:dyDescent="0.3">
      <c r="D17" s="48"/>
      <c r="E17" s="48"/>
    </row>
    <row r="18" spans="4:5" x14ac:dyDescent="0.3">
      <c r="D18" s="48"/>
      <c r="E18" s="48"/>
    </row>
    <row r="19" spans="4:5" x14ac:dyDescent="0.3">
      <c r="D19" s="48"/>
      <c r="E19" s="48"/>
    </row>
    <row r="20" spans="4:5" x14ac:dyDescent="0.3">
      <c r="D20" s="48"/>
      <c r="E20" s="48"/>
    </row>
    <row r="21" spans="4:5" x14ac:dyDescent="0.3">
      <c r="D21" s="48"/>
      <c r="E21" s="48"/>
    </row>
    <row r="22" spans="4:5" x14ac:dyDescent="0.3">
      <c r="D22" s="48"/>
      <c r="E22" s="48"/>
    </row>
    <row r="23" spans="4:5" x14ac:dyDescent="0.3">
      <c r="D23" s="48"/>
      <c r="E23" s="48"/>
    </row>
    <row r="24" spans="4:5" x14ac:dyDescent="0.3">
      <c r="D24" s="48"/>
      <c r="E24" s="48"/>
    </row>
    <row r="25" spans="4:5" x14ac:dyDescent="0.3">
      <c r="D25" s="48"/>
      <c r="E25" s="48"/>
    </row>
    <row r="26" spans="4:5" x14ac:dyDescent="0.3">
      <c r="D26" s="48"/>
      <c r="E26" s="48"/>
    </row>
  </sheetData>
  <sortState xmlns:xlrd2="http://schemas.microsoft.com/office/spreadsheetml/2017/richdata2" ref="D2:D26">
    <sortCondition ref="D2:D26"/>
  </sortState>
  <mergeCells count="1">
    <mergeCell ref="D1:E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EDTglobal</vt:lpstr>
      <vt:lpstr>Denis</vt:lpstr>
      <vt:lpstr>Données</vt:lpstr>
    </vt:vector>
  </TitlesOfParts>
  <Company>Ville de Rouen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NATIVELLE Marine</dc:creator>
  <cp:lastModifiedBy>koch gilles</cp:lastModifiedBy>
  <cp:lastPrinted>2024-02-16T11:30:10Z</cp:lastPrinted>
  <dcterms:created xsi:type="dcterms:W3CDTF">2024-02-08T12:22:36Z</dcterms:created>
  <dcterms:modified xsi:type="dcterms:W3CDTF">2024-02-16T13:19:30Z</dcterms:modified>
</cp:coreProperties>
</file>