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7F7A8EE-A192-4FD9-B07A-5D56245509B1}" xr6:coauthVersionLast="47" xr6:coauthVersionMax="47" xr10:uidLastSave="{00000000-0000-0000-0000-000000000000}"/>
  <bookViews>
    <workbookView xWindow="-108" yWindow="-108" windowWidth="23256" windowHeight="12576" xr2:uid="{EFA7B0F9-FF21-44A3-A73B-88D58E15E3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1" l="1" a="1"/>
  <c r="O6" i="1" s="1"/>
  <c r="R6" i="1" s="1" a="1"/>
  <c r="R6" i="1" s="1"/>
  <c r="O2" i="1" a="1"/>
  <c r="O2" i="1" s="1"/>
  <c r="R2" i="1" s="1" a="1"/>
  <c r="R2" i="1" s="1"/>
  <c r="R8" i="1" l="1" a="1"/>
  <c r="R8" i="1" s="1"/>
  <c r="R7" i="1" a="1"/>
  <c r="R7" i="1" s="1"/>
  <c r="R4" i="1" a="1"/>
  <c r="R4" i="1" s="1"/>
  <c r="S2" i="1" a="1"/>
  <c r="S2" i="1" s="1"/>
  <c r="S3" i="1" a="1"/>
  <c r="S3" i="1" s="1"/>
  <c r="S4" i="1" a="1"/>
  <c r="S4" i="1" s="1"/>
  <c r="R3" i="1" a="1"/>
  <c r="R3" i="1" s="1"/>
  <c r="S1" i="1" l="1" a="1"/>
  <c r="S1" i="1" s="1"/>
  <c r="R1" i="1" a="1"/>
  <c r="R1" i="1" s="1"/>
  <c r="G9" i="1" s="1"/>
  <c r="E11" i="1" a="1"/>
  <c r="E11" i="1" s="1"/>
  <c r="H11" i="1" s="1" a="1"/>
  <c r="H11" i="1" s="1"/>
  <c r="F10" i="1" a="1"/>
  <c r="F10" i="1" s="1"/>
  <c r="F11" i="1" a="1"/>
  <c r="F11" i="1" s="1"/>
  <c r="E12" i="1" a="1"/>
  <c r="E12" i="1" s="1"/>
  <c r="H12" i="1" s="1" a="1"/>
  <c r="H12" i="1" s="1"/>
  <c r="F12" i="1" a="1"/>
  <c r="F12" i="1" s="1"/>
  <c r="E10" i="1" a="1"/>
  <c r="E10" i="1" s="1"/>
  <c r="H9" i="1"/>
  <c r="G10" i="1" l="1" a="1"/>
  <c r="G10" i="1" s="1"/>
  <c r="H10" i="1" a="1"/>
  <c r="H10" i="1" s="1"/>
  <c r="G11" i="1" a="1"/>
  <c r="G11" i="1" s="1"/>
  <c r="G12" i="1" a="1"/>
  <c r="G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<sst xmlns="http://schemas.openxmlformats.org/spreadsheetml/2006/main" count="54" uniqueCount="22">
  <si>
    <t>Projet</t>
  </si>
  <si>
    <t>Service</t>
  </si>
  <si>
    <t>Export</t>
  </si>
  <si>
    <t>Import</t>
  </si>
  <si>
    <t>Franchise</t>
  </si>
  <si>
    <t>Auto</t>
  </si>
  <si>
    <t>Compta</t>
  </si>
  <si>
    <t>A</t>
  </si>
  <si>
    <t>B</t>
  </si>
  <si>
    <t>Moto</t>
  </si>
  <si>
    <t>R&amp;D</t>
  </si>
  <si>
    <t>Vélo</t>
  </si>
  <si>
    <t>Vente</t>
  </si>
  <si>
    <t>Axes B1</t>
  </si>
  <si>
    <t>Axes B2</t>
  </si>
  <si>
    <t>Axes</t>
  </si>
  <si>
    <t>Axes A</t>
  </si>
  <si>
    <t>Sélection axes :</t>
  </si>
  <si>
    <t>a</t>
  </si>
  <si>
    <t>tulipe</t>
  </si>
  <si>
    <t>tablos intermediaires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</si>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</sst>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sz val="10"/>
      <color theme="1"/>
      <name val="Times New Roman"/>
      <family val="1"/>
    </font>
    <font>
      <sz val="11"/>
      <color rgb="FF000000"/>
      <name val="Aptos Narrow"/>
      <family val="2"/>
    </font>
    <font>
      <sz val="8"/>
      <name val="Aptos Narrow"/>
      <family val="2"/>
      <scheme val="minor"/>
    </font>
    <font>
      <b/>
      <sz val="11"/>
      <color rgb="FF000000"/>
      <name val="Aptos Narrow"/>
      <family val="2"/>
    </font>
    <font>
      <b/>
      <sz val="11"/>
      <color theme="1"/>
      <name val="Aptos Narrow"/>
      <family val="2"/>
      <scheme val="minor"/>
    </font>
    <font>
      <sz val="11"/>
      <color theme="0" tint="-0.14999847407452621"/>
      <name val="Aptos Narrow"/>
      <family val="2"/>
      <scheme val="minor"/>
    </font>
    <font>
      <sz val="11"/>
      <color theme="0" tint="-0.14999847407452621"/>
      <name val="Aptos Narrow"/>
      <family val="2"/>
    </font>
    <font>
      <sz val="10"/>
      <color theme="0" tint="-0.1499984740745262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/>
    </xf>
    <xf numFmtId="0" fontId="0" fillId="4" borderId="0" xfId="0" applyFill="1"/>
    <xf numFmtId="0" fontId="0" fillId="4" borderId="6" xfId="0" applyFill="1" applyBorder="1"/>
    <xf numFmtId="0" fontId="0" fillId="3" borderId="0" xfId="0" applyFill="1"/>
    <xf numFmtId="0" fontId="6" fillId="0" borderId="0" xfId="0" applyFont="1"/>
    <xf numFmtId="0" fontId="7" fillId="0" borderId="5" xfId="0" applyFont="1" applyBorder="1" applyAlignment="1">
      <alignment vertical="center"/>
    </xf>
    <xf numFmtId="0" fontId="8" fillId="0" borderId="5" xfId="0" applyFont="1" applyBorder="1"/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8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434340</xdr:colOff>
      <xdr:row>2</xdr:row>
      <xdr:rowOff>106680</xdr:rowOff>
    </xdr:from>
    <xdr:to>
      <xdr:col>13</xdr:col>
      <xdr:colOff>220980</xdr:colOff>
      <xdr:row>3</xdr:row>
      <xdr:rowOff>167640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E366846-8544-45E0-AE2E-2CC5098B0DDB}"/>
            </a:ext>
          </a:extLst>
        </xdr:cNvPr>
        <xdr:cNvCxnSpPr/>
      </xdr:nvCxnSpPr>
      <xdr:spPr>
        <a:xfrm>
          <a:off x="4396740" y="487680"/>
          <a:ext cx="5410200" cy="25146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160020</xdr:colOff>
      <xdr:row>4</xdr:row>
      <xdr:rowOff>152400</xdr:rowOff>
    </xdr:from>
    <xdr:to>
      <xdr:col>13</xdr:col>
      <xdr:colOff>236220</xdr:colOff>
      <xdr:row>8</xdr:row>
      <xdr:rowOff>182880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412307AF-E5A4-59BA-AE84-05DFE17086F7}"/>
            </a:ext>
          </a:extLst>
        </xdr:cNvPr>
        <xdr:cNvCxnSpPr/>
      </xdr:nvCxnSpPr>
      <xdr:spPr>
        <a:xfrm flipH="1">
          <a:off x="6499860" y="914400"/>
          <a:ext cx="3322320" cy="77724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3BA18-5B9E-4340-AABA-5BB889244806}">
  <dimension ref="A1:S20"/>
  <sheetViews>
    <sheetView tabSelected="1" workbookViewId="0">
      <selection activeCell="Q15" sqref="Q15"/>
    </sheetView>
  </sheetViews>
  <sheetFormatPr baseColWidth="10" defaultRowHeight="14.4" x14ac:dyDescent="0.3"/>
  <cols>
    <col min="12" max="12" width="11.5546875" customWidth="1"/>
    <col min="13" max="13" width="1.109375" customWidth="1"/>
    <col min="14" max="14" width="5.77734375" customWidth="1"/>
    <col min="18" max="18" width="15.21875" bestFit="1" customWidth="1"/>
  </cols>
  <sheetData>
    <row r="1" spans="1:19" ht="15" thickBot="1" x14ac:dyDescent="0.35">
      <c r="C1" s="8" t="s">
        <v>15</v>
      </c>
      <c r="D1" s="8"/>
      <c r="E1" s="8"/>
      <c r="I1" t="s">
        <v>21</v>
      </c>
      <c r="J1" s="13" t="s">
        <v>8</v>
      </c>
      <c r="O1" s="11"/>
      <c r="P1" s="11"/>
      <c r="Q1" s="11"/>
      <c r="R1" s="11" t="str" cm="1">
        <f t="array" ref="R1">IF(COUNT(R$2:R4)&gt;0,"axe"&amp;COLUMN(A:A),"")</f>
        <v>axe1</v>
      </c>
      <c r="S1" s="11" t="str" cm="1">
        <f t="array" ref="S1">IF(COUNT(S$2:S4)&gt;0,"axe"&amp;COLUMN(B:B),"")</f>
        <v>axe2</v>
      </c>
    </row>
    <row r="2" spans="1:19" ht="15" thickBot="1" x14ac:dyDescent="0.35">
      <c r="A2" s="1" t="s">
        <v>0</v>
      </c>
      <c r="B2" s="2" t="s">
        <v>1</v>
      </c>
      <c r="C2" s="5" t="s">
        <v>2</v>
      </c>
      <c r="D2" s="5" t="s">
        <v>3</v>
      </c>
      <c r="E2" s="5" t="s">
        <v>4</v>
      </c>
      <c r="O2" s="12" t="str" cm="1">
        <f t="array" ref="O2:Q4">IF(C3:E5=J1,COLUMN(A:C),"")</f>
        <v/>
      </c>
      <c r="P2" s="12">
        <v>2</v>
      </c>
      <c r="Q2" s="12">
        <v>3</v>
      </c>
      <c r="R2" s="11" cm="1">
        <f t="array" ref="R2">IFERROR(SMALL($O2:$Q2,COLUMN(A:A)),"")</f>
        <v>2</v>
      </c>
      <c r="S2" s="11" cm="1">
        <f t="array" ref="S2">IFERROR(SMALL($O2:$Q2,COLUMN(B:B)),"")</f>
        <v>3</v>
      </c>
    </row>
    <row r="3" spans="1:19" ht="15" thickBot="1" x14ac:dyDescent="0.35">
      <c r="A3" s="3" t="s">
        <v>5</v>
      </c>
      <c r="B3" s="4" t="s">
        <v>6</v>
      </c>
      <c r="C3" s="6" t="s">
        <v>7</v>
      </c>
      <c r="D3" s="6" t="s">
        <v>8</v>
      </c>
      <c r="E3" s="6" t="s">
        <v>8</v>
      </c>
      <c r="O3" s="12" t="str">
        <v/>
      </c>
      <c r="P3" s="12" t="str">
        <v/>
      </c>
      <c r="Q3" s="12" t="str">
        <v/>
      </c>
      <c r="R3" s="11" t="str" cm="1">
        <f t="array" ref="R3">IFERROR(SMALL($O3:$Q3,COLUMN(A:A)),"")</f>
        <v/>
      </c>
      <c r="S3" s="11" t="str" cm="1">
        <f t="array" ref="S3">IFERROR(SMALL($O3:$Q3,COLUMN(B:B)),"")</f>
        <v/>
      </c>
    </row>
    <row r="4" spans="1:19" ht="15" thickBot="1" x14ac:dyDescent="0.35">
      <c r="A4" s="3" t="s">
        <v>9</v>
      </c>
      <c r="B4" s="4" t="s">
        <v>10</v>
      </c>
      <c r="C4" s="6"/>
      <c r="D4" s="6"/>
      <c r="E4" s="7"/>
      <c r="O4" s="12" t="str">
        <v/>
      </c>
      <c r="P4" s="12">
        <v>2</v>
      </c>
      <c r="Q4" s="12" t="str">
        <v/>
      </c>
      <c r="R4" s="11" cm="1">
        <f t="array" ref="R4">IFERROR(SMALL($O4:$Q4,COLUMN(A:A)),"")</f>
        <v>2</v>
      </c>
      <c r="S4" s="11" t="str" cm="1">
        <f t="array" ref="S4">IFERROR(SMALL($O4:$Q4,COLUMN(B:B)),"")</f>
        <v/>
      </c>
    </row>
    <row r="5" spans="1:19" ht="15" thickBot="1" x14ac:dyDescent="0.35">
      <c r="A5" s="3" t="s">
        <v>11</v>
      </c>
      <c r="B5" s="4" t="s">
        <v>12</v>
      </c>
      <c r="C5" s="6" t="s">
        <v>7</v>
      </c>
      <c r="D5" s="6" t="s">
        <v>8</v>
      </c>
      <c r="E5" s="7" t="s">
        <v>18</v>
      </c>
      <c r="O5" s="11"/>
      <c r="P5" s="11"/>
      <c r="Q5" s="11"/>
      <c r="R5" s="11"/>
      <c r="S5" s="11"/>
    </row>
    <row r="6" spans="1:19" x14ac:dyDescent="0.3">
      <c r="O6" s="12" t="str" cm="1">
        <f t="array" ref="O6:Q8">IF(C3:E5=J1,ROW($1:$3),"")</f>
        <v/>
      </c>
      <c r="P6" s="12">
        <v>1</v>
      </c>
      <c r="Q6" s="12">
        <v>1</v>
      </c>
      <c r="R6" s="11" cm="1">
        <f t="array" ref="R6">IFERROR(SMALL($O6:$Q6,COLUMN(A:A)),"")</f>
        <v>1</v>
      </c>
      <c r="S6" s="11"/>
    </row>
    <row r="7" spans="1:19" x14ac:dyDescent="0.3">
      <c r="F7" t="s">
        <v>19</v>
      </c>
      <c r="O7" s="12" t="str">
        <v/>
      </c>
      <c r="P7" s="12" t="str">
        <v/>
      </c>
      <c r="Q7" s="12" t="str">
        <v/>
      </c>
      <c r="R7" s="11" t="str" cm="1">
        <f t="array" ref="R7">IFERROR(SMALL($O7:$Q7,COLUMN(A:A)),"")</f>
        <v/>
      </c>
      <c r="S7" s="11"/>
    </row>
    <row r="8" spans="1:19" ht="15" thickBot="1" x14ac:dyDescent="0.35">
      <c r="A8" s="15" t="s">
        <v>17</v>
      </c>
      <c r="B8" s="15"/>
      <c r="C8" s="15" t="s">
        <v>7</v>
      </c>
      <c r="O8" s="12" t="str">
        <v/>
      </c>
      <c r="P8" s="12">
        <v>3</v>
      </c>
      <c r="Q8" s="12" t="str">
        <v/>
      </c>
      <c r="R8" s="11" cm="1">
        <f t="array" ref="R8">IFERROR(SMALL($O8:$Q8,COLUMN(A:A)),"")</f>
        <v>3</v>
      </c>
      <c r="S8" s="11"/>
    </row>
    <row r="9" spans="1:19" ht="15" thickBot="1" x14ac:dyDescent="0.35">
      <c r="A9" s="17" t="s">
        <v>0</v>
      </c>
      <c r="B9" s="18" t="s">
        <v>1</v>
      </c>
      <c r="C9" s="18" t="s">
        <v>16</v>
      </c>
      <c r="E9" s="9" t="s">
        <v>0</v>
      </c>
      <c r="F9" s="9" t="s">
        <v>1</v>
      </c>
      <c r="G9" s="10" t="str">
        <f>R1</f>
        <v>axe1</v>
      </c>
      <c r="H9" s="10" t="str">
        <f>S1</f>
        <v>axe2</v>
      </c>
    </row>
    <row r="10" spans="1:19" ht="15" thickBot="1" x14ac:dyDescent="0.35">
      <c r="A10" s="17" t="s">
        <v>5</v>
      </c>
      <c r="B10" s="18" t="s">
        <v>6</v>
      </c>
      <c r="C10" s="18" t="s">
        <v>2</v>
      </c>
      <c r="E10" s="10" t="str" cm="1">
        <f t="array" ref="E10">IFERROR(INDEX(A$3:A$5,SMALL($R$6:$R$8,ROW(A1))),"")</f>
        <v>Auto</v>
      </c>
      <c r="F10" s="10" t="str" cm="1">
        <f t="array" ref="F10">IFERROR(INDEX(B$3:B$5,SMALL($R$6:$R$8,ROW(B1))),"")</f>
        <v>Compta</v>
      </c>
      <c r="G10" s="10" t="str" cm="1">
        <f t="array" ref="G10">IFERROR(INDEX($C$2:$E$2,,SMALL(IF($A$3:$A$5=$E10,R$2:R$4,""),ROW($A1))),"")</f>
        <v>Import</v>
      </c>
      <c r="H10" s="10" t="str" cm="1">
        <f t="array" ref="H10">IFERROR(INDEX($C$2:$E$2,,SMALL(IF($A$3:$A$5=$E10,S$2:S$4,""),ROW($A1))),"")</f>
        <v>Franchise</v>
      </c>
      <c r="P10" t="s">
        <v>20</v>
      </c>
    </row>
    <row r="11" spans="1:19" ht="15" thickBot="1" x14ac:dyDescent="0.35">
      <c r="A11" s="17" t="s">
        <v>9</v>
      </c>
      <c r="B11" s="18" t="s">
        <v>10</v>
      </c>
      <c r="C11" s="18" t="s">
        <v>3</v>
      </c>
      <c r="E11" s="10" t="str" cm="1">
        <f t="array" ref="E11">IFERROR(INDEX(A$3:A$5,SMALL($R$6:$R$8,ROW(A2))),"")</f>
        <v>Vélo</v>
      </c>
      <c r="F11" s="10" t="str" cm="1">
        <f t="array" ref="F11">IFERROR(INDEX(B$3:B$5,SMALL($R$6:$R$8,ROW(B2))),"")</f>
        <v>Vente</v>
      </c>
      <c r="G11" s="10" t="str" cm="1">
        <f t="array" ref="G11">IFERROR(INDEX($C$2:$E$2,,SMALL(IF($A$3:$A$5=$E11,R$2:R$4,""),ROW($A1))),"")</f>
        <v>Import</v>
      </c>
      <c r="H11" s="10" t="str" cm="1">
        <f t="array" ref="H11">IFERROR(INDEX($C$2:$E$2,,SMALL(IF($A$3:$A$5=$E11,S$2:S$4,""),ROW($A1))),"")</f>
        <v/>
      </c>
    </row>
    <row r="12" spans="1:19" ht="15" thickBot="1" x14ac:dyDescent="0.35">
      <c r="A12" s="17" t="s">
        <v>11</v>
      </c>
      <c r="B12" s="18" t="s">
        <v>12</v>
      </c>
      <c r="C12" s="18" t="s">
        <v>2</v>
      </c>
      <c r="E12" s="10" t="str" cm="1">
        <f t="array" ref="E12">IFERROR(INDEX(A$3:A$5,SMALL($R$6:$R$8,ROW(A3))),"")</f>
        <v/>
      </c>
      <c r="F12" s="10" t="str" cm="1">
        <f t="array" ref="F12">IFERROR(INDEX(B$3:B$5,SMALL($R$6:$R$8,ROW(B3))),"")</f>
        <v/>
      </c>
      <c r="G12" s="10" t="str" cm="1">
        <f t="array" ref="G12">IFERROR(INDEX($C$2:$E$2,,SMALL(IF($A$3:$A$5=$E12,R$2:R$4,""),ROW($A1))),"")</f>
        <v/>
      </c>
      <c r="H12" s="10" t="str" cm="1">
        <f t="array" ref="H12">IFERROR(INDEX($C$2:$E$2,,SMALL(IF($A$3:$A$5=$E12,S$2:S$4,""),ROW($A1))),"")</f>
        <v/>
      </c>
    </row>
    <row r="14" spans="1:19" x14ac:dyDescent="0.3">
      <c r="A14" s="14"/>
      <c r="B14" s="14"/>
      <c r="C14" s="14"/>
      <c r="D14" s="14"/>
    </row>
    <row r="15" spans="1:19" ht="15" thickBot="1" x14ac:dyDescent="0.35">
      <c r="A15" s="15" t="s">
        <v>17</v>
      </c>
      <c r="B15" s="15"/>
      <c r="C15" s="15" t="s">
        <v>8</v>
      </c>
      <c r="D15" s="16"/>
    </row>
    <row r="16" spans="1:19" ht="15" thickBot="1" x14ac:dyDescent="0.35">
      <c r="A16" s="17" t="s">
        <v>0</v>
      </c>
      <c r="B16" s="18" t="s">
        <v>1</v>
      </c>
      <c r="C16" s="18" t="s">
        <v>13</v>
      </c>
      <c r="D16" s="18" t="s">
        <v>14</v>
      </c>
    </row>
    <row r="17" spans="1:4" ht="15" thickBot="1" x14ac:dyDescent="0.35">
      <c r="A17" s="17" t="s">
        <v>5</v>
      </c>
      <c r="B17" s="18" t="s">
        <v>6</v>
      </c>
      <c r="C17" s="18" t="s">
        <v>3</v>
      </c>
      <c r="D17" s="18" t="s">
        <v>4</v>
      </c>
    </row>
    <row r="18" spans="1:4" ht="15" thickBot="1" x14ac:dyDescent="0.35">
      <c r="A18" s="17" t="s">
        <v>9</v>
      </c>
      <c r="B18" s="18" t="s">
        <v>10</v>
      </c>
      <c r="C18" s="18" t="s">
        <v>2</v>
      </c>
      <c r="D18" s="19"/>
    </row>
    <row r="19" spans="1:4" ht="15" thickBot="1" x14ac:dyDescent="0.35">
      <c r="A19" s="17" t="s">
        <v>11</v>
      </c>
      <c r="B19" s="18" t="s">
        <v>12</v>
      </c>
      <c r="C19" s="18" t="s">
        <v>3</v>
      </c>
      <c r="D19" s="19"/>
    </row>
    <row r="20" spans="1:4" x14ac:dyDescent="0.3">
      <c r="A20" s="14"/>
      <c r="B20" s="14"/>
      <c r="C20" s="14"/>
      <c r="D20" s="14"/>
    </row>
  </sheetData>
  <mergeCells count="1">
    <mergeCell ref="C1:E1"/>
  </mergeCells>
  <phoneticPr fontId="3" type="noConversion"/>
  <dataValidations count="1">
    <dataValidation type="list" allowBlank="1" showInputMessage="1" showErrorMessage="1" sqref="J1" xr:uid="{D6924FFF-6A27-4265-A2DF-49E39DF573C7}">
      <formula1>"A,B"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Emmanuel (RIC-CH)</dc:creator>
  <cp:lastModifiedBy>koch gilles</cp:lastModifiedBy>
  <dcterms:created xsi:type="dcterms:W3CDTF">2024-02-11T19:48:18Z</dcterms:created>
  <dcterms:modified xsi:type="dcterms:W3CDTF">2024-02-12T13:07:45Z</dcterms:modified>
</cp:coreProperties>
</file>