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439C90F-D2F1-43D9-9A73-D61842A6AC55}" xr6:coauthVersionLast="47" xr6:coauthVersionMax="47" xr10:uidLastSave="{00000000-0000-0000-0000-000000000000}"/>
  <bookViews>
    <workbookView xWindow="-108" yWindow="-108" windowWidth="23256" windowHeight="12576" activeTab="1" xr2:uid="{D04B094A-2C79-44E2-A3F5-E1622D137ED5}"/>
  </bookViews>
  <sheets>
    <sheet name="Feuil1" sheetId="1" r:id="rId1"/>
    <sheet name="Feuil2" sheetId="2" r:id="rId2"/>
  </sheets>
  <definedNames>
    <definedName name="dates">OFFSET(Feuil1!$A$2:$A$2,,,COUNT(Feuil1!$A:$A))</definedName>
    <definedName name="dossier">OFFSET(dates,,3,)</definedName>
    <definedName name="listedates">OFFSET(Feuil2!$P$2,,,COUNT(Feuil2!$P:$P))</definedName>
    <definedName name="listedossier">OFFSET(Feuil2!$O$2,,,,COUNTIF(Feuil2!$O1:$ZA$2,"&gt;&lt;"))</definedName>
    <definedName name="listetache">OFFSET(Feuil2!$Q$2,,,COUNTIF(Feuil2!$Q:$Q,"&gt;&lt;"))</definedName>
    <definedName name="tablo">Feuil1!$A$2:$E$16</definedName>
    <definedName name="tache">OFFSET(dates,,1,)</definedName>
    <definedName name="temps">OFFSET(dates,,2,)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3" i="2" a="1"/>
  <c r="E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3" i="2" a="1"/>
  <c r="D3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O2" i="2" a="1"/>
  <c r="O2" i="2" s="1"/>
  <c r="P2" i="2" l="1" a="1"/>
  <c r="P2" i="2" s="1"/>
  <c r="Q2" i="2" l="1" a="1"/>
  <c r="Q2" i="2" s="1"/>
  <c r="R2" i="2" l="1" a="1"/>
  <c r="R2" i="2" s="1"/>
  <c r="S2" i="2" s="1" a="1"/>
  <c r="S2" i="2" s="1"/>
  <c r="T2" i="2" l="1" a="1"/>
  <c r="T2" i="2" s="1"/>
  <c r="U2" i="2" l="1" a="1"/>
  <c r="U2" i="2" s="1"/>
  <c r="V2" i="2" s="1" a="1"/>
  <c r="V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<sst xmlns="http://schemas.openxmlformats.org/spreadsheetml/2006/main" count="55" uniqueCount="20">
  <si>
    <t>DATE</t>
  </si>
  <si>
    <t>Tâches réalisées</t>
  </si>
  <si>
    <t>DOSSIER</t>
  </si>
  <si>
    <t>Temps</t>
  </si>
  <si>
    <t xml:space="preserve">Type </t>
  </si>
  <si>
    <t>C</t>
  </si>
  <si>
    <t>P</t>
  </si>
  <si>
    <t>Dupont</t>
  </si>
  <si>
    <t>Edouard</t>
  </si>
  <si>
    <t>Julie</t>
  </si>
  <si>
    <t>Marcello</t>
  </si>
  <si>
    <t>Téléphone</t>
  </si>
  <si>
    <t>Visite</t>
  </si>
  <si>
    <t>Formation</t>
  </si>
  <si>
    <t>Courrier</t>
  </si>
  <si>
    <t>Accompagnement</t>
  </si>
  <si>
    <t>Tout</t>
  </si>
  <si>
    <t>choix nom</t>
  </si>
  <si>
    <t>choix année</t>
  </si>
  <si>
    <t xml:space="preserve">tri auto des noms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</si>
</sst>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14" fontId="3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0" borderId="0" xfId="1" applyNumberFormat="1" applyFont="1" applyAlignment="1">
      <alignment horizontal="left" wrapText="1"/>
    </xf>
    <xf numFmtId="0" fontId="3" fillId="0" borderId="0" xfId="1" applyFont="1" applyAlignment="1">
      <alignment horizontal="center" vertical="top"/>
    </xf>
    <xf numFmtId="0" fontId="3" fillId="0" borderId="0" xfId="1" applyFont="1" applyAlignment="1">
      <alignment horizontal="left" wrapText="1"/>
    </xf>
    <xf numFmtId="16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3" xfId="1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14" fontId="3" fillId="0" borderId="5" xfId="1" applyNumberFormat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top"/>
    </xf>
    <xf numFmtId="0" fontId="3" fillId="0" borderId="7" xfId="1" applyFont="1" applyBorder="1" applyAlignment="1">
      <alignment horizontal="center" vertical="top"/>
    </xf>
    <xf numFmtId="0" fontId="3" fillId="0" borderId="8" xfId="1" applyFont="1" applyBorder="1" applyAlignment="1">
      <alignment horizontal="center" vertical="top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2" xfId="1" applyFont="1" applyBorder="1" applyAlignment="1">
      <alignment horizontal="left" wrapText="1"/>
    </xf>
    <xf numFmtId="49" fontId="3" fillId="0" borderId="13" xfId="1" applyNumberFormat="1" applyFont="1" applyBorder="1" applyAlignment="1">
      <alignment horizontal="left" wrapText="1"/>
    </xf>
    <xf numFmtId="0" fontId="3" fillId="0" borderId="13" xfId="1" applyFont="1" applyBorder="1" applyAlignment="1">
      <alignment horizontal="left" wrapText="1"/>
    </xf>
    <xf numFmtId="0" fontId="3" fillId="0" borderId="14" xfId="1" applyFont="1" applyBorder="1" applyAlignment="1">
      <alignment horizontal="left" wrapText="1"/>
    </xf>
    <xf numFmtId="0" fontId="0" fillId="0" borderId="0" xfId="0" applyNumberFormat="1"/>
    <xf numFmtId="14" fontId="0" fillId="0" borderId="0" xfId="0" applyNumberFormat="1"/>
    <xf numFmtId="14" fontId="0" fillId="2" borderId="15" xfId="0" applyNumberFormat="1" applyFill="1" applyBorder="1" applyAlignment="1">
      <alignment horizontal="center" vertical="center"/>
    </xf>
    <xf numFmtId="0" fontId="0" fillId="2" borderId="15" xfId="0" applyNumberForma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2">
    <cellStyle name="Normal" xfId="0" builtinId="0"/>
    <cellStyle name="Normal 3" xfId="1" xr:uid="{18035999-D1E0-41DC-84B2-1780AFDAB5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16F1A-8467-4A71-A25C-5FFFFB8042F6}">
  <dimension ref="A1:E49"/>
  <sheetViews>
    <sheetView topLeftCell="A2" zoomScale="205" zoomScaleNormal="205" workbookViewId="0">
      <selection activeCell="A2" sqref="A2:E16"/>
    </sheetView>
  </sheetViews>
  <sheetFormatPr baseColWidth="10" defaultColWidth="10.6640625" defaultRowHeight="14.4" x14ac:dyDescent="0.3"/>
  <cols>
    <col min="1" max="1" width="15.109375" customWidth="1"/>
    <col min="2" max="2" width="37.109375" customWidth="1"/>
  </cols>
  <sheetData>
    <row r="1" spans="1:5" ht="15" thickBot="1" x14ac:dyDescent="0.35">
      <c r="A1" s="6" t="s">
        <v>0</v>
      </c>
      <c r="B1" s="7" t="s">
        <v>1</v>
      </c>
      <c r="C1" s="8" t="s">
        <v>3</v>
      </c>
      <c r="D1" s="9" t="s">
        <v>2</v>
      </c>
      <c r="E1" s="16" t="s">
        <v>4</v>
      </c>
    </row>
    <row r="2" spans="1:5" ht="15.6" x14ac:dyDescent="0.3">
      <c r="A2" s="10">
        <v>44949</v>
      </c>
      <c r="B2" s="22" t="s">
        <v>11</v>
      </c>
      <c r="C2" s="19">
        <v>15</v>
      </c>
      <c r="D2" s="13" t="s">
        <v>7</v>
      </c>
      <c r="E2" s="16" t="s">
        <v>5</v>
      </c>
    </row>
    <row r="3" spans="1:5" ht="15.6" x14ac:dyDescent="0.3">
      <c r="A3" s="11">
        <v>44972</v>
      </c>
      <c r="B3" s="23" t="s">
        <v>12</v>
      </c>
      <c r="C3" s="20">
        <v>90</v>
      </c>
      <c r="D3" s="14" t="s">
        <v>8</v>
      </c>
      <c r="E3" s="17" t="s">
        <v>6</v>
      </c>
    </row>
    <row r="4" spans="1:5" ht="15.6" x14ac:dyDescent="0.3">
      <c r="A4" s="11">
        <v>45017</v>
      </c>
      <c r="B4" s="23" t="s">
        <v>14</v>
      </c>
      <c r="C4" s="20">
        <v>240</v>
      </c>
      <c r="D4" s="14" t="s">
        <v>8</v>
      </c>
      <c r="E4" s="17" t="s">
        <v>6</v>
      </c>
    </row>
    <row r="5" spans="1:5" ht="15.6" x14ac:dyDescent="0.3">
      <c r="A5" s="11">
        <v>44976</v>
      </c>
      <c r="B5" s="23" t="s">
        <v>15</v>
      </c>
      <c r="C5" s="20">
        <v>90</v>
      </c>
      <c r="D5" s="14" t="s">
        <v>8</v>
      </c>
      <c r="E5" s="17" t="s">
        <v>6</v>
      </c>
    </row>
    <row r="6" spans="1:5" ht="15.6" x14ac:dyDescent="0.3">
      <c r="A6" s="11">
        <v>44977</v>
      </c>
      <c r="B6" s="23" t="s">
        <v>14</v>
      </c>
      <c r="C6" s="20">
        <v>150</v>
      </c>
      <c r="D6" s="14" t="s">
        <v>9</v>
      </c>
      <c r="E6" s="17" t="s">
        <v>5</v>
      </c>
    </row>
    <row r="7" spans="1:5" ht="15.6" x14ac:dyDescent="0.3">
      <c r="A7" s="11">
        <v>45017</v>
      </c>
      <c r="B7" s="23" t="s">
        <v>15</v>
      </c>
      <c r="C7" s="20">
        <v>60</v>
      </c>
      <c r="D7" s="14" t="s">
        <v>10</v>
      </c>
      <c r="E7" s="17" t="s">
        <v>6</v>
      </c>
    </row>
    <row r="8" spans="1:5" ht="15.6" x14ac:dyDescent="0.3">
      <c r="A8" s="11">
        <v>45133</v>
      </c>
      <c r="B8" s="24" t="s">
        <v>12</v>
      </c>
      <c r="C8" s="20">
        <v>60</v>
      </c>
      <c r="D8" s="14" t="s">
        <v>9</v>
      </c>
      <c r="E8" s="17" t="s">
        <v>5</v>
      </c>
    </row>
    <row r="9" spans="1:5" ht="15.6" x14ac:dyDescent="0.3">
      <c r="A9" s="11">
        <v>45226</v>
      </c>
      <c r="B9" s="24" t="s">
        <v>15</v>
      </c>
      <c r="C9" s="20">
        <v>10</v>
      </c>
      <c r="D9" s="14" t="s">
        <v>9</v>
      </c>
      <c r="E9" s="17" t="s">
        <v>5</v>
      </c>
    </row>
    <row r="10" spans="1:5" ht="15.6" x14ac:dyDescent="0.3">
      <c r="A10" s="11">
        <v>45233</v>
      </c>
      <c r="B10" s="23" t="s">
        <v>14</v>
      </c>
      <c r="C10" s="20">
        <v>45</v>
      </c>
      <c r="D10" s="14" t="s">
        <v>10</v>
      </c>
      <c r="E10" s="17" t="s">
        <v>6</v>
      </c>
    </row>
    <row r="11" spans="1:5" ht="15.6" x14ac:dyDescent="0.3">
      <c r="A11" s="11">
        <v>45263</v>
      </c>
      <c r="B11" s="24" t="s">
        <v>11</v>
      </c>
      <c r="C11" s="20">
        <v>30</v>
      </c>
      <c r="D11" s="14" t="s">
        <v>7</v>
      </c>
      <c r="E11" s="17" t="s">
        <v>5</v>
      </c>
    </row>
    <row r="12" spans="1:5" ht="15.6" x14ac:dyDescent="0.3">
      <c r="A12" s="11">
        <v>45293</v>
      </c>
      <c r="B12" s="24" t="s">
        <v>12</v>
      </c>
      <c r="C12" s="20">
        <v>60</v>
      </c>
      <c r="D12" s="14" t="s">
        <v>9</v>
      </c>
      <c r="E12" s="17" t="s">
        <v>5</v>
      </c>
    </row>
    <row r="13" spans="1:5" ht="15.6" x14ac:dyDescent="0.3">
      <c r="A13" s="11">
        <v>45299</v>
      </c>
      <c r="B13" s="24" t="s">
        <v>12</v>
      </c>
      <c r="C13" s="20">
        <v>90</v>
      </c>
      <c r="D13" s="14" t="s">
        <v>8</v>
      </c>
      <c r="E13" s="17" t="s">
        <v>6</v>
      </c>
    </row>
    <row r="14" spans="1:5" ht="15.6" x14ac:dyDescent="0.3">
      <c r="A14" s="11">
        <v>45300</v>
      </c>
      <c r="B14" s="24" t="s">
        <v>13</v>
      </c>
      <c r="C14" s="20">
        <v>40</v>
      </c>
      <c r="D14" s="14" t="s">
        <v>8</v>
      </c>
      <c r="E14" s="17" t="s">
        <v>6</v>
      </c>
    </row>
    <row r="15" spans="1:5" ht="15.6" x14ac:dyDescent="0.3">
      <c r="A15" s="11">
        <v>45300</v>
      </c>
      <c r="B15" s="24" t="s">
        <v>14</v>
      </c>
      <c r="C15" s="20">
        <v>75</v>
      </c>
      <c r="D15" s="14" t="s">
        <v>7</v>
      </c>
      <c r="E15" s="17" t="s">
        <v>5</v>
      </c>
    </row>
    <row r="16" spans="1:5" ht="16.2" thickBot="1" x14ac:dyDescent="0.35">
      <c r="A16" s="12">
        <v>45302</v>
      </c>
      <c r="B16" s="25" t="s">
        <v>14</v>
      </c>
      <c r="C16" s="21">
        <v>30</v>
      </c>
      <c r="D16" s="15" t="s">
        <v>7</v>
      </c>
      <c r="E16" s="18" t="s">
        <v>5</v>
      </c>
    </row>
    <row r="17" spans="1:4" ht="15.6" x14ac:dyDescent="0.3">
      <c r="A17" s="1"/>
      <c r="B17" s="5"/>
      <c r="C17" s="2"/>
      <c r="D17" s="4"/>
    </row>
    <row r="18" spans="1:4" ht="15.6" x14ac:dyDescent="0.3">
      <c r="A18" s="1"/>
      <c r="B18" s="3"/>
      <c r="C18" s="2"/>
      <c r="D18" s="4"/>
    </row>
    <row r="19" spans="1:4" ht="15.6" x14ac:dyDescent="0.3">
      <c r="A19" s="1"/>
      <c r="B19" s="5"/>
      <c r="C19" s="2"/>
      <c r="D19" s="4"/>
    </row>
    <row r="20" spans="1:4" ht="15.6" x14ac:dyDescent="0.3">
      <c r="A20" s="1"/>
      <c r="B20" s="5"/>
      <c r="C20" s="2"/>
      <c r="D20" s="4"/>
    </row>
    <row r="21" spans="1:4" ht="15.6" x14ac:dyDescent="0.3">
      <c r="A21" s="1"/>
      <c r="B21" s="3"/>
      <c r="C21" s="2"/>
      <c r="D21" s="4"/>
    </row>
    <row r="22" spans="1:4" ht="15.6" x14ac:dyDescent="0.3">
      <c r="A22" s="1"/>
      <c r="B22" s="5"/>
      <c r="C22" s="2"/>
      <c r="D22" s="4"/>
    </row>
    <row r="23" spans="1:4" ht="15.6" x14ac:dyDescent="0.3">
      <c r="A23" s="1"/>
      <c r="B23" s="3"/>
      <c r="C23" s="2"/>
      <c r="D23" s="4"/>
    </row>
    <row r="24" spans="1:4" ht="15.6" x14ac:dyDescent="0.3">
      <c r="A24" s="1"/>
      <c r="B24" s="3"/>
      <c r="C24" s="2"/>
      <c r="D24" s="4"/>
    </row>
    <row r="25" spans="1:4" ht="15.6" x14ac:dyDescent="0.3">
      <c r="A25" s="1"/>
      <c r="B25" s="3"/>
      <c r="C25" s="2"/>
      <c r="D25" s="4"/>
    </row>
    <row r="26" spans="1:4" ht="15.6" x14ac:dyDescent="0.3">
      <c r="A26" s="1"/>
      <c r="B26" s="5"/>
      <c r="C26" s="2"/>
      <c r="D26" s="4"/>
    </row>
    <row r="27" spans="1:4" ht="15.6" x14ac:dyDescent="0.3">
      <c r="A27" s="1"/>
      <c r="B27" s="5"/>
      <c r="C27" s="2"/>
      <c r="D27" s="4"/>
    </row>
    <row r="28" spans="1:4" ht="15.6" x14ac:dyDescent="0.3">
      <c r="A28" s="1"/>
      <c r="B28" s="5"/>
      <c r="C28" s="2"/>
      <c r="D28" s="4"/>
    </row>
    <row r="29" spans="1:4" ht="15.6" x14ac:dyDescent="0.3">
      <c r="A29" s="1"/>
      <c r="B29" s="5"/>
      <c r="C29" s="2"/>
      <c r="D29" s="4"/>
    </row>
    <row r="30" spans="1:4" ht="15.6" x14ac:dyDescent="0.3">
      <c r="A30" s="1"/>
      <c r="B30" s="3"/>
      <c r="C30" s="2"/>
      <c r="D30" s="4"/>
    </row>
    <row r="31" spans="1:4" ht="15.6" x14ac:dyDescent="0.3">
      <c r="A31" s="1"/>
      <c r="B31" s="5"/>
      <c r="C31" s="2"/>
      <c r="D31" s="4"/>
    </row>
    <row r="32" spans="1:4" ht="15.6" x14ac:dyDescent="0.3">
      <c r="A32" s="1"/>
      <c r="B32" s="5"/>
      <c r="C32" s="2"/>
      <c r="D32" s="4"/>
    </row>
    <row r="33" spans="1:4" ht="15.6" x14ac:dyDescent="0.3">
      <c r="A33" s="1"/>
      <c r="B33" s="5"/>
      <c r="C33" s="2"/>
      <c r="D33" s="4"/>
    </row>
    <row r="34" spans="1:4" ht="15.6" x14ac:dyDescent="0.3">
      <c r="A34" s="1"/>
      <c r="B34" s="3"/>
      <c r="C34" s="2"/>
      <c r="D34" s="4"/>
    </row>
    <row r="35" spans="1:4" ht="15.6" x14ac:dyDescent="0.3">
      <c r="A35" s="1"/>
      <c r="B35" s="5"/>
      <c r="C35" s="2"/>
      <c r="D35" s="4"/>
    </row>
    <row r="36" spans="1:4" ht="15.6" x14ac:dyDescent="0.3">
      <c r="A36" s="1"/>
      <c r="B36" s="5"/>
      <c r="C36" s="2"/>
      <c r="D36" s="4"/>
    </row>
    <row r="37" spans="1:4" ht="15.6" x14ac:dyDescent="0.3">
      <c r="A37" s="1"/>
      <c r="B37" s="5"/>
      <c r="C37" s="2"/>
      <c r="D37" s="4"/>
    </row>
    <row r="38" spans="1:4" ht="15.6" x14ac:dyDescent="0.3">
      <c r="A38" s="1"/>
      <c r="B38" s="5"/>
      <c r="C38" s="2"/>
      <c r="D38" s="4"/>
    </row>
    <row r="39" spans="1:4" ht="15.6" x14ac:dyDescent="0.3">
      <c r="A39" s="1"/>
      <c r="B39" s="5"/>
      <c r="C39" s="2"/>
      <c r="D39" s="4"/>
    </row>
    <row r="40" spans="1:4" ht="15.6" x14ac:dyDescent="0.3">
      <c r="A40" s="1"/>
      <c r="B40" s="5"/>
      <c r="C40" s="2"/>
      <c r="D40" s="4"/>
    </row>
    <row r="41" spans="1:4" ht="15.6" x14ac:dyDescent="0.3">
      <c r="A41" s="1"/>
      <c r="B41" s="3"/>
      <c r="C41" s="2"/>
      <c r="D41" s="4"/>
    </row>
    <row r="42" spans="1:4" ht="15.6" x14ac:dyDescent="0.3">
      <c r="A42" s="1"/>
      <c r="B42" s="5"/>
      <c r="C42" s="2"/>
      <c r="D42" s="4"/>
    </row>
    <row r="43" spans="1:4" ht="15.6" x14ac:dyDescent="0.3">
      <c r="A43" s="1"/>
      <c r="B43" s="5"/>
      <c r="C43" s="2"/>
      <c r="D43" s="4"/>
    </row>
    <row r="44" spans="1:4" ht="15.6" x14ac:dyDescent="0.3">
      <c r="A44" s="1"/>
      <c r="B44" s="5"/>
      <c r="C44" s="2"/>
      <c r="D44" s="4"/>
    </row>
    <row r="45" spans="1:4" ht="15.6" x14ac:dyDescent="0.3">
      <c r="A45" s="1"/>
      <c r="B45" s="5"/>
      <c r="C45" s="2"/>
      <c r="D45" s="4"/>
    </row>
    <row r="46" spans="1:4" ht="15.6" x14ac:dyDescent="0.3">
      <c r="A46" s="1"/>
      <c r="B46" s="5"/>
      <c r="C46" s="2"/>
      <c r="D46" s="4"/>
    </row>
    <row r="47" spans="1:4" ht="15.6" x14ac:dyDescent="0.3">
      <c r="A47" s="1"/>
      <c r="B47" s="5"/>
      <c r="C47" s="2"/>
      <c r="D47" s="4"/>
    </row>
    <row r="48" spans="1:4" ht="15.6" x14ac:dyDescent="0.3">
      <c r="A48" s="1"/>
      <c r="B48" s="3"/>
      <c r="C48" s="2"/>
      <c r="D48" s="4"/>
    </row>
    <row r="49" spans="1:4" ht="15.6" x14ac:dyDescent="0.3">
      <c r="A49" s="1"/>
      <c r="B49" s="3"/>
      <c r="C49" s="2"/>
      <c r="D49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49C07-AFCB-4A6F-8028-3027A211B29B}">
  <dimension ref="C1:V17"/>
  <sheetViews>
    <sheetView tabSelected="1" topLeftCell="C1" workbookViewId="0">
      <selection activeCell="J10" sqref="J10"/>
    </sheetView>
  </sheetViews>
  <sheetFormatPr baseColWidth="10" defaultRowHeight="14.4" x14ac:dyDescent="0.3"/>
  <cols>
    <col min="3" max="3" width="18.21875" customWidth="1"/>
    <col min="4" max="4" width="34.6640625" customWidth="1"/>
    <col min="14" max="14" width="24" customWidth="1"/>
    <col min="17" max="17" width="22.88671875" customWidth="1"/>
  </cols>
  <sheetData>
    <row r="1" spans="3:22" x14ac:dyDescent="0.3">
      <c r="C1" t="s">
        <v>17</v>
      </c>
      <c r="E1" t="s">
        <v>18</v>
      </c>
    </row>
    <row r="2" spans="3:22" x14ac:dyDescent="0.3">
      <c r="C2" s="30" t="s">
        <v>9</v>
      </c>
      <c r="E2" s="30" t="s">
        <v>16</v>
      </c>
      <c r="N2" t="s">
        <v>19</v>
      </c>
      <c r="O2" s="26" t="str" cm="1">
        <f t="array" aca="1" ref="O2" ca="1">OFFSET(Feuil1!$D$1,MATCH(0,COUNTIF(dossier,"&lt;"&amp;dossier)-SUM(COUNTIF($N$2:N$2,dossier)),0),)</f>
        <v>Dupont</v>
      </c>
      <c r="P2" s="26" t="str" cm="1">
        <f t="array" aca="1" ref="P2" ca="1">OFFSET(Feuil1!$D$1,MATCH(0,COUNTIF(dossier,"&lt;"&amp;dossier)-SUM(COUNTIF($N$2:O$2,dossier)),0),)</f>
        <v>Edouard</v>
      </c>
      <c r="Q2" s="26" t="str" cm="1">
        <f t="array" aca="1" ref="Q2" ca="1">OFFSET(Feuil1!$D$1,MATCH(0,COUNTIF(dossier,"&lt;"&amp;dossier)-SUM(COUNTIF($N$2:P$2,dossier)),0),)</f>
        <v>Julie</v>
      </c>
      <c r="R2" s="26" t="str" cm="1">
        <f t="array" aca="1" ref="R2" ca="1">OFFSET(Feuil1!$D$1,MATCH(0,COUNTIF(dossier,"&lt;"&amp;dossier)-SUM(COUNTIF($N$2:Q$2,dossier)),0),)</f>
        <v>Marcello</v>
      </c>
      <c r="S2" s="26" t="e" cm="1">
        <f t="array" aca="1" ref="S2" ca="1">OFFSET(Feuil1!$D$1,MATCH(0,COUNTIF(dossier,"&lt;"&amp;dossier)-SUM(COUNTIF($N$2:R$2,dossier)),0),)</f>
        <v>#N/A</v>
      </c>
      <c r="T2" s="26" t="e" cm="1">
        <f t="array" aca="1" ref="T2" ca="1">OFFSET(Feuil1!$D$1,MATCH(0,COUNTIF(dossier,"&lt;"&amp;dossier)-SUM(COUNTIF($N$2:S$2,dossier)),0),)</f>
        <v>#N/A</v>
      </c>
      <c r="U2" s="26" t="e" cm="1">
        <f t="array" aca="1" ref="U2" ca="1">OFFSET(Feuil1!$D$1,MATCH(0,COUNTIF(dossier,"&lt;"&amp;dossier)-SUM(COUNTIF($N$2:T$2,dossier)),0),)</f>
        <v>#N/A</v>
      </c>
      <c r="V2" s="26" t="e" cm="1">
        <f t="array" aca="1" ref="V2" ca="1">OFFSET(Feuil1!$D$1,MATCH(0,COUNTIF(dossier,"&lt;"&amp;dossier)-SUM(COUNTIF($N$2:U$2,dossier)),0),)</f>
        <v>#N/A</v>
      </c>
    </row>
    <row r="3" spans="3:22" x14ac:dyDescent="0.3">
      <c r="C3" s="28" cm="1">
        <f t="array" aca="1" ref="C3" ca="1">IFERROR(INDEX(dates,CHOOSE(MATCH($E$2,{2023;2024;"Tout"},0),SMALL(IF((YEAR(dates)=$E$2)*(dossier=$C$2),ROW(dates)-1,""),ROW($A1)),SMALL(IF((YEAR(dates)=$E$2)*(dossier=$C$2),ROW(dates)-1,""),ROW($A1)),SMALL(IF(dossier=$C$2,ROW(dates)-1,""),ROW($A1)))),"")</f>
        <v>44977</v>
      </c>
      <c r="D3" s="28" t="str" cm="1">
        <f t="array" aca="1" ref="D3" ca="1">IFERROR(INDEX(tache,CHOOSE(MATCH($E$2,{2023;2024;"Tout"},0),SMALL(IF((YEAR(dates)=$E$2)*(dossier=$C$2),ROW(dates)-1,""),ROW($A1)),SMALL(IF((YEAR(dates)=$E$2)*(dossier=$C$2),ROW(dates)-1,""),ROW($A1)),SMALL(IF(dossier=$C$2,ROW(dates)-1,""),ROW($A1)))),"")</f>
        <v>Courrier</v>
      </c>
      <c r="E3" s="29" cm="1">
        <f t="array" aca="1" ref="E3" ca="1">IFERROR(INDEX(temps,CHOOSE(MATCH($E$2,{2023;2024;"Tout"},0),SMALL(IF((YEAR(dates)=$E$2)*(dossier=$C$2),ROW(dates)-1,""),ROW($A1)),SMALL(IF((YEAR(dates)=$E$2)*(dossier=$C$2),ROW(dates)-1,""),ROW($A1)),SMALL(IF(dossier=$C$2,ROW(dates)-1,""),ROW($A1)))),"")</f>
        <v>150</v>
      </c>
      <c r="O3" s="26"/>
      <c r="P3" s="27"/>
      <c r="Q3" s="27"/>
    </row>
    <row r="4" spans="3:22" x14ac:dyDescent="0.3">
      <c r="C4" s="28" cm="1">
        <f t="array" aca="1" ref="C4" ca="1">IFERROR(INDEX(dates,CHOOSE(MATCH(E$2,{2023;2024;"Tout"},0),SMALL(IF((YEAR(dates)=$E$2)*(dossier=$C$2),ROW(dates)-1,""),ROW($A2)),SMALL(IF((YEAR(dates)=$E$2)*(dossier=$C$2),ROW(dates)-1,""),ROW($A2)),SMALL(IF(dossier=$C$2,ROW(dates)-1,""),ROW($A2)))),"")</f>
        <v>45133</v>
      </c>
      <c r="D4" s="28" t="str" cm="1">
        <f t="array" aca="1" ref="D4" ca="1">IFERROR(INDEX(tache,CHOOSE(MATCH($E$2,{2023;2024;"Tout"},0),SMALL(IF((YEAR(dates)=$E$2)*(dossier=$C$2),ROW(dates)-1,""),ROW($A2)),SMALL(IF((YEAR(dates)=$E$2)*(dossier=$C$2),ROW(dates)-1,""),ROW($A2)),SMALL(IF(dossier=$C$2,ROW(dates)-1,""),ROW($A2)))),"")</f>
        <v>Visite</v>
      </c>
      <c r="E4" s="29" cm="1">
        <f t="array" aca="1" ref="E4" ca="1">IFERROR(INDEX(temps,CHOOSE(MATCH($E$2,{2023;2024;"Tout"},0),SMALL(IF((YEAR(dates)=$E$2)*(dossier=$C$2),ROW(dates)-1,""),ROW($A2)),SMALL(IF((YEAR(dates)=$E$2)*(dossier=$C$2),ROW(dates)-1,""),ROW($A2)),SMALL(IF(dossier=$C$2,ROW(dates)-1,""),ROW($A2)))),"")</f>
        <v>60</v>
      </c>
      <c r="O4" s="26"/>
      <c r="P4" s="27"/>
      <c r="Q4" s="27"/>
    </row>
    <row r="5" spans="3:22" x14ac:dyDescent="0.3">
      <c r="C5" s="28" cm="1">
        <f t="array" aca="1" ref="C5" ca="1">IFERROR(INDEX(dates,CHOOSE(MATCH(E$2,{2023;2024;"Tout"},0),SMALL(IF((YEAR(dates)=$E$2)*(dossier=$C$2),ROW(dates)-1,""),ROW($A3)),SMALL(IF((YEAR(dates)=$E$2)*(dossier=$C$2),ROW(dates)-1,""),ROW($A3)),SMALL(IF(dossier=$C$2,ROW(dates)-1,""),ROW($A3)))),"")</f>
        <v>45226</v>
      </c>
      <c r="D5" s="28" t="str" cm="1">
        <f t="array" aca="1" ref="D5" ca="1">IFERROR(INDEX(tache,CHOOSE(MATCH($E$2,{2023;2024;"Tout"},0),SMALL(IF((YEAR(dates)=$E$2)*(dossier=$C$2),ROW(dates)-1,""),ROW($A3)),SMALL(IF((YEAR(dates)=$E$2)*(dossier=$C$2),ROW(dates)-1,""),ROW($A3)),SMALL(IF(dossier=$C$2,ROW(dates)-1,""),ROW($A3)))),"")</f>
        <v>Accompagnement</v>
      </c>
      <c r="E5" s="29" cm="1">
        <f t="array" aca="1" ref="E5" ca="1">IFERROR(INDEX(temps,CHOOSE(MATCH($E$2,{2023;2024;"Tout"},0),SMALL(IF((YEAR(dates)=$E$2)*(dossier=$C$2),ROW(dates)-1,""),ROW($A3)),SMALL(IF((YEAR(dates)=$E$2)*(dossier=$C$2),ROW(dates)-1,""),ROW($A3)),SMALL(IF(dossier=$C$2,ROW(dates)-1,""),ROW($A3)))),"")</f>
        <v>10</v>
      </c>
      <c r="F5" s="27"/>
      <c r="O5" s="26"/>
      <c r="P5" s="27"/>
      <c r="Q5" s="27"/>
    </row>
    <row r="6" spans="3:22" x14ac:dyDescent="0.3">
      <c r="C6" s="28" cm="1">
        <f t="array" aca="1" ref="C6" ca="1">IFERROR(INDEX(dates,CHOOSE(MATCH(E$2,{2023;2024;"Tout"},0),SMALL(IF((YEAR(dates)=$E$2)*(dossier=$C$2),ROW(dates)-1,""),ROW($A4)),SMALL(IF((YEAR(dates)=$E$2)*(dossier=$C$2),ROW(dates)-1,""),ROW($A4)),SMALL(IF(dossier=$C$2,ROW(dates)-1,""),ROW($A4)))),"")</f>
        <v>45293</v>
      </c>
      <c r="D6" s="28" t="str" cm="1">
        <f t="array" aca="1" ref="D6" ca="1">IFERROR(INDEX(tache,CHOOSE(MATCH($E$2,{2023;2024;"Tout"},0),SMALL(IF((YEAR(dates)=$E$2)*(dossier=$C$2),ROW(dates)-1,""),ROW($A4)),SMALL(IF((YEAR(dates)=$E$2)*(dossier=$C$2),ROW(dates)-1,""),ROW($A4)),SMALL(IF(dossier=$C$2,ROW(dates)-1,""),ROW($A4)))),"")</f>
        <v>Visite</v>
      </c>
      <c r="E6" s="29" cm="1">
        <f t="array" aca="1" ref="E6" ca="1">IFERROR(INDEX(temps,CHOOSE(MATCH($E$2,{2023;2024;"Tout"},0),SMALL(IF((YEAR(dates)=$E$2)*(dossier=$C$2),ROW(dates)-1,""),ROW($A4)),SMALL(IF((YEAR(dates)=$E$2)*(dossier=$C$2),ROW(dates)-1,""),ROW($A4)),SMALL(IF(dossier=$C$2,ROW(dates)-1,""),ROW($A4)))),"")</f>
        <v>60</v>
      </c>
      <c r="F6" s="27"/>
      <c r="O6" s="26"/>
      <c r="P6" s="27"/>
      <c r="Q6" s="27"/>
    </row>
    <row r="7" spans="3:22" x14ac:dyDescent="0.3">
      <c r="C7" s="28" t="str" cm="1">
        <f t="array" aca="1" ref="C7" ca="1">IFERROR(INDEX(dates,CHOOSE(MATCH(E$2,{2023;2024;"Tout"},0),SMALL(IF((YEAR(dates)=$E$2)*(dossier=$C$2),ROW(dates)-1,""),ROW($A5)),SMALL(IF((YEAR(dates)=$E$2)*(dossier=$C$2),ROW(dates)-1,""),ROW($A5)),SMALL(IF(dossier=$C$2,ROW(dates)-1,""),ROW($A5)))),"")</f>
        <v/>
      </c>
      <c r="D7" s="28" t="str" cm="1">
        <f t="array" aca="1" ref="D7" ca="1">IFERROR(INDEX(tache,CHOOSE(MATCH($E$2,{2023;2024;"Tout"},0),SMALL(IF((YEAR(dates)=$E$2)*(dossier=$C$2),ROW(dates)-1,""),ROW($A5)),SMALL(IF((YEAR(dates)=$E$2)*(dossier=$C$2),ROW(dates)-1,""),ROW($A5)),SMALL(IF(dossier=$C$2,ROW(dates)-1,""),ROW($A5)))),"")</f>
        <v/>
      </c>
      <c r="E7" s="29" t="str" cm="1">
        <f t="array" aca="1" ref="E7" ca="1">IFERROR(INDEX(temps,CHOOSE(MATCH($E$2,{2023;2024;"Tout"},0),SMALL(IF((YEAR(dates)=$E$2)*(dossier=$C$2),ROW(dates)-1,""),ROW($A5)),SMALL(IF((YEAR(dates)=$E$2)*(dossier=$C$2),ROW(dates)-1,""),ROW($A5)),SMALL(IF(dossier=$C$2,ROW(dates)-1,""),ROW($A5)))),"")</f>
        <v/>
      </c>
      <c r="F7" s="27"/>
      <c r="O7" s="26"/>
      <c r="P7" s="27"/>
      <c r="Q7" s="27"/>
    </row>
    <row r="8" spans="3:22" x14ac:dyDescent="0.3">
      <c r="C8" s="28" t="str" cm="1">
        <f t="array" aca="1" ref="C8" ca="1">IFERROR(INDEX(dates,CHOOSE(MATCH(E$2,{2023;2024;"Tout"},0),SMALL(IF((YEAR(dates)=$E$2)*(dossier=$C$2),ROW(dates)-1,""),ROW($A6)),SMALL(IF((YEAR(dates)=$E$2)*(dossier=$C$2),ROW(dates)-1,""),ROW($A6)),SMALL(IF(dossier=$C$2,ROW(dates)-1,""),ROW($A6)))),"")</f>
        <v/>
      </c>
      <c r="D8" s="28" t="str" cm="1">
        <f t="array" aca="1" ref="D8" ca="1">IFERROR(INDEX(tache,CHOOSE(MATCH($E$2,{2023;2024;"Tout"},0),SMALL(IF((YEAR(dates)=$E$2)*(dossier=$C$2),ROW(dates)-1,""),ROW($A6)),SMALL(IF((YEAR(dates)=$E$2)*(dossier=$C$2),ROW(dates)-1,""),ROW($A6)),SMALL(IF(dossier=$C$2,ROW(dates)-1,""),ROW($A6)))),"")</f>
        <v/>
      </c>
      <c r="E8" s="29" t="str" cm="1">
        <f t="array" aca="1" ref="E8" ca="1">IFERROR(INDEX(temps,CHOOSE(MATCH($E$2,{2023;2024;"Tout"},0),SMALL(IF((YEAR(dates)=$E$2)*(dossier=$C$2),ROW(dates)-1,""),ROW($A6)),SMALL(IF((YEAR(dates)=$E$2)*(dossier=$C$2),ROW(dates)-1,""),ROW($A6)),SMALL(IF(dossier=$C$2,ROW(dates)-1,""),ROW($A6)))),"")</f>
        <v/>
      </c>
      <c r="F8" s="27"/>
      <c r="O8" s="26"/>
      <c r="P8" s="27"/>
      <c r="Q8" s="27"/>
    </row>
    <row r="9" spans="3:22" x14ac:dyDescent="0.3">
      <c r="C9" s="28" t="str" cm="1">
        <f t="array" aca="1" ref="C9" ca="1">IFERROR(INDEX(dates,CHOOSE(MATCH(E$2,{2023;2024;"Tout"},0),SMALL(IF((YEAR(dates)=$E$2)*(dossier=$C$2),ROW(dates)-1,""),ROW($A7)),SMALL(IF((YEAR(dates)=$E$2)*(dossier=$C$2),ROW(dates)-1,""),ROW($A7)),SMALL(IF(dossier=$C$2,ROW(dates)-1,""),ROW($A7)))),"")</f>
        <v/>
      </c>
      <c r="D9" s="28" t="str" cm="1">
        <f t="array" aca="1" ref="D9" ca="1">IFERROR(INDEX(tache,CHOOSE(MATCH($E$2,{2023;2024;"Tout"},0),SMALL(IF((YEAR(dates)=$E$2)*(dossier=$C$2),ROW(dates)-1,""),ROW($A7)),SMALL(IF((YEAR(dates)=$E$2)*(dossier=$C$2),ROW(dates)-1,""),ROW($A7)),SMALL(IF(dossier=$C$2,ROW(dates)-1,""),ROW($A7)))),"")</f>
        <v/>
      </c>
      <c r="E9" s="29" t="str" cm="1">
        <f t="array" aca="1" ref="E9" ca="1">IFERROR(INDEX(temps,CHOOSE(MATCH($E$2,{2023;2024;"Tout"},0),SMALL(IF((YEAR(dates)=$E$2)*(dossier=$C$2),ROW(dates)-1,""),ROW($A7)),SMALL(IF((YEAR(dates)=$E$2)*(dossier=$C$2),ROW(dates)-1,""),ROW($A7)),SMALL(IF(dossier=$C$2,ROW(dates)-1,""),ROW($A7)))),"")</f>
        <v/>
      </c>
      <c r="F9" s="27"/>
      <c r="O9" s="26"/>
      <c r="P9" s="27"/>
      <c r="Q9" s="27"/>
    </row>
    <row r="10" spans="3:22" x14ac:dyDescent="0.3">
      <c r="C10" s="28" t="str" cm="1">
        <f t="array" aca="1" ref="C10" ca="1">IFERROR(INDEX(dates,CHOOSE(MATCH(E$2,{2023;2024;"Tout"},0),SMALL(IF((YEAR(dates)=$E$2)*(dossier=$C$2),ROW(dates)-1,""),ROW($A8)),SMALL(IF((YEAR(dates)=$E$2)*(dossier=$C$2),ROW(dates)-1,""),ROW($A8)),SMALL(IF(dossier=$C$2,ROW(dates)-1,""),ROW($A8)))),"")</f>
        <v/>
      </c>
      <c r="D10" s="28" t="str" cm="1">
        <f t="array" aca="1" ref="D10" ca="1">IFERROR(INDEX(tache,CHOOSE(MATCH($E$2,{2023;2024;"Tout"},0),SMALL(IF((YEAR(dates)=$E$2)*(dossier=$C$2),ROW(dates)-1,""),ROW($A8)),SMALL(IF((YEAR(dates)=$E$2)*(dossier=$C$2),ROW(dates)-1,""),ROW($A8)),SMALL(IF(dossier=$C$2,ROW(dates)-1,""),ROW($A8)))),"")</f>
        <v/>
      </c>
      <c r="E10" s="29" t="str" cm="1">
        <f t="array" aca="1" ref="E10" ca="1">IFERROR(INDEX(temps,CHOOSE(MATCH($E$2,{2023;2024;"Tout"},0),SMALL(IF((YEAR(dates)=$E$2)*(dossier=$C$2),ROW(dates)-1,""),ROW($A8)),SMALL(IF((YEAR(dates)=$E$2)*(dossier=$C$2),ROW(dates)-1,""),ROW($A8)),SMALL(IF(dossier=$C$2,ROW(dates)-1,""),ROW($A8)))),"")</f>
        <v/>
      </c>
      <c r="F10" s="27"/>
      <c r="O10" s="26"/>
      <c r="P10" s="27"/>
      <c r="Q10" s="27"/>
    </row>
    <row r="11" spans="3:22" x14ac:dyDescent="0.3">
      <c r="C11" s="28" t="str" cm="1">
        <f t="array" aca="1" ref="C11" ca="1">IFERROR(INDEX(dates,CHOOSE(MATCH(E$2,{2023;2024;"Tout"},0),SMALL(IF((YEAR(dates)=$E$2)*(dossier=$C$2),ROW(dates)-1,""),ROW($A9)),SMALL(IF((YEAR(dates)=$E$2)*(dossier=$C$2),ROW(dates)-1,""),ROW($A9)),SMALL(IF(dossier=$C$2,ROW(dates)-1,""),ROW($A9)))),"")</f>
        <v/>
      </c>
      <c r="D11" s="28" t="str" cm="1">
        <f t="array" aca="1" ref="D11" ca="1">IFERROR(INDEX(tache,CHOOSE(MATCH($E$2,{2023;2024;"Tout"},0),SMALL(IF((YEAR(dates)=$E$2)*(dossier=$C$2),ROW(dates)-1,""),ROW($A9)),SMALL(IF((YEAR(dates)=$E$2)*(dossier=$C$2),ROW(dates)-1,""),ROW($A9)),SMALL(IF(dossier=$C$2,ROW(dates)-1,""),ROW($A9)))),"")</f>
        <v/>
      </c>
      <c r="E11" s="29" t="str" cm="1">
        <f t="array" aca="1" ref="E11" ca="1">IFERROR(INDEX(temps,CHOOSE(MATCH($E$2,{2023;2024;"Tout"},0),SMALL(IF((YEAR(dates)=$E$2)*(dossier=$C$2),ROW(dates)-1,""),ROW($A9)),SMALL(IF((YEAR(dates)=$E$2)*(dossier=$C$2),ROW(dates)-1,""),ROW($A9)),SMALL(IF(dossier=$C$2,ROW(dates)-1,""),ROW($A9)))),"")</f>
        <v/>
      </c>
      <c r="F11" s="27"/>
      <c r="O11" s="26"/>
      <c r="P11" s="27"/>
      <c r="Q11" s="27"/>
    </row>
    <row r="12" spans="3:22" x14ac:dyDescent="0.3">
      <c r="C12" s="28" t="str" cm="1">
        <f t="array" aca="1" ref="C12" ca="1">IFERROR(INDEX(dates,CHOOSE(MATCH(E$2,{2023;2024;"Tout"},0),SMALL(IF((YEAR(dates)=$E$2)*(dossier=$C$2),ROW(dates)-1,""),ROW($A10)),SMALL(IF((YEAR(dates)=$E$2)*(dossier=$C$2),ROW(dates)-1,""),ROW($A10)),SMALL(IF(dossier=$C$2,ROW(dates)-1,""),ROW($A10)))),"")</f>
        <v/>
      </c>
      <c r="D12" s="28" t="str" cm="1">
        <f t="array" aca="1" ref="D12" ca="1">IFERROR(INDEX(tache,CHOOSE(MATCH($E$2,{2023;2024;"Tout"},0),SMALL(IF((YEAR(dates)=$E$2)*(dossier=$C$2),ROW(dates)-1,""),ROW($A10)),SMALL(IF((YEAR(dates)=$E$2)*(dossier=$C$2),ROW(dates)-1,""),ROW($A10)),SMALL(IF(dossier=$C$2,ROW(dates)-1,""),ROW($A10)))),"")</f>
        <v/>
      </c>
      <c r="E12" s="29" t="str" cm="1">
        <f t="array" aca="1" ref="E12" ca="1">IFERROR(INDEX(temps,CHOOSE(MATCH($E$2,{2023;2024;"Tout"},0),SMALL(IF((YEAR(dates)=$E$2)*(dossier=$C$2),ROW(dates)-1,""),ROW($A10)),SMALL(IF((YEAR(dates)=$E$2)*(dossier=$C$2),ROW(dates)-1,""),ROW($A10)),SMALL(IF(dossier=$C$2,ROW(dates)-1,""),ROW($A10)))),"")</f>
        <v/>
      </c>
      <c r="F12" s="27"/>
      <c r="O12" s="26"/>
      <c r="P12" s="27"/>
      <c r="Q12" s="27"/>
    </row>
    <row r="13" spans="3:22" x14ac:dyDescent="0.3">
      <c r="C13" s="28" t="str" cm="1">
        <f t="array" aca="1" ref="C13" ca="1">IFERROR(INDEX(dates,CHOOSE(MATCH(E$2,{2023;2024;"Tout"},0),SMALL(IF((YEAR(dates)=$E$2)*(dossier=$C$2),ROW(dates)-1,""),ROW($A11)),SMALL(IF((YEAR(dates)=$E$2)*(dossier=$C$2),ROW(dates)-1,""),ROW($A11)),SMALL(IF(dossier=$C$2,ROW(dates)-1,""),ROW($A11)))),"")</f>
        <v/>
      </c>
      <c r="D13" s="28" t="str" cm="1">
        <f t="array" aca="1" ref="D13" ca="1">IFERROR(INDEX(tache,CHOOSE(MATCH($E$2,{2023;2024;"Tout"},0),SMALL(IF((YEAR(dates)=$E$2)*(dossier=$C$2),ROW(dates)-1,""),ROW($A11)),SMALL(IF((YEAR(dates)=$E$2)*(dossier=$C$2),ROW(dates)-1,""),ROW($A11)),SMALL(IF(dossier=$C$2,ROW(dates)-1,""),ROW($A11)))),"")</f>
        <v/>
      </c>
      <c r="E13" s="29" t="str" cm="1">
        <f t="array" aca="1" ref="E13" ca="1">IFERROR(INDEX(temps,CHOOSE(MATCH($E$2,{2023;2024;"Tout"},0),SMALL(IF((YEAR(dates)=$E$2)*(dossier=$C$2),ROW(dates)-1,""),ROW($A11)),SMALL(IF((YEAR(dates)=$E$2)*(dossier=$C$2),ROW(dates)-1,""),ROW($A11)),SMALL(IF(dossier=$C$2,ROW(dates)-1,""),ROW($A11)))),"")</f>
        <v/>
      </c>
      <c r="P13" s="27"/>
      <c r="Q13" s="27"/>
    </row>
    <row r="14" spans="3:22" x14ac:dyDescent="0.3">
      <c r="C14" s="28" t="str" cm="1">
        <f t="array" aca="1" ref="C14" ca="1">IFERROR(INDEX(dates,CHOOSE(MATCH(E$2,{2023;2024;"Tout"},0),SMALL(IF((YEAR(dates)=$E$2)*(dossier=$C$2),ROW(dates)-1,""),ROW($A12)),SMALL(IF((YEAR(dates)=$E$2)*(dossier=$C$2),ROW(dates)-1,""),ROW($A12)),SMALL(IF(dossier=$C$2,ROW(dates)-1,""),ROW($A12)))),"")</f>
        <v/>
      </c>
      <c r="D14" s="28" t="str" cm="1">
        <f t="array" aca="1" ref="D14" ca="1">IFERROR(INDEX(tache,CHOOSE(MATCH($E$2,{2023;2024;"Tout"},0),SMALL(IF((YEAR(dates)=$E$2)*(dossier=$C$2),ROW(dates)-1,""),ROW($A12)),SMALL(IF((YEAR(dates)=$E$2)*(dossier=$C$2),ROW(dates)-1,""),ROW($A12)),SMALL(IF(dossier=$C$2,ROW(dates)-1,""),ROW($A12)))),"")</f>
        <v/>
      </c>
      <c r="E14" s="29" t="str" cm="1">
        <f t="array" aca="1" ref="E14" ca="1">IFERROR(INDEX(temps,CHOOSE(MATCH($E$2,{2023;2024;"Tout"},0),SMALL(IF((YEAR(dates)=$E$2)*(dossier=$C$2),ROW(dates)-1,""),ROW($A12)),SMALL(IF((YEAR(dates)=$E$2)*(dossier=$C$2),ROW(dates)-1,""),ROW($A12)),SMALL(IF(dossier=$C$2,ROW(dates)-1,""),ROW($A12)))),"")</f>
        <v/>
      </c>
      <c r="P14" s="27"/>
      <c r="Q14" s="27"/>
    </row>
    <row r="15" spans="3:22" x14ac:dyDescent="0.3">
      <c r="C15" s="28" t="str" cm="1">
        <f t="array" aca="1" ref="C15" ca="1">IFERROR(INDEX(dates,CHOOSE(MATCH(E$2,{2023;2024;"Tout"},0),SMALL(IF((YEAR(dates)=$E$2)*(dossier=$C$2),ROW(dates)-1,""),ROW($A13)),SMALL(IF((YEAR(dates)=$E$2)*(dossier=$C$2),ROW(dates)-1,""),ROW($A13)),SMALL(IF(dossier=$C$2,ROW(dates)-1,""),ROW($A13)))),"")</f>
        <v/>
      </c>
      <c r="D15" s="28" t="str" cm="1">
        <f t="array" aca="1" ref="D15" ca="1">IFERROR(INDEX(tache,CHOOSE(MATCH($E$2,{2023;2024;"Tout"},0),SMALL(IF((YEAR(dates)=$E$2)*(dossier=$C$2),ROW(dates)-1,""),ROW($A13)),SMALL(IF((YEAR(dates)=$E$2)*(dossier=$C$2),ROW(dates)-1,""),ROW($A13)),SMALL(IF(dossier=$C$2,ROW(dates)-1,""),ROW($A13)))),"")</f>
        <v/>
      </c>
      <c r="E15" s="29" t="str" cm="1">
        <f t="array" aca="1" ref="E15" ca="1">IFERROR(INDEX(temps,CHOOSE(MATCH($E$2,{2023;2024;"Tout"},0),SMALL(IF((YEAR(dates)=$E$2)*(dossier=$C$2),ROW(dates)-1,""),ROW($A13)),SMALL(IF((YEAR(dates)=$E$2)*(dossier=$C$2),ROW(dates)-1,""),ROW($A13)),SMALL(IF(dossier=$C$2,ROW(dates)-1,""),ROW($A13)))),"")</f>
        <v/>
      </c>
      <c r="P15" s="27"/>
      <c r="Q15" s="27"/>
    </row>
    <row r="16" spans="3:22" x14ac:dyDescent="0.3">
      <c r="C16" s="28" t="str" cm="1">
        <f t="array" aca="1" ref="C16" ca="1">IFERROR(INDEX(dates,CHOOSE(MATCH(E$2,{2023;2024;"Tout"},0),SMALL(IF((YEAR(dates)=$E$2)*(dossier=$C$2),ROW(dates)-1,""),ROW($A14)),SMALL(IF((YEAR(dates)=$E$2)*(dossier=$C$2),ROW(dates)-1,""),ROW($A14)),SMALL(IF(dossier=$C$2,ROW(dates)-1,""),ROW($A14)))),"")</f>
        <v/>
      </c>
      <c r="D16" s="28" t="str" cm="1">
        <f t="array" aca="1" ref="D16" ca="1">IFERROR(INDEX(tache,CHOOSE(MATCH($E$2,{2023;2024;"Tout"},0),SMALL(IF((YEAR(dates)=$E$2)*(dossier=$C$2),ROW(dates)-1,""),ROW($A14)),SMALL(IF((YEAR(dates)=$E$2)*(dossier=$C$2),ROW(dates)-1,""),ROW($A14)),SMALL(IF(dossier=$C$2,ROW(dates)-1,""),ROW($A14)))),"")</f>
        <v/>
      </c>
      <c r="E16" s="29" t="str" cm="1">
        <f t="array" aca="1" ref="E16" ca="1">IFERROR(INDEX(temps,CHOOSE(MATCH($E$2,{2023;2024;"Tout"},0),SMALL(IF((YEAR(dates)=$E$2)*(dossier=$C$2),ROW(dates)-1,""),ROW($A14)),SMALL(IF((YEAR(dates)=$E$2)*(dossier=$C$2),ROW(dates)-1,""),ROW($A14)),SMALL(IF(dossier=$C$2,ROW(dates)-1,""),ROW($A14)))),"")</f>
        <v/>
      </c>
      <c r="P16" s="27"/>
      <c r="Q16" s="27"/>
    </row>
    <row r="17" spans="3:17" x14ac:dyDescent="0.3">
      <c r="C17" s="28" t="str" cm="1">
        <f t="array" aca="1" ref="C17" ca="1">IFERROR(INDEX(dates,CHOOSE(MATCH(E$2,{2023;2024;"Tout"},0),SMALL(IF((YEAR(dates)=$E$2)*(dossier=$C$2),ROW(dates)-1,""),ROW($A15)),SMALL(IF((YEAR(dates)=$E$2)*(dossier=$C$2),ROW(dates)-1,""),ROW($A15)),SMALL(IF(dossier=$C$2,ROW(dates)-1,""),ROW($A15)))),"")</f>
        <v/>
      </c>
      <c r="D17" s="28" t="str" cm="1">
        <f t="array" aca="1" ref="D17" ca="1">IFERROR(INDEX(tache,CHOOSE(MATCH($E$2,{2023;2024;"Tout"},0),SMALL(IF((YEAR(dates)=$E$2)*(dossier=$C$2),ROW(dates)-1,""),ROW($A15)),SMALL(IF((YEAR(dates)=$E$2)*(dossier=$C$2),ROW(dates)-1,""),ROW($A15)),SMALL(IF(dossier=$C$2,ROW(dates)-1,""),ROW($A15)))),"")</f>
        <v/>
      </c>
      <c r="E17" s="29" t="str" cm="1">
        <f t="array" aca="1" ref="E17" ca="1">IFERROR(INDEX(temps,CHOOSE(MATCH($E$2,{2023;2024;"Tout"},0),SMALL(IF((YEAR(dates)=$E$2)*(dossier=$C$2),ROW(dates)-1,""),ROW($A15)),SMALL(IF((YEAR(dates)=$E$2)*(dossier=$C$2),ROW(dates)-1,""),ROW($A15)),SMALL(IF(dossier=$C$2,ROW(dates)-1,""),ROW($A15)))),"")</f>
        <v/>
      </c>
      <c r="P17" s="27"/>
      <c r="Q17" s="27"/>
    </row>
  </sheetData>
  <dataValidations count="2">
    <dataValidation type="list" allowBlank="1" showInputMessage="1" showErrorMessage="1" sqref="C2" xr:uid="{F544F8D9-2E3B-45CF-9B92-52715FD815FD}">
      <formula1>listedossier</formula1>
    </dataValidation>
    <dataValidation type="list" allowBlank="1" showInputMessage="1" showErrorMessage="1" sqref="E2" xr:uid="{46774752-FB93-4E00-8338-8BCF5E6ADA6F}">
      <formula1>"2023,2024,Tout"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2024-01-12T10:43:42Z</dcterms:created>
  <dcterms:modified xsi:type="dcterms:W3CDTF">2024-01-12T14:18:00Z</dcterms:modified>
</cp:coreProperties>
</file>