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13_ncr:1_{4033224A-AB5D-45EA-8666-6F6B96BA7996}" xr6:coauthVersionLast="47" xr6:coauthVersionMax="47" xr10:uidLastSave="{00000000-0000-0000-0000-000000000000}"/>
  <bookViews>
    <workbookView xWindow="-108" yWindow="-108" windowWidth="23256" windowHeight="12576" xr2:uid="{B02C540F-261F-44FB-B2B1-0E944757147A}"/>
  </bookViews>
  <sheets>
    <sheet name="suivi" sheetId="1" r:id="rId1"/>
    <sheet name="match1" sheetId="2" r:id="rId2"/>
    <sheet name="match2" sheetId="3" r:id="rId3"/>
    <sheet name="match3" sheetId="4" r:id="rId4"/>
  </sheets>
  <definedNames>
    <definedName name="mesfeuilles">OFFSET(suivi!$I$2,,,suivi!$K$2)</definedName>
    <definedName name="team">OFFSET(suivi!$A$2,,,COUNTA(suivi!$A:$A))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H3" i="3" s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" i="2"/>
  <c r="C26" i="2"/>
  <c r="I16" i="1" l="1" a="1"/>
  <c r="I16" i="1" s="1"/>
  <c r="I12" i="1" a="1"/>
  <c r="I12" i="1" s="1"/>
  <c r="I4" i="1" a="1"/>
  <c r="I4" i="1" s="1"/>
  <c r="I14" i="1" a="1"/>
  <c r="I14" i="1" s="1"/>
  <c r="I10" i="1" a="1"/>
  <c r="I10" i="1" s="1"/>
  <c r="I8" i="1" a="1"/>
  <c r="I8" i="1" s="1"/>
  <c r="I6" i="1" a="1"/>
  <c r="I6" i="1" s="1"/>
  <c r="I15" i="1" a="1"/>
  <c r="I15" i="1" s="1"/>
  <c r="I13" i="1" a="1"/>
  <c r="I13" i="1" s="1"/>
  <c r="I11" i="1" a="1"/>
  <c r="I11" i="1" s="1"/>
  <c r="I9" i="1" a="1"/>
  <c r="I9" i="1" s="1"/>
  <c r="I7" i="1" a="1"/>
  <c r="I7" i="1" s="1"/>
  <c r="I5" i="1" a="1"/>
  <c r="I5" i="1" s="1"/>
  <c r="I3" i="1" a="1"/>
  <c r="I3" i="1" s="1"/>
  <c r="I2" i="1" a="1"/>
  <c r="I2" i="1" s="1"/>
  <c r="H16" i="1" a="1"/>
  <c r="H16" i="1" s="1"/>
  <c r="H14" i="1" a="1"/>
  <c r="H14" i="1" s="1"/>
  <c r="H12" i="1" a="1"/>
  <c r="H12" i="1" s="1"/>
  <c r="H10" i="1" a="1"/>
  <c r="H10" i="1" s="1"/>
  <c r="H6" i="1" a="1"/>
  <c r="H6" i="1" s="1"/>
  <c r="H8" i="1" a="1"/>
  <c r="H8" i="1" s="1"/>
  <c r="H15" i="1" a="1"/>
  <c r="H15" i="1" s="1"/>
  <c r="H13" i="1" a="1"/>
  <c r="H13" i="1" s="1"/>
  <c r="H11" i="1" a="1"/>
  <c r="H11" i="1" s="1"/>
  <c r="H9" i="1" a="1"/>
  <c r="H9" i="1" s="1"/>
  <c r="H7" i="1" a="1"/>
  <c r="H7" i="1" s="1"/>
  <c r="H5" i="1" a="1"/>
  <c r="H5" i="1" s="1"/>
  <c r="C21" i="1" a="1"/>
  <c r="C5" i="1" a="1"/>
  <c r="C7" i="1" a="1"/>
  <c r="C10" i="1" a="1"/>
  <c r="C2" i="1" a="1"/>
  <c r="B2" i="1" a="1"/>
  <c r="B3" i="1" a="1"/>
  <c r="B21" i="1" a="1"/>
  <c r="B18" i="1" a="1"/>
  <c r="B6" i="1" a="1"/>
  <c r="B9" i="1" a="1"/>
  <c r="B17" i="1" a="1"/>
  <c r="B19" i="1" a="1"/>
  <c r="B8" i="1" a="1"/>
  <c r="B7" i="1" a="1"/>
  <c r="B20" i="1" a="1"/>
  <c r="B11" i="1" a="1"/>
  <c r="B4" i="1" a="1"/>
  <c r="B5" i="1" a="1"/>
  <c r="B15" i="1" a="1"/>
  <c r="B13" i="1" a="1"/>
  <c r="B16" i="1" a="1"/>
  <c r="B10" i="1" a="1"/>
  <c r="B12" i="1" a="1"/>
  <c r="B14" i="1" a="1"/>
  <c r="C10" i="1" l="1"/>
  <c r="C7" i="1"/>
  <c r="C5" i="1"/>
  <c r="C21" i="1"/>
  <c r="C2" i="1"/>
  <c r="B2" i="1"/>
  <c r="D2" i="1" s="1"/>
  <c r="B12" i="1"/>
  <c r="B3" i="1"/>
  <c r="B16" i="1"/>
  <c r="B11" i="1"/>
  <c r="B19" i="1"/>
  <c r="B18" i="1"/>
  <c r="B13" i="1"/>
  <c r="B20" i="1"/>
  <c r="B17" i="1"/>
  <c r="B21" i="1"/>
  <c r="D21" i="1" s="1"/>
  <c r="B15" i="1"/>
  <c r="B14" i="1"/>
  <c r="B5" i="1"/>
  <c r="D5" i="1" s="1"/>
  <c r="B7" i="1"/>
  <c r="D7" i="1" s="1"/>
  <c r="B9" i="1"/>
  <c r="B10" i="1"/>
  <c r="D10" i="1" s="1"/>
  <c r="B4" i="1"/>
  <c r="B8" i="1"/>
  <c r="B6" i="1"/>
  <c r="C12" i="1" a="1"/>
  <c r="C9" i="1" a="1"/>
  <c r="C13" i="1" a="1"/>
  <c r="C17" i="1" a="1"/>
  <c r="C11" i="1" a="1"/>
  <c r="C20" i="1" a="1"/>
  <c r="C4" i="1" a="1"/>
  <c r="C8" i="1" a="1"/>
  <c r="C6" i="1" a="1"/>
  <c r="C19" i="1" a="1"/>
  <c r="C16" i="1" a="1"/>
  <c r="C14" i="1" a="1"/>
  <c r="C18" i="1" a="1"/>
  <c r="C3" i="1" a="1"/>
  <c r="C15" i="1" a="1"/>
  <c r="D8" i="1" l="1"/>
  <c r="D20" i="1"/>
  <c r="D6" i="1"/>
  <c r="D9" i="1"/>
  <c r="C15" i="1"/>
  <c r="D15" i="1" s="1"/>
  <c r="C3" i="1"/>
  <c r="D3" i="1" s="1"/>
  <c r="C18" i="1"/>
  <c r="D18" i="1" s="1"/>
  <c r="C14" i="1"/>
  <c r="D14" i="1" s="1"/>
  <c r="C16" i="1"/>
  <c r="D16" i="1" s="1"/>
  <c r="C19" i="1"/>
  <c r="D19" i="1" s="1"/>
  <c r="C6" i="1"/>
  <c r="C8" i="1"/>
  <c r="C4" i="1"/>
  <c r="D4" i="1" s="1"/>
  <c r="C20" i="1"/>
  <c r="C11" i="1"/>
  <c r="D11" i="1" s="1"/>
  <c r="C17" i="1"/>
  <c r="D17" i="1" s="1"/>
  <c r="C13" i="1"/>
  <c r="D13" i="1" s="1"/>
  <c r="C9" i="1"/>
  <c r="C12" i="1"/>
  <c r="D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<sst xmlns="http://schemas.openxmlformats.org/spreadsheetml/2006/main" count="36" uniqueCount="21">
  <si>
    <t>tulipe</t>
  </si>
  <si>
    <t>marcel</t>
  </si>
  <si>
    <t>toto</t>
  </si>
  <si>
    <t>jean</t>
  </si>
  <si>
    <t>alain</t>
  </si>
  <si>
    <t>bebert</t>
  </si>
  <si>
    <t xml:space="preserve">maurice </t>
  </si>
  <si>
    <t>michel</t>
  </si>
  <si>
    <t>robert</t>
  </si>
  <si>
    <t>10'</t>
  </si>
  <si>
    <t>1h20</t>
  </si>
  <si>
    <t>0h50</t>
  </si>
  <si>
    <t>15'</t>
  </si>
  <si>
    <t>1h15</t>
  </si>
  <si>
    <t>30'</t>
  </si>
  <si>
    <t xml:space="preserve">conversion auto </t>
  </si>
  <si>
    <t xml:space="preserve">pour les heures saisir 1h50  ou 0h50 (idem 50')   </t>
  </si>
  <si>
    <t>pour 10 mn saisir le nb et'</t>
  </si>
  <si>
    <t xml:space="preserve">ne rien saisir(conversion) </t>
  </si>
  <si>
    <t xml:space="preserve">nb de participations </t>
  </si>
  <si>
    <t>temps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</si>
</sst>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400]h:mm:ss\ AM/PM"/>
    <numFmt numFmtId="165" formatCode="[h]:mm"/>
    <numFmt numFmtId="166" formatCode="[hh]:mm:ss"/>
    <numFmt numFmtId="167" formatCode="[hh]:mm"/>
    <numFmt numFmtId="168" formatCode="General;s\t\d;&quot;&quot;"/>
    <numFmt numFmtId="169" formatCode="[h]:mm;[h]:mm;&quot;&quot;"/>
  </numFmts>
  <fonts count="4" x14ac:knownFonts="1">
    <font>
      <sz val="12"/>
      <color theme="1"/>
      <name val="Arial"/>
      <family val="2"/>
    </font>
    <font>
      <sz val="8"/>
      <name val="Arial"/>
      <family val="2"/>
    </font>
    <font>
      <sz val="12"/>
      <color theme="0" tint="-0.34998626667073579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166" fontId="0" fillId="0" borderId="1" xfId="0" applyNumberFormat="1" applyBorder="1"/>
    <xf numFmtId="167" fontId="0" fillId="0" borderId="0" xfId="0" applyNumberFormat="1"/>
    <xf numFmtId="166" fontId="0" fillId="0" borderId="0" xfId="0" applyNumberFormat="1"/>
    <xf numFmtId="0" fontId="0" fillId="2" borderId="1" xfId="0" applyFill="1" applyBorder="1"/>
    <xf numFmtId="0" fontId="2" fillId="0" borderId="0" xfId="0" applyFont="1"/>
    <xf numFmtId="0" fontId="3" fillId="0" borderId="0" xfId="0" applyFont="1"/>
    <xf numFmtId="168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396240</xdr:colOff>
      <xdr:row>6</xdr:row>
      <xdr:rowOff>68580</xdr:rowOff>
    </xdr:from>
    <xdr:to>
      <xdr:col>12</xdr:col>
      <xdr:colOff>754380</xdr:colOff>
      <xdr:row>13</xdr:row>
      <xdr:rowOff>137160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8928BB2-FBC2-076B-83F1-E304090E50E7}"/>
            </a:ext>
          </a:extLst>
        </xdr:cNvPr>
        <xdr:cNvSpPr txBox="1"/>
      </xdr:nvSpPr>
      <xdr:spPr>
        <a:xfrm>
          <a:off x="8374380" y="1211580"/>
          <a:ext cx="4930140" cy="1402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1)ce sont les noms inscrits dans la colonne A</a:t>
          </a:r>
          <a:r>
            <a:rPr lang="fr-FR" sz="1100" baseline="0"/>
            <a:t> qui servent de base pour la liste de choix de chaque feuille  donc tu rajoutes les membres dans la col jaune </a:t>
          </a:r>
        </a:p>
        <a:p>
          <a:r>
            <a:rPr lang="fr-FR" sz="1100" baseline="0"/>
            <a:t>2)pour ajouter une nouvelle feuille </a:t>
          </a:r>
        </a:p>
        <a:p>
          <a:r>
            <a:rPr lang="fr-FR" sz="1100" baseline="0"/>
            <a:t>copier coller la precedente  &gt;&gt; </a:t>
          </a:r>
          <a:r>
            <a:rPr lang="fr-FR" sz="1100" baseline="0">
              <a:solidFill>
                <a:srgbClr val="FF0000"/>
              </a:solidFill>
            </a:rPr>
            <a:t>la renomer avec match +1 </a:t>
          </a:r>
          <a:r>
            <a:rPr lang="fr-FR" sz="1100" baseline="0"/>
            <a:t>puis effacer les données pour la reinitialiser </a:t>
          </a:r>
        </a:p>
        <a:p>
          <a:r>
            <a:rPr lang="fr-FR" sz="1100" baseline="0"/>
            <a:t>  3)penser à inscrire le nom de  cette nouvelle feuille en colonne I  en respectant srictement la même orthographe  (copié collé du nom d'onglet)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BD7ED-976A-4918-A4D9-3D7F2B1F526A}">
  <dimension ref="A1:K21"/>
  <sheetViews>
    <sheetView tabSelected="1" workbookViewId="0">
      <selection activeCell="M18" sqref="M18"/>
    </sheetView>
  </sheetViews>
  <sheetFormatPr baseColWidth="10" defaultRowHeight="15" x14ac:dyDescent="0.25"/>
  <cols>
    <col min="3" max="3" width="22" customWidth="1"/>
    <col min="4" max="4" width="18.6328125" customWidth="1"/>
  </cols>
  <sheetData>
    <row r="1" spans="1:11" x14ac:dyDescent="0.25">
      <c r="B1" t="s">
        <v>0</v>
      </c>
      <c r="C1" t="s">
        <v>19</v>
      </c>
      <c r="D1" t="s">
        <v>20</v>
      </c>
    </row>
    <row r="2" spans="1:11" x14ac:dyDescent="0.25">
      <c r="A2" s="7" t="s">
        <v>0</v>
      </c>
      <c r="B2" s="12" cm="1">
        <f t="array" aca="1" ref="B2" ca="1">SUMPRODUCT(SUMIF(INDIRECT("'"&amp;mesfeuilles&amp;"'!a2:a50"),A2,INDIRECT("'"&amp;mesfeuilles&amp;"'!c2:c50")))</f>
        <v>7.9861111111111105E-2</v>
      </c>
      <c r="C2" s="10" cm="1">
        <f t="array" aca="1" ref="C2" ca="1">SUMPRODUCT(COUNTIF(INDIRECT("'"&amp;mesfeuilles&amp;"'!a2:a50"),A2))</f>
        <v>4</v>
      </c>
      <c r="D2" s="11">
        <f ca="1">IFERROR(B2/C2,"")</f>
        <v>1.9965277777777776E-2</v>
      </c>
      <c r="E2" s="2"/>
      <c r="I2" t="str" cm="1">
        <f t="array" aca="1" ref="I2" ca="1">IF(ROW(1:1)&lt;=$K$2,"match"&amp;ROW(1:1),"")</f>
        <v>match1</v>
      </c>
      <c r="K2" s="8">
        <f ca="1">INFO("NBFICH")-1</f>
        <v>3</v>
      </c>
    </row>
    <row r="3" spans="1:11" x14ac:dyDescent="0.25">
      <c r="A3" s="7" t="s">
        <v>1</v>
      </c>
      <c r="B3" s="12" cm="1">
        <f t="array" aca="1" ref="B3" ca="1">SUMPRODUCT(SUMIF(INDIRECT("'"&amp;mesfeuilles&amp;"'!a2:a50"),A3,INDIRECT("'"&amp;mesfeuilles&amp;"'!c2:c50")))</f>
        <v>6.597222222222221E-2</v>
      </c>
      <c r="C3" s="10" cm="1">
        <f t="array" aca="1" ref="C3" ca="1">SUMPRODUCT(COUNTIF(INDIRECT("'"&amp;mesfeuilles&amp;"'!a2:a50"),A3))</f>
        <v>2</v>
      </c>
      <c r="D3" s="11">
        <f t="shared" ref="D3:D21" ca="1" si="0">IFERROR(B3/C3,"")</f>
        <v>3.2986111111111105E-2</v>
      </c>
      <c r="I3" t="str" cm="1">
        <f t="array" aca="1" ref="I3" ca="1">IF(ROW(2:2)&lt;=$K$2,"match"&amp;ROW(2:2),"")</f>
        <v>match2</v>
      </c>
    </row>
    <row r="4" spans="1:11" x14ac:dyDescent="0.25">
      <c r="A4" s="7" t="s">
        <v>2</v>
      </c>
      <c r="B4" s="12" cm="1">
        <f t="array" aca="1" ref="B4" ca="1">SUMPRODUCT(SUMIF(INDIRECT("'"&amp;mesfeuilles&amp;"'!a2:a50"),A4,INDIRECT("'"&amp;mesfeuilles&amp;"'!c2:c50")))</f>
        <v>4.5138888888888881E-2</v>
      </c>
      <c r="C4" s="10" cm="1">
        <f t="array" aca="1" ref="C4" ca="1">SUMPRODUCT(COUNTIF(INDIRECT("'"&amp;mesfeuilles&amp;"'!a2:a50"),A4))</f>
        <v>2</v>
      </c>
      <c r="D4" s="11">
        <f t="shared" ca="1" si="0"/>
        <v>2.2569444444444441E-2</v>
      </c>
      <c r="I4" t="str" cm="1">
        <f t="array" aca="1" ref="I4" ca="1">IF(ROW(3:3)&lt;=$K$2,"match"&amp;ROW(3:3),"")</f>
        <v>match3</v>
      </c>
    </row>
    <row r="5" spans="1:11" x14ac:dyDescent="0.25">
      <c r="A5" s="7" t="s">
        <v>3</v>
      </c>
      <c r="B5" s="12" cm="1">
        <f t="array" aca="1" ref="B5" ca="1">SUMPRODUCT(SUMIF(INDIRECT("'"&amp;mesfeuilles&amp;"'!a2:a50"),A5,INDIRECT("'"&amp;mesfeuilles&amp;"'!c2:c50")))</f>
        <v>0</v>
      </c>
      <c r="C5" s="10" cm="1">
        <f t="array" aca="1" ref="C5" ca="1">SUMPRODUCT(COUNTIF(INDIRECT("'"&amp;mesfeuilles&amp;"'!a2:a50"),A5))</f>
        <v>0</v>
      </c>
      <c r="D5" s="11" t="str">
        <f t="shared" ca="1" si="0"/>
        <v/>
      </c>
      <c r="H5" t="str" cm="1">
        <f t="array" aca="1" ref="H5" ca="1">IF(ROW(4:4)&lt;=K$2,"match"&amp;ROW(4:4),"")</f>
        <v/>
      </c>
      <c r="I5" t="str" cm="1">
        <f t="array" aca="1" ref="I5" ca="1">IF(ROW(4:4)&lt;=$K$2,"match"&amp;ROW(4:4),"")</f>
        <v/>
      </c>
    </row>
    <row r="6" spans="1:11" x14ac:dyDescent="0.25">
      <c r="A6" s="7" t="s">
        <v>4</v>
      </c>
      <c r="B6" s="12" cm="1">
        <f t="array" aca="1" ref="B6" ca="1">SUMPRODUCT(SUMIF(INDIRECT("'"&amp;mesfeuilles&amp;"'!a2:a50"),A6,INDIRECT("'"&amp;mesfeuilles&amp;"'!c2:c50")))</f>
        <v>7.2916666666666657E-2</v>
      </c>
      <c r="C6" s="10" cm="1">
        <f t="array" aca="1" ref="C6" ca="1">SUMPRODUCT(COUNTIF(INDIRECT("'"&amp;mesfeuilles&amp;"'!a2:a50"),A6))</f>
        <v>2</v>
      </c>
      <c r="D6" s="11">
        <f t="shared" ca="1" si="0"/>
        <v>3.6458333333333329E-2</v>
      </c>
      <c r="H6" t="str" cm="1">
        <f t="array" aca="1" ref="H6" ca="1">IF(ROW(5:5)&lt;=K$2,"match"&amp;ROW(5:5),"")</f>
        <v/>
      </c>
      <c r="I6" t="str" cm="1">
        <f t="array" aca="1" ref="I6" ca="1">IF(ROW(5:5)&lt;=$K$2,"match"&amp;ROW(5:5),"")</f>
        <v/>
      </c>
    </row>
    <row r="7" spans="1:11" x14ac:dyDescent="0.25">
      <c r="A7" s="7" t="s">
        <v>5</v>
      </c>
      <c r="B7" s="12" cm="1">
        <f t="array" aca="1" ref="B7" ca="1">SUMPRODUCT(SUMIF(INDIRECT("'"&amp;mesfeuilles&amp;"'!a2:a50"),A7,INDIRECT("'"&amp;mesfeuilles&amp;"'!c2:c50")))</f>
        <v>0</v>
      </c>
      <c r="C7" s="10" cm="1">
        <f t="array" aca="1" ref="C7" ca="1">SUMPRODUCT(COUNTIF(INDIRECT("'"&amp;mesfeuilles&amp;"'!a2:a50"),A7))</f>
        <v>0</v>
      </c>
      <c r="D7" s="11" t="str">
        <f t="shared" ca="1" si="0"/>
        <v/>
      </c>
      <c r="H7" t="str" cm="1">
        <f t="array" aca="1" ref="H7" ca="1">IF(ROW(6:6)&lt;=K$2,"match"&amp;ROW(6:6),"")</f>
        <v/>
      </c>
      <c r="I7" t="str" cm="1">
        <f t="array" aca="1" ref="I7" ca="1">IF(ROW(6:6)&lt;=$K$2,"match"&amp;ROW(6:6),"")</f>
        <v/>
      </c>
    </row>
    <row r="8" spans="1:11" x14ac:dyDescent="0.25">
      <c r="A8" s="7" t="s">
        <v>6</v>
      </c>
      <c r="B8" s="12" cm="1">
        <f t="array" aca="1" ref="B8" ca="1">SUMPRODUCT(SUMIF(INDIRECT("'"&amp;mesfeuilles&amp;"'!a2:a50"),A8,INDIRECT("'"&amp;mesfeuilles&amp;"'!c2:c50")))</f>
        <v>0</v>
      </c>
      <c r="C8" s="10" cm="1">
        <f t="array" aca="1" ref="C8" ca="1">SUMPRODUCT(COUNTIF(INDIRECT("'"&amp;mesfeuilles&amp;"'!a2:a50"),A8))</f>
        <v>0</v>
      </c>
      <c r="D8" s="11" t="str">
        <f t="shared" ca="1" si="0"/>
        <v/>
      </c>
      <c r="H8" t="str" cm="1">
        <f t="array" aca="1" ref="H8" ca="1">IF(ROW(7:7)&lt;=K$2,"match"&amp;ROW(7:7),"")</f>
        <v/>
      </c>
      <c r="I8" t="str" cm="1">
        <f t="array" aca="1" ref="I8" ca="1">IF(ROW(7:7)&lt;=$K$2,"match"&amp;ROW(7:7),"")</f>
        <v/>
      </c>
    </row>
    <row r="9" spans="1:11" x14ac:dyDescent="0.25">
      <c r="A9" s="7" t="s">
        <v>7</v>
      </c>
      <c r="B9" s="12" cm="1">
        <f t="array" aca="1" ref="B9" ca="1">SUMPRODUCT(SUMIF(INDIRECT("'"&amp;mesfeuilles&amp;"'!a2:a50"),A9,INDIRECT("'"&amp;mesfeuilles&amp;"'!c2:c50")))</f>
        <v>0</v>
      </c>
      <c r="C9" s="10" cm="1">
        <f t="array" aca="1" ref="C9" ca="1">SUMPRODUCT(COUNTIF(INDIRECT("'"&amp;mesfeuilles&amp;"'!a2:a50"),A9))</f>
        <v>0</v>
      </c>
      <c r="D9" s="11" t="str">
        <f t="shared" ca="1" si="0"/>
        <v/>
      </c>
      <c r="H9" t="str" cm="1">
        <f t="array" aca="1" ref="H9" ca="1">IF(ROW(8:8)&lt;=K$2,"match"&amp;ROW(8:8),"")</f>
        <v/>
      </c>
      <c r="I9" t="str" cm="1">
        <f t="array" aca="1" ref="I9" ca="1">IF(ROW(8:8)&lt;=$K$2,"match"&amp;ROW(8:8),"")</f>
        <v/>
      </c>
    </row>
    <row r="10" spans="1:11" x14ac:dyDescent="0.25">
      <c r="A10" s="7" t="s">
        <v>8</v>
      </c>
      <c r="B10" s="12" cm="1">
        <f t="array" aca="1" ref="B10" ca="1">SUMPRODUCT(SUMIF(INDIRECT("'"&amp;mesfeuilles&amp;"'!a2:a50"),A10,INDIRECT("'"&amp;mesfeuilles&amp;"'!c2:c50")))</f>
        <v>0</v>
      </c>
      <c r="C10" s="10" cm="1">
        <f t="array" aca="1" ref="C10" ca="1">SUMPRODUCT(COUNTIF(INDIRECT("'"&amp;mesfeuilles&amp;"'!a2:a50"),A10))</f>
        <v>0</v>
      </c>
      <c r="D10" s="11" t="str">
        <f t="shared" ca="1" si="0"/>
        <v/>
      </c>
      <c r="H10" t="str" cm="1">
        <f t="array" aca="1" ref="H10" ca="1">IF(ROW(9:9)&lt;=K$2,"match"&amp;ROW(9:9),"")</f>
        <v/>
      </c>
      <c r="I10" t="str" cm="1">
        <f t="array" aca="1" ref="I10" ca="1">IF(ROW(9:9)&lt;=$K$2,"match"&amp;ROW(9:9),"")</f>
        <v/>
      </c>
    </row>
    <row r="11" spans="1:11" x14ac:dyDescent="0.25">
      <c r="A11" s="7"/>
      <c r="B11" s="12" cm="1">
        <f t="array" aca="1" ref="B11" ca="1">SUMPRODUCT(SUMIF(INDIRECT("'"&amp;mesfeuilles&amp;"'!a2:a50"),A11,INDIRECT("'"&amp;mesfeuilles&amp;"'!c2:c50")))</f>
        <v>0</v>
      </c>
      <c r="C11" s="10" cm="1">
        <f t="array" aca="1" ref="C11" ca="1">SUMPRODUCT(COUNTIF(INDIRECT("'"&amp;mesfeuilles&amp;"'!a2:a50"),A11))</f>
        <v>0</v>
      </c>
      <c r="D11" s="11" t="str">
        <f t="shared" ca="1" si="0"/>
        <v/>
      </c>
      <c r="H11" t="str" cm="1">
        <f t="array" aca="1" ref="H11" ca="1">IF(ROW(10:10)&lt;=K$2,"match"&amp;ROW(10:10),"")</f>
        <v/>
      </c>
      <c r="I11" t="str" cm="1">
        <f t="array" aca="1" ref="I11" ca="1">IF(ROW(10:10)&lt;=$K$2,"match"&amp;ROW(10:10),"")</f>
        <v/>
      </c>
    </row>
    <row r="12" spans="1:11" x14ac:dyDescent="0.25">
      <c r="A12" s="7"/>
      <c r="B12" s="12" cm="1">
        <f t="array" aca="1" ref="B12" ca="1">SUMPRODUCT(SUMIF(INDIRECT("'"&amp;mesfeuilles&amp;"'!a2:a50"),A12,INDIRECT("'"&amp;mesfeuilles&amp;"'!c2:c50")))</f>
        <v>0</v>
      </c>
      <c r="C12" s="10" cm="1">
        <f t="array" aca="1" ref="C12" ca="1">SUMPRODUCT(COUNTIF(INDIRECT("'"&amp;mesfeuilles&amp;"'!a2:a50"),A12))</f>
        <v>0</v>
      </c>
      <c r="D12" s="11" t="str">
        <f t="shared" ca="1" si="0"/>
        <v/>
      </c>
      <c r="H12" t="str" cm="1">
        <f t="array" aca="1" ref="H12" ca="1">IF(ROW(11:11)&lt;=K$2,"match"&amp;ROW(11:11),"")</f>
        <v/>
      </c>
      <c r="I12" t="str" cm="1">
        <f t="array" aca="1" ref="I12" ca="1">IF(ROW(11:11)&lt;=$K$2,"match"&amp;ROW(11:11),"")</f>
        <v/>
      </c>
    </row>
    <row r="13" spans="1:11" x14ac:dyDescent="0.25">
      <c r="A13" s="7"/>
      <c r="B13" s="12" cm="1">
        <f t="array" aca="1" ref="B13" ca="1">SUMPRODUCT(SUMIF(INDIRECT("'"&amp;mesfeuilles&amp;"'!a2:a50"),A13,INDIRECT("'"&amp;mesfeuilles&amp;"'!c2:c50")))</f>
        <v>0</v>
      </c>
      <c r="C13" s="10" cm="1">
        <f t="array" aca="1" ref="C13" ca="1">SUMPRODUCT(COUNTIF(INDIRECT("'"&amp;mesfeuilles&amp;"'!a2:a50"),A13))</f>
        <v>0</v>
      </c>
      <c r="D13" s="11" t="str">
        <f t="shared" ca="1" si="0"/>
        <v/>
      </c>
      <c r="H13" t="str" cm="1">
        <f t="array" aca="1" ref="H13" ca="1">IF(ROW(12:12)&lt;=K$2,"match"&amp;ROW(12:12),"")</f>
        <v/>
      </c>
      <c r="I13" t="str" cm="1">
        <f t="array" aca="1" ref="I13" ca="1">IF(ROW(12:12)&lt;=$K$2,"match"&amp;ROW(12:12),"")</f>
        <v/>
      </c>
    </row>
    <row r="14" spans="1:11" x14ac:dyDescent="0.25">
      <c r="A14" s="7"/>
      <c r="B14" s="12" cm="1">
        <f t="array" aca="1" ref="B14" ca="1">SUMPRODUCT(SUMIF(INDIRECT("'"&amp;mesfeuilles&amp;"'!a2:a50"),A14,INDIRECT("'"&amp;mesfeuilles&amp;"'!c2:c50")))</f>
        <v>0</v>
      </c>
      <c r="C14" s="10" cm="1">
        <f t="array" aca="1" ref="C14" ca="1">SUMPRODUCT(COUNTIF(INDIRECT("'"&amp;mesfeuilles&amp;"'!a2:a50"),A14))</f>
        <v>0</v>
      </c>
      <c r="D14" s="11" t="str">
        <f t="shared" ca="1" si="0"/>
        <v/>
      </c>
      <c r="H14" t="str" cm="1">
        <f t="array" aca="1" ref="H14" ca="1">IF(ROW(13:13)&lt;=K$2,"match"&amp;ROW(13:13),"")</f>
        <v/>
      </c>
      <c r="I14" t="str" cm="1">
        <f t="array" aca="1" ref="I14" ca="1">IF(ROW(13:13)&lt;=$K$2,"match"&amp;ROW(13:13),"")</f>
        <v/>
      </c>
    </row>
    <row r="15" spans="1:11" x14ac:dyDescent="0.25">
      <c r="A15" s="7"/>
      <c r="B15" s="12" cm="1">
        <f t="array" aca="1" ref="B15" ca="1">SUMPRODUCT(SUMIF(INDIRECT("'"&amp;mesfeuilles&amp;"'!a2:a50"),A15,INDIRECT("'"&amp;mesfeuilles&amp;"'!c2:c50")))</f>
        <v>0</v>
      </c>
      <c r="C15" s="10" cm="1">
        <f t="array" aca="1" ref="C15" ca="1">SUMPRODUCT(COUNTIF(INDIRECT("'"&amp;mesfeuilles&amp;"'!a2:a50"),A15))</f>
        <v>0</v>
      </c>
      <c r="D15" s="11" t="str">
        <f t="shared" ca="1" si="0"/>
        <v/>
      </c>
      <c r="H15" t="str" cm="1">
        <f t="array" aca="1" ref="H15" ca="1">IF(ROW(14:14)&lt;=K$2,"match"&amp;ROW(14:14),"")</f>
        <v/>
      </c>
      <c r="I15" t="str" cm="1">
        <f t="array" aca="1" ref="I15" ca="1">IF(ROW(14:14)&lt;=$K$2,"match"&amp;ROW(14:14),"")</f>
        <v/>
      </c>
    </row>
    <row r="16" spans="1:11" x14ac:dyDescent="0.25">
      <c r="A16" s="7"/>
      <c r="B16" s="12" cm="1">
        <f t="array" aca="1" ref="B16" ca="1">SUMPRODUCT(SUMIF(INDIRECT("'"&amp;mesfeuilles&amp;"'!a2:a50"),A16,INDIRECT("'"&amp;mesfeuilles&amp;"'!c2:c50")))</f>
        <v>0</v>
      </c>
      <c r="C16" s="10" cm="1">
        <f t="array" aca="1" ref="C16" ca="1">SUMPRODUCT(COUNTIF(INDIRECT("'"&amp;mesfeuilles&amp;"'!a2:a50"),A16))</f>
        <v>0</v>
      </c>
      <c r="D16" s="11" t="str">
        <f t="shared" ca="1" si="0"/>
        <v/>
      </c>
      <c r="H16" t="str" cm="1">
        <f t="array" aca="1" ref="H16" ca="1">IF(ROW(15:15)&lt;=K$2,"match"&amp;ROW(15:15),"")</f>
        <v/>
      </c>
      <c r="I16" t="str" cm="1">
        <f t="array" aca="1" ref="I16" ca="1">IF(ROW(15:15)&lt;=$K$2,"match"&amp;ROW(15:15),"")</f>
        <v/>
      </c>
    </row>
    <row r="17" spans="1:4" x14ac:dyDescent="0.25">
      <c r="A17" s="7"/>
      <c r="B17" s="12" cm="1">
        <f t="array" aca="1" ref="B17" ca="1">SUMPRODUCT(SUMIF(INDIRECT("'"&amp;mesfeuilles&amp;"'!a2:a50"),A17,INDIRECT("'"&amp;mesfeuilles&amp;"'!c2:c50")))</f>
        <v>0</v>
      </c>
      <c r="C17" s="10" cm="1">
        <f t="array" aca="1" ref="C17" ca="1">SUMPRODUCT(COUNTIF(INDIRECT("'"&amp;mesfeuilles&amp;"'!a2:a50"),A17))</f>
        <v>0</v>
      </c>
      <c r="D17" s="11" t="str">
        <f t="shared" ca="1" si="0"/>
        <v/>
      </c>
    </row>
    <row r="18" spans="1:4" x14ac:dyDescent="0.25">
      <c r="A18" s="7"/>
      <c r="B18" s="12" cm="1">
        <f t="array" aca="1" ref="B18" ca="1">SUMPRODUCT(SUMIF(INDIRECT("'"&amp;mesfeuilles&amp;"'!a2:a50"),A18,INDIRECT("'"&amp;mesfeuilles&amp;"'!c2:c50")))</f>
        <v>0</v>
      </c>
      <c r="C18" s="10" cm="1">
        <f t="array" aca="1" ref="C18" ca="1">SUMPRODUCT(COUNTIF(INDIRECT("'"&amp;mesfeuilles&amp;"'!a2:a50"),A18))</f>
        <v>0</v>
      </c>
      <c r="D18" s="11" t="str">
        <f t="shared" ca="1" si="0"/>
        <v/>
      </c>
    </row>
    <row r="19" spans="1:4" x14ac:dyDescent="0.25">
      <c r="A19" s="7"/>
      <c r="B19" s="12" cm="1">
        <f t="array" aca="1" ref="B19" ca="1">SUMPRODUCT(SUMIF(INDIRECT("'"&amp;mesfeuilles&amp;"'!a2:a50"),A19,INDIRECT("'"&amp;mesfeuilles&amp;"'!c2:c50")))</f>
        <v>0</v>
      </c>
      <c r="C19" s="10" cm="1">
        <f t="array" aca="1" ref="C19" ca="1">SUMPRODUCT(COUNTIF(INDIRECT("'"&amp;mesfeuilles&amp;"'!a2:a50"),A19))</f>
        <v>0</v>
      </c>
      <c r="D19" s="11" t="str">
        <f t="shared" ca="1" si="0"/>
        <v/>
      </c>
    </row>
    <row r="20" spans="1:4" x14ac:dyDescent="0.25">
      <c r="A20" s="7"/>
      <c r="B20" s="12" cm="1">
        <f t="array" aca="1" ref="B20" ca="1">SUMPRODUCT(SUMIF(INDIRECT("'"&amp;mesfeuilles&amp;"'!a2:a50"),A20,INDIRECT("'"&amp;mesfeuilles&amp;"'!c2:c50")))</f>
        <v>0</v>
      </c>
      <c r="C20" s="10" cm="1">
        <f t="array" aca="1" ref="C20" ca="1">SUMPRODUCT(COUNTIF(INDIRECT("'"&amp;mesfeuilles&amp;"'!a2:a50"),A20))</f>
        <v>0</v>
      </c>
      <c r="D20" s="11" t="str">
        <f t="shared" ca="1" si="0"/>
        <v/>
      </c>
    </row>
    <row r="21" spans="1:4" x14ac:dyDescent="0.25">
      <c r="A21" s="7"/>
      <c r="B21" s="12" cm="1">
        <f t="array" aca="1" ref="B21" ca="1">SUMPRODUCT(SUMIF(INDIRECT("'"&amp;mesfeuilles&amp;"'!a2:a50"),A21,INDIRECT("'"&amp;mesfeuilles&amp;"'!c2:c50")))</f>
        <v>0</v>
      </c>
      <c r="C21" s="10" cm="1">
        <f t="array" aca="1" ref="C21" ca="1">SUMPRODUCT(COUNTIF(INDIRECT("'"&amp;mesfeuilles&amp;"'!a2:a50"),A21))</f>
        <v>0</v>
      </c>
      <c r="D21" s="11" t="str">
        <f t="shared" ca="1" si="0"/>
        <v/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B4180-E952-4C3C-9650-0415686F9C35}">
  <dimension ref="A1:H26"/>
  <sheetViews>
    <sheetView workbookViewId="0">
      <selection activeCell="L5" sqref="L5"/>
    </sheetView>
  </sheetViews>
  <sheetFormatPr baseColWidth="10" defaultRowHeight="15" x14ac:dyDescent="0.25"/>
  <cols>
    <col min="3" max="3" width="19.6328125" customWidth="1"/>
  </cols>
  <sheetData>
    <row r="1" spans="1:8" x14ac:dyDescent="0.25">
      <c r="C1" t="s">
        <v>18</v>
      </c>
    </row>
    <row r="2" spans="1:8" ht="15.6" x14ac:dyDescent="0.3">
      <c r="A2" s="1" t="s">
        <v>0</v>
      </c>
      <c r="B2" t="s">
        <v>9</v>
      </c>
      <c r="C2" s="4">
        <f>IFERROR(IF(ISNUMBER(FIND("'",B2)),LEFT(B2,FIND("'",B2)-1)*0.000694444444444444,TEXT(SUBSTITUTE(B2,"h",":")*24,"[h]:mm")/24),0)</f>
        <v>6.9444444444444406E-3</v>
      </c>
      <c r="F2" s="9" t="s">
        <v>17</v>
      </c>
    </row>
    <row r="3" spans="1:8" ht="15.6" x14ac:dyDescent="0.3">
      <c r="A3" s="1"/>
      <c r="C3" s="4">
        <f t="shared" ref="C3:C25" si="0">IFERROR(IF(ISNUMBER(FIND("'",B3)),LEFT(B3,FIND("'",B3)-1)*0.000694444444444444,TEXT(SUBSTITUTE(B3,"h",":")*24,"[h]:mm")/24),0)</f>
        <v>0</v>
      </c>
      <c r="F3" s="9" t="s">
        <v>16</v>
      </c>
    </row>
    <row r="4" spans="1:8" x14ac:dyDescent="0.25">
      <c r="A4" s="1"/>
      <c r="C4" s="4">
        <f t="shared" si="0"/>
        <v>0</v>
      </c>
    </row>
    <row r="5" spans="1:8" x14ac:dyDescent="0.25">
      <c r="A5" s="1"/>
      <c r="C5" s="4">
        <f t="shared" si="0"/>
        <v>0</v>
      </c>
      <c r="H5" s="6"/>
    </row>
    <row r="6" spans="1:8" x14ac:dyDescent="0.25">
      <c r="A6" s="1" t="s">
        <v>4</v>
      </c>
      <c r="B6" t="s">
        <v>14</v>
      </c>
      <c r="C6" s="4">
        <f t="shared" si="0"/>
        <v>2.0833333333333322E-2</v>
      </c>
    </row>
    <row r="7" spans="1:8" x14ac:dyDescent="0.25">
      <c r="A7" s="1"/>
      <c r="C7" s="4">
        <f t="shared" si="0"/>
        <v>0</v>
      </c>
      <c r="H7" s="2"/>
    </row>
    <row r="8" spans="1:8" x14ac:dyDescent="0.25">
      <c r="A8" s="1" t="s">
        <v>1</v>
      </c>
      <c r="B8" t="s">
        <v>12</v>
      </c>
      <c r="C8" s="4">
        <f t="shared" si="0"/>
        <v>1.0416666666666661E-2</v>
      </c>
    </row>
    <row r="9" spans="1:8" x14ac:dyDescent="0.25">
      <c r="A9" s="1"/>
      <c r="C9" s="4">
        <f t="shared" si="0"/>
        <v>0</v>
      </c>
    </row>
    <row r="10" spans="1:8" x14ac:dyDescent="0.25">
      <c r="A10" s="1"/>
      <c r="C10" s="4">
        <f t="shared" si="0"/>
        <v>0</v>
      </c>
    </row>
    <row r="11" spans="1:8" x14ac:dyDescent="0.25">
      <c r="A11" s="1" t="s">
        <v>2</v>
      </c>
      <c r="B11" t="s">
        <v>11</v>
      </c>
      <c r="C11" s="4">
        <f t="shared" si="0"/>
        <v>3.4722222222222224E-2</v>
      </c>
    </row>
    <row r="12" spans="1:8" x14ac:dyDescent="0.25">
      <c r="A12" s="1"/>
      <c r="C12" s="4">
        <f t="shared" si="0"/>
        <v>0</v>
      </c>
    </row>
    <row r="13" spans="1:8" x14ac:dyDescent="0.25">
      <c r="A13" s="1"/>
      <c r="C13" s="4">
        <f t="shared" si="0"/>
        <v>0</v>
      </c>
    </row>
    <row r="14" spans="1:8" x14ac:dyDescent="0.25">
      <c r="A14" s="1"/>
      <c r="C14" s="4">
        <f t="shared" si="0"/>
        <v>0</v>
      </c>
    </row>
    <row r="15" spans="1:8" x14ac:dyDescent="0.25">
      <c r="A15" s="1"/>
      <c r="C15" s="4">
        <f t="shared" si="0"/>
        <v>0</v>
      </c>
    </row>
    <row r="16" spans="1:8" x14ac:dyDescent="0.25">
      <c r="A16" s="1"/>
      <c r="C16" s="4">
        <f t="shared" si="0"/>
        <v>0</v>
      </c>
    </row>
    <row r="17" spans="1:3" x14ac:dyDescent="0.25">
      <c r="A17" s="1"/>
      <c r="C17" s="4">
        <f t="shared" si="0"/>
        <v>0</v>
      </c>
    </row>
    <row r="18" spans="1:3" x14ac:dyDescent="0.25">
      <c r="A18" s="1"/>
      <c r="C18" s="4">
        <f t="shared" si="0"/>
        <v>0</v>
      </c>
    </row>
    <row r="19" spans="1:3" x14ac:dyDescent="0.25">
      <c r="A19" s="1"/>
      <c r="C19" s="4">
        <f t="shared" si="0"/>
        <v>0</v>
      </c>
    </row>
    <row r="20" spans="1:3" x14ac:dyDescent="0.25">
      <c r="A20" s="1"/>
      <c r="C20" s="4">
        <f t="shared" si="0"/>
        <v>0</v>
      </c>
    </row>
    <row r="21" spans="1:3" x14ac:dyDescent="0.25">
      <c r="A21" s="1"/>
      <c r="C21" s="4">
        <f t="shared" si="0"/>
        <v>0</v>
      </c>
    </row>
    <row r="22" spans="1:3" x14ac:dyDescent="0.25">
      <c r="A22" s="1"/>
      <c r="C22" s="4">
        <f t="shared" si="0"/>
        <v>0</v>
      </c>
    </row>
    <row r="23" spans="1:3" x14ac:dyDescent="0.25">
      <c r="A23" s="1"/>
      <c r="C23" s="4">
        <f t="shared" si="0"/>
        <v>0</v>
      </c>
    </row>
    <row r="24" spans="1:3" x14ac:dyDescent="0.25">
      <c r="A24" s="1"/>
      <c r="C24" s="4">
        <f t="shared" si="0"/>
        <v>0</v>
      </c>
    </row>
    <row r="25" spans="1:3" x14ac:dyDescent="0.25">
      <c r="A25" s="1"/>
      <c r="C25" s="4">
        <f t="shared" si="0"/>
        <v>0</v>
      </c>
    </row>
    <row r="26" spans="1:3" x14ac:dyDescent="0.25">
      <c r="C26" s="3" t="e">
        <f t="shared" ref="C26" si="1">IF(ISNUMBER(FIND("'",B26)),"00:"&amp;LEFT(B26,FIND("'",B26)-1)*1,TEXT(SUBSTITUTE(B26,"h",":")*1,"hh:mm"))</f>
        <v>#VALUE!</v>
      </c>
    </row>
  </sheetData>
  <dataValidations count="1">
    <dataValidation type="list" allowBlank="1" showInputMessage="1" showErrorMessage="1" sqref="A2:A25" xr:uid="{7EE0BF5C-F3BD-4184-9E88-0410FE32AB9D}">
      <formula1>team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2C63A-E978-489F-809E-02AA12D85274}">
  <dimension ref="A2:H25"/>
  <sheetViews>
    <sheetView topLeftCell="A7" workbookViewId="0">
      <selection activeCell="C2" sqref="C2:C25"/>
    </sheetView>
  </sheetViews>
  <sheetFormatPr baseColWidth="10" defaultRowHeight="15" x14ac:dyDescent="0.25"/>
  <sheetData>
    <row r="2" spans="1:8" x14ac:dyDescent="0.25">
      <c r="A2" s="1" t="s">
        <v>0</v>
      </c>
      <c r="B2" t="s">
        <v>10</v>
      </c>
      <c r="C2" s="4">
        <f>IFERROR(IF(ISNUMBER(FIND("'",B2)),LEFT(B2,FIND("'",B2)-1)*0.000694444444444444,TEXT(SUBSTITUTE(B2,"h",":")*24,"[h]:mm")/24),0)</f>
        <v>5.5555555555555552E-2</v>
      </c>
      <c r="D2">
        <v>1</v>
      </c>
    </row>
    <row r="3" spans="1:8" x14ac:dyDescent="0.25">
      <c r="A3" s="1"/>
      <c r="C3" s="4">
        <f t="shared" ref="C3:C25" si="0">IFERROR(IF(ISNUMBER(FIND("'",B3)),LEFT(B3,FIND("'",B3)-1)*0.000694444444444444,TEXT(SUBSTITUTE(B3,"h",":")*24,"[h]:mm")/24),0)</f>
        <v>0</v>
      </c>
      <c r="H3" s="2">
        <f>C2+C7</f>
        <v>6.597222222222221E-2</v>
      </c>
    </row>
    <row r="4" spans="1:8" x14ac:dyDescent="0.25">
      <c r="A4" s="1"/>
      <c r="C4" s="4">
        <f t="shared" si="0"/>
        <v>0</v>
      </c>
    </row>
    <row r="5" spans="1:8" x14ac:dyDescent="0.25">
      <c r="A5" s="1"/>
      <c r="C5" s="4">
        <f t="shared" si="0"/>
        <v>0</v>
      </c>
    </row>
    <row r="6" spans="1:8" x14ac:dyDescent="0.25">
      <c r="A6" s="1"/>
      <c r="C6" s="4">
        <f t="shared" si="0"/>
        <v>0</v>
      </c>
    </row>
    <row r="7" spans="1:8" x14ac:dyDescent="0.25">
      <c r="A7" s="1" t="s">
        <v>0</v>
      </c>
      <c r="B7" t="s">
        <v>12</v>
      </c>
      <c r="C7" s="4">
        <f t="shared" si="0"/>
        <v>1.0416666666666661E-2</v>
      </c>
    </row>
    <row r="8" spans="1:8" x14ac:dyDescent="0.25">
      <c r="A8" s="1"/>
      <c r="C8" s="4">
        <f t="shared" si="0"/>
        <v>0</v>
      </c>
    </row>
    <row r="9" spans="1:8" x14ac:dyDescent="0.25">
      <c r="A9" s="1"/>
      <c r="C9" s="4">
        <f t="shared" si="0"/>
        <v>0</v>
      </c>
    </row>
    <row r="10" spans="1:8" x14ac:dyDescent="0.25">
      <c r="A10" s="1"/>
      <c r="C10" s="4">
        <f t="shared" si="0"/>
        <v>0</v>
      </c>
    </row>
    <row r="11" spans="1:8" x14ac:dyDescent="0.25">
      <c r="A11" s="1"/>
      <c r="C11" s="4">
        <f t="shared" si="0"/>
        <v>0</v>
      </c>
    </row>
    <row r="12" spans="1:8" x14ac:dyDescent="0.25">
      <c r="A12" s="1"/>
      <c r="C12" s="4">
        <f t="shared" si="0"/>
        <v>0</v>
      </c>
    </row>
    <row r="13" spans="1:8" x14ac:dyDescent="0.25">
      <c r="A13" s="1"/>
      <c r="C13" s="4">
        <f t="shared" si="0"/>
        <v>0</v>
      </c>
    </row>
    <row r="14" spans="1:8" x14ac:dyDescent="0.25">
      <c r="A14" s="1"/>
      <c r="C14" s="4">
        <f t="shared" si="0"/>
        <v>0</v>
      </c>
    </row>
    <row r="15" spans="1:8" x14ac:dyDescent="0.25">
      <c r="A15" s="1"/>
      <c r="C15" s="4">
        <f t="shared" si="0"/>
        <v>0</v>
      </c>
    </row>
    <row r="16" spans="1:8" x14ac:dyDescent="0.25">
      <c r="A16" s="1"/>
      <c r="C16" s="4">
        <f t="shared" si="0"/>
        <v>0</v>
      </c>
    </row>
    <row r="17" spans="1:3" x14ac:dyDescent="0.25">
      <c r="A17" s="1"/>
      <c r="C17" s="4">
        <f t="shared" si="0"/>
        <v>0</v>
      </c>
    </row>
    <row r="18" spans="1:3" x14ac:dyDescent="0.25">
      <c r="A18" s="1"/>
      <c r="C18" s="4">
        <f t="shared" si="0"/>
        <v>0</v>
      </c>
    </row>
    <row r="19" spans="1:3" x14ac:dyDescent="0.25">
      <c r="A19" s="1"/>
      <c r="C19" s="4">
        <f t="shared" si="0"/>
        <v>0</v>
      </c>
    </row>
    <row r="20" spans="1:3" x14ac:dyDescent="0.25">
      <c r="A20" s="1"/>
      <c r="C20" s="4">
        <f t="shared" si="0"/>
        <v>0</v>
      </c>
    </row>
    <row r="21" spans="1:3" x14ac:dyDescent="0.25">
      <c r="A21" s="1"/>
      <c r="C21" s="4">
        <f t="shared" si="0"/>
        <v>0</v>
      </c>
    </row>
    <row r="22" spans="1:3" x14ac:dyDescent="0.25">
      <c r="A22" s="1"/>
      <c r="C22" s="4">
        <f t="shared" si="0"/>
        <v>0</v>
      </c>
    </row>
    <row r="23" spans="1:3" x14ac:dyDescent="0.25">
      <c r="A23" s="1"/>
      <c r="C23" s="4">
        <f t="shared" si="0"/>
        <v>0</v>
      </c>
    </row>
    <row r="24" spans="1:3" x14ac:dyDescent="0.25">
      <c r="A24" s="1"/>
      <c r="C24" s="4">
        <f t="shared" si="0"/>
        <v>0</v>
      </c>
    </row>
    <row r="25" spans="1:3" x14ac:dyDescent="0.25">
      <c r="A25" s="1"/>
      <c r="C25" s="4">
        <f t="shared" si="0"/>
        <v>0</v>
      </c>
    </row>
  </sheetData>
  <dataValidations count="1">
    <dataValidation type="list" allowBlank="1" showInputMessage="1" showErrorMessage="1" sqref="A2:A25" xr:uid="{AE13947A-ADFA-4D42-8EE2-33D703A44A69}">
      <formula1>team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58C12-DEA0-4FF5-BDFF-A69498CBFB6B}">
  <dimension ref="A1:K25"/>
  <sheetViews>
    <sheetView workbookViewId="0">
      <selection activeCell="G6" sqref="G6"/>
    </sheetView>
  </sheetViews>
  <sheetFormatPr baseColWidth="10" defaultRowHeight="15" x14ac:dyDescent="0.25"/>
  <cols>
    <col min="2" max="2" width="26.54296875" customWidth="1"/>
    <col min="3" max="3" width="12.7265625" customWidth="1"/>
  </cols>
  <sheetData>
    <row r="1" spans="1:11" x14ac:dyDescent="0.25">
      <c r="C1" t="s">
        <v>15</v>
      </c>
    </row>
    <row r="2" spans="1:11" x14ac:dyDescent="0.25">
      <c r="A2" s="1" t="s">
        <v>0</v>
      </c>
      <c r="B2" t="s">
        <v>9</v>
      </c>
      <c r="C2" s="4">
        <f>IFERROR(IF(ISNUMBER(FIND("'",B2)),LEFT(B2,FIND("'",B2)-1)*0.000694444444444444,TEXT(SUBSTITUTE(B2,"h",":")*24,"[h]:mm")/24),0)</f>
        <v>6.9444444444444406E-3</v>
      </c>
      <c r="K2" s="2"/>
    </row>
    <row r="3" spans="1:11" x14ac:dyDescent="0.25">
      <c r="A3" s="1" t="s">
        <v>1</v>
      </c>
      <c r="B3" t="s">
        <v>10</v>
      </c>
      <c r="C3" s="4">
        <f t="shared" ref="C3:C25" si="0">IFERROR(IF(ISNUMBER(FIND("'",B3)),LEFT(B3,FIND("'",B3)-1)*0.000694444444444444,TEXT(SUBSTITUTE(B3,"h",":")*24,"[h]:mm")/24),0)</f>
        <v>5.5555555555555552E-2</v>
      </c>
    </row>
    <row r="4" spans="1:11" x14ac:dyDescent="0.25">
      <c r="A4" s="1"/>
      <c r="C4" s="4">
        <f t="shared" si="0"/>
        <v>0</v>
      </c>
    </row>
    <row r="5" spans="1:11" x14ac:dyDescent="0.25">
      <c r="A5" s="1"/>
      <c r="C5" s="4">
        <f t="shared" si="0"/>
        <v>0</v>
      </c>
      <c r="I5" s="5"/>
    </row>
    <row r="6" spans="1:11" x14ac:dyDescent="0.25">
      <c r="A6" s="1" t="s">
        <v>2</v>
      </c>
      <c r="B6" t="s">
        <v>12</v>
      </c>
      <c r="C6" s="4">
        <f t="shared" si="0"/>
        <v>1.0416666666666661E-2</v>
      </c>
    </row>
    <row r="7" spans="1:11" x14ac:dyDescent="0.25">
      <c r="A7" s="1"/>
      <c r="C7" s="4">
        <f t="shared" si="0"/>
        <v>0</v>
      </c>
    </row>
    <row r="8" spans="1:11" x14ac:dyDescent="0.25">
      <c r="A8" s="1" t="s">
        <v>4</v>
      </c>
      <c r="B8" t="s">
        <v>13</v>
      </c>
      <c r="C8" s="4">
        <f t="shared" si="0"/>
        <v>5.2083333333333336E-2</v>
      </c>
    </row>
    <row r="9" spans="1:11" x14ac:dyDescent="0.25">
      <c r="A9" s="1"/>
      <c r="C9" s="4">
        <f t="shared" si="0"/>
        <v>0</v>
      </c>
    </row>
    <row r="10" spans="1:11" x14ac:dyDescent="0.25">
      <c r="A10" s="1"/>
      <c r="C10" s="4">
        <f t="shared" si="0"/>
        <v>0</v>
      </c>
    </row>
    <row r="11" spans="1:11" x14ac:dyDescent="0.25">
      <c r="A11" s="1"/>
      <c r="C11" s="4">
        <f t="shared" si="0"/>
        <v>0</v>
      </c>
    </row>
    <row r="12" spans="1:11" x14ac:dyDescent="0.25">
      <c r="A12" s="1"/>
      <c r="C12" s="4">
        <f t="shared" si="0"/>
        <v>0</v>
      </c>
    </row>
    <row r="13" spans="1:11" x14ac:dyDescent="0.25">
      <c r="A13" s="1"/>
      <c r="C13" s="4">
        <f t="shared" si="0"/>
        <v>0</v>
      </c>
    </row>
    <row r="14" spans="1:11" x14ac:dyDescent="0.25">
      <c r="A14" s="1"/>
      <c r="C14" s="4">
        <f t="shared" si="0"/>
        <v>0</v>
      </c>
    </row>
    <row r="15" spans="1:11" x14ac:dyDescent="0.25">
      <c r="A15" s="1"/>
      <c r="C15" s="4">
        <f t="shared" si="0"/>
        <v>0</v>
      </c>
    </row>
    <row r="16" spans="1:11" x14ac:dyDescent="0.25">
      <c r="A16" s="1"/>
      <c r="C16" s="4">
        <f t="shared" si="0"/>
        <v>0</v>
      </c>
    </row>
    <row r="17" spans="1:3" x14ac:dyDescent="0.25">
      <c r="A17" s="1"/>
      <c r="C17" s="4">
        <f t="shared" si="0"/>
        <v>0</v>
      </c>
    </row>
    <row r="18" spans="1:3" x14ac:dyDescent="0.25">
      <c r="A18" s="1"/>
      <c r="C18" s="4">
        <f t="shared" si="0"/>
        <v>0</v>
      </c>
    </row>
    <row r="19" spans="1:3" x14ac:dyDescent="0.25">
      <c r="A19" s="1"/>
      <c r="C19" s="4">
        <f t="shared" si="0"/>
        <v>0</v>
      </c>
    </row>
    <row r="20" spans="1:3" x14ac:dyDescent="0.25">
      <c r="A20" s="1"/>
      <c r="C20" s="4">
        <f t="shared" si="0"/>
        <v>0</v>
      </c>
    </row>
    <row r="21" spans="1:3" x14ac:dyDescent="0.25">
      <c r="A21" s="1"/>
      <c r="C21" s="4">
        <f t="shared" si="0"/>
        <v>0</v>
      </c>
    </row>
    <row r="22" spans="1:3" x14ac:dyDescent="0.25">
      <c r="A22" s="1"/>
      <c r="C22" s="4">
        <f t="shared" si="0"/>
        <v>0</v>
      </c>
    </row>
    <row r="23" spans="1:3" x14ac:dyDescent="0.25">
      <c r="A23" s="1"/>
      <c r="C23" s="4">
        <f t="shared" si="0"/>
        <v>0</v>
      </c>
    </row>
    <row r="24" spans="1:3" x14ac:dyDescent="0.25">
      <c r="A24" s="1"/>
      <c r="C24" s="4">
        <f t="shared" si="0"/>
        <v>0</v>
      </c>
    </row>
    <row r="25" spans="1:3" x14ac:dyDescent="0.25">
      <c r="A25" s="1"/>
      <c r="C25" s="4">
        <f t="shared" si="0"/>
        <v>0</v>
      </c>
    </row>
  </sheetData>
  <dataValidations count="1">
    <dataValidation type="list" allowBlank="1" showInputMessage="1" showErrorMessage="1" sqref="A2:A25" xr:uid="{5A39487D-A1E1-4A26-82AB-932C818F6B89}">
      <formula1>team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</vt:lpstr>
      <vt:lpstr>match1</vt:lpstr>
      <vt:lpstr>match2</vt:lpstr>
      <vt:lpstr>match3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2023-12-03T10:29:28Z</dcterms:created>
  <dcterms:modified xsi:type="dcterms:W3CDTF">2023-12-04T10:10:32Z</dcterms:modified>
</cp:coreProperties>
</file>