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59683CA0-DA7E-4602-A71E-DF3C242E9928}" xr6:coauthVersionLast="47" xr6:coauthVersionMax="47" xr10:uidLastSave="{00000000-0000-0000-0000-000000000000}"/>
  <bookViews>
    <workbookView xWindow="-108" yWindow="-108" windowWidth="23256" windowHeight="12576" activeTab="1" xr2:uid="{07DD6106-12B6-4938-9198-BE72B5131CFB}"/>
  </bookViews>
  <sheets>
    <sheet name="Liste brute" sheetId="1" r:id="rId1"/>
    <sheet name="Comparateur" sheetId="3" r:id="rId2"/>
  </sheets>
  <definedNames>
    <definedName name="A1_">'Liste brute'!$A$2:$A$25</definedName>
    <definedName name="resto">Tableau1[Restaurant]</definedName>
    <definedName name="total">'Liste brute'!$F$2:$F$23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3" l="1" a="1"/>
  <c r="A3" i="3" s="1"/>
  <c r="B3" i="3" a="1"/>
  <c r="B3" i="3"/>
  <c r="C3" i="3" a="1"/>
  <c r="C3" i="3" s="1"/>
  <c r="A4" i="3" a="1"/>
  <c r="A4" i="3"/>
  <c r="B4" i="3" a="1"/>
  <c r="B4" i="3" s="1"/>
  <c r="C4" i="3" a="1"/>
  <c r="C4" i="3"/>
  <c r="A5" i="3" a="1"/>
  <c r="A5" i="3" s="1"/>
  <c r="B5" i="3" a="1"/>
  <c r="B5" i="3"/>
  <c r="C5" i="3" a="1"/>
  <c r="C5" i="3" s="1"/>
  <c r="A6" i="3" a="1"/>
  <c r="A6" i="3"/>
  <c r="B6" i="3" a="1"/>
  <c r="B6" i="3" s="1"/>
  <c r="C6" i="3" a="1"/>
  <c r="C6" i="3"/>
  <c r="A7" i="3" a="1"/>
  <c r="A7" i="3" s="1"/>
  <c r="B7" i="3" a="1"/>
  <c r="B7" i="3"/>
  <c r="C7" i="3" a="1"/>
  <c r="C7" i="3" s="1"/>
  <c r="A8" i="3" a="1"/>
  <c r="A8" i="3"/>
  <c r="B8" i="3" a="1"/>
  <c r="B8" i="3" s="1"/>
  <c r="C8" i="3" a="1"/>
  <c r="C8" i="3"/>
  <c r="A9" i="3" a="1"/>
  <c r="A9" i="3" s="1"/>
  <c r="B9" i="3" a="1"/>
  <c r="B9" i="3"/>
  <c r="C9" i="3" a="1"/>
  <c r="C9" i="3" s="1"/>
  <c r="A10" i="3" a="1"/>
  <c r="A10" i="3"/>
  <c r="B10" i="3" a="1"/>
  <c r="B10" i="3" s="1"/>
  <c r="C10" i="3" a="1"/>
  <c r="C10" i="3"/>
  <c r="A11" i="3" a="1"/>
  <c r="A11" i="3" s="1"/>
  <c r="B11" i="3" a="1"/>
  <c r="B11" i="3"/>
  <c r="C11" i="3" a="1"/>
  <c r="C11" i="3" s="1"/>
  <c r="A12" i="3" a="1"/>
  <c r="A12" i="3"/>
  <c r="B12" i="3" a="1"/>
  <c r="B12" i="3" s="1"/>
  <c r="C12" i="3" a="1"/>
  <c r="C12" i="3"/>
  <c r="A13" i="3" a="1"/>
  <c r="A13" i="3" s="1"/>
  <c r="B13" i="3" a="1"/>
  <c r="B13" i="3"/>
  <c r="C13" i="3" a="1"/>
  <c r="C13" i="3" s="1"/>
  <c r="A14" i="3" a="1"/>
  <c r="A14" i="3"/>
  <c r="B14" i="3" a="1"/>
  <c r="B14" i="3" s="1"/>
  <c r="C14" i="3" a="1"/>
  <c r="C14" i="3"/>
  <c r="A15" i="3" a="1"/>
  <c r="A15" i="3" s="1"/>
  <c r="B15" i="3" a="1"/>
  <c r="B15" i="3"/>
  <c r="C15" i="3" a="1"/>
  <c r="C15" i="3" s="1"/>
  <c r="A16" i="3" a="1"/>
  <c r="A16" i="3"/>
  <c r="B16" i="3" a="1"/>
  <c r="B16" i="3" s="1"/>
  <c r="C16" i="3" a="1"/>
  <c r="C16" i="3"/>
  <c r="A17" i="3" a="1"/>
  <c r="A17" i="3" s="1"/>
  <c r="B17" i="3" a="1"/>
  <c r="B17" i="3"/>
  <c r="C17" i="3" a="1"/>
  <c r="C17" i="3" s="1"/>
  <c r="A18" i="3" a="1"/>
  <c r="A18" i="3"/>
  <c r="B18" i="3" a="1"/>
  <c r="B18" i="3" s="1"/>
  <c r="C18" i="3" a="1"/>
  <c r="C18" i="3"/>
  <c r="A19" i="3" a="1"/>
  <c r="A19" i="3" s="1"/>
  <c r="B19" i="3" a="1"/>
  <c r="B19" i="3"/>
  <c r="C19" i="3" a="1"/>
  <c r="C19" i="3" s="1"/>
  <c r="A20" i="3" a="1"/>
  <c r="A20" i="3"/>
  <c r="B20" i="3" a="1"/>
  <c r="B20" i="3" s="1"/>
  <c r="C20" i="3" a="1"/>
  <c r="C20" i="3"/>
  <c r="A21" i="3" a="1"/>
  <c r="A21" i="3" s="1"/>
  <c r="B21" i="3" a="1"/>
  <c r="B21" i="3"/>
  <c r="C21" i="3" a="1"/>
  <c r="C21" i="3" s="1"/>
  <c r="A22" i="3" a="1"/>
  <c r="A22" i="3"/>
  <c r="B22" i="3" a="1"/>
  <c r="B22" i="3" s="1"/>
  <c r="C22" i="3" a="1"/>
  <c r="C22" i="3"/>
  <c r="A23" i="3" a="1"/>
  <c r="A23" i="3" s="1"/>
  <c r="B23" i="3" a="1"/>
  <c r="B23" i="3"/>
  <c r="C23" i="3" a="1"/>
  <c r="C23" i="3" s="1"/>
  <c r="A24" i="3" a="1"/>
  <c r="A24" i="3"/>
  <c r="B24" i="3" a="1"/>
  <c r="B24" i="3" s="1"/>
  <c r="C24" i="3" a="1"/>
  <c r="C24" i="3"/>
  <c r="A25" i="3" a="1"/>
  <c r="A25" i="3" s="1"/>
  <c r="B25" i="3" a="1"/>
  <c r="B25" i="3"/>
  <c r="C25" i="3" a="1"/>
  <c r="C25" i="3" s="1"/>
  <c r="A26" i="3" a="1"/>
  <c r="A26" i="3"/>
  <c r="B26" i="3" a="1"/>
  <c r="B26" i="3" s="1"/>
  <c r="C26" i="3" a="1"/>
  <c r="C26" i="3"/>
  <c r="A27" i="3" a="1"/>
  <c r="A27" i="3" s="1"/>
  <c r="B27" i="3" a="1"/>
  <c r="B27" i="3"/>
  <c r="C27" i="3" a="1"/>
  <c r="C27" i="3" s="1"/>
  <c r="A28" i="3" a="1"/>
  <c r="A28" i="3"/>
  <c r="B28" i="3" a="1"/>
  <c r="B28" i="3" s="1"/>
  <c r="C28" i="3" a="1"/>
  <c r="C28" i="3"/>
  <c r="A29" i="3" a="1"/>
  <c r="A29" i="3" s="1"/>
  <c r="B29" i="3" a="1"/>
  <c r="B29" i="3"/>
  <c r="C29" i="3" a="1"/>
  <c r="C29" i="3" s="1"/>
  <c r="A30" i="3" a="1"/>
  <c r="A30" i="3"/>
  <c r="B30" i="3" a="1"/>
  <c r="B30" i="3" s="1"/>
  <c r="C30" i="3" a="1"/>
  <c r="C30" i="3"/>
  <c r="A31" i="3" a="1"/>
  <c r="A31" i="3" s="1"/>
  <c r="B31" i="3" a="1"/>
  <c r="B31" i="3"/>
  <c r="C31" i="3" a="1"/>
  <c r="C31" i="3" s="1"/>
  <c r="A32" i="3" a="1"/>
  <c r="A32" i="3"/>
  <c r="B32" i="3" a="1"/>
  <c r="B32" i="3" s="1"/>
  <c r="C32" i="3" a="1"/>
  <c r="C32" i="3"/>
  <c r="A33" i="3" a="1"/>
  <c r="A33" i="3" s="1"/>
  <c r="B33" i="3" a="1"/>
  <c r="B33" i="3"/>
  <c r="C33" i="3" a="1"/>
  <c r="C33" i="3" s="1"/>
  <c r="A34" i="3" a="1"/>
  <c r="A34" i="3"/>
  <c r="B34" i="3" a="1"/>
  <c r="B34" i="3" s="1"/>
  <c r="C34" i="3" a="1"/>
  <c r="C34" i="3"/>
  <c r="A35" i="3" a="1"/>
  <c r="A35" i="3" s="1"/>
  <c r="B35" i="3" a="1"/>
  <c r="B35" i="3"/>
  <c r="C35" i="3" a="1"/>
  <c r="C35" i="3" s="1"/>
  <c r="A36" i="3" a="1"/>
  <c r="A36" i="3"/>
  <c r="B36" i="3" a="1"/>
  <c r="B36" i="3" s="1"/>
  <c r="C36" i="3" a="1"/>
  <c r="C36" i="3"/>
  <c r="A37" i="3" a="1"/>
  <c r="A37" i="3" s="1"/>
  <c r="B37" i="3" a="1"/>
  <c r="B37" i="3"/>
  <c r="C37" i="3" a="1"/>
  <c r="C37" i="3" s="1"/>
  <c r="A38" i="3" a="1"/>
  <c r="A38" i="3"/>
  <c r="B38" i="3" a="1"/>
  <c r="B38" i="3" s="1"/>
  <c r="C38" i="3" a="1"/>
  <c r="C38" i="3"/>
  <c r="A39" i="3" a="1"/>
  <c r="A39" i="3" s="1"/>
  <c r="B39" i="3" a="1"/>
  <c r="B39" i="3"/>
  <c r="C39" i="3" a="1"/>
  <c r="C39" i="3" s="1"/>
  <c r="A40" i="3" a="1"/>
  <c r="A40" i="3"/>
  <c r="B40" i="3" a="1"/>
  <c r="B40" i="3" s="1"/>
  <c r="C40" i="3" a="1"/>
  <c r="C40" i="3" s="1"/>
  <c r="C2" i="3" a="1"/>
  <c r="C2" i="3" s="1"/>
  <c r="B2" i="3" a="1"/>
  <c r="B2" i="3" s="1"/>
  <c r="A2" i="3" a="1"/>
  <c r="A2" i="3" s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<sst xmlns="http://schemas.openxmlformats.org/spreadsheetml/2006/main" count="33" uniqueCount="33">
  <si>
    <t>Restaurant</t>
  </si>
  <si>
    <t>Menu adulte</t>
  </si>
  <si>
    <t>Boisson</t>
  </si>
  <si>
    <t>Menu enfant (entrée, plat, dessert, boisson)</t>
  </si>
  <si>
    <t>Café gourmand</t>
  </si>
  <si>
    <t>Total : 2 adultes et 2 enfants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</si>
  <si>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</si>
  <si>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</si>
  <si>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</si>
  <si>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</si>
  <si>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</si>
  <si>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</si>
  <si>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</si>
  <si>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</si>
  <si>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</si>
  <si>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</si>
  <si>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</si>
  <si>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</si>
  <si>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</si>
  <si>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</si>
  <si>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</si>
  <si>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</si>
  <si>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</si>
  <si>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</si>
  <si>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</si>
  <si>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</si>
  <si>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</si>
  <si>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</si>
  <si>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</si>
  <si>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Liste des restaurants</t>
  </si>
  <si>
    <t>Repas =&lt;100 €</t>
  </si>
  <si>
    <t>Repas 101-125 €</t>
  </si>
  <si>
    <t>Repas &gt; 125 €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</si>
</sst>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\&gt;\=\ General\ &quot;€&quot;"/>
    <numFmt numFmtId="167" formatCode="\ \&lt;\=\ General\ &quot;€&quot;"/>
    <numFmt numFmtId="168" formatCode="\&lt;\=\ General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left" vertical="center"/>
    </xf>
    <xf numFmtId="167" fontId="0" fillId="0" borderId="1" xfId="0" applyNumberFormat="1" applyBorder="1" applyAlignment="1">
      <alignment horizontal="left" vertical="center"/>
    </xf>
    <xf numFmtId="168" fontId="0" fillId="0" borderId="1" xfId="0" applyNumberFormat="1" applyBorder="1" applyAlignment="1">
      <alignment horizontal="left" vertical="center"/>
    </xf>
  </cellXfs>
  <cellStyles count="1">
    <cellStyle name="Normal" xfId="0" builtinId="0"/>
  </cellStyles>
  <dxfs count="2"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913F98-366D-4E7D-B18F-AAEE7D6EDB27}" name="Tableau1" displayName="Tableau1" ref="A1:F24" totalsRowShown="0" headerRowDxfId="1">
  <autoFilter ref="A1:F24" xr:uid="{17913F98-366D-4E7D-B18F-AAEE7D6EDB27}"/>
  <tableColumns count="6">
    <tableColumn id="1" xr3:uid="{4A9B8C3F-C3AF-41EC-8897-D89BE32B22C3}" name="Restaurant"/>
    <tableColumn id="2" xr3:uid="{92E2929C-3F7E-4229-8CD7-A6B3073877C5}" name="Menu adulte"/>
    <tableColumn id="3" xr3:uid="{DF1C9EB4-72F4-413E-B515-A683DD7E303A}" name="Boisson"/>
    <tableColumn id="4" xr3:uid="{EEFFD525-2A26-4525-ACAF-797729115E54}" name="Menu enfant (entrée, plat, dessert, boisson)"/>
    <tableColumn id="5" xr3:uid="{DC9E9EFD-ED16-48A7-A473-D71690F81D12}" name="Café gourmand"/>
    <tableColumn id="6" xr3:uid="{29FD15A5-4CEA-4924-8817-1BB2592C2CC7}" name="Total : 2 adultes et 2 enfants" dataDxfId="0">
      <calculatedColumnFormula>Tableau1[[#This Row],[Menu adulte]]*2+Tableau1[[#This Row],[Boisson]]*2+Tableau1[[#This Row],[Menu enfant (entrée, plat, dessert, boisson)]]*2+Tableau1[[#This Row],[Café gourmand]]*2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B8A84-F912-467D-86D9-BFC3D28704C5}">
  <dimension ref="A1:F27"/>
  <sheetViews>
    <sheetView workbookViewId="0">
      <selection activeCell="L8" sqref="L8"/>
    </sheetView>
  </sheetViews>
  <sheetFormatPr baseColWidth="10" defaultRowHeight="14.4" x14ac:dyDescent="0.3"/>
  <cols>
    <col min="1" max="3" width="11.44140625" customWidth="1"/>
  </cols>
  <sheetData>
    <row r="1" spans="1:6" ht="5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3">
      <c r="A2" t="s">
        <v>6</v>
      </c>
      <c r="B2">
        <v>20</v>
      </c>
      <c r="C2">
        <v>7.5</v>
      </c>
      <c r="D2">
        <v>9.9</v>
      </c>
      <c r="E2">
        <v>8</v>
      </c>
      <c r="F2">
        <f>Tableau1[[#This Row],[Menu adulte]]*2+Tableau1[[#This Row],[Boisson]]*2+Tableau1[[#This Row],[Menu enfant (entrée, plat, dessert, boisson)]]*2+Tableau1[[#This Row],[Café gourmand]]*2</f>
        <v>90.8</v>
      </c>
    </row>
    <row r="3" spans="1:6" x14ac:dyDescent="0.3">
      <c r="A3" t="s">
        <v>7</v>
      </c>
      <c r="B3">
        <v>25</v>
      </c>
      <c r="C3">
        <v>8</v>
      </c>
      <c r="D3">
        <v>12.9</v>
      </c>
      <c r="E3">
        <v>9</v>
      </c>
      <c r="F3">
        <f>Tableau1[[#This Row],[Menu adulte]]*2+Tableau1[[#This Row],[Boisson]]*2+Tableau1[[#This Row],[Menu enfant (entrée, plat, dessert, boisson)]]*2+Tableau1[[#This Row],[Café gourmand]]*2</f>
        <v>109.8</v>
      </c>
    </row>
    <row r="4" spans="1:6" x14ac:dyDescent="0.3">
      <c r="A4" t="s">
        <v>8</v>
      </c>
      <c r="B4">
        <v>35</v>
      </c>
      <c r="C4">
        <v>12</v>
      </c>
      <c r="D4">
        <v>13.9</v>
      </c>
      <c r="E4">
        <v>12</v>
      </c>
      <c r="F4">
        <f>Tableau1[[#This Row],[Menu adulte]]*2+Tableau1[[#This Row],[Boisson]]*2+Tableau1[[#This Row],[Menu enfant (entrée, plat, dessert, boisson)]]*2+Tableau1[[#This Row],[Café gourmand]]*2</f>
        <v>145.80000000000001</v>
      </c>
    </row>
    <row r="5" spans="1:6" x14ac:dyDescent="0.3">
      <c r="A5" t="s">
        <v>9</v>
      </c>
      <c r="B5">
        <v>20</v>
      </c>
      <c r="C5">
        <v>10</v>
      </c>
      <c r="D5">
        <v>11.9</v>
      </c>
      <c r="E5">
        <v>7</v>
      </c>
      <c r="F5">
        <f>Tableau1[[#This Row],[Menu adulte]]*2+Tableau1[[#This Row],[Boisson]]*2+Tableau1[[#This Row],[Menu enfant (entrée, plat, dessert, boisson)]]*2+Tableau1[[#This Row],[Café gourmand]]*2</f>
        <v>97.8</v>
      </c>
    </row>
    <row r="6" spans="1:6" x14ac:dyDescent="0.3">
      <c r="A6" t="s">
        <v>10</v>
      </c>
      <c r="B6">
        <v>19</v>
      </c>
      <c r="C6">
        <v>10</v>
      </c>
      <c r="D6">
        <v>8.9</v>
      </c>
      <c r="E6">
        <v>8</v>
      </c>
      <c r="F6">
        <f>Tableau1[[#This Row],[Menu adulte]]*2+Tableau1[[#This Row],[Boisson]]*2+Tableau1[[#This Row],[Menu enfant (entrée, plat, dessert, boisson)]]*2+Tableau1[[#This Row],[Café gourmand]]*2</f>
        <v>91.8</v>
      </c>
    </row>
    <row r="7" spans="1:6" x14ac:dyDescent="0.3">
      <c r="A7" t="s">
        <v>11</v>
      </c>
      <c r="B7">
        <v>18.5</v>
      </c>
      <c r="C7">
        <v>9</v>
      </c>
      <c r="D7">
        <v>11.9</v>
      </c>
      <c r="F7">
        <f>Tableau1[[#This Row],[Menu adulte]]*2+Tableau1[[#This Row],[Boisson]]*2+Tableau1[[#This Row],[Menu enfant (entrée, plat, dessert, boisson)]]*2+Tableau1[[#This Row],[Café gourmand]]*2</f>
        <v>78.8</v>
      </c>
    </row>
    <row r="8" spans="1:6" x14ac:dyDescent="0.3">
      <c r="A8" t="s">
        <v>12</v>
      </c>
      <c r="B8">
        <v>29</v>
      </c>
      <c r="C8">
        <v>9</v>
      </c>
      <c r="D8">
        <v>15.5</v>
      </c>
      <c r="E8">
        <v>13</v>
      </c>
      <c r="F8">
        <f>Tableau1[[#This Row],[Menu adulte]]*2+Tableau1[[#This Row],[Boisson]]*2+Tableau1[[#This Row],[Menu enfant (entrée, plat, dessert, boisson)]]*2+Tableau1[[#This Row],[Café gourmand]]*2</f>
        <v>133</v>
      </c>
    </row>
    <row r="9" spans="1:6" x14ac:dyDescent="0.3">
      <c r="A9" t="s">
        <v>13</v>
      </c>
      <c r="B9">
        <v>28</v>
      </c>
      <c r="C9">
        <v>11</v>
      </c>
      <c r="D9">
        <v>12</v>
      </c>
      <c r="E9">
        <v>12</v>
      </c>
      <c r="F9">
        <f>Tableau1[[#This Row],[Menu adulte]]*2+Tableau1[[#This Row],[Boisson]]*2+Tableau1[[#This Row],[Menu enfant (entrée, plat, dessert, boisson)]]*2+Tableau1[[#This Row],[Café gourmand]]*2</f>
        <v>126</v>
      </c>
    </row>
    <row r="10" spans="1:6" x14ac:dyDescent="0.3">
      <c r="A10" t="s">
        <v>14</v>
      </c>
      <c r="B10">
        <v>31</v>
      </c>
      <c r="C10">
        <v>13</v>
      </c>
      <c r="D10">
        <v>13</v>
      </c>
      <c r="E10">
        <v>13</v>
      </c>
      <c r="F10">
        <f>Tableau1[[#This Row],[Menu adulte]]*2+Tableau1[[#This Row],[Boisson]]*2+Tableau1[[#This Row],[Menu enfant (entrée, plat, dessert, boisson)]]*2+Tableau1[[#This Row],[Café gourmand]]*2</f>
        <v>140</v>
      </c>
    </row>
    <row r="11" spans="1:6" x14ac:dyDescent="0.3">
      <c r="A11" t="s">
        <v>15</v>
      </c>
      <c r="B11">
        <v>37</v>
      </c>
      <c r="C11">
        <v>15</v>
      </c>
      <c r="D11">
        <v>17.5</v>
      </c>
      <c r="E11">
        <v>14</v>
      </c>
      <c r="F11">
        <f>Tableau1[[#This Row],[Menu adulte]]*2+Tableau1[[#This Row],[Boisson]]*2+Tableau1[[#This Row],[Menu enfant (entrée, plat, dessert, boisson)]]*2+Tableau1[[#This Row],[Café gourmand]]*2</f>
        <v>167</v>
      </c>
    </row>
    <row r="12" spans="1:6" x14ac:dyDescent="0.3">
      <c r="A12" t="s">
        <v>16</v>
      </c>
      <c r="B12">
        <v>14</v>
      </c>
      <c r="C12">
        <v>5</v>
      </c>
      <c r="D12">
        <v>9.9499999999999993</v>
      </c>
      <c r="E12">
        <v>5</v>
      </c>
      <c r="F12">
        <f>Tableau1[[#This Row],[Menu adulte]]*2+Tableau1[[#This Row],[Boisson]]*2+Tableau1[[#This Row],[Menu enfant (entrée, plat, dessert, boisson)]]*2+Tableau1[[#This Row],[Café gourmand]]*2</f>
        <v>67.900000000000006</v>
      </c>
    </row>
    <row r="13" spans="1:6" x14ac:dyDescent="0.3">
      <c r="A13" t="s">
        <v>17</v>
      </c>
      <c r="B13">
        <v>25</v>
      </c>
      <c r="C13">
        <v>10</v>
      </c>
      <c r="D13">
        <v>16</v>
      </c>
      <c r="E13">
        <v>6</v>
      </c>
      <c r="F13">
        <f>Tableau1[[#This Row],[Menu adulte]]*2+Tableau1[[#This Row],[Boisson]]*2+Tableau1[[#This Row],[Menu enfant (entrée, plat, dessert, boisson)]]*2+Tableau1[[#This Row],[Café gourmand]]*2</f>
        <v>114</v>
      </c>
    </row>
    <row r="14" spans="1:6" x14ac:dyDescent="0.3">
      <c r="A14" t="s">
        <v>18</v>
      </c>
      <c r="B14">
        <v>24.5</v>
      </c>
      <c r="C14">
        <v>10</v>
      </c>
      <c r="D14">
        <v>12</v>
      </c>
      <c r="E14">
        <v>6</v>
      </c>
      <c r="F14">
        <f>Tableau1[[#This Row],[Menu adulte]]*2+Tableau1[[#This Row],[Boisson]]*2+Tableau1[[#This Row],[Menu enfant (entrée, plat, dessert, boisson)]]*2+Tableau1[[#This Row],[Café gourmand]]*2</f>
        <v>105</v>
      </c>
    </row>
    <row r="15" spans="1:6" x14ac:dyDescent="0.3">
      <c r="A15" t="s">
        <v>19</v>
      </c>
      <c r="B15">
        <v>19.5</v>
      </c>
      <c r="C15">
        <v>8</v>
      </c>
      <c r="D15">
        <v>13</v>
      </c>
      <c r="E15">
        <v>5</v>
      </c>
      <c r="F15">
        <f>Tableau1[[#This Row],[Menu adulte]]*2+Tableau1[[#This Row],[Boisson]]*2+Tableau1[[#This Row],[Menu enfant (entrée, plat, dessert, boisson)]]*2+Tableau1[[#This Row],[Café gourmand]]*2</f>
        <v>91</v>
      </c>
    </row>
    <row r="16" spans="1:6" x14ac:dyDescent="0.3">
      <c r="A16" t="s">
        <v>20</v>
      </c>
      <c r="B16">
        <v>18.5</v>
      </c>
      <c r="C16">
        <v>7</v>
      </c>
      <c r="D16">
        <v>13.9</v>
      </c>
      <c r="E16">
        <v>5</v>
      </c>
      <c r="F16">
        <f>Tableau1[[#This Row],[Menu adulte]]*2+Tableau1[[#This Row],[Boisson]]*2+Tableau1[[#This Row],[Menu enfant (entrée, plat, dessert, boisson)]]*2+Tableau1[[#This Row],[Café gourmand]]*2</f>
        <v>88.8</v>
      </c>
    </row>
    <row r="17" spans="1:6" x14ac:dyDescent="0.3">
      <c r="A17" t="s">
        <v>21</v>
      </c>
      <c r="B17">
        <v>20</v>
      </c>
      <c r="C17">
        <v>6</v>
      </c>
      <c r="D17">
        <v>11.9</v>
      </c>
      <c r="E17">
        <v>5</v>
      </c>
      <c r="F17">
        <f>Tableau1[[#This Row],[Menu adulte]]*2+Tableau1[[#This Row],[Boisson]]*2+Tableau1[[#This Row],[Menu enfant (entrée, plat, dessert, boisson)]]*2+Tableau1[[#This Row],[Café gourmand]]*2</f>
        <v>85.8</v>
      </c>
    </row>
    <row r="18" spans="1:6" x14ac:dyDescent="0.3">
      <c r="A18" t="s">
        <v>22</v>
      </c>
      <c r="B18">
        <v>22.9</v>
      </c>
      <c r="C18">
        <v>15</v>
      </c>
      <c r="D18">
        <v>8.9</v>
      </c>
      <c r="E18">
        <v>6</v>
      </c>
      <c r="F18">
        <f>Tableau1[[#This Row],[Menu adulte]]*2+Tableau1[[#This Row],[Boisson]]*2+Tableau1[[#This Row],[Menu enfant (entrée, plat, dessert, boisson)]]*2+Tableau1[[#This Row],[Café gourmand]]*2</f>
        <v>105.6</v>
      </c>
    </row>
    <row r="19" spans="1:6" x14ac:dyDescent="0.3">
      <c r="A19" t="s">
        <v>23</v>
      </c>
      <c r="B19">
        <v>29.9</v>
      </c>
      <c r="C19">
        <v>25</v>
      </c>
      <c r="D19">
        <v>13</v>
      </c>
      <c r="E19">
        <v>7</v>
      </c>
      <c r="F19">
        <f>Tableau1[[#This Row],[Menu adulte]]*2+Tableau1[[#This Row],[Boisson]]*2+Tableau1[[#This Row],[Menu enfant (entrée, plat, dessert, boisson)]]*2+Tableau1[[#This Row],[Café gourmand]]*2</f>
        <v>149.80000000000001</v>
      </c>
    </row>
    <row r="20" spans="1:6" x14ac:dyDescent="0.3">
      <c r="A20" t="s">
        <v>24</v>
      </c>
      <c r="B20">
        <v>19.95</v>
      </c>
      <c r="C20">
        <v>6</v>
      </c>
      <c r="D20">
        <v>9</v>
      </c>
      <c r="E20">
        <v>8</v>
      </c>
      <c r="F20">
        <f>Tableau1[[#This Row],[Menu adulte]]*2+Tableau1[[#This Row],[Boisson]]*2+Tableau1[[#This Row],[Menu enfant (entrée, plat, dessert, boisson)]]*2+Tableau1[[#This Row],[Café gourmand]]*2</f>
        <v>85.9</v>
      </c>
    </row>
    <row r="21" spans="1:6" x14ac:dyDescent="0.3">
      <c r="A21" t="s">
        <v>25</v>
      </c>
      <c r="B21">
        <v>25</v>
      </c>
      <c r="C21">
        <v>8</v>
      </c>
      <c r="D21">
        <v>11</v>
      </c>
      <c r="E21">
        <v>6</v>
      </c>
      <c r="F21">
        <f>Tableau1[[#This Row],[Menu adulte]]*2+Tableau1[[#This Row],[Boisson]]*2+Tableau1[[#This Row],[Menu enfant (entrée, plat, dessert, boisson)]]*2+Tableau1[[#This Row],[Café gourmand]]*2</f>
        <v>100</v>
      </c>
    </row>
    <row r="22" spans="1:6" x14ac:dyDescent="0.3">
      <c r="A22" t="s">
        <v>26</v>
      </c>
      <c r="B22">
        <v>24</v>
      </c>
      <c r="C22">
        <v>6</v>
      </c>
      <c r="D22">
        <v>12</v>
      </c>
      <c r="E22">
        <v>7</v>
      </c>
      <c r="F22">
        <f>Tableau1[[#This Row],[Menu adulte]]*2+Tableau1[[#This Row],[Boisson]]*2+Tableau1[[#This Row],[Menu enfant (entrée, plat, dessert, boisson)]]*2+Tableau1[[#This Row],[Café gourmand]]*2</f>
        <v>98</v>
      </c>
    </row>
    <row r="23" spans="1:6" x14ac:dyDescent="0.3">
      <c r="A23" t="s">
        <v>27</v>
      </c>
      <c r="B23">
        <v>25</v>
      </c>
      <c r="C23">
        <v>9</v>
      </c>
      <c r="D23">
        <v>13</v>
      </c>
      <c r="E23">
        <v>5</v>
      </c>
      <c r="F23">
        <f>Tableau1[[#This Row],[Menu adulte]]*2+Tableau1[[#This Row],[Boisson]]*2+Tableau1[[#This Row],[Menu enfant (entrée, plat, dessert, boisson)]]*2+Tableau1[[#This Row],[Café gourmand]]*2</f>
        <v>104</v>
      </c>
    </row>
    <row r="24" spans="1:6" x14ac:dyDescent="0.3">
      <c r="A24" t="s">
        <v>28</v>
      </c>
      <c r="B24">
        <v>21</v>
      </c>
      <c r="C24">
        <v>7</v>
      </c>
      <c r="D24">
        <v>4</v>
      </c>
      <c r="E24">
        <v>8</v>
      </c>
      <c r="F24">
        <f>Tableau1[[#This Row],[Menu adulte]]*2+Tableau1[[#This Row],[Boisson]]*2+Tableau1[[#This Row],[Menu enfant (entrée, plat, dessert, boisson)]]*2+Tableau1[[#This Row],[Café gourmand]]*2</f>
        <v>80</v>
      </c>
    </row>
    <row r="26" spans="1:6" x14ac:dyDescent="0.3">
      <c r="A26" s="3" t="s">
        <v>29</v>
      </c>
      <c r="B26" s="3"/>
      <c r="C26" s="3"/>
    </row>
    <row r="27" spans="1:6" x14ac:dyDescent="0.3">
      <c r="A27" s="2" t="s">
        <v>30</v>
      </c>
      <c r="B27" s="2" t="s">
        <v>31</v>
      </c>
      <c r="C27" s="2" t="s">
        <v>32</v>
      </c>
    </row>
  </sheetData>
  <mergeCells count="1">
    <mergeCell ref="A26:C26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BD2E5-8414-4CD7-B88A-5D87FC2893BC}">
  <dimension ref="A1:C40"/>
  <sheetViews>
    <sheetView tabSelected="1" workbookViewId="0">
      <selection activeCell="I9" sqref="I9"/>
    </sheetView>
  </sheetViews>
  <sheetFormatPr baseColWidth="10" defaultRowHeight="14.4" x14ac:dyDescent="0.3"/>
  <sheetData>
    <row r="1" spans="1:3" x14ac:dyDescent="0.3">
      <c r="A1" s="7">
        <v>100</v>
      </c>
      <c r="B1" s="6">
        <v>125</v>
      </c>
      <c r="C1" s="5">
        <v>125</v>
      </c>
    </row>
    <row r="2" spans="1:3" x14ac:dyDescent="0.3">
      <c r="A2" s="4" t="str" cm="1">
        <f t="array" ref="A2">IFERROR(INDEX(resto,SMALL(IF(total&lt;=$A$1,ROW(total)-1,""),ROW($A1))),"")</f>
        <v>A1</v>
      </c>
      <c r="B2" s="4" t="str" cm="1">
        <f t="array" ref="B2">IFERROR(INDEX(resto,SMALL(IF((total&gt;$A$1)*(total&lt;=B$1),ROW(total)-1,""),ROW($A1))),"")</f>
        <v>A2</v>
      </c>
      <c r="C2" s="4" t="str" cm="1">
        <f t="array" ref="C2">IFERROR(INDEX(resto,SMALL(IF(total&gt;$C$1,ROW(total)-1,""),ROW($A1))),"")</f>
        <v>A3</v>
      </c>
    </row>
    <row r="3" spans="1:3" x14ac:dyDescent="0.3">
      <c r="A3" s="4" t="str" cm="1">
        <f t="array" ref="A3">IFERROR(INDEX(resto,SMALL(IF(total&lt;=$A$1,ROW(total)-1,""),ROW($A2))),"")</f>
        <v>A4</v>
      </c>
      <c r="B3" s="4" t="str" cm="1">
        <f t="array" ref="B3">IFERROR(INDEX(resto,SMALL(IF((total&gt;$A$1)*(total&lt;=B$1),ROW(total)-1,""),ROW($A2))),"")</f>
        <v>A12</v>
      </c>
      <c r="C3" s="4" t="str" cm="1">
        <f t="array" ref="C3">IFERROR(INDEX(resto,SMALL(IF(total&gt;$C$1,ROW(total)-1,""),ROW($A2))),"")</f>
        <v>A7</v>
      </c>
    </row>
    <row r="4" spans="1:3" x14ac:dyDescent="0.3">
      <c r="A4" s="4" t="str" cm="1">
        <f t="array" ref="A4">IFERROR(INDEX(resto,SMALL(IF(total&lt;=$A$1,ROW(total)-1,""),ROW($A3))),"")</f>
        <v>A5</v>
      </c>
      <c r="B4" s="4" t="str" cm="1">
        <f t="array" ref="B4">IFERROR(INDEX(resto,SMALL(IF((total&gt;$A$1)*(total&lt;=B$1),ROW(total)-1,""),ROW($A3))),"")</f>
        <v>A13</v>
      </c>
      <c r="C4" s="4" t="str" cm="1">
        <f t="array" ref="C4">IFERROR(INDEX(resto,SMALL(IF(total&gt;$C$1,ROW(total)-1,""),ROW($A3))),"")</f>
        <v>A8</v>
      </c>
    </row>
    <row r="5" spans="1:3" x14ac:dyDescent="0.3">
      <c r="A5" s="4" t="str" cm="1">
        <f t="array" ref="A5">IFERROR(INDEX(resto,SMALL(IF(total&lt;=$A$1,ROW(total)-1,""),ROW($A4))),"")</f>
        <v>A6</v>
      </c>
      <c r="B5" s="4" t="str" cm="1">
        <f t="array" ref="B5">IFERROR(INDEX(resto,SMALL(IF((total&gt;$A$1)*(total&lt;=B$1),ROW(total)-1,""),ROW($A4))),"")</f>
        <v>A17</v>
      </c>
      <c r="C5" s="4" t="str" cm="1">
        <f t="array" ref="C5">IFERROR(INDEX(resto,SMALL(IF(total&gt;$C$1,ROW(total)-1,""),ROW($A4))),"")</f>
        <v>A9</v>
      </c>
    </row>
    <row r="6" spans="1:3" x14ac:dyDescent="0.3">
      <c r="A6" s="4" t="str" cm="1">
        <f t="array" ref="A6">IFERROR(INDEX(resto,SMALL(IF(total&lt;=$A$1,ROW(total)-1,""),ROW($A5))),"")</f>
        <v>A11</v>
      </c>
      <c r="B6" s="4" t="str" cm="1">
        <f t="array" ref="B6">IFERROR(INDEX(resto,SMALL(IF((total&gt;$A$1)*(total&lt;=B$1),ROW(total)-1,""),ROW($A5))),"")</f>
        <v>A22</v>
      </c>
      <c r="C6" s="4" t="str" cm="1">
        <f t="array" ref="C6">IFERROR(INDEX(resto,SMALL(IF(total&gt;$C$1,ROW(total)-1,""),ROW($A5))),"")</f>
        <v>A10</v>
      </c>
    </row>
    <row r="7" spans="1:3" x14ac:dyDescent="0.3">
      <c r="A7" s="4" t="str" cm="1">
        <f t="array" ref="A7">IFERROR(INDEX(resto,SMALL(IF(total&lt;=$A$1,ROW(total)-1,""),ROW($A6))),"")</f>
        <v>A14</v>
      </c>
      <c r="B7" s="4" t="str" cm="1">
        <f t="array" ref="B7">IFERROR(INDEX(resto,SMALL(IF((total&gt;$A$1)*(total&lt;=B$1),ROW(total)-1,""),ROW($A6))),"")</f>
        <v/>
      </c>
      <c r="C7" s="4" t="str" cm="1">
        <f t="array" ref="C7">IFERROR(INDEX(resto,SMALL(IF(total&gt;$C$1,ROW(total)-1,""),ROW($A6))),"")</f>
        <v>A18</v>
      </c>
    </row>
    <row r="8" spans="1:3" x14ac:dyDescent="0.3">
      <c r="A8" s="4" t="str" cm="1">
        <f t="array" ref="A8">IFERROR(INDEX(resto,SMALL(IF(total&lt;=$A$1,ROW(total)-1,""),ROW($A7))),"")</f>
        <v>A15</v>
      </c>
      <c r="B8" s="4" t="str" cm="1">
        <f t="array" ref="B8">IFERROR(INDEX(resto,SMALL(IF((total&gt;$A$1)*(total&lt;=B$1),ROW(total)-1,""),ROW($A7))),"")</f>
        <v/>
      </c>
      <c r="C8" s="4" t="str" cm="1">
        <f t="array" ref="C8">IFERROR(INDEX(resto,SMALL(IF(total&gt;$C$1,ROW(total)-1,""),ROW($A7))),"")</f>
        <v/>
      </c>
    </row>
    <row r="9" spans="1:3" x14ac:dyDescent="0.3">
      <c r="A9" s="4" t="str" cm="1">
        <f t="array" ref="A9">IFERROR(INDEX(resto,SMALL(IF(total&lt;=$A$1,ROW(total)-1,""),ROW($A8))),"")</f>
        <v>A16</v>
      </c>
      <c r="B9" s="4" t="str" cm="1">
        <f t="array" ref="B9">IFERROR(INDEX(resto,SMALL(IF((total&gt;$A$1)*(total&lt;=B$1),ROW(total)-1,""),ROW($A8))),"")</f>
        <v/>
      </c>
      <c r="C9" s="4" t="str" cm="1">
        <f t="array" ref="C9">IFERROR(INDEX(resto,SMALL(IF(total&gt;$C$1,ROW(total)-1,""),ROW($A8))),"")</f>
        <v/>
      </c>
    </row>
    <row r="10" spans="1:3" x14ac:dyDescent="0.3">
      <c r="A10" s="4" t="str" cm="1">
        <f t="array" ref="A10">IFERROR(INDEX(resto,SMALL(IF(total&lt;=$A$1,ROW(total)-1,""),ROW($A9))),"")</f>
        <v>A19</v>
      </c>
      <c r="B10" s="4" t="str" cm="1">
        <f t="array" ref="B10">IFERROR(INDEX(resto,SMALL(IF((total&gt;$A$1)*(total&lt;=B$1),ROW(total)-1,""),ROW($A9))),"")</f>
        <v/>
      </c>
      <c r="C10" s="4" t="str" cm="1">
        <f t="array" ref="C10">IFERROR(INDEX(resto,SMALL(IF(total&gt;$C$1,ROW(total)-1,""),ROW($A9))),"")</f>
        <v/>
      </c>
    </row>
    <row r="11" spans="1:3" x14ac:dyDescent="0.3">
      <c r="A11" s="4" t="str" cm="1">
        <f t="array" ref="A11">IFERROR(INDEX(resto,SMALL(IF(total&lt;=$A$1,ROW(total)-1,""),ROW($A10))),"")</f>
        <v>A20</v>
      </c>
      <c r="B11" s="4" t="str" cm="1">
        <f t="array" ref="B11">IFERROR(INDEX(resto,SMALL(IF((total&gt;$A$1)*(total&lt;=B$1),ROW(total)-1,""),ROW($A10))),"")</f>
        <v/>
      </c>
      <c r="C11" s="4" t="str" cm="1">
        <f t="array" ref="C11">IFERROR(INDEX(resto,SMALL(IF(total&gt;$C$1,ROW(total)-1,""),ROW($A10))),"")</f>
        <v/>
      </c>
    </row>
    <row r="12" spans="1:3" x14ac:dyDescent="0.3">
      <c r="A12" s="4" t="str" cm="1">
        <f t="array" ref="A12">IFERROR(INDEX(resto,SMALL(IF(total&lt;=$A$1,ROW(total)-1,""),ROW($A11))),"")</f>
        <v>A21</v>
      </c>
      <c r="B12" s="4" t="str" cm="1">
        <f t="array" ref="B12">IFERROR(INDEX(resto,SMALL(IF((total&gt;$A$1)*(total&lt;=B$1),ROW(total)-1,""),ROW($A11))),"")</f>
        <v/>
      </c>
      <c r="C12" s="4" t="str" cm="1">
        <f t="array" ref="C12">IFERROR(INDEX(resto,SMALL(IF(total&gt;$C$1,ROW(total)-1,""),ROW($A11))),"")</f>
        <v/>
      </c>
    </row>
    <row r="13" spans="1:3" x14ac:dyDescent="0.3">
      <c r="A13" s="4" t="str" cm="1">
        <f t="array" ref="A13">IFERROR(INDEX(resto,SMALL(IF(total&lt;=$A$1,ROW(total)-1,""),ROW($A12))),"")</f>
        <v/>
      </c>
      <c r="B13" s="4" t="str" cm="1">
        <f t="array" ref="B13">IFERROR(INDEX(resto,SMALL(IF((total&gt;$A$1)*(total&lt;=B$1),ROW(total)-1,""),ROW($A12))),"")</f>
        <v/>
      </c>
      <c r="C13" s="4" t="str" cm="1">
        <f t="array" ref="C13">IFERROR(INDEX(resto,SMALL(IF(total&gt;$C$1,ROW(total)-1,""),ROW($A12))),"")</f>
        <v/>
      </c>
    </row>
    <row r="14" spans="1:3" x14ac:dyDescent="0.3">
      <c r="A14" s="4" t="str" cm="1">
        <f t="array" ref="A14">IFERROR(INDEX(resto,SMALL(IF(total&lt;=$A$1,ROW(total)-1,""),ROW($A13))),"")</f>
        <v/>
      </c>
      <c r="B14" s="4" t="str" cm="1">
        <f t="array" ref="B14">IFERROR(INDEX(resto,SMALL(IF((total&gt;$A$1)*(total&lt;=B$1),ROW(total)-1,""),ROW($A13))),"")</f>
        <v/>
      </c>
      <c r="C14" s="4" t="str" cm="1">
        <f t="array" ref="C14">IFERROR(INDEX(resto,SMALL(IF(total&gt;$C$1,ROW(total)-1,""),ROW($A13))),"")</f>
        <v/>
      </c>
    </row>
    <row r="15" spans="1:3" x14ac:dyDescent="0.3">
      <c r="A15" s="4" t="str" cm="1">
        <f t="array" ref="A15">IFERROR(INDEX(resto,SMALL(IF(total&lt;=$A$1,ROW(total)-1,""),ROW($A14))),"")</f>
        <v/>
      </c>
      <c r="B15" s="4" t="str" cm="1">
        <f t="array" ref="B15">IFERROR(INDEX(resto,SMALL(IF((total&gt;$A$1)*(total&lt;=B$1),ROW(total)-1,""),ROW($A14))),"")</f>
        <v/>
      </c>
      <c r="C15" s="4" t="str" cm="1">
        <f t="array" ref="C15">IFERROR(INDEX(resto,SMALL(IF(total&gt;$C$1,ROW(total)-1,""),ROW($A14))),"")</f>
        <v/>
      </c>
    </row>
    <row r="16" spans="1:3" x14ac:dyDescent="0.3">
      <c r="A16" s="4" t="str" cm="1">
        <f t="array" ref="A16">IFERROR(INDEX(resto,SMALL(IF(total&lt;=$A$1,ROW(total)-1,""),ROW($A15))),"")</f>
        <v/>
      </c>
      <c r="B16" s="4" t="str" cm="1">
        <f t="array" ref="B16">IFERROR(INDEX(resto,SMALL(IF((total&gt;$A$1)*(total&lt;=B$1),ROW(total)-1,""),ROW($A15))),"")</f>
        <v/>
      </c>
      <c r="C16" s="4" t="str" cm="1">
        <f t="array" ref="C16">IFERROR(INDEX(resto,SMALL(IF(total&gt;$C$1,ROW(total)-1,""),ROW($A15))),"")</f>
        <v/>
      </c>
    </row>
    <row r="17" spans="1:3" x14ac:dyDescent="0.3">
      <c r="A17" s="4" t="str" cm="1">
        <f t="array" ref="A17">IFERROR(INDEX(resto,SMALL(IF(total&lt;=$A$1,ROW(total)-1,""),ROW($A16))),"")</f>
        <v/>
      </c>
      <c r="B17" s="4" t="str" cm="1">
        <f t="array" ref="B17">IFERROR(INDEX(resto,SMALL(IF((total&gt;$A$1)*(total&lt;=B$1),ROW(total)-1,""),ROW($A16))),"")</f>
        <v/>
      </c>
      <c r="C17" s="4" t="str" cm="1">
        <f t="array" ref="C17">IFERROR(INDEX(resto,SMALL(IF(total&gt;$C$1,ROW(total)-1,""),ROW($A16))),"")</f>
        <v/>
      </c>
    </row>
    <row r="18" spans="1:3" x14ac:dyDescent="0.3">
      <c r="A18" s="4" t="str" cm="1">
        <f t="array" ref="A18">IFERROR(INDEX(resto,SMALL(IF(total&lt;=$A$1,ROW(total)-1,""),ROW($A17))),"")</f>
        <v/>
      </c>
      <c r="B18" s="4" t="str" cm="1">
        <f t="array" ref="B18">IFERROR(INDEX(resto,SMALL(IF((total&gt;$A$1)*(total&lt;=B$1),ROW(total)-1,""),ROW($A17))),"")</f>
        <v/>
      </c>
      <c r="C18" s="4" t="str" cm="1">
        <f t="array" ref="C18">IFERROR(INDEX(resto,SMALL(IF(total&gt;$C$1,ROW(total)-1,""),ROW($A17))),"")</f>
        <v/>
      </c>
    </row>
    <row r="19" spans="1:3" x14ac:dyDescent="0.3">
      <c r="A19" s="4" t="str" cm="1">
        <f t="array" ref="A19">IFERROR(INDEX(resto,SMALL(IF(total&lt;=$A$1,ROW(total)-1,""),ROW($A18))),"")</f>
        <v/>
      </c>
      <c r="B19" s="4" t="str" cm="1">
        <f t="array" ref="B19">IFERROR(INDEX(resto,SMALL(IF((total&gt;$A$1)*(total&lt;=B$1),ROW(total)-1,""),ROW($A18))),"")</f>
        <v/>
      </c>
      <c r="C19" s="4" t="str" cm="1">
        <f t="array" ref="C19">IFERROR(INDEX(resto,SMALL(IF(total&gt;$C$1,ROW(total)-1,""),ROW($A18))),"")</f>
        <v/>
      </c>
    </row>
    <row r="20" spans="1:3" x14ac:dyDescent="0.3">
      <c r="A20" s="4" t="str" cm="1">
        <f t="array" ref="A20">IFERROR(INDEX(resto,SMALL(IF(total&lt;=$A$1,ROW(total)-1,""),ROW($A19))),"")</f>
        <v/>
      </c>
      <c r="B20" s="4" t="str" cm="1">
        <f t="array" ref="B20">IFERROR(INDEX(resto,SMALL(IF((total&gt;$A$1)*(total&lt;=B$1),ROW(total)-1,""),ROW($A19))),"")</f>
        <v/>
      </c>
      <c r="C20" s="4" t="str" cm="1">
        <f t="array" ref="C20">IFERROR(INDEX(resto,SMALL(IF(total&gt;$C$1,ROW(total)-1,""),ROW($A19))),"")</f>
        <v/>
      </c>
    </row>
    <row r="21" spans="1:3" x14ac:dyDescent="0.3">
      <c r="A21" s="4" t="str" cm="1">
        <f t="array" ref="A21">IFERROR(INDEX(resto,SMALL(IF(total&lt;=$A$1,ROW(total)-1,""),ROW($A20))),"")</f>
        <v/>
      </c>
      <c r="B21" s="4" t="str" cm="1">
        <f t="array" ref="B21">IFERROR(INDEX(resto,SMALL(IF((total&gt;$A$1)*(total&lt;=B$1),ROW(total)-1,""),ROW($A20))),"")</f>
        <v/>
      </c>
      <c r="C21" s="4" t="str" cm="1">
        <f t="array" ref="C21">IFERROR(INDEX(resto,SMALL(IF(total&gt;$C$1,ROW(total)-1,""),ROW($A20))),"")</f>
        <v/>
      </c>
    </row>
    <row r="22" spans="1:3" x14ac:dyDescent="0.3">
      <c r="A22" s="4" t="str" cm="1">
        <f t="array" ref="A22">IFERROR(INDEX(resto,SMALL(IF(total&lt;=$A$1,ROW(total)-1,""),ROW($A21))),"")</f>
        <v/>
      </c>
      <c r="B22" s="4" t="str" cm="1">
        <f t="array" ref="B22">IFERROR(INDEX(resto,SMALL(IF((total&gt;$A$1)*(total&lt;=B$1),ROW(total)-1,""),ROW($A21))),"")</f>
        <v/>
      </c>
      <c r="C22" s="4" t="str" cm="1">
        <f t="array" ref="C22">IFERROR(INDEX(resto,SMALL(IF(total&gt;$C$1,ROW(total)-1,""),ROW($A21))),"")</f>
        <v/>
      </c>
    </row>
    <row r="23" spans="1:3" x14ac:dyDescent="0.3">
      <c r="A23" s="4" t="str" cm="1">
        <f t="array" ref="A23">IFERROR(INDEX(resto,SMALL(IF(total&lt;=$A$1,ROW(total)-1,""),ROW($A22))),"")</f>
        <v/>
      </c>
      <c r="B23" s="4" t="str" cm="1">
        <f t="array" ref="B23">IFERROR(INDEX(resto,SMALL(IF((total&gt;$A$1)*(total&lt;=B$1),ROW(total)-1,""),ROW($A22))),"")</f>
        <v/>
      </c>
      <c r="C23" s="4" t="str" cm="1">
        <f t="array" ref="C23">IFERROR(INDEX(resto,SMALL(IF(total&gt;$C$1,ROW(total)-1,""),ROW($A22))),"")</f>
        <v/>
      </c>
    </row>
    <row r="24" spans="1:3" x14ac:dyDescent="0.3">
      <c r="A24" s="4" t="str" cm="1">
        <f t="array" ref="A24">IFERROR(INDEX(resto,SMALL(IF(total&lt;=$A$1,ROW(total)-1,""),ROW($A23))),"")</f>
        <v/>
      </c>
      <c r="B24" s="4" t="str" cm="1">
        <f t="array" ref="B24">IFERROR(INDEX(resto,SMALL(IF((total&gt;$A$1)*(total&lt;=B$1),ROW(total)-1,""),ROW($A23))),"")</f>
        <v/>
      </c>
      <c r="C24" s="4" t="str" cm="1">
        <f t="array" ref="C24">IFERROR(INDEX(resto,SMALL(IF(total&gt;$C$1,ROW(total)-1,""),ROW($A23))),"")</f>
        <v/>
      </c>
    </row>
    <row r="25" spans="1:3" x14ac:dyDescent="0.3">
      <c r="A25" s="4" t="str" cm="1">
        <f t="array" ref="A25">IFERROR(INDEX(resto,SMALL(IF(total&lt;=$A$1,ROW(total)-1,""),ROW($A24))),"")</f>
        <v/>
      </c>
      <c r="B25" s="4" t="str" cm="1">
        <f t="array" ref="B25">IFERROR(INDEX(resto,SMALL(IF((total&gt;$A$1)*(total&lt;=B$1),ROW(total)-1,""),ROW($A24))),"")</f>
        <v/>
      </c>
      <c r="C25" s="4" t="str" cm="1">
        <f t="array" ref="C25">IFERROR(INDEX(resto,SMALL(IF(total&gt;$C$1,ROW(total)-1,""),ROW($A24))),"")</f>
        <v/>
      </c>
    </row>
    <row r="26" spans="1:3" x14ac:dyDescent="0.3">
      <c r="A26" s="4" t="str" cm="1">
        <f t="array" ref="A26">IFERROR(INDEX(resto,SMALL(IF(total&lt;=$A$1,ROW(total)-1,""),ROW($A25))),"")</f>
        <v/>
      </c>
      <c r="B26" s="4" t="str" cm="1">
        <f t="array" ref="B26">IFERROR(INDEX(resto,SMALL(IF((total&gt;$A$1)*(total&lt;=B$1),ROW(total)-1,""),ROW($A25))),"")</f>
        <v/>
      </c>
      <c r="C26" s="4" t="str" cm="1">
        <f t="array" ref="C26">IFERROR(INDEX(resto,SMALL(IF(total&gt;$C$1,ROW(total)-1,""),ROW($A25))),"")</f>
        <v/>
      </c>
    </row>
    <row r="27" spans="1:3" x14ac:dyDescent="0.3">
      <c r="A27" s="4" t="str" cm="1">
        <f t="array" ref="A27">IFERROR(INDEX(resto,SMALL(IF(total&lt;=$A$1,ROW(total)-1,""),ROW($A26))),"")</f>
        <v/>
      </c>
      <c r="B27" s="4" t="str" cm="1">
        <f t="array" ref="B27">IFERROR(INDEX(resto,SMALL(IF((total&gt;$A$1)*(total&lt;=B$1),ROW(total)-1,""),ROW($A26))),"")</f>
        <v/>
      </c>
      <c r="C27" s="4" t="str" cm="1">
        <f t="array" ref="C27">IFERROR(INDEX(resto,SMALL(IF(total&gt;$C$1,ROW(total)-1,""),ROW($A26))),"")</f>
        <v/>
      </c>
    </row>
    <row r="28" spans="1:3" x14ac:dyDescent="0.3">
      <c r="A28" s="4" t="str" cm="1">
        <f t="array" ref="A28">IFERROR(INDEX(resto,SMALL(IF(total&lt;=$A$1,ROW(total)-1,""),ROW($A27))),"")</f>
        <v/>
      </c>
      <c r="B28" s="4" t="str" cm="1">
        <f t="array" ref="B28">IFERROR(INDEX(resto,SMALL(IF((total&gt;$A$1)*(total&lt;=B$1),ROW(total)-1,""),ROW($A27))),"")</f>
        <v/>
      </c>
      <c r="C28" s="4" t="str" cm="1">
        <f t="array" ref="C28">IFERROR(INDEX(resto,SMALL(IF(total&gt;$C$1,ROW(total)-1,""),ROW($A27))),"")</f>
        <v/>
      </c>
    </row>
    <row r="29" spans="1:3" x14ac:dyDescent="0.3">
      <c r="A29" s="4" t="str" cm="1">
        <f t="array" ref="A29">IFERROR(INDEX(resto,SMALL(IF(total&lt;=$A$1,ROW(total)-1,""),ROW($A28))),"")</f>
        <v/>
      </c>
      <c r="B29" s="4" t="str" cm="1">
        <f t="array" ref="B29">IFERROR(INDEX(resto,SMALL(IF((total&gt;$A$1)*(total&lt;=B$1),ROW(total)-1,""),ROW($A28))),"")</f>
        <v/>
      </c>
      <c r="C29" s="4" t="str" cm="1">
        <f t="array" ref="C29">IFERROR(INDEX(resto,SMALL(IF(total&gt;$C$1,ROW(total)-1,""),ROW($A28))),"")</f>
        <v/>
      </c>
    </row>
    <row r="30" spans="1:3" x14ac:dyDescent="0.3">
      <c r="A30" s="4" t="str" cm="1">
        <f t="array" ref="A30">IFERROR(INDEX(resto,SMALL(IF(total&lt;=$A$1,ROW(total)-1,""),ROW($A29))),"")</f>
        <v/>
      </c>
      <c r="B30" s="4" t="str" cm="1">
        <f t="array" ref="B30">IFERROR(INDEX(resto,SMALL(IF((total&gt;$A$1)*(total&lt;=B$1),ROW(total)-1,""),ROW($A29))),"")</f>
        <v/>
      </c>
      <c r="C30" s="4" t="str" cm="1">
        <f t="array" ref="C30">IFERROR(INDEX(resto,SMALL(IF(total&gt;$C$1,ROW(total)-1,""),ROW($A29))),"")</f>
        <v/>
      </c>
    </row>
    <row r="31" spans="1:3" x14ac:dyDescent="0.3">
      <c r="A31" s="4" t="str" cm="1">
        <f t="array" ref="A31">IFERROR(INDEX(resto,SMALL(IF(total&lt;=$A$1,ROW(total)-1,""),ROW($A30))),"")</f>
        <v/>
      </c>
      <c r="B31" s="4" t="str" cm="1">
        <f t="array" ref="B31">IFERROR(INDEX(resto,SMALL(IF((total&gt;$A$1)*(total&lt;=B$1),ROW(total)-1,""),ROW($A30))),"")</f>
        <v/>
      </c>
      <c r="C31" s="4" t="str" cm="1">
        <f t="array" ref="C31">IFERROR(INDEX(resto,SMALL(IF(total&gt;$C$1,ROW(total)-1,""),ROW($A30))),"")</f>
        <v/>
      </c>
    </row>
    <row r="32" spans="1:3" x14ac:dyDescent="0.3">
      <c r="A32" s="4" t="str" cm="1">
        <f t="array" ref="A32">IFERROR(INDEX(resto,SMALL(IF(total&lt;=$A$1,ROW(total)-1,""),ROW($A31))),"")</f>
        <v/>
      </c>
      <c r="B32" s="4" t="str" cm="1">
        <f t="array" ref="B32">IFERROR(INDEX(resto,SMALL(IF((total&gt;$A$1)*(total&lt;=B$1),ROW(total)-1,""),ROW($A31))),"")</f>
        <v/>
      </c>
      <c r="C32" s="4" t="str" cm="1">
        <f t="array" ref="C32">IFERROR(INDEX(resto,SMALL(IF(total&gt;$C$1,ROW(total)-1,""),ROW($A31))),"")</f>
        <v/>
      </c>
    </row>
    <row r="33" spans="1:3" x14ac:dyDescent="0.3">
      <c r="A33" s="4" t="str" cm="1">
        <f t="array" ref="A33">IFERROR(INDEX(resto,SMALL(IF(total&lt;=$A$1,ROW(total)-1,""),ROW($A32))),"")</f>
        <v/>
      </c>
      <c r="B33" s="4" t="str" cm="1">
        <f t="array" ref="B33">IFERROR(INDEX(resto,SMALL(IF((total&gt;$A$1)*(total&lt;=B$1),ROW(total)-1,""),ROW($A32))),"")</f>
        <v/>
      </c>
      <c r="C33" s="4" t="str" cm="1">
        <f t="array" ref="C33">IFERROR(INDEX(resto,SMALL(IF(total&gt;$C$1,ROW(total)-1,""),ROW($A32))),"")</f>
        <v/>
      </c>
    </row>
    <row r="34" spans="1:3" x14ac:dyDescent="0.3">
      <c r="A34" s="4" t="str" cm="1">
        <f t="array" ref="A34">IFERROR(INDEX(resto,SMALL(IF(total&lt;=$A$1,ROW(total)-1,""),ROW($A33))),"")</f>
        <v/>
      </c>
      <c r="B34" s="4" t="str" cm="1">
        <f t="array" ref="B34">IFERROR(INDEX(resto,SMALL(IF((total&gt;$A$1)*(total&lt;=B$1),ROW(total)-1,""),ROW($A33))),"")</f>
        <v/>
      </c>
      <c r="C34" s="4" t="str" cm="1">
        <f t="array" ref="C34">IFERROR(INDEX(resto,SMALL(IF(total&gt;$C$1,ROW(total)-1,""),ROW($A33))),"")</f>
        <v/>
      </c>
    </row>
    <row r="35" spans="1:3" x14ac:dyDescent="0.3">
      <c r="A35" s="4" t="str" cm="1">
        <f t="array" ref="A35">IFERROR(INDEX(resto,SMALL(IF(total&lt;=$A$1,ROW(total)-1,""),ROW($A34))),"")</f>
        <v/>
      </c>
      <c r="B35" s="4" t="str" cm="1">
        <f t="array" ref="B35">IFERROR(INDEX(resto,SMALL(IF((total&gt;$A$1)*(total&lt;=B$1),ROW(total)-1,""),ROW($A34))),"")</f>
        <v/>
      </c>
      <c r="C35" s="4" t="str" cm="1">
        <f t="array" ref="C35">IFERROR(INDEX(resto,SMALL(IF(total&gt;$C$1,ROW(total)-1,""),ROW($A34))),"")</f>
        <v/>
      </c>
    </row>
    <row r="36" spans="1:3" x14ac:dyDescent="0.3">
      <c r="A36" s="4" t="str" cm="1">
        <f t="array" ref="A36">IFERROR(INDEX(resto,SMALL(IF(total&lt;=$A$1,ROW(total)-1,""),ROW($A35))),"")</f>
        <v/>
      </c>
      <c r="B36" s="4" t="str" cm="1">
        <f t="array" ref="B36">IFERROR(INDEX(resto,SMALL(IF((total&gt;$A$1)*(total&lt;=B$1),ROW(total)-1,""),ROW($A35))),"")</f>
        <v/>
      </c>
      <c r="C36" s="4" t="str" cm="1">
        <f t="array" ref="C36">IFERROR(INDEX(resto,SMALL(IF(total&gt;$C$1,ROW(total)-1,""),ROW($A35))),"")</f>
        <v/>
      </c>
    </row>
    <row r="37" spans="1:3" x14ac:dyDescent="0.3">
      <c r="A37" s="4" t="str" cm="1">
        <f t="array" ref="A37">IFERROR(INDEX(resto,SMALL(IF(total&lt;=$A$1,ROW(total)-1,""),ROW($A36))),"")</f>
        <v/>
      </c>
      <c r="B37" s="4" t="str" cm="1">
        <f t="array" ref="B37">IFERROR(INDEX(resto,SMALL(IF((total&gt;$A$1)*(total&lt;=B$1),ROW(total)-1,""),ROW($A36))),"")</f>
        <v/>
      </c>
      <c r="C37" s="4" t="str" cm="1">
        <f t="array" ref="C37">IFERROR(INDEX(resto,SMALL(IF(total&gt;$C$1,ROW(total)-1,""),ROW($A36))),"")</f>
        <v/>
      </c>
    </row>
    <row r="38" spans="1:3" x14ac:dyDescent="0.3">
      <c r="A38" s="4" t="str" cm="1">
        <f t="array" ref="A38">IFERROR(INDEX(resto,SMALL(IF(total&lt;=$A$1,ROW(total)-1,""),ROW($A37))),"")</f>
        <v/>
      </c>
      <c r="B38" s="4" t="str" cm="1">
        <f t="array" ref="B38">IFERROR(INDEX(resto,SMALL(IF((total&gt;$A$1)*(total&lt;=B$1),ROW(total)-1,""),ROW($A37))),"")</f>
        <v/>
      </c>
      <c r="C38" s="4" t="str" cm="1">
        <f t="array" ref="C38">IFERROR(INDEX(resto,SMALL(IF(total&gt;$C$1,ROW(total)-1,""),ROW($A37))),"")</f>
        <v/>
      </c>
    </row>
    <row r="39" spans="1:3" x14ac:dyDescent="0.3">
      <c r="A39" s="4" t="str" cm="1">
        <f t="array" ref="A39">IFERROR(INDEX(resto,SMALL(IF(total&lt;=$A$1,ROW(total)-1,""),ROW($A38))),"")</f>
        <v/>
      </c>
      <c r="B39" s="4" t="str" cm="1">
        <f t="array" ref="B39">IFERROR(INDEX(resto,SMALL(IF((total&gt;$A$1)*(total&lt;=B$1),ROW(total)-1,""),ROW($A38))),"")</f>
        <v/>
      </c>
      <c r="C39" s="4" t="str" cm="1">
        <f t="array" ref="C39">IFERROR(INDEX(resto,SMALL(IF(total&gt;$C$1,ROW(total)-1,""),ROW($A38))),"")</f>
        <v/>
      </c>
    </row>
    <row r="40" spans="1:3" x14ac:dyDescent="0.3">
      <c r="A40" s="4" t="str" cm="1">
        <f t="array" ref="A40">IFERROR(INDEX(resto,SMALL(IF(total&lt;=$A$1,ROW(total)-1,""),ROW($A39))),"")</f>
        <v/>
      </c>
      <c r="B40" s="4" t="str" cm="1">
        <f t="array" ref="B40">IFERROR(INDEX(resto,SMALL(IF((total&gt;$A$1)*(total&lt;=B$1),ROW(total)-1,""),ROW($A39))),"")</f>
        <v/>
      </c>
      <c r="C40" s="4" t="str" cm="1">
        <f t="array" ref="C40">IFERROR(INDEX(resto,SMALL(IF(total&gt;$C$1,ROW(total)-1,""),ROW($A39))),"")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brute</vt:lpstr>
      <vt:lpstr>Comparateur</vt:lpstr>
      <vt:lpstr>A1_</vt:lpstr>
      <vt:lpstr>resto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koch gilles</cp:lastModifiedBy>
  <dcterms:created xsi:type="dcterms:W3CDTF">2023-12-02T13:49:28Z</dcterms:created>
  <dcterms:modified xsi:type="dcterms:W3CDTF">2023-12-02T16:25:41Z</dcterms:modified>
</cp:coreProperties>
</file>