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B27A06C-7A2E-4C8F-8814-677F5BF5EEA1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FEN" sheetId="1" r:id="rId1"/>
    <sheet name="Tableau résumé" sheetId="3" r:id="rId2"/>
    <sheet name="liste" sheetId="2" state="hidden" r:id="rId3"/>
  </sheets>
  <definedNames>
    <definedName name="etablissement">FFEN!$O$4:$O$80</definedName>
    <definedName name="heures">FFEN!$L$4:$N$80</definedName>
    <definedName name="presents">FFEN!$C$4:$E$80</definedName>
    <definedName name="tablo1">'Tableau résumé'!$B$4:$B$91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7" i="1" l="1"/>
  <c r="O76" i="1" a="1"/>
  <c r="O80" i="1" s="1"/>
  <c r="O68" i="1"/>
  <c r="O67" i="1" a="1"/>
  <c r="O71" i="1" s="1"/>
  <c r="O60" i="1"/>
  <c r="O59" i="1"/>
  <c r="O58" i="1" a="1"/>
  <c r="O62" i="1" s="1"/>
  <c r="O51" i="1"/>
  <c r="O50" i="1"/>
  <c r="O49" i="1" a="1"/>
  <c r="O53" i="1" s="1"/>
  <c r="O40" i="1" a="1"/>
  <c r="O44" i="1" s="1"/>
  <c r="O31" i="1" a="1"/>
  <c r="O31" i="1" s="1"/>
  <c r="O22" i="1" a="1"/>
  <c r="O22" i="1" s="1"/>
  <c r="O13" i="1" a="1"/>
  <c r="O13" i="1" s="1"/>
  <c r="O4" i="1" a="1"/>
  <c r="O4" i="1" s="1"/>
  <c r="O6" i="1"/>
  <c r="O7" i="1"/>
  <c r="L76" i="1" a="1"/>
  <c r="L76" i="1" s="1"/>
  <c r="L67" i="1" a="1"/>
  <c r="L67" i="1" s="1"/>
  <c r="L58" i="1" a="1"/>
  <c r="L58" i="1" s="1"/>
  <c r="L49" i="1" a="1"/>
  <c r="L49" i="1" s="1"/>
  <c r="L40" i="1" a="1"/>
  <c r="L40" i="1" s="1"/>
  <c r="L31" i="1" a="1"/>
  <c r="L31" i="1" s="1"/>
  <c r="L22" i="1" a="1"/>
  <c r="L22" i="1" s="1"/>
  <c r="L13" i="1" a="1"/>
  <c r="L13" i="1" s="1"/>
  <c r="L4" i="1" a="1"/>
  <c r="L4" i="1" s="1"/>
  <c r="A80" i="1"/>
  <c r="A78" i="1"/>
  <c r="A71" i="1"/>
  <c r="A69" i="1"/>
  <c r="A62" i="1"/>
  <c r="A60" i="1"/>
  <c r="A53" i="1"/>
  <c r="A51" i="1"/>
  <c r="A44" i="1"/>
  <c r="A42" i="1"/>
  <c r="A35" i="1"/>
  <c r="A33" i="1"/>
  <c r="A24" i="1"/>
  <c r="A15" i="1"/>
  <c r="A6" i="1"/>
  <c r="J75" i="3" l="1" a="1"/>
  <c r="J75" i="3" s="1"/>
  <c r="J70" i="3" a="1"/>
  <c r="J70" i="3" s="1"/>
  <c r="O78" i="1"/>
  <c r="O79" i="1"/>
  <c r="O76" i="1"/>
  <c r="O69" i="1"/>
  <c r="O70" i="1"/>
  <c r="O67" i="1"/>
  <c r="O61" i="1"/>
  <c r="O58" i="1"/>
  <c r="O52" i="1"/>
  <c r="O49" i="1"/>
  <c r="O41" i="1"/>
  <c r="O42" i="1"/>
  <c r="O43" i="1"/>
  <c r="O40" i="1"/>
  <c r="O34" i="1"/>
  <c r="O33" i="1"/>
  <c r="O32" i="1"/>
  <c r="O35" i="1"/>
  <c r="O25" i="1"/>
  <c r="O24" i="1"/>
  <c r="K51" i="3" s="1" a="1"/>
  <c r="K51" i="3" s="1"/>
  <c r="O23" i="1"/>
  <c r="H62" i="3" s="1" a="1"/>
  <c r="H62" i="3" s="1"/>
  <c r="O26" i="1"/>
  <c r="O16" i="1"/>
  <c r="O14" i="1"/>
  <c r="O15" i="1"/>
  <c r="O17" i="1"/>
  <c r="O5" i="1"/>
  <c r="O8" i="1"/>
  <c r="G84" i="3" l="1" a="1"/>
  <c r="G84" i="3" s="1"/>
  <c r="J78" i="3" a="1"/>
  <c r="J78" i="3" s="1"/>
  <c r="F89" i="3" a="1"/>
  <c r="F89" i="3" s="1"/>
  <c r="I66" i="3" a="1"/>
  <c r="I66" i="3" s="1"/>
  <c r="K61" i="3" a="1"/>
  <c r="K61" i="3" s="1"/>
  <c r="K56" i="3" a="1"/>
  <c r="K56" i="3" s="1"/>
  <c r="J71" i="3" a="1"/>
  <c r="J71" i="3" s="1"/>
  <c r="F76" i="3" a="1"/>
  <c r="F76" i="3" s="1"/>
  <c r="I78" i="3" a="1"/>
  <c r="I78" i="3" s="1"/>
  <c r="H82" i="3" a="1"/>
  <c r="H82" i="3" s="1"/>
  <c r="J84" i="3" a="1"/>
  <c r="J84" i="3" s="1"/>
  <c r="K86" i="3" a="1"/>
  <c r="K86" i="3" s="1"/>
  <c r="K73" i="3" a="1"/>
  <c r="K73" i="3" s="1"/>
  <c r="K75" i="3" a="1"/>
  <c r="K75" i="3" s="1"/>
  <c r="F79" i="3" a="1"/>
  <c r="F79" i="3" s="1"/>
  <c r="G81" i="3" a="1"/>
  <c r="G81" i="3" s="1"/>
  <c r="H84" i="3" a="1"/>
  <c r="H84" i="3" s="1"/>
  <c r="H86" i="3" a="1"/>
  <c r="H86" i="3" s="1"/>
  <c r="H90" i="3" a="1"/>
  <c r="H90" i="3" s="1"/>
  <c r="J72" i="3" a="1"/>
  <c r="J72" i="3" s="1"/>
  <c r="H71" i="3" a="1"/>
  <c r="H71" i="3" s="1"/>
  <c r="H69" i="3" a="1"/>
  <c r="H69" i="3" s="1"/>
  <c r="K65" i="3" a="1"/>
  <c r="K65" i="3" s="1"/>
  <c r="I63" i="3" a="1"/>
  <c r="I63" i="3" s="1"/>
  <c r="G61" i="3" a="1"/>
  <c r="G61" i="3" s="1"/>
  <c r="K58" i="3" a="1"/>
  <c r="K58" i="3" s="1"/>
  <c r="J55" i="3" a="1"/>
  <c r="J55" i="3" s="1"/>
  <c r="I53" i="3" a="1"/>
  <c r="I53" i="3" s="1"/>
  <c r="F50" i="3" a="1"/>
  <c r="F50" i="3" s="1"/>
  <c r="K47" i="3" a="1"/>
  <c r="K47" i="3" s="1"/>
  <c r="F45" i="3" a="1"/>
  <c r="F45" i="3" s="1"/>
  <c r="J42" i="3" a="1"/>
  <c r="J42" i="3" s="1"/>
  <c r="H40" i="3" a="1"/>
  <c r="H40" i="3" s="1"/>
  <c r="I68" i="3" a="1"/>
  <c r="I68" i="3" s="1"/>
  <c r="J65" i="3" a="1"/>
  <c r="J65" i="3" s="1"/>
  <c r="H63" i="3" a="1"/>
  <c r="H63" i="3" s="1"/>
  <c r="K60" i="3" a="1"/>
  <c r="K60" i="3" s="1"/>
  <c r="G58" i="3" a="1"/>
  <c r="G58" i="3" s="1"/>
  <c r="F55" i="3" a="1"/>
  <c r="F55" i="3" s="1"/>
  <c r="J51" i="3" a="1"/>
  <c r="J51" i="3" s="1"/>
  <c r="G49" i="3" a="1"/>
  <c r="G49" i="3" s="1"/>
  <c r="K46" i="3" a="1"/>
  <c r="K46" i="3" s="1"/>
  <c r="K43" i="3" a="1"/>
  <c r="K43" i="3" s="1"/>
  <c r="J40" i="3" a="1"/>
  <c r="J40" i="3" s="1"/>
  <c r="J73" i="3" a="1"/>
  <c r="J73" i="3" s="1"/>
  <c r="G72" i="3" a="1"/>
  <c r="G72" i="3" s="1"/>
  <c r="K68" i="3" a="1"/>
  <c r="K68" i="3" s="1"/>
  <c r="K66" i="3" a="1"/>
  <c r="K66" i="3" s="1"/>
  <c r="G63" i="3" a="1"/>
  <c r="G63" i="3" s="1"/>
  <c r="F81" i="3" a="1"/>
  <c r="F81" i="3" s="1"/>
  <c r="H75" i="3" a="1"/>
  <c r="H75" i="3" s="1"/>
  <c r="J85" i="3" a="1"/>
  <c r="J85" i="3" s="1"/>
  <c r="K69" i="3" a="1"/>
  <c r="K69" i="3" s="1"/>
  <c r="G77" i="3" a="1"/>
  <c r="G77" i="3" s="1"/>
  <c r="F83" i="3" a="1"/>
  <c r="F83" i="3" s="1"/>
  <c r="G87" i="3" a="1"/>
  <c r="G87" i="3" s="1"/>
  <c r="G74" i="3" a="1"/>
  <c r="G74" i="3" s="1"/>
  <c r="I76" i="3" a="1"/>
  <c r="I76" i="3" s="1"/>
  <c r="J79" i="3" a="1"/>
  <c r="J79" i="3" s="1"/>
  <c r="J81" i="3" a="1"/>
  <c r="J81" i="3" s="1"/>
  <c r="K84" i="3" a="1"/>
  <c r="K84" i="3" s="1"/>
  <c r="H87" i="3" a="1"/>
  <c r="H87" i="3" s="1"/>
  <c r="F91" i="3" a="1"/>
  <c r="F91" i="3" s="1"/>
  <c r="H72" i="3" a="1"/>
  <c r="H72" i="3" s="1"/>
  <c r="I70" i="3" a="1"/>
  <c r="I70" i="3" s="1"/>
  <c r="J68" i="3" a="1"/>
  <c r="J68" i="3" s="1"/>
  <c r="H65" i="3" a="1"/>
  <c r="H65" i="3" s="1"/>
  <c r="J62" i="3" a="1"/>
  <c r="J62" i="3" s="1"/>
  <c r="H60" i="3" a="1"/>
  <c r="H60" i="3" s="1"/>
  <c r="H58" i="3" a="1"/>
  <c r="H58" i="3" s="1"/>
  <c r="G55" i="3" a="1"/>
  <c r="G55" i="3" s="1"/>
  <c r="I52" i="3" a="1"/>
  <c r="I52" i="3" s="1"/>
  <c r="J49" i="3" a="1"/>
  <c r="J49" i="3" s="1"/>
  <c r="H47" i="3" a="1"/>
  <c r="H47" i="3" s="1"/>
  <c r="K44" i="3" a="1"/>
  <c r="K44" i="3" s="1"/>
  <c r="G42" i="3" a="1"/>
  <c r="G42" i="3" s="1"/>
  <c r="K70" i="3" a="1"/>
  <c r="K70" i="3" s="1"/>
  <c r="F68" i="3" a="1"/>
  <c r="F68" i="3" s="1"/>
  <c r="I64" i="3" a="1"/>
  <c r="I64" i="3" s="1"/>
  <c r="I62" i="3" a="1"/>
  <c r="I62" i="3" s="1"/>
  <c r="G60" i="3" a="1"/>
  <c r="G60" i="3" s="1"/>
  <c r="I57" i="3" a="1"/>
  <c r="I57" i="3" s="1"/>
  <c r="G54" i="3" a="1"/>
  <c r="G54" i="3" s="1"/>
  <c r="G51" i="3" a="1"/>
  <c r="G51" i="3" s="1"/>
  <c r="K48" i="3" a="1"/>
  <c r="K48" i="3" s="1"/>
  <c r="H46" i="3" a="1"/>
  <c r="H46" i="3" s="1"/>
  <c r="I42" i="3" a="1"/>
  <c r="I42" i="3" s="1"/>
  <c r="G40" i="3" a="1"/>
  <c r="G40" i="3" s="1"/>
  <c r="G73" i="3" a="1"/>
  <c r="G73" i="3" s="1"/>
  <c r="F71" i="3" a="1"/>
  <c r="F71" i="3" s="1"/>
  <c r="H68" i="3" a="1"/>
  <c r="H68" i="3" s="1"/>
  <c r="H66" i="3" a="1"/>
  <c r="H66" i="3" s="1"/>
  <c r="F78" i="3" a="1"/>
  <c r="F78" i="3" s="1"/>
  <c r="F73" i="3" a="1"/>
  <c r="F73" i="3" s="1"/>
  <c r="G83" i="3" a="1"/>
  <c r="G83" i="3" s="1"/>
  <c r="K71" i="3" a="1"/>
  <c r="K71" i="3" s="1"/>
  <c r="F74" i="3" a="1"/>
  <c r="F74" i="3" s="1"/>
  <c r="I79" i="3" a="1"/>
  <c r="I79" i="3" s="1"/>
  <c r="F85" i="3" a="1"/>
  <c r="F85" i="3" s="1"/>
  <c r="F88" i="3" a="1"/>
  <c r="F88" i="3" s="1"/>
  <c r="J88" i="3" a="1"/>
  <c r="J88" i="3" s="1"/>
  <c r="I89" i="3" a="1"/>
  <c r="I89" i="3" s="1"/>
  <c r="K91" i="3" a="1"/>
  <c r="K91" i="3" s="1"/>
  <c r="H88" i="3" a="1"/>
  <c r="H88" i="3" s="1"/>
  <c r="G89" i="3" a="1"/>
  <c r="G89" i="3" s="1"/>
  <c r="K90" i="3" a="1"/>
  <c r="K90" i="3" s="1"/>
  <c r="J4" i="3" a="1"/>
  <c r="J4" i="3" s="1"/>
  <c r="F4" i="3" a="1"/>
  <c r="F4" i="3" s="1"/>
  <c r="K88" i="3" a="1"/>
  <c r="K88" i="3" s="1"/>
  <c r="J89" i="3" a="1"/>
  <c r="J89" i="3" s="1"/>
  <c r="G91" i="3" a="1"/>
  <c r="G91" i="3" s="1"/>
  <c r="J90" i="3" a="1"/>
  <c r="J90" i="3" s="1"/>
  <c r="H4" i="3" a="1"/>
  <c r="H4" i="3" s="1"/>
  <c r="K4" i="3" a="1"/>
  <c r="K4" i="3" s="1"/>
  <c r="G90" i="3" a="1"/>
  <c r="G90" i="3" s="1"/>
  <c r="H91" i="3" a="1"/>
  <c r="H91" i="3" s="1"/>
  <c r="I4" i="3" a="1"/>
  <c r="I4" i="3" s="1"/>
  <c r="G71" i="3" a="1"/>
  <c r="G71" i="3" s="1"/>
  <c r="K89" i="3" a="1"/>
  <c r="K89" i="3" s="1"/>
  <c r="F87" i="3" a="1"/>
  <c r="F87" i="3" s="1"/>
  <c r="K83" i="3" a="1"/>
  <c r="K83" i="3" s="1"/>
  <c r="I81" i="3" a="1"/>
  <c r="I81" i="3" s="1"/>
  <c r="H78" i="3" a="1"/>
  <c r="H78" i="3" s="1"/>
  <c r="H76" i="3" a="1"/>
  <c r="H76" i="3" s="1"/>
  <c r="I71" i="3" a="1"/>
  <c r="I71" i="3" s="1"/>
  <c r="K85" i="3" a="1"/>
  <c r="K85" i="3" s="1"/>
  <c r="F82" i="3" a="1"/>
  <c r="F82" i="3" s="1"/>
  <c r="K79" i="3" a="1"/>
  <c r="K79" i="3" s="1"/>
  <c r="H77" i="3" a="1"/>
  <c r="H77" i="3" s="1"/>
  <c r="F75" i="3" a="1"/>
  <c r="F75" i="3" s="1"/>
  <c r="K5" i="3" a="1"/>
  <c r="K5" i="3" s="1"/>
  <c r="G8" i="3" a="1"/>
  <c r="G8" i="3" s="1"/>
  <c r="J10" i="3" a="1"/>
  <c r="J10" i="3" s="1"/>
  <c r="H13" i="3" a="1"/>
  <c r="H13" i="3" s="1"/>
  <c r="K15" i="3" a="1"/>
  <c r="K15" i="3" s="1"/>
  <c r="F18" i="3" a="1"/>
  <c r="F18" i="3" s="1"/>
  <c r="G21" i="3" a="1"/>
  <c r="G21" i="3" s="1"/>
  <c r="I24" i="3" a="1"/>
  <c r="I24" i="3" s="1"/>
  <c r="F28" i="3" a="1"/>
  <c r="F28" i="3" s="1"/>
  <c r="H30" i="3" a="1"/>
  <c r="H30" i="3" s="1"/>
  <c r="J32" i="3" a="1"/>
  <c r="J32" i="3" s="1"/>
  <c r="K34" i="3" a="1"/>
  <c r="K34" i="3" s="1"/>
  <c r="I38" i="3" a="1"/>
  <c r="I38" i="3" s="1"/>
  <c r="K6" i="3" a="1"/>
  <c r="K6" i="3" s="1"/>
  <c r="F9" i="3" a="1"/>
  <c r="F9" i="3" s="1"/>
  <c r="J12" i="3" a="1"/>
  <c r="J12" i="3" s="1"/>
  <c r="F15" i="3" a="1"/>
  <c r="F15" i="3" s="1"/>
  <c r="G18" i="3" a="1"/>
  <c r="G18" i="3" s="1"/>
  <c r="I20" i="3" a="1"/>
  <c r="I20" i="3" s="1"/>
  <c r="J22" i="3" a="1"/>
  <c r="J22" i="3" s="1"/>
  <c r="H25" i="3" a="1"/>
  <c r="H25" i="3" s="1"/>
  <c r="K27" i="3" a="1"/>
  <c r="K27" i="3" s="1"/>
  <c r="I30" i="3" a="1"/>
  <c r="I30" i="3" s="1"/>
  <c r="I34" i="3" a="1"/>
  <c r="I34" i="3" s="1"/>
  <c r="H37" i="3" a="1"/>
  <c r="H37" i="3" s="1"/>
  <c r="F5" i="3" a="1"/>
  <c r="F5" i="3" s="1"/>
  <c r="J7" i="3" a="1"/>
  <c r="J7" i="3" s="1"/>
  <c r="H10" i="3" a="1"/>
  <c r="H10" i="3" s="1"/>
  <c r="K12" i="3" a="1"/>
  <c r="K12" i="3" s="1"/>
  <c r="G15" i="3" a="1"/>
  <c r="G15" i="3" s="1"/>
  <c r="I17" i="3" a="1"/>
  <c r="I17" i="3" s="1"/>
  <c r="J20" i="3" a="1"/>
  <c r="J20" i="3" s="1"/>
  <c r="F23" i="3" a="1"/>
  <c r="F23" i="3" s="1"/>
  <c r="I25" i="3" a="1"/>
  <c r="I25" i="3" s="1"/>
  <c r="I27" i="3" a="1"/>
  <c r="I27" i="3" s="1"/>
  <c r="G31" i="3" a="1"/>
  <c r="G31" i="3" s="1"/>
  <c r="K33" i="3" a="1"/>
  <c r="K33" i="3" s="1"/>
  <c r="F36" i="3" a="1"/>
  <c r="F36" i="3" s="1"/>
  <c r="F39" i="3" a="1"/>
  <c r="F39" i="3" s="1"/>
  <c r="F8" i="3" a="1"/>
  <c r="F8" i="3" s="1"/>
  <c r="F10" i="3" a="1"/>
  <c r="F10" i="3" s="1"/>
  <c r="G13" i="3" a="1"/>
  <c r="G13" i="3" s="1"/>
  <c r="I16" i="3" a="1"/>
  <c r="I16" i="3" s="1"/>
  <c r="G19" i="3" a="1"/>
  <c r="G19" i="3" s="1"/>
  <c r="F21" i="3" a="1"/>
  <c r="F21" i="3" s="1"/>
  <c r="J23" i="3" a="1"/>
  <c r="J23" i="3" s="1"/>
  <c r="G27" i="3" a="1"/>
  <c r="G27" i="3" s="1"/>
  <c r="F29" i="3" a="1"/>
  <c r="F29" i="3" s="1"/>
  <c r="K31" i="3" a="1"/>
  <c r="K31" i="3" s="1"/>
  <c r="G34" i="3" a="1"/>
  <c r="G34" i="3" s="1"/>
  <c r="G36" i="3" a="1"/>
  <c r="G36" i="3" s="1"/>
  <c r="K40" i="3" a="1"/>
  <c r="K40" i="3" s="1"/>
  <c r="F43" i="3" a="1"/>
  <c r="F43" i="3" s="1"/>
  <c r="K45" i="3" a="1"/>
  <c r="K45" i="3" s="1"/>
  <c r="G48" i="3" a="1"/>
  <c r="G48" i="3" s="1"/>
  <c r="I50" i="3" a="1"/>
  <c r="I50" i="3" s="1"/>
  <c r="J53" i="3" a="1"/>
  <c r="J53" i="3" s="1"/>
  <c r="F56" i="3" a="1"/>
  <c r="F56" i="3" s="1"/>
  <c r="G59" i="3" a="1"/>
  <c r="G59" i="3" s="1"/>
  <c r="H61" i="3" a="1"/>
  <c r="H61" i="3" s="1"/>
  <c r="F65" i="3" a="1"/>
  <c r="F65" i="3" s="1"/>
  <c r="F67" i="3" a="1"/>
  <c r="F67" i="3" s="1"/>
  <c r="G70" i="3" a="1"/>
  <c r="G70" i="3" s="1"/>
  <c r="F40" i="3" a="1"/>
  <c r="F40" i="3" s="1"/>
  <c r="G43" i="3" a="1"/>
  <c r="G43" i="3" s="1"/>
  <c r="H45" i="3" a="1"/>
  <c r="H45" i="3" s="1"/>
  <c r="F49" i="3" a="1"/>
  <c r="F49" i="3" s="1"/>
  <c r="F51" i="3" a="1"/>
  <c r="F51" i="3" s="1"/>
  <c r="G53" i="3" a="1"/>
  <c r="G53" i="3" s="1"/>
  <c r="I55" i="3" a="1"/>
  <c r="I55" i="3" s="1"/>
  <c r="K57" i="3" a="1"/>
  <c r="K57" i="3" s="1"/>
  <c r="I61" i="3" a="1"/>
  <c r="I61" i="3" s="1"/>
  <c r="J63" i="3" a="1"/>
  <c r="J63" i="3" s="1"/>
  <c r="J91" i="3" a="1"/>
  <c r="J91" i="3" s="1"/>
  <c r="H89" i="3" a="1"/>
  <c r="H89" i="3" s="1"/>
  <c r="J86" i="3" a="1"/>
  <c r="J86" i="3" s="1"/>
  <c r="H83" i="3" a="1"/>
  <c r="H83" i="3" s="1"/>
  <c r="J80" i="3" a="1"/>
  <c r="J80" i="3" s="1"/>
  <c r="I77" i="3" a="1"/>
  <c r="I77" i="3" s="1"/>
  <c r="G75" i="3" a="1"/>
  <c r="G75" i="3" s="1"/>
  <c r="I87" i="3" a="1"/>
  <c r="I87" i="3" s="1"/>
  <c r="F84" i="3" a="1"/>
  <c r="F84" i="3" s="1"/>
  <c r="K81" i="3" a="1"/>
  <c r="K81" i="3" s="1"/>
  <c r="G79" i="3" a="1"/>
  <c r="G79" i="3" s="1"/>
  <c r="J76" i="3" a="1"/>
  <c r="J76" i="3" s="1"/>
  <c r="H74" i="3" a="1"/>
  <c r="H74" i="3" s="1"/>
  <c r="G6" i="3" a="1"/>
  <c r="G6" i="3" s="1"/>
  <c r="H9" i="3" a="1"/>
  <c r="H9" i="3" s="1"/>
  <c r="F11" i="3" a="1"/>
  <c r="F11" i="3" s="1"/>
  <c r="K13" i="3" a="1"/>
  <c r="K13" i="3" s="1"/>
  <c r="G16" i="3" a="1"/>
  <c r="G16" i="3" s="1"/>
  <c r="I18" i="3" a="1"/>
  <c r="I18" i="3" s="1"/>
  <c r="F22" i="3" a="1"/>
  <c r="F22" i="3" s="1"/>
  <c r="G25" i="3" a="1"/>
  <c r="G25" i="3" s="1"/>
  <c r="I28" i="3" a="1"/>
  <c r="I28" i="3" s="1"/>
  <c r="K30" i="3" a="1"/>
  <c r="K30" i="3" s="1"/>
  <c r="F33" i="3" a="1"/>
  <c r="F33" i="3" s="1"/>
  <c r="H36" i="3" a="1"/>
  <c r="H36" i="3" s="1"/>
  <c r="H39" i="3" a="1"/>
  <c r="H39" i="3" s="1"/>
  <c r="F7" i="3" a="1"/>
  <c r="F7" i="3" s="1"/>
  <c r="K10" i="3" a="1"/>
  <c r="K10" i="3" s="1"/>
  <c r="I13" i="3" a="1"/>
  <c r="I13" i="3" s="1"/>
  <c r="I15" i="3" a="1"/>
  <c r="I15" i="3" s="1"/>
  <c r="J18" i="3" a="1"/>
  <c r="J18" i="3" s="1"/>
  <c r="H21" i="3" a="1"/>
  <c r="H21" i="3" s="1"/>
  <c r="K23" i="3" a="1"/>
  <c r="K23" i="3" s="1"/>
  <c r="K25" i="3" a="1"/>
  <c r="K25" i="3" s="1"/>
  <c r="G28" i="3" a="1"/>
  <c r="G28" i="3" s="1"/>
  <c r="I31" i="3" a="1"/>
  <c r="I31" i="3" s="1"/>
  <c r="F35" i="3" a="1"/>
  <c r="F35" i="3" s="1"/>
  <c r="F38" i="3" a="1"/>
  <c r="F38" i="3" s="1"/>
  <c r="J5" i="3" a="1"/>
  <c r="J5" i="3" s="1"/>
  <c r="H8" i="3" a="1"/>
  <c r="H8" i="3" s="1"/>
  <c r="G11" i="3" a="1"/>
  <c r="G11" i="3" s="1"/>
  <c r="F13" i="3" a="1"/>
  <c r="F13" i="3" s="1"/>
  <c r="J15" i="3" a="1"/>
  <c r="J15" i="3" s="1"/>
  <c r="K18" i="3" a="1"/>
  <c r="K18" i="3" s="1"/>
  <c r="I21" i="3" a="1"/>
  <c r="I21" i="3" s="1"/>
  <c r="I23" i="3" a="1"/>
  <c r="I23" i="3" s="1"/>
  <c r="H26" i="3" a="1"/>
  <c r="H26" i="3" s="1"/>
  <c r="J28" i="3" a="1"/>
  <c r="J28" i="3" s="1"/>
  <c r="J31" i="3" a="1"/>
  <c r="J31" i="3" s="1"/>
  <c r="F34" i="3" a="1"/>
  <c r="F34" i="3" s="1"/>
  <c r="J36" i="3" a="1"/>
  <c r="J36" i="3" s="1"/>
  <c r="G5" i="3" a="1"/>
  <c r="G5" i="3" s="1"/>
  <c r="I8" i="3" a="1"/>
  <c r="I8" i="3" s="1"/>
  <c r="I10" i="3" a="1"/>
  <c r="I10" i="3" s="1"/>
  <c r="F14" i="3" a="1"/>
  <c r="F14" i="3" s="1"/>
  <c r="G17" i="3" a="1"/>
  <c r="G17" i="3" s="1"/>
  <c r="K19" i="3" a="1"/>
  <c r="K19" i="3" s="1"/>
  <c r="J21" i="3" a="1"/>
  <c r="J21" i="3" s="1"/>
  <c r="H24" i="3" a="1"/>
  <c r="H24" i="3" s="1"/>
  <c r="J27" i="3" a="1"/>
  <c r="J27" i="3" s="1"/>
  <c r="I29" i="3" a="1"/>
  <c r="I29" i="3" s="1"/>
  <c r="F32" i="3" a="1"/>
  <c r="F32" i="3" s="1"/>
  <c r="J34" i="3" a="1"/>
  <c r="J34" i="3" s="1"/>
  <c r="K36" i="3" a="1"/>
  <c r="K36" i="3" s="1"/>
  <c r="G41" i="3" a="1"/>
  <c r="G41" i="3" s="1"/>
  <c r="I43" i="3" a="1"/>
  <c r="I43" i="3" s="1"/>
  <c r="F46" i="3" a="1"/>
  <c r="F46" i="3" s="1"/>
  <c r="J48" i="3" a="1"/>
  <c r="J48" i="3" s="1"/>
  <c r="H51" i="3" a="1"/>
  <c r="H51" i="3" s="1"/>
  <c r="I54" i="3" a="1"/>
  <c r="I54" i="3" s="1"/>
  <c r="I56" i="3" a="1"/>
  <c r="I56" i="3" s="1"/>
  <c r="J59" i="3" a="1"/>
  <c r="J59" i="3" s="1"/>
  <c r="G62" i="3" a="1"/>
  <c r="G62" i="3" s="1"/>
  <c r="I65" i="3" a="1"/>
  <c r="I65" i="3" s="1"/>
  <c r="I67" i="3" a="1"/>
  <c r="I67" i="3" s="1"/>
  <c r="F37" i="3" a="1"/>
  <c r="F37" i="3" s="1"/>
  <c r="I40" i="3" a="1"/>
  <c r="I40" i="3" s="1"/>
  <c r="J43" i="3" a="1"/>
  <c r="J43" i="3" s="1"/>
  <c r="G46" i="3" a="1"/>
  <c r="G46" i="3" s="1"/>
  <c r="I49" i="3" a="1"/>
  <c r="I49" i="3" s="1"/>
  <c r="I51" i="3" a="1"/>
  <c r="I51" i="3" s="1"/>
  <c r="K53" i="3" a="1"/>
  <c r="K53" i="3" s="1"/>
  <c r="G56" i="3" a="1"/>
  <c r="G56" i="3" s="1"/>
  <c r="I90" i="3" a="1"/>
  <c r="I90" i="3" s="1"/>
  <c r="I88" i="3" a="1"/>
  <c r="I88" i="3" s="1"/>
  <c r="H85" i="3" a="1"/>
  <c r="H85" i="3" s="1"/>
  <c r="J82" i="3" a="1"/>
  <c r="J82" i="3" s="1"/>
  <c r="F80" i="3" a="1"/>
  <c r="F80" i="3" s="1"/>
  <c r="F77" i="3" a="1"/>
  <c r="F77" i="3" s="1"/>
  <c r="K74" i="3" a="1"/>
  <c r="K74" i="3" s="1"/>
  <c r="I86" i="3" a="1"/>
  <c r="I86" i="3" s="1"/>
  <c r="J83" i="3" a="1"/>
  <c r="J83" i="3" s="1"/>
  <c r="H81" i="3" a="1"/>
  <c r="H81" i="3" s="1"/>
  <c r="K78" i="3" a="1"/>
  <c r="K78" i="3" s="1"/>
  <c r="G76" i="3" a="1"/>
  <c r="G76" i="3" s="1"/>
  <c r="H73" i="3" a="1"/>
  <c r="H73" i="3" s="1"/>
  <c r="J6" i="3" a="1"/>
  <c r="J6" i="3" s="1"/>
  <c r="K9" i="3" a="1"/>
  <c r="K9" i="3" s="1"/>
  <c r="I11" i="3" a="1"/>
  <c r="I11" i="3" s="1"/>
  <c r="G14" i="3" a="1"/>
  <c r="G14" i="3" s="1"/>
  <c r="H17" i="3" a="1"/>
  <c r="H17" i="3" s="1"/>
  <c r="H19" i="3" a="1"/>
  <c r="H19" i="3" s="1"/>
  <c r="H23" i="3" a="1"/>
  <c r="H23" i="3" s="1"/>
  <c r="F26" i="3" a="1"/>
  <c r="F26" i="3" s="1"/>
  <c r="G29" i="3" a="1"/>
  <c r="G29" i="3" s="1"/>
  <c r="F31" i="3" a="1"/>
  <c r="F31" i="3" s="1"/>
  <c r="I33" i="3" a="1"/>
  <c r="I33" i="3" s="1"/>
  <c r="G37" i="3" a="1"/>
  <c r="G37" i="3" s="1"/>
  <c r="I5" i="3" a="1"/>
  <c r="I5" i="3" s="1"/>
  <c r="I7" i="3" a="1"/>
  <c r="I7" i="3" s="1"/>
  <c r="J11" i="3" a="1"/>
  <c r="J11" i="3" s="1"/>
  <c r="H14" i="3" a="1"/>
  <c r="H14" i="3" s="1"/>
  <c r="J16" i="3" a="1"/>
  <c r="J16" i="3" s="1"/>
  <c r="F19" i="3" a="1"/>
  <c r="F19" i="3" s="1"/>
  <c r="K21" i="3" a="1"/>
  <c r="K21" i="3" s="1"/>
  <c r="G24" i="3" a="1"/>
  <c r="G24" i="3" s="1"/>
  <c r="G26" i="3" a="1"/>
  <c r="G26" i="3" s="1"/>
  <c r="H29" i="3" a="1"/>
  <c r="H29" i="3" s="1"/>
  <c r="K32" i="3" a="1"/>
  <c r="K32" i="3" s="1"/>
  <c r="I35" i="3" a="1"/>
  <c r="I35" i="3" s="1"/>
  <c r="J38" i="3" a="1"/>
  <c r="J38" i="3" s="1"/>
  <c r="I6" i="3" a="1"/>
  <c r="I6" i="3" s="1"/>
  <c r="K8" i="3" a="1"/>
  <c r="K8" i="3" s="1"/>
  <c r="K11" i="3" a="1"/>
  <c r="K11" i="3" s="1"/>
  <c r="J13" i="3" a="1"/>
  <c r="J13" i="3" s="1"/>
  <c r="H16" i="3" a="1"/>
  <c r="H16" i="3" s="1"/>
  <c r="J19" i="3" a="1"/>
  <c r="J19" i="3" s="1"/>
  <c r="H22" i="3" a="1"/>
  <c r="H22" i="3" s="1"/>
  <c r="K24" i="3" a="1"/>
  <c r="K24" i="3" s="1"/>
  <c r="K26" i="3" a="1"/>
  <c r="K26" i="3" s="1"/>
  <c r="K29" i="3" a="1"/>
  <c r="K29" i="3" s="1"/>
  <c r="H32" i="3" a="1"/>
  <c r="H32" i="3" s="1"/>
  <c r="G35" i="3" a="1"/>
  <c r="G35" i="3" s="1"/>
  <c r="K37" i="3" a="1"/>
  <c r="K37" i="3" s="1"/>
  <c r="F6" i="3" a="1"/>
  <c r="F6" i="3" s="1"/>
  <c r="G9" i="3" a="1"/>
  <c r="G9" i="3" s="1"/>
  <c r="H11" i="3" a="1"/>
  <c r="H11" i="3" s="1"/>
  <c r="H15" i="3" a="1"/>
  <c r="H15" i="3" s="1"/>
  <c r="J17" i="3" a="1"/>
  <c r="J17" i="3" s="1"/>
  <c r="G20" i="3" a="1"/>
  <c r="G20" i="3" s="1"/>
  <c r="I22" i="3" a="1"/>
  <c r="I22" i="3" s="1"/>
  <c r="J25" i="3" a="1"/>
  <c r="J25" i="3" s="1"/>
  <c r="H28" i="3" a="1"/>
  <c r="H28" i="3" s="1"/>
  <c r="J30" i="3" a="1"/>
  <c r="J30" i="3" s="1"/>
  <c r="I32" i="3" a="1"/>
  <c r="I32" i="3" s="1"/>
  <c r="H35" i="3" a="1"/>
  <c r="H35" i="3" s="1"/>
  <c r="H38" i="3" a="1"/>
  <c r="H38" i="3" s="1"/>
  <c r="H42" i="3" a="1"/>
  <c r="H42" i="3" s="1"/>
  <c r="H44" i="3" a="1"/>
  <c r="H44" i="3" s="1"/>
  <c r="J46" i="3" a="1"/>
  <c r="J46" i="3" s="1"/>
  <c r="H49" i="3" a="1"/>
  <c r="H49" i="3" s="1"/>
  <c r="J52" i="3" a="1"/>
  <c r="J52" i="3" s="1"/>
  <c r="H55" i="3" a="1"/>
  <c r="H55" i="3" s="1"/>
  <c r="J57" i="3" a="1"/>
  <c r="J57" i="3" s="1"/>
  <c r="F60" i="3" a="1"/>
  <c r="F60" i="3" s="1"/>
  <c r="F63" i="3" a="1"/>
  <c r="F63" i="3" s="1"/>
  <c r="G66" i="3" a="1"/>
  <c r="G66" i="3" s="1"/>
  <c r="G68" i="3" a="1"/>
  <c r="G68" i="3" s="1"/>
  <c r="K38" i="3" a="1"/>
  <c r="K38" i="3" s="1"/>
  <c r="J41" i="3" a="1"/>
  <c r="J41" i="3" s="1"/>
  <c r="F44" i="3" a="1"/>
  <c r="F44" i="3" s="1"/>
  <c r="F47" i="3" a="1"/>
  <c r="F47" i="3" s="1"/>
  <c r="G50" i="3" a="1"/>
  <c r="G50" i="3" s="1"/>
  <c r="G52" i="3" a="1"/>
  <c r="G52" i="3" s="1"/>
  <c r="F54" i="3" a="1"/>
  <c r="F54" i="3" s="1"/>
  <c r="J56" i="3" a="1"/>
  <c r="J56" i="3" s="1"/>
  <c r="K59" i="3" a="1"/>
  <c r="K59" i="3" s="1"/>
  <c r="K62" i="3" a="1"/>
  <c r="K62" i="3" s="1"/>
  <c r="F90" i="3" a="1"/>
  <c r="F90" i="3" s="1"/>
  <c r="J87" i="3" a="1"/>
  <c r="J87" i="3" s="1"/>
  <c r="I84" i="3" a="1"/>
  <c r="I84" i="3" s="1"/>
  <c r="G82" i="3" a="1"/>
  <c r="G82" i="3" s="1"/>
  <c r="H79" i="3" a="1"/>
  <c r="H79" i="3" s="1"/>
  <c r="K76" i="3" a="1"/>
  <c r="K76" i="3" s="1"/>
  <c r="I73" i="3" a="1"/>
  <c r="I73" i="3" s="1"/>
  <c r="F86" i="3" a="1"/>
  <c r="F86" i="3" s="1"/>
  <c r="I82" i="3" a="1"/>
  <c r="I82" i="3" s="1"/>
  <c r="I80" i="3" a="1"/>
  <c r="I80" i="3" s="1"/>
  <c r="G78" i="3" a="1"/>
  <c r="G78" i="3" s="1"/>
  <c r="I75" i="3" a="1"/>
  <c r="I75" i="3" s="1"/>
  <c r="H5" i="3" a="1"/>
  <c r="H5" i="3" s="1"/>
  <c r="K7" i="3" a="1"/>
  <c r="K7" i="3" s="1"/>
  <c r="G10" i="3" a="1"/>
  <c r="G10" i="3" s="1"/>
  <c r="I12" i="3" a="1"/>
  <c r="I12" i="3" s="1"/>
  <c r="J14" i="3" a="1"/>
  <c r="J14" i="3" s="1"/>
  <c r="K17" i="3" a="1"/>
  <c r="K17" i="3" s="1"/>
  <c r="H20" i="3" a="1"/>
  <c r="H20" i="3" s="1"/>
  <c r="F24" i="3" a="1"/>
  <c r="F24" i="3" s="1"/>
  <c r="H27" i="3" a="1"/>
  <c r="H27" i="3" s="1"/>
  <c r="J29" i="3" a="1"/>
  <c r="J29" i="3" s="1"/>
  <c r="G32" i="3" a="1"/>
  <c r="G32" i="3" s="1"/>
  <c r="H34" i="3" a="1"/>
  <c r="H34" i="3" s="1"/>
  <c r="J37" i="3" a="1"/>
  <c r="J37" i="3" s="1"/>
  <c r="H6" i="3" a="1"/>
  <c r="H6" i="3" s="1"/>
  <c r="J8" i="3" a="1"/>
  <c r="J8" i="3" s="1"/>
  <c r="F12" i="3" a="1"/>
  <c r="F12" i="3" s="1"/>
  <c r="K14" i="3" a="1"/>
  <c r="K14" i="3" s="1"/>
  <c r="F17" i="3" a="1"/>
  <c r="F17" i="3" s="1"/>
  <c r="I19" i="3" a="1"/>
  <c r="I19" i="3" s="1"/>
  <c r="G22" i="3" a="1"/>
  <c r="G22" i="3" s="1"/>
  <c r="J24" i="3" a="1"/>
  <c r="J24" i="3" s="1"/>
  <c r="J26" i="3" a="1"/>
  <c r="J26" i="3" s="1"/>
  <c r="F30" i="3" a="1"/>
  <c r="F30" i="3" s="1"/>
  <c r="J33" i="3" a="1"/>
  <c r="J33" i="3" s="1"/>
  <c r="I36" i="3" a="1"/>
  <c r="I36" i="3" s="1"/>
  <c r="I39" i="3" a="1"/>
  <c r="I39" i="3" s="1"/>
  <c r="G7" i="3" a="1"/>
  <c r="G7" i="3" s="1"/>
  <c r="I9" i="3" a="1"/>
  <c r="I9" i="3" s="1"/>
  <c r="G12" i="3" a="1"/>
  <c r="G12" i="3" s="1"/>
  <c r="I14" i="3" a="1"/>
  <c r="I14" i="3" s="1"/>
  <c r="K16" i="3" a="1"/>
  <c r="K16" i="3" s="1"/>
  <c r="F20" i="3" a="1"/>
  <c r="F20" i="3" s="1"/>
  <c r="K22" i="3" a="1"/>
  <c r="K22" i="3" s="1"/>
  <c r="F25" i="3" a="1"/>
  <c r="F25" i="3" s="1"/>
  <c r="F27" i="3" a="1"/>
  <c r="F27" i="3" s="1"/>
  <c r="G30" i="3" a="1"/>
  <c r="G30" i="3" s="1"/>
  <c r="G33" i="3" a="1"/>
  <c r="G33" i="3" s="1"/>
  <c r="J35" i="3" a="1"/>
  <c r="J35" i="3" s="1"/>
  <c r="G38" i="3" a="1"/>
  <c r="G38" i="3" s="1"/>
  <c r="H7" i="3" a="1"/>
  <c r="H7" i="3" s="1"/>
  <c r="J9" i="3" a="1"/>
  <c r="J9" i="3" s="1"/>
  <c r="H12" i="3" a="1"/>
  <c r="H12" i="3" s="1"/>
  <c r="F16" i="3" a="1"/>
  <c r="F16" i="3" s="1"/>
  <c r="H18" i="3" a="1"/>
  <c r="H18" i="3" s="1"/>
  <c r="K20" i="3" a="1"/>
  <c r="K20" i="3" s="1"/>
  <c r="G23" i="3" a="1"/>
  <c r="G23" i="3" s="1"/>
  <c r="I26" i="3" a="1"/>
  <c r="I26" i="3" s="1"/>
  <c r="K28" i="3" a="1"/>
  <c r="K28" i="3" s="1"/>
  <c r="H31" i="3" a="1"/>
  <c r="H31" i="3" s="1"/>
  <c r="H33" i="3" a="1"/>
  <c r="H33" i="3" s="1"/>
  <c r="K35" i="3" a="1"/>
  <c r="K35" i="3" s="1"/>
  <c r="J39" i="3" a="1"/>
  <c r="J39" i="3" s="1"/>
  <c r="K42" i="3" a="1"/>
  <c r="K42" i="3" s="1"/>
  <c r="G45" i="3" a="1"/>
  <c r="G45" i="3" s="1"/>
  <c r="I47" i="3" a="1"/>
  <c r="I47" i="3" s="1"/>
  <c r="K49" i="3" a="1"/>
  <c r="K49" i="3" s="1"/>
  <c r="F53" i="3" a="1"/>
  <c r="F53" i="3" s="1"/>
  <c r="K55" i="3" a="1"/>
  <c r="K55" i="3" s="1"/>
  <c r="F58" i="3" a="1"/>
  <c r="F58" i="3" s="1"/>
  <c r="I60" i="3" a="1"/>
  <c r="I60" i="3" s="1"/>
  <c r="H64" i="3" a="1"/>
  <c r="H64" i="3" s="1"/>
  <c r="J66" i="3" a="1"/>
  <c r="J66" i="3" s="1"/>
  <c r="I69" i="3" a="1"/>
  <c r="I69" i="3" s="1"/>
  <c r="K39" i="3" a="1"/>
  <c r="K39" i="3" s="1"/>
  <c r="F42" i="3" a="1"/>
  <c r="F42" i="3" s="1"/>
  <c r="I44" i="3" a="1"/>
  <c r="I44" i="3" s="1"/>
  <c r="H48" i="3" a="1"/>
  <c r="H48" i="3" s="1"/>
  <c r="J50" i="3" a="1"/>
  <c r="J50" i="3" s="1"/>
  <c r="K52" i="3" a="1"/>
  <c r="K52" i="3" s="1"/>
  <c r="J54" i="3" a="1"/>
  <c r="J54" i="3" s="1"/>
  <c r="H57" i="3" a="1"/>
  <c r="H57" i="3" s="1"/>
  <c r="I74" i="3" a="1"/>
  <c r="I74" i="3" s="1"/>
  <c r="J77" i="3" a="1"/>
  <c r="J77" i="3" s="1"/>
  <c r="G80" i="3" a="1"/>
  <c r="G80" i="3" s="1"/>
  <c r="I83" i="3" a="1"/>
  <c r="I83" i="3" s="1"/>
  <c r="I85" i="3" a="1"/>
  <c r="I85" i="3" s="1"/>
  <c r="K87" i="3" a="1"/>
  <c r="K87" i="3" s="1"/>
  <c r="J74" i="3" a="1"/>
  <c r="J74" i="3" s="1"/>
  <c r="K77" i="3" a="1"/>
  <c r="K77" i="3" s="1"/>
  <c r="H80" i="3" a="1"/>
  <c r="H80" i="3" s="1"/>
  <c r="K82" i="3" a="1"/>
  <c r="K82" i="3" s="1"/>
  <c r="G85" i="3" a="1"/>
  <c r="G85" i="3" s="1"/>
  <c r="G88" i="3" a="1"/>
  <c r="G88" i="3" s="1"/>
  <c r="I91" i="3" a="1"/>
  <c r="I91" i="3" s="1"/>
  <c r="F72" i="3" a="1"/>
  <c r="F72" i="3" s="1"/>
  <c r="F70" i="3" a="1"/>
  <c r="F70" i="3" s="1"/>
  <c r="H67" i="3" a="1"/>
  <c r="H67" i="3" s="1"/>
  <c r="J64" i="3" a="1"/>
  <c r="J64" i="3" s="1"/>
  <c r="F62" i="3" a="1"/>
  <c r="F62" i="3" s="1"/>
  <c r="I59" i="3" a="1"/>
  <c r="I59" i="3" s="1"/>
  <c r="G57" i="3" a="1"/>
  <c r="G57" i="3" s="1"/>
  <c r="K54" i="3" a="1"/>
  <c r="K54" i="3" s="1"/>
  <c r="F52" i="3" a="1"/>
  <c r="F52" i="3" s="1"/>
  <c r="I48" i="3" a="1"/>
  <c r="I48" i="3" s="1"/>
  <c r="I46" i="3" a="1"/>
  <c r="I46" i="3" s="1"/>
  <c r="G44" i="3" a="1"/>
  <c r="G44" i="3" s="1"/>
  <c r="I41" i="3" a="1"/>
  <c r="I41" i="3" s="1"/>
  <c r="J69" i="3" a="1"/>
  <c r="J69" i="3" s="1"/>
  <c r="K67" i="3" a="1"/>
  <c r="K67" i="3" s="1"/>
  <c r="F64" i="3" a="1"/>
  <c r="F64" i="3" s="1"/>
  <c r="J61" i="3" a="1"/>
  <c r="J61" i="3" s="1"/>
  <c r="H59" i="3" a="1"/>
  <c r="H59" i="3" s="1"/>
  <c r="F57" i="3" a="1"/>
  <c r="F57" i="3" s="1"/>
  <c r="H53" i="3" a="1"/>
  <c r="H53" i="3" s="1"/>
  <c r="K50" i="3" a="1"/>
  <c r="K50" i="3" s="1"/>
  <c r="J47" i="3" a="1"/>
  <c r="J47" i="3" s="1"/>
  <c r="I45" i="3" a="1"/>
  <c r="I45" i="3" s="1"/>
  <c r="K41" i="3" a="1"/>
  <c r="K41" i="3" s="1"/>
  <c r="G39" i="3" a="1"/>
  <c r="G39" i="3" s="1"/>
  <c r="K72" i="3" a="1"/>
  <c r="K72" i="3" s="1"/>
  <c r="H70" i="3" a="1"/>
  <c r="H70" i="3" s="1"/>
  <c r="J67" i="3" a="1"/>
  <c r="J67" i="3" s="1"/>
  <c r="G65" i="3" a="1"/>
  <c r="G65" i="3" s="1"/>
  <c r="J60" i="3" a="1"/>
  <c r="J60" i="3" s="1"/>
  <c r="G86" i="3" a="1"/>
  <c r="G86" i="3" s="1"/>
  <c r="K80" i="3" a="1"/>
  <c r="K80" i="3" s="1"/>
  <c r="G4" i="3" a="1"/>
  <c r="G4" i="3" s="1"/>
  <c r="G64" i="3" a="1"/>
  <c r="G64" i="3" s="1"/>
  <c r="F59" i="3" a="1"/>
  <c r="F59" i="3" s="1"/>
  <c r="H54" i="3" a="1"/>
  <c r="H54" i="3" s="1"/>
  <c r="F48" i="3" a="1"/>
  <c r="F48" i="3" s="1"/>
  <c r="J45" i="3" a="1"/>
  <c r="J45" i="3" s="1"/>
  <c r="H43" i="3" a="1"/>
  <c r="H43" i="3" s="1"/>
  <c r="F41" i="3" a="1"/>
  <c r="F41" i="3" s="1"/>
  <c r="G69" i="3" a="1"/>
  <c r="G69" i="3" s="1"/>
  <c r="F66" i="3" a="1"/>
  <c r="F66" i="3" s="1"/>
  <c r="K63" i="3" a="1"/>
  <c r="K63" i="3" s="1"/>
  <c r="F61" i="3" a="1"/>
  <c r="F61" i="3" s="1"/>
  <c r="J58" i="3" a="1"/>
  <c r="J58" i="3" s="1"/>
  <c r="H56" i="3" a="1"/>
  <c r="H56" i="3" s="1"/>
  <c r="H52" i="3" a="1"/>
  <c r="H52" i="3" s="1"/>
  <c r="H50" i="3" a="1"/>
  <c r="H50" i="3" s="1"/>
  <c r="G47" i="3" a="1"/>
  <c r="G47" i="3" s="1"/>
  <c r="J44" i="3" a="1"/>
  <c r="J44" i="3" s="1"/>
  <c r="H41" i="3" a="1"/>
  <c r="H41" i="3" s="1"/>
  <c r="I37" i="3" a="1"/>
  <c r="I37" i="3" s="1"/>
  <c r="I72" i="3" a="1"/>
  <c r="I72" i="3" s="1"/>
  <c r="F69" i="3" a="1"/>
  <c r="F69" i="3" s="1"/>
  <c r="G67" i="3" a="1"/>
  <c r="G67" i="3" s="1"/>
  <c r="K64" i="3" a="1"/>
  <c r="K64" i="3" s="1"/>
  <c r="I58" i="3" a="1"/>
  <c r="I58" i="3" s="1"/>
  <c r="C2" i="3" a="1"/>
  <c r="C2" i="3" l="1"/>
  <c r="D5" i="3" a="1"/>
  <c r="D5" i="3" s="1"/>
  <c r="E7" i="3" a="1"/>
  <c r="E7" i="3" s="1"/>
  <c r="E9" i="3" a="1"/>
  <c r="E9" i="3" s="1"/>
  <c r="E12" i="3" a="1"/>
  <c r="E12" i="3" s="1"/>
  <c r="D13" i="3" a="1"/>
  <c r="D13" i="3" s="1"/>
  <c r="E15" i="3" a="1"/>
  <c r="E15" i="3" s="1"/>
  <c r="E17" i="3" a="1"/>
  <c r="E17" i="3" s="1"/>
  <c r="E19" i="3" a="1"/>
  <c r="E19" i="3" s="1"/>
  <c r="D20" i="3" a="1"/>
  <c r="D20" i="3" s="1"/>
  <c r="D23" i="3" a="1"/>
  <c r="D23" i="3" s="1"/>
  <c r="D25" i="3" a="1"/>
  <c r="D25" i="3" s="1"/>
  <c r="D27" i="3" a="1"/>
  <c r="D27" i="3" s="1"/>
  <c r="E30" i="3" a="1"/>
  <c r="E30" i="3" s="1"/>
  <c r="D32" i="3" a="1"/>
  <c r="D32" i="3" s="1"/>
  <c r="E34" i="3" a="1"/>
  <c r="E34" i="3" s="1"/>
  <c r="E35" i="3" a="1"/>
  <c r="E35" i="3" s="1"/>
  <c r="D36" i="3" a="1"/>
  <c r="D36" i="3" s="1"/>
  <c r="E38" i="3" a="1"/>
  <c r="E38" i="3" s="1"/>
  <c r="D39" i="3" a="1"/>
  <c r="D39" i="3" s="1"/>
  <c r="E5" i="3" a="1"/>
  <c r="E5" i="3" s="1"/>
  <c r="D6" i="3" a="1"/>
  <c r="D6" i="3" s="1"/>
  <c r="D8" i="3" a="1"/>
  <c r="D8" i="3" s="1"/>
  <c r="D10" i="3" a="1"/>
  <c r="D10" i="3" s="1"/>
  <c r="E13" i="3" a="1"/>
  <c r="E13" i="3" s="1"/>
  <c r="D14" i="3" a="1"/>
  <c r="D14" i="3" s="1"/>
  <c r="D16" i="3" a="1"/>
  <c r="D16" i="3" s="1"/>
  <c r="D18" i="3" a="1"/>
  <c r="D18" i="3" s="1"/>
  <c r="E20" i="3" a="1"/>
  <c r="E20" i="3" s="1"/>
  <c r="D21" i="3" a="1"/>
  <c r="D21" i="3" s="1"/>
  <c r="E23" i="3" a="1"/>
  <c r="E23" i="3" s="1"/>
  <c r="E25" i="3" a="1"/>
  <c r="E25" i="3" s="1"/>
  <c r="E27" i="3" a="1"/>
  <c r="E27" i="3" s="1"/>
  <c r="D29" i="3" a="1"/>
  <c r="D29" i="3" s="1"/>
  <c r="D31" i="3" a="1"/>
  <c r="D31" i="3" s="1"/>
  <c r="E32" i="3" a="1"/>
  <c r="E32" i="3" s="1"/>
  <c r="E36" i="3" a="1"/>
  <c r="E36" i="3" s="1"/>
  <c r="D37" i="3" a="1"/>
  <c r="D37" i="3" s="1"/>
  <c r="E39" i="3" a="1"/>
  <c r="E39" i="3" s="1"/>
  <c r="E6" i="3" a="1"/>
  <c r="E6" i="3" s="1"/>
  <c r="E8" i="3" a="1"/>
  <c r="E8" i="3" s="1"/>
  <c r="E10" i="3" a="1"/>
  <c r="E10" i="3" s="1"/>
  <c r="D11" i="3" a="1"/>
  <c r="D11" i="3" s="1"/>
  <c r="E14" i="3" a="1"/>
  <c r="E14" i="3" s="1"/>
  <c r="E16" i="3" a="1"/>
  <c r="E16" i="3" s="1"/>
  <c r="E18" i="3" a="1"/>
  <c r="E18" i="3" s="1"/>
  <c r="E21" i="3" a="1"/>
  <c r="E21" i="3" s="1"/>
  <c r="D22" i="3" a="1"/>
  <c r="D22" i="3" s="1"/>
  <c r="D24" i="3" a="1"/>
  <c r="D24" i="3" s="1"/>
  <c r="D26" i="3" a="1"/>
  <c r="D26" i="3" s="1"/>
  <c r="D28" i="3" a="1"/>
  <c r="D28" i="3" s="1"/>
  <c r="E29" i="3" a="1"/>
  <c r="E29" i="3" s="1"/>
  <c r="D33" i="3" a="1"/>
  <c r="D33" i="3" s="1"/>
  <c r="D35" i="3" a="1"/>
  <c r="D35" i="3" s="1"/>
  <c r="E37" i="3" a="1"/>
  <c r="E37" i="3" s="1"/>
  <c r="D7" i="3" a="1"/>
  <c r="D7" i="3" s="1"/>
  <c r="D9" i="3" a="1"/>
  <c r="D9" i="3" s="1"/>
  <c r="E11" i="3" a="1"/>
  <c r="E11" i="3" s="1"/>
  <c r="D12" i="3" a="1"/>
  <c r="D12" i="3" s="1"/>
  <c r="D15" i="3" a="1"/>
  <c r="D15" i="3" s="1"/>
  <c r="D17" i="3" a="1"/>
  <c r="D17" i="3" s="1"/>
  <c r="D19" i="3" a="1"/>
  <c r="D19" i="3" s="1"/>
  <c r="E22" i="3" a="1"/>
  <c r="E22" i="3" s="1"/>
  <c r="E24" i="3" a="1"/>
  <c r="E24" i="3" s="1"/>
  <c r="E26" i="3" a="1"/>
  <c r="E26" i="3" s="1"/>
  <c r="E28" i="3" a="1"/>
  <c r="E28" i="3" s="1"/>
  <c r="D30" i="3" a="1"/>
  <c r="D30" i="3" s="1"/>
  <c r="E31" i="3" a="1"/>
  <c r="E31" i="3" s="1"/>
  <c r="E33" i="3" a="1"/>
  <c r="E33" i="3" s="1"/>
  <c r="D34" i="3" a="1"/>
  <c r="D34" i="3" s="1"/>
  <c r="E40" i="3" a="1"/>
  <c r="E40" i="3" s="1"/>
  <c r="E42" i="3" a="1"/>
  <c r="E42" i="3" s="1"/>
  <c r="E44" i="3" a="1"/>
  <c r="E44" i="3" s="1"/>
  <c r="D45" i="3" a="1"/>
  <c r="D45" i="3" s="1"/>
  <c r="E47" i="3" a="1"/>
  <c r="E47" i="3" s="1"/>
  <c r="E49" i="3" a="1"/>
  <c r="E49" i="3" s="1"/>
  <c r="E51" i="3" a="1"/>
  <c r="E51" i="3" s="1"/>
  <c r="D52" i="3" a="1"/>
  <c r="D52" i="3" s="1"/>
  <c r="E54" i="3" a="1"/>
  <c r="E54" i="3" s="1"/>
  <c r="D55" i="3" a="1"/>
  <c r="D55" i="3" s="1"/>
  <c r="D57" i="3" a="1"/>
  <c r="D57" i="3" s="1"/>
  <c r="D59" i="3" a="1"/>
  <c r="D59" i="3" s="1"/>
  <c r="E61" i="3" a="1"/>
  <c r="E61" i="3" s="1"/>
  <c r="D64" i="3" a="1"/>
  <c r="D64" i="3" s="1"/>
  <c r="D66" i="3" a="1"/>
  <c r="D66" i="3" s="1"/>
  <c r="D41" i="3" a="1"/>
  <c r="D41" i="3" s="1"/>
  <c r="D43" i="3" a="1"/>
  <c r="D43" i="3" s="1"/>
  <c r="E45" i="3" a="1"/>
  <c r="E45" i="3" s="1"/>
  <c r="D48" i="3" a="1"/>
  <c r="D48" i="3" s="1"/>
  <c r="D50" i="3" a="1"/>
  <c r="D50" i="3" s="1"/>
  <c r="E55" i="3" a="1"/>
  <c r="E55" i="3" s="1"/>
  <c r="E57" i="3" a="1"/>
  <c r="E57" i="3" s="1"/>
  <c r="E59" i="3" a="1"/>
  <c r="E59" i="3" s="1"/>
  <c r="D62" i="3" a="1"/>
  <c r="D62" i="3" s="1"/>
  <c r="E64" i="3" a="1"/>
  <c r="E64" i="3" s="1"/>
  <c r="E66" i="3" a="1"/>
  <c r="E66" i="3" s="1"/>
  <c r="E68" i="3" a="1"/>
  <c r="E68" i="3" s="1"/>
  <c r="D70" i="3" a="1"/>
  <c r="D70" i="3" s="1"/>
  <c r="D72" i="3" a="1"/>
  <c r="D72" i="3" s="1"/>
  <c r="E74" i="3" a="1"/>
  <c r="E74" i="3" s="1"/>
  <c r="E41" i="3" a="1"/>
  <c r="E41" i="3" s="1"/>
  <c r="E43" i="3" a="1"/>
  <c r="E43" i="3" s="1"/>
  <c r="D46" i="3" a="1"/>
  <c r="D46" i="3" s="1"/>
  <c r="E48" i="3" a="1"/>
  <c r="E48" i="3" s="1"/>
  <c r="E50" i="3" a="1"/>
  <c r="E50" i="3" s="1"/>
  <c r="E52" i="3" a="1"/>
  <c r="E52" i="3" s="1"/>
  <c r="D53" i="3" a="1"/>
  <c r="D53" i="3" s="1"/>
  <c r="D56" i="3" a="1"/>
  <c r="D56" i="3" s="1"/>
  <c r="D58" i="3" a="1"/>
  <c r="D58" i="3" s="1"/>
  <c r="D60" i="3" a="1"/>
  <c r="D60" i="3" s="1"/>
  <c r="E62" i="3" a="1"/>
  <c r="E62" i="3" s="1"/>
  <c r="D63" i="3" a="1"/>
  <c r="D63" i="3" s="1"/>
  <c r="D65" i="3" a="1"/>
  <c r="D65" i="3" s="1"/>
  <c r="D67" i="3" a="1"/>
  <c r="D67" i="3" s="1"/>
  <c r="D69" i="3" a="1"/>
  <c r="D69" i="3" s="1"/>
  <c r="E70" i="3" a="1"/>
  <c r="E70" i="3" s="1"/>
  <c r="D38" i="3" a="1"/>
  <c r="D38" i="3" s="1"/>
  <c r="D40" i="3" a="1"/>
  <c r="D40" i="3" s="1"/>
  <c r="D42" i="3" a="1"/>
  <c r="D42" i="3" s="1"/>
  <c r="D44" i="3" a="1"/>
  <c r="D44" i="3" s="1"/>
  <c r="E46" i="3" a="1"/>
  <c r="E46" i="3" s="1"/>
  <c r="D47" i="3" a="1"/>
  <c r="D47" i="3" s="1"/>
  <c r="D49" i="3" a="1"/>
  <c r="D49" i="3" s="1"/>
  <c r="D51" i="3" a="1"/>
  <c r="D51" i="3" s="1"/>
  <c r="E53" i="3" a="1"/>
  <c r="E53" i="3" s="1"/>
  <c r="D54" i="3" a="1"/>
  <c r="D54" i="3" s="1"/>
  <c r="E56" i="3" a="1"/>
  <c r="E56" i="3" s="1"/>
  <c r="E58" i="3" a="1"/>
  <c r="E58" i="3" s="1"/>
  <c r="E60" i="3" a="1"/>
  <c r="E60" i="3" s="1"/>
  <c r="D61" i="3" a="1"/>
  <c r="D61" i="3" s="1"/>
  <c r="E63" i="3" a="1"/>
  <c r="E63" i="3" s="1"/>
  <c r="E65" i="3" a="1"/>
  <c r="E65" i="3" s="1"/>
  <c r="E67" i="3" a="1"/>
  <c r="E67" i="3" s="1"/>
  <c r="D68" i="3" a="1"/>
  <c r="D68" i="3" s="1"/>
  <c r="E69" i="3" a="1"/>
  <c r="E69" i="3" s="1"/>
  <c r="D71" i="3" a="1"/>
  <c r="D71" i="3" s="1"/>
  <c r="E73" i="3" a="1"/>
  <c r="E73" i="3" s="1"/>
  <c r="D73" i="3" a="1"/>
  <c r="D73" i="3" s="1"/>
  <c r="D75" i="3" a="1"/>
  <c r="D75" i="3" s="1"/>
  <c r="D77" i="3" a="1"/>
  <c r="D77" i="3" s="1"/>
  <c r="E79" i="3" a="1"/>
  <c r="E79" i="3" s="1"/>
  <c r="D80" i="3" a="1"/>
  <c r="D80" i="3" s="1"/>
  <c r="D82" i="3" a="1"/>
  <c r="D82" i="3" s="1"/>
  <c r="D84" i="3" a="1"/>
  <c r="D84" i="3" s="1"/>
  <c r="E91" i="3" a="1"/>
  <c r="E91" i="3" s="1"/>
  <c r="E71" i="3" a="1"/>
  <c r="E71" i="3" s="1"/>
  <c r="E75" i="3" a="1"/>
  <c r="E75" i="3" s="1"/>
  <c r="E77" i="3" a="1"/>
  <c r="E77" i="3" s="1"/>
  <c r="E82" i="3" a="1"/>
  <c r="E82" i="3" s="1"/>
  <c r="E84" i="3" a="1"/>
  <c r="E84" i="3" s="1"/>
  <c r="E86" i="3" a="1"/>
  <c r="E86" i="3" s="1"/>
  <c r="D87" i="3" a="1"/>
  <c r="D87" i="3" s="1"/>
  <c r="D90" i="3" a="1"/>
  <c r="D90" i="3" s="1"/>
  <c r="E90" i="3" a="1"/>
  <c r="E90" i="3" s="1"/>
  <c r="D4" i="3" a="1"/>
  <c r="D4" i="3" s="1"/>
  <c r="E72" i="3" a="1"/>
  <c r="E72" i="3" s="1"/>
  <c r="D76" i="3" a="1"/>
  <c r="D76" i="3" s="1"/>
  <c r="D78" i="3" a="1"/>
  <c r="D78" i="3" s="1"/>
  <c r="E80" i="3" a="1"/>
  <c r="E80" i="3" s="1"/>
  <c r="D81" i="3" a="1"/>
  <c r="D81" i="3" s="1"/>
  <c r="D83" i="3" a="1"/>
  <c r="D83" i="3" s="1"/>
  <c r="D85" i="3" a="1"/>
  <c r="D85" i="3" s="1"/>
  <c r="E87" i="3" a="1"/>
  <c r="E87" i="3" s="1"/>
  <c r="D88" i="3" a="1"/>
  <c r="D88" i="3" s="1"/>
  <c r="D74" i="3" a="1"/>
  <c r="D74" i="3" s="1"/>
  <c r="E76" i="3" a="1"/>
  <c r="E76" i="3" s="1"/>
  <c r="E78" i="3" a="1"/>
  <c r="E78" i="3" s="1"/>
  <c r="D79" i="3" a="1"/>
  <c r="D79" i="3" s="1"/>
  <c r="E81" i="3" a="1"/>
  <c r="E81" i="3" s="1"/>
  <c r="E83" i="3" a="1"/>
  <c r="E83" i="3" s="1"/>
  <c r="E85" i="3" a="1"/>
  <c r="E85" i="3" s="1"/>
  <c r="D86" i="3" a="1"/>
  <c r="D86" i="3" s="1"/>
  <c r="E88" i="3" a="1"/>
  <c r="E88" i="3" s="1"/>
  <c r="D89" i="3" a="1"/>
  <c r="D89" i="3" s="1"/>
  <c r="D91" i="3" a="1"/>
  <c r="D91" i="3" s="1"/>
  <c r="E4" i="3" a="1"/>
  <c r="E4" i="3" s="1"/>
  <c r="E89" i="3" a="1"/>
  <c r="E89" i="3" s="1"/>
  <c r="C5" i="3" a="1"/>
  <c r="C5" i="3" s="1"/>
  <c r="C10" i="3" a="1"/>
  <c r="C10" i="3" s="1"/>
  <c r="C16" i="3" a="1"/>
  <c r="C16" i="3" s="1"/>
  <c r="C20" i="3" a="1"/>
  <c r="C20" i="3" s="1"/>
  <c r="C21" i="3" a="1"/>
  <c r="C21" i="3" s="1"/>
  <c r="C27" i="3" a="1"/>
  <c r="C27" i="3" s="1"/>
  <c r="C28" i="3" a="1"/>
  <c r="C28" i="3" s="1"/>
  <c r="C30" i="3" a="1"/>
  <c r="C30" i="3" s="1"/>
  <c r="C38" i="3" a="1"/>
  <c r="C38" i="3" s="1"/>
  <c r="C43" i="3" a="1"/>
  <c r="C43" i="3" s="1"/>
  <c r="C49" i="3" a="1"/>
  <c r="C49" i="3" s="1"/>
  <c r="C53" i="3" a="1"/>
  <c r="C53" i="3" s="1"/>
  <c r="C54" i="3" a="1"/>
  <c r="C54" i="3" s="1"/>
  <c r="C59" i="3" a="1"/>
  <c r="C59" i="3" s="1"/>
  <c r="C65" i="3" a="1"/>
  <c r="C65" i="3" s="1"/>
  <c r="C73" i="3" a="1"/>
  <c r="C73" i="3" s="1"/>
  <c r="C75" i="3" a="1"/>
  <c r="C75" i="3" s="1"/>
  <c r="C79" i="3" a="1"/>
  <c r="C79" i="3" s="1"/>
  <c r="C80" i="3" a="1"/>
  <c r="C80" i="3" s="1"/>
  <c r="C85" i="3" a="1"/>
  <c r="C85" i="3" s="1"/>
  <c r="C91" i="3" a="1"/>
  <c r="C91" i="3" s="1"/>
  <c r="C74" i="3" a="1"/>
  <c r="C74" i="3" s="1"/>
  <c r="C78" i="3" a="1"/>
  <c r="C78" i="3" s="1"/>
  <c r="C84" i="3" a="1"/>
  <c r="C84" i="3" s="1"/>
  <c r="C90" i="3" a="1"/>
  <c r="C90" i="3" s="1"/>
  <c r="C87" i="3" a="1"/>
  <c r="C87" i="3" s="1"/>
  <c r="C39" i="3" a="1"/>
  <c r="C39" i="3" s="1"/>
  <c r="C50" i="3" a="1"/>
  <c r="C50" i="3" s="1"/>
  <c r="C56" i="3" a="1"/>
  <c r="C56" i="3" s="1"/>
  <c r="C81" i="3" a="1"/>
  <c r="C81" i="3" s="1"/>
  <c r="C82" i="3" a="1"/>
  <c r="C82" i="3" s="1"/>
  <c r="C9" i="3" a="1"/>
  <c r="C9" i="3" s="1"/>
  <c r="C14" i="3" a="1"/>
  <c r="C14" i="3" s="1"/>
  <c r="C15" i="3" a="1"/>
  <c r="C15" i="3" s="1"/>
  <c r="C19" i="3" a="1"/>
  <c r="C19" i="3" s="1"/>
  <c r="C29" i="3" a="1"/>
  <c r="C29" i="3" s="1"/>
  <c r="C37" i="3" a="1"/>
  <c r="C37" i="3" s="1"/>
  <c r="C42" i="3" a="1"/>
  <c r="C42" i="3" s="1"/>
  <c r="C47" i="3" a="1"/>
  <c r="C47" i="3" s="1"/>
  <c r="C48" i="3" a="1"/>
  <c r="C48" i="3" s="1"/>
  <c r="C52" i="3" a="1"/>
  <c r="C52" i="3" s="1"/>
  <c r="C58" i="3" a="1"/>
  <c r="C58" i="3" s="1"/>
  <c r="C63" i="3" a="1"/>
  <c r="C63" i="3" s="1"/>
  <c r="C64" i="3" a="1"/>
  <c r="C64" i="3" s="1"/>
  <c r="C68" i="3" a="1"/>
  <c r="C68" i="3" s="1"/>
  <c r="C69" i="3" a="1"/>
  <c r="C69" i="3" s="1"/>
  <c r="C89" i="3" a="1"/>
  <c r="C89" i="3" s="1"/>
  <c r="C83" i="3" a="1"/>
  <c r="C83" i="3" s="1"/>
  <c r="C44" i="3" a="1"/>
  <c r="C44" i="3" s="1"/>
  <c r="C55" i="3" a="1"/>
  <c r="C55" i="3" s="1"/>
  <c r="C60" i="3" a="1"/>
  <c r="C60" i="3" s="1"/>
  <c r="C86" i="3" a="1"/>
  <c r="C86" i="3" s="1"/>
  <c r="C8" i="3" a="1"/>
  <c r="C8" i="3" s="1"/>
  <c r="C12" i="3" a="1"/>
  <c r="C12" i="3" s="1"/>
  <c r="C13" i="3" a="1"/>
  <c r="C13" i="3" s="1"/>
  <c r="C18" i="3" a="1"/>
  <c r="C18" i="3" s="1"/>
  <c r="C24" i="3" a="1"/>
  <c r="C24" i="3" s="1"/>
  <c r="C34" i="3" a="1"/>
  <c r="C34" i="3" s="1"/>
  <c r="C36" i="3" a="1"/>
  <c r="C36" i="3" s="1"/>
  <c r="C41" i="3" a="1"/>
  <c r="C41" i="3" s="1"/>
  <c r="C45" i="3" a="1"/>
  <c r="C45" i="3" s="1"/>
  <c r="C46" i="3" a="1"/>
  <c r="C46" i="3" s="1"/>
  <c r="C51" i="3" a="1"/>
  <c r="C51" i="3" s="1"/>
  <c r="C57" i="3" a="1"/>
  <c r="C57" i="3" s="1"/>
  <c r="C61" i="3" a="1"/>
  <c r="C61" i="3" s="1"/>
  <c r="C62" i="3" a="1"/>
  <c r="C62" i="3" s="1"/>
  <c r="C67" i="3" a="1"/>
  <c r="C67" i="3" s="1"/>
  <c r="C70" i="3" a="1"/>
  <c r="C70" i="3" s="1"/>
  <c r="C71" i="3" a="1"/>
  <c r="C71" i="3" s="1"/>
  <c r="C72" i="3" a="1"/>
  <c r="C72" i="3" s="1"/>
  <c r="C77" i="3" a="1"/>
  <c r="C77" i="3" s="1"/>
  <c r="C88" i="3" a="1"/>
  <c r="C88" i="3" s="1"/>
  <c r="C6" i="3" a="1"/>
  <c r="C6" i="3" s="1"/>
  <c r="C7" i="3" a="1"/>
  <c r="C7" i="3" s="1"/>
  <c r="C11" i="3" a="1"/>
  <c r="C11" i="3" s="1"/>
  <c r="C17" i="3" a="1"/>
  <c r="C17" i="3" s="1"/>
  <c r="C22" i="3" a="1"/>
  <c r="C22" i="3" s="1"/>
  <c r="C23" i="3" a="1"/>
  <c r="C23" i="3" s="1"/>
  <c r="C25" i="3" a="1"/>
  <c r="C25" i="3" s="1"/>
  <c r="C26" i="3" a="1"/>
  <c r="C26" i="3" s="1"/>
  <c r="C31" i="3" a="1"/>
  <c r="C31" i="3" s="1"/>
  <c r="C32" i="3" a="1"/>
  <c r="C32" i="3" s="1"/>
  <c r="C33" i="3" a="1"/>
  <c r="C33" i="3" s="1"/>
  <c r="C35" i="3" a="1"/>
  <c r="C35" i="3" s="1"/>
  <c r="C40" i="3" a="1"/>
  <c r="C40" i="3" s="1"/>
  <c r="C66" i="3" a="1"/>
  <c r="C66" i="3" s="1"/>
  <c r="C76" i="3" a="1"/>
  <c r="C76" i="3" s="1"/>
  <c r="C4" i="3" a="1"/>
  <c r="C4" i="3" s="1"/>
  <c r="A8" i="1"/>
  <c r="A17" i="1"/>
  <c r="A2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<sst xmlns="http://schemas.openxmlformats.org/spreadsheetml/2006/main" count="261" uniqueCount="185">
  <si>
    <t>Date</t>
  </si>
  <si>
    <t>Horaire</t>
  </si>
  <si>
    <t>Durée</t>
  </si>
  <si>
    <t>thème</t>
  </si>
  <si>
    <t>Ateliers Etablissement : (1h30) :
Etablissements CCF Isolé : BP2 / BP3 / BP4 / HP2 / HP4 / HP5</t>
  </si>
  <si>
    <t>validé dans webact</t>
  </si>
  <si>
    <t>responsable</t>
  </si>
  <si>
    <t>Participant</t>
  </si>
  <si>
    <t>Horodatage</t>
  </si>
  <si>
    <t>Aboab Maxime</t>
  </si>
  <si>
    <t>Adam Dimitri</t>
  </si>
  <si>
    <t>Adam Elena</t>
  </si>
  <si>
    <t>Adam Julia</t>
  </si>
  <si>
    <t>Anguila Gilles</t>
  </si>
  <si>
    <t>Attanasio Christophe</t>
  </si>
  <si>
    <t>Augoyat Eric</t>
  </si>
  <si>
    <t>Bagnoli Olivier</t>
  </si>
  <si>
    <t>Balit Sabri</t>
  </si>
  <si>
    <t>Banagues Alexandre</t>
  </si>
  <si>
    <t>Banègues Florian</t>
  </si>
  <si>
    <t>Barrère Florent</t>
  </si>
  <si>
    <t xml:space="preserve">Barrere Oceane </t>
  </si>
  <si>
    <t>Bazela Stéphane</t>
  </si>
  <si>
    <t>Belmudes Jérome</t>
  </si>
  <si>
    <t>Bise Mickaël</t>
  </si>
  <si>
    <t>Blanc Maeva</t>
  </si>
  <si>
    <t>Bossy Mateo</t>
  </si>
  <si>
    <t>Bouyssou Thomas</t>
  </si>
  <si>
    <t>Brau Melanie</t>
  </si>
  <si>
    <t>Bray Jérèmy</t>
  </si>
  <si>
    <t>Campigna Benjamin</t>
  </si>
  <si>
    <t xml:space="preserve">Campigna Clement </t>
  </si>
  <si>
    <t>Chermeux Dylan</t>
  </si>
  <si>
    <t>Coissac Stéphane</t>
  </si>
  <si>
    <t>Collard maxime</t>
  </si>
  <si>
    <t>Colson Amandine</t>
  </si>
  <si>
    <t xml:space="preserve">Crebassa  Elsa </t>
  </si>
  <si>
    <t>De La Cruz Emmanuel</t>
  </si>
  <si>
    <t>Debousker Nathan</t>
  </si>
  <si>
    <t>Delahaye Elliot</t>
  </si>
  <si>
    <t>Deloubière David</t>
  </si>
  <si>
    <t>Duchène Clément</t>
  </si>
  <si>
    <t>Esnoult Céleste</t>
  </si>
  <si>
    <t>Escolan Nicolas</t>
  </si>
  <si>
    <t>Fabre quentin</t>
  </si>
  <si>
    <t>Fabre Thibault</t>
  </si>
  <si>
    <t>Froment Christophe</t>
  </si>
  <si>
    <t>Geli Mickael</t>
  </si>
  <si>
    <t>Georgeon Nathan</t>
  </si>
  <si>
    <t>Gonzalez Juan</t>
  </si>
  <si>
    <t>Gourbault Gaelle</t>
  </si>
  <si>
    <t>Gue Marion</t>
  </si>
  <si>
    <t>Jullien benjamin</t>
  </si>
  <si>
    <t>Lachhab Badreddine</t>
  </si>
  <si>
    <t>Lagney Jean Philippe</t>
  </si>
  <si>
    <t>Lagney Leane</t>
  </si>
  <si>
    <t>Laplace Samson</t>
  </si>
  <si>
    <t>Lecoq Nathan</t>
  </si>
  <si>
    <t>Lecoq Steven</t>
  </si>
  <si>
    <t>Talpin Coralie</t>
  </si>
  <si>
    <t>Lenfant jean-Michel</t>
  </si>
  <si>
    <t>Letreneuf Ronan</t>
  </si>
  <si>
    <t>Lorente Caroline</t>
  </si>
  <si>
    <t>Lucas Thierry</t>
  </si>
  <si>
    <t>Maisonneuve Mickaël</t>
  </si>
  <si>
    <t>Marlair Johny</t>
  </si>
  <si>
    <t>Martin Marie-aude</t>
  </si>
  <si>
    <t xml:space="preserve">Mas Pujens Pierre Aurel </t>
  </si>
  <si>
    <t>Mathis Nancy</t>
  </si>
  <si>
    <t>Maufroid Nicolas</t>
  </si>
  <si>
    <t xml:space="preserve">Mellet Laurent </t>
  </si>
  <si>
    <t>Michon Fanny</t>
  </si>
  <si>
    <t xml:space="preserve">Modica Marc </t>
  </si>
  <si>
    <t>De La Cruz Moine romain</t>
  </si>
  <si>
    <t>Moudat Maxime</t>
  </si>
  <si>
    <t>Noell Philippe</t>
  </si>
  <si>
    <t>Padilla Guillem</t>
  </si>
  <si>
    <t>Pages Olivier</t>
  </si>
  <si>
    <t>Papavoine Frédéric</t>
  </si>
  <si>
    <t>Papavoine Sandrine</t>
  </si>
  <si>
    <t>Paron Jonathan</t>
  </si>
  <si>
    <t>Pauty Cédric</t>
  </si>
  <si>
    <t>Paviet Eric</t>
  </si>
  <si>
    <t>Petratto laurine</t>
  </si>
  <si>
    <t>Pierrugues victorien</t>
  </si>
  <si>
    <t>Pijuant Marie-Jeanne</t>
  </si>
  <si>
    <t>Pinot Etienne</t>
  </si>
  <si>
    <t>Privat Charlene</t>
  </si>
  <si>
    <t>Ritlewski karine</t>
  </si>
  <si>
    <t>Roig Fabien</t>
  </si>
  <si>
    <t>Rossi Franck</t>
  </si>
  <si>
    <t>Teixidor Aurélien</t>
  </si>
  <si>
    <t>Torterat Romain</t>
  </si>
  <si>
    <t>Torterat Sabrina</t>
  </si>
  <si>
    <t>Triantafyllides Dylan</t>
  </si>
  <si>
    <t>Viane Julien</t>
  </si>
  <si>
    <t>Vidal charles</t>
  </si>
  <si>
    <t>Aboab M</t>
  </si>
  <si>
    <t>Adam D</t>
  </si>
  <si>
    <t>Adam E</t>
  </si>
  <si>
    <t>Adam J</t>
  </si>
  <si>
    <t>Anguila G</t>
  </si>
  <si>
    <t>Augoyat E</t>
  </si>
  <si>
    <t>Bagnoli O</t>
  </si>
  <si>
    <t>Balit S</t>
  </si>
  <si>
    <t>Banagues A</t>
  </si>
  <si>
    <t>Banègues F</t>
  </si>
  <si>
    <t>Barrère F</t>
  </si>
  <si>
    <t>Barrere O</t>
  </si>
  <si>
    <t>Bazela S</t>
  </si>
  <si>
    <t>Belmudes J</t>
  </si>
  <si>
    <t>Bise M</t>
  </si>
  <si>
    <t>Blanc M</t>
  </si>
  <si>
    <t>Bossy M</t>
  </si>
  <si>
    <t>Bouyssou T</t>
  </si>
  <si>
    <t>Bray J</t>
  </si>
  <si>
    <t>Campigna B</t>
  </si>
  <si>
    <t>Campigna C</t>
  </si>
  <si>
    <t>Chermeux D</t>
  </si>
  <si>
    <t>Coissac S</t>
  </si>
  <si>
    <t>Collard M</t>
  </si>
  <si>
    <t>Colson A</t>
  </si>
  <si>
    <t>Crebassa  E</t>
  </si>
  <si>
    <t>De La Cruz E</t>
  </si>
  <si>
    <t>Debousker N</t>
  </si>
  <si>
    <t>Delahaye E</t>
  </si>
  <si>
    <t>Deloubière D</t>
  </si>
  <si>
    <t>Duchène C</t>
  </si>
  <si>
    <t>Esnoult C</t>
  </si>
  <si>
    <t>Escolan N</t>
  </si>
  <si>
    <t>Fabre Q</t>
  </si>
  <si>
    <t>Fabre T</t>
  </si>
  <si>
    <t>Froment C</t>
  </si>
  <si>
    <t>Geli M</t>
  </si>
  <si>
    <t>Gonzalez J</t>
  </si>
  <si>
    <t>Gourbault G</t>
  </si>
  <si>
    <t>Gue M</t>
  </si>
  <si>
    <t>Jullien B</t>
  </si>
  <si>
    <t>Lachhab B</t>
  </si>
  <si>
    <t>Lagney L</t>
  </si>
  <si>
    <t>Lagney JP</t>
  </si>
  <si>
    <t>Laplace S</t>
  </si>
  <si>
    <t>Lecoq N</t>
  </si>
  <si>
    <t>Lecoq S</t>
  </si>
  <si>
    <t>Talpin C</t>
  </si>
  <si>
    <t>Lenfant JM</t>
  </si>
  <si>
    <t>Letreneuf R</t>
  </si>
  <si>
    <t>Lorente C</t>
  </si>
  <si>
    <t>Lucas T</t>
  </si>
  <si>
    <t>Marlair J</t>
  </si>
  <si>
    <t>Martin M A</t>
  </si>
  <si>
    <t xml:space="preserve">Mas Pujens P A </t>
  </si>
  <si>
    <t>Mathis N</t>
  </si>
  <si>
    <t>Maufroid N</t>
  </si>
  <si>
    <t>Mellet L</t>
  </si>
  <si>
    <t>Michon F</t>
  </si>
  <si>
    <t>Modica M</t>
  </si>
  <si>
    <t>De La Cruz-Moine</t>
  </si>
  <si>
    <t>Moudat M</t>
  </si>
  <si>
    <t>Noell P</t>
  </si>
  <si>
    <t>Padilla G</t>
  </si>
  <si>
    <t>Pages O</t>
  </si>
  <si>
    <t>Papavoine F</t>
  </si>
  <si>
    <t>Papavoine S</t>
  </si>
  <si>
    <t>Paron J</t>
  </si>
  <si>
    <t>Pauty C</t>
  </si>
  <si>
    <t>Paviet E</t>
  </si>
  <si>
    <t>Petratto l</t>
  </si>
  <si>
    <t>Pierrugues V</t>
  </si>
  <si>
    <t>Pijuant MJ</t>
  </si>
  <si>
    <t>Pinot E</t>
  </si>
  <si>
    <t>Privat C</t>
  </si>
  <si>
    <t>Ritlewski k</t>
  </si>
  <si>
    <t>Roig F</t>
  </si>
  <si>
    <t>Rossi F</t>
  </si>
  <si>
    <t>Teixidor A</t>
  </si>
  <si>
    <t>Torterat R</t>
  </si>
  <si>
    <t>Torterat S</t>
  </si>
  <si>
    <t>Triantafyllides D</t>
  </si>
  <si>
    <t>Viane J</t>
  </si>
  <si>
    <t>Vidal C</t>
  </si>
  <si>
    <t xml:space="preserve">Autres ( à remplir) : </t>
  </si>
  <si>
    <t>Item Validé</t>
  </si>
  <si>
    <t>toto</t>
  </si>
  <si>
    <t>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</si>
</sst>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6" formatCode="[$-F400]h:mm:ss\ AM/PM"/>
    <numFmt numFmtId="168" formatCode="h:mm;h:mm;&quot;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 style="thin">
        <color rgb="FF000000"/>
      </bottom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FF0000"/>
      </left>
      <right/>
      <top/>
      <bottom/>
      <diagonal/>
    </border>
    <border>
      <left style="medium">
        <color rgb="FFFF0000"/>
      </left>
      <right style="thin">
        <color rgb="FF000000"/>
      </right>
      <top style="thin">
        <color rgb="FF000000"/>
      </top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5" borderId="1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  <xf numFmtId="0" fontId="3" fillId="4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2" fillId="4" borderId="23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2" fontId="0" fillId="0" borderId="1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7" borderId="8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22" fontId="0" fillId="0" borderId="10" xfId="0" applyNumberFormat="1" applyBorder="1" applyAlignment="1">
      <alignment horizontal="center" vertical="center"/>
    </xf>
    <xf numFmtId="22" fontId="0" fillId="0" borderId="1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6" borderId="0" xfId="0" applyFill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166" fontId="0" fillId="0" borderId="0" xfId="0" applyNumberFormat="1" applyAlignment="1">
      <alignment horizontal="center" vertical="center"/>
    </xf>
    <xf numFmtId="0" fontId="0" fillId="0" borderId="20" xfId="0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1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6" borderId="0" xfId="0" applyFill="1" applyBorder="1" applyAlignment="1">
      <alignment horizontal="center" vertical="center" wrapText="1"/>
    </xf>
    <xf numFmtId="0" fontId="0" fillId="6" borderId="27" xfId="0" applyFill="1" applyBorder="1" applyAlignment="1">
      <alignment horizontal="center" vertical="center" wrapText="1"/>
    </xf>
    <xf numFmtId="0" fontId="0" fillId="6" borderId="28" xfId="0" applyFill="1" applyBorder="1" applyAlignment="1">
      <alignment horizontal="center" vertical="center" wrapText="1"/>
    </xf>
    <xf numFmtId="0" fontId="0" fillId="6" borderId="29" xfId="0" applyFill="1" applyBorder="1" applyAlignment="1">
      <alignment horizontal="center" vertical="center" wrapText="1"/>
    </xf>
    <xf numFmtId="0" fontId="0" fillId="6" borderId="30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31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0" fillId="6" borderId="32" xfId="0" applyFill="1" applyBorder="1" applyAlignment="1">
      <alignment horizontal="center" vertical="center" wrapText="1"/>
    </xf>
    <xf numFmtId="168" fontId="0" fillId="0" borderId="1" xfId="0" applyNumberFormat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5" fillId="8" borderId="19" xfId="0" applyFont="1" applyFill="1" applyBorder="1" applyAlignment="1">
      <alignment horizontal="center" vertical="center"/>
    </xf>
    <xf numFmtId="0" fontId="6" fillId="8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9525</xdr:colOff>
      <xdr:row>0</xdr:row>
      <xdr:rowOff>19050</xdr:rowOff>
    </xdr:from>
    <xdr:to>
      <xdr:col>16</xdr:col>
      <xdr:colOff>1200150</xdr:colOff>
      <xdr:row>79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590F79B-19C7-CC33-4029-7040CB674022}"/>
            </a:ext>
          </a:extLst>
        </xdr:cNvPr>
        <xdr:cNvSpPr txBox="1"/>
      </xdr:nvSpPr>
      <xdr:spPr>
        <a:xfrm>
          <a:off x="9429750" y="19050"/>
          <a:ext cx="6581775" cy="14592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 choisir les noms </a:t>
          </a:r>
        </a:p>
        <a:p>
          <a:r>
            <a:rPr lang="fr-FR" sz="1100"/>
            <a:t>  noter l'etablissement</a:t>
          </a:r>
          <a:r>
            <a:rPr lang="fr-FR" sz="1100" baseline="0"/>
            <a:t> dans les cel jaunes </a:t>
          </a:r>
        </a:p>
        <a:p>
          <a:r>
            <a:rPr lang="fr-FR" sz="1100" baseline="0">
              <a:solidFill>
                <a:srgbClr val="FF0000"/>
              </a:solidFill>
            </a:rPr>
            <a:t>c'est tout 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0</xdr:row>
      <xdr:rowOff>47626</xdr:rowOff>
    </xdr:from>
    <xdr:to>
      <xdr:col>2</xdr:col>
      <xdr:colOff>0</xdr:colOff>
      <xdr:row>2</xdr:row>
      <xdr:rowOff>133351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8513CBC-0A52-1F68-946C-AE26D6FCA8B1}"/>
            </a:ext>
          </a:extLst>
        </xdr:cNvPr>
        <xdr:cNvSpPr txBox="1"/>
      </xdr:nvSpPr>
      <xdr:spPr>
        <a:xfrm>
          <a:off x="561975" y="47626"/>
          <a:ext cx="171450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ne toucher a rien </a:t>
          </a:r>
        </a:p>
        <a:p>
          <a:r>
            <a:rPr lang="fr-FR" sz="1100" b="1">
              <a:solidFill>
                <a:srgbClr val="FF0000"/>
              </a:solidFill>
            </a:rPr>
            <a:t>intégralement automatisé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zoomScale="80" zoomScaleNormal="80" workbookViewId="0">
      <selection activeCell="A2" sqref="A2:B2"/>
    </sheetView>
  </sheetViews>
  <sheetFormatPr baseColWidth="10" defaultColWidth="11.44140625" defaultRowHeight="14.4" x14ac:dyDescent="0.3"/>
  <cols>
    <col min="1" max="1" width="14.6640625" style="1" customWidth="1"/>
    <col min="2" max="2" width="11.44140625" style="1"/>
    <col min="3" max="3" width="23.33203125" style="1" customWidth="1"/>
    <col min="4" max="4" width="24.33203125" style="1" customWidth="1"/>
    <col min="5" max="5" width="21.33203125" style="1" customWidth="1"/>
    <col min="6" max="10" width="11.44140625" style="1"/>
    <col min="11" max="11" width="18" style="1" bestFit="1" customWidth="1"/>
    <col min="12" max="14" width="11.44140625" style="1"/>
    <col min="15" max="15" width="23.109375" style="1" bestFit="1" customWidth="1"/>
    <col min="16" max="16" width="21.33203125" style="1" customWidth="1"/>
    <col min="17" max="17" width="18" style="1" customWidth="1"/>
    <col min="18" max="16384" width="11.44140625" style="1"/>
  </cols>
  <sheetData>
    <row r="1" spans="1:19" x14ac:dyDescent="0.3">
      <c r="A1" s="41" t="s">
        <v>0</v>
      </c>
      <c r="B1" s="29"/>
      <c r="C1" s="29" t="s">
        <v>6</v>
      </c>
      <c r="D1" s="29"/>
      <c r="E1" s="29"/>
      <c r="F1" s="29" t="s">
        <v>3</v>
      </c>
      <c r="G1" s="29"/>
      <c r="H1" s="29"/>
      <c r="I1" s="29"/>
      <c r="J1" s="29"/>
      <c r="K1" s="9" t="s">
        <v>5</v>
      </c>
    </row>
    <row r="2" spans="1:19" ht="15" customHeight="1" x14ac:dyDescent="0.3">
      <c r="A2" s="42">
        <v>45259</v>
      </c>
      <c r="B2" s="43"/>
      <c r="C2" s="31"/>
      <c r="D2" s="31"/>
      <c r="E2" s="31"/>
      <c r="F2" s="44" t="s">
        <v>4</v>
      </c>
      <c r="G2" s="44"/>
      <c r="H2" s="44"/>
      <c r="I2" s="44"/>
      <c r="J2" s="44"/>
      <c r="K2" s="32"/>
      <c r="R2" s="2"/>
    </row>
    <row r="3" spans="1:19" x14ac:dyDescent="0.3">
      <c r="A3" s="34" t="s">
        <v>1</v>
      </c>
      <c r="B3" s="31"/>
      <c r="C3" s="25" t="s">
        <v>7</v>
      </c>
      <c r="D3" s="25"/>
      <c r="E3" s="25"/>
      <c r="F3" s="44"/>
      <c r="G3" s="44"/>
      <c r="H3" s="44"/>
      <c r="I3" s="44"/>
      <c r="J3" s="44"/>
      <c r="K3" s="32"/>
      <c r="R3" s="2"/>
    </row>
    <row r="4" spans="1:19" x14ac:dyDescent="0.3">
      <c r="A4" s="10">
        <v>0.41666666666666669</v>
      </c>
      <c r="B4" s="11">
        <v>0.45833333333333331</v>
      </c>
      <c r="C4" s="8" t="s">
        <v>9</v>
      </c>
      <c r="D4" s="8" t="s">
        <v>10</v>
      </c>
      <c r="E4" s="8"/>
      <c r="F4" s="44"/>
      <c r="G4" s="44"/>
      <c r="H4" s="44"/>
      <c r="I4" s="44"/>
      <c r="J4" s="44"/>
      <c r="K4" s="32"/>
      <c r="L4" s="46" cm="1">
        <f t="array" ref="L4:N8">COUNTIF(tablo1,C4:E8)*A6</f>
        <v>4.166666666666663E-2</v>
      </c>
      <c r="M4" s="1">
        <v>4.166666666666663E-2</v>
      </c>
      <c r="N4" s="1">
        <v>0</v>
      </c>
      <c r="O4" s="1" t="str">
        <f t="array" ref="O4:O8">F2</f>
        <v>Ateliers Etablissement : (1h30) :
Etablissements CCF Isolé : BP2 / BP3 / BP4 / HP2 / HP4 / HP5</v>
      </c>
      <c r="R4" s="46"/>
      <c r="S4" s="46"/>
    </row>
    <row r="5" spans="1:19" x14ac:dyDescent="0.3">
      <c r="A5" s="34" t="s">
        <v>2</v>
      </c>
      <c r="B5" s="31"/>
      <c r="C5" s="8" t="s">
        <v>10</v>
      </c>
      <c r="D5" s="8" t="s">
        <v>34</v>
      </c>
      <c r="E5" s="8"/>
      <c r="F5" s="44"/>
      <c r="G5" s="44"/>
      <c r="H5" s="44"/>
      <c r="I5" s="44"/>
      <c r="J5" s="44"/>
      <c r="K5" s="32"/>
      <c r="L5" s="1">
        <v>4.166666666666663E-2</v>
      </c>
      <c r="M5" s="1">
        <v>4.166666666666663E-2</v>
      </c>
      <c r="N5" s="1">
        <v>0</v>
      </c>
      <c r="O5" s="1" t="str">
        <v>Ateliers Etablissement : (1h30) :
Etablissements CCF Isolé : BP2 / BP3 / BP4 / HP2 / HP4 / HP5</v>
      </c>
      <c r="Q5" s="46"/>
      <c r="R5" s="46"/>
      <c r="S5" s="46"/>
    </row>
    <row r="6" spans="1:19" x14ac:dyDescent="0.3">
      <c r="A6" s="35">
        <f>B4-A4</f>
        <v>4.166666666666663E-2</v>
      </c>
      <c r="B6" s="36"/>
      <c r="C6" s="8" t="s">
        <v>15</v>
      </c>
      <c r="D6" s="8" t="s">
        <v>24</v>
      </c>
      <c r="E6" s="8"/>
      <c r="F6" s="44"/>
      <c r="G6" s="44"/>
      <c r="H6" s="44"/>
      <c r="I6" s="44"/>
      <c r="J6" s="44"/>
      <c r="K6" s="32"/>
      <c r="L6" s="1">
        <v>4.166666666666663E-2</v>
      </c>
      <c r="M6" s="1">
        <v>4.166666666666663E-2</v>
      </c>
      <c r="N6" s="1">
        <v>0</v>
      </c>
      <c r="O6" s="1" t="str">
        <v>Ateliers Etablissement : (1h30) :
Etablissements CCF Isolé : BP2 / BP3 / BP4 / HP2 / HP4 / HP5</v>
      </c>
      <c r="Q6" s="46"/>
      <c r="R6" s="46"/>
      <c r="S6" s="46"/>
    </row>
    <row r="7" spans="1:19" x14ac:dyDescent="0.3">
      <c r="A7" s="37" t="s">
        <v>8</v>
      </c>
      <c r="B7" s="38"/>
      <c r="C7" s="8"/>
      <c r="D7" s="8"/>
      <c r="E7" s="8"/>
      <c r="F7" s="44"/>
      <c r="G7" s="44"/>
      <c r="H7" s="44"/>
      <c r="I7" s="44"/>
      <c r="J7" s="44"/>
      <c r="K7" s="32"/>
      <c r="L7" s="1">
        <v>0</v>
      </c>
      <c r="M7" s="1">
        <v>0</v>
      </c>
      <c r="N7" s="1">
        <v>0</v>
      </c>
      <c r="O7" s="1" t="str">
        <v>Ateliers Etablissement : (1h30) :
Etablissements CCF Isolé : BP2 / BP3 / BP4 / HP2 / HP4 / HP5</v>
      </c>
      <c r="Q7" s="46"/>
      <c r="R7" s="46"/>
      <c r="S7" s="46"/>
    </row>
    <row r="8" spans="1:19" ht="15" thickBot="1" x14ac:dyDescent="0.35">
      <c r="A8" s="39">
        <f ca="1" xml:space="preserve"> IF(A2&lt;&gt;"",IF(A8&lt;&gt;"",A8,NOW()),"")</f>
        <v>45261.449023379631</v>
      </c>
      <c r="B8" s="40"/>
      <c r="C8" s="12"/>
      <c r="D8" s="12"/>
      <c r="E8" s="12"/>
      <c r="F8" s="45"/>
      <c r="G8" s="45"/>
      <c r="H8" s="45"/>
      <c r="I8" s="45"/>
      <c r="J8" s="45"/>
      <c r="K8" s="33"/>
      <c r="L8" s="1">
        <v>0</v>
      </c>
      <c r="M8" s="1">
        <v>0</v>
      </c>
      <c r="N8" s="1">
        <v>0</v>
      </c>
      <c r="O8" s="1" t="str">
        <v>Ateliers Etablissement : (1h30) :
Etablissements CCF Isolé : BP2 / BP3 / BP4 / HP2 / HP4 / HP5</v>
      </c>
      <c r="Q8" s="46"/>
      <c r="R8" s="46"/>
      <c r="S8" s="46"/>
    </row>
    <row r="9" spans="1:19" ht="15" thickBot="1" x14ac:dyDescent="0.35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</row>
    <row r="10" spans="1:19" x14ac:dyDescent="0.3">
      <c r="A10" s="41" t="s">
        <v>0</v>
      </c>
      <c r="B10" s="29"/>
      <c r="C10" s="29" t="s">
        <v>6</v>
      </c>
      <c r="D10" s="29"/>
      <c r="E10" s="29"/>
      <c r="F10" s="29" t="s">
        <v>3</v>
      </c>
      <c r="G10" s="29"/>
      <c r="H10" s="29"/>
      <c r="I10" s="29"/>
      <c r="J10" s="29"/>
      <c r="K10" s="9" t="s">
        <v>5</v>
      </c>
    </row>
    <row r="11" spans="1:19" ht="14.4" customHeight="1" x14ac:dyDescent="0.3">
      <c r="A11" s="42">
        <v>45260</v>
      </c>
      <c r="B11" s="43"/>
      <c r="C11" s="31"/>
      <c r="D11" s="31"/>
      <c r="E11" s="31"/>
      <c r="F11" s="44" t="s">
        <v>183</v>
      </c>
      <c r="G11" s="44"/>
      <c r="H11" s="44"/>
      <c r="I11" s="44"/>
      <c r="J11" s="44"/>
      <c r="K11" s="32"/>
    </row>
    <row r="12" spans="1:19" x14ac:dyDescent="0.3">
      <c r="A12" s="34" t="s">
        <v>1</v>
      </c>
      <c r="B12" s="31"/>
      <c r="C12" s="25" t="s">
        <v>7</v>
      </c>
      <c r="D12" s="25"/>
      <c r="E12" s="25"/>
      <c r="F12" s="44"/>
      <c r="G12" s="44"/>
      <c r="H12" s="44"/>
      <c r="I12" s="44"/>
      <c r="J12" s="44"/>
      <c r="K12" s="32"/>
    </row>
    <row r="13" spans="1:19" x14ac:dyDescent="0.3">
      <c r="A13" s="10">
        <v>0.40972222222222227</v>
      </c>
      <c r="B13" s="11">
        <v>0.4513888888888889</v>
      </c>
      <c r="C13" s="8" t="s">
        <v>13</v>
      </c>
      <c r="D13" s="8"/>
      <c r="E13" s="8"/>
      <c r="F13" s="44"/>
      <c r="G13" s="44"/>
      <c r="H13" s="44"/>
      <c r="I13" s="44"/>
      <c r="J13" s="44"/>
      <c r="K13" s="32"/>
      <c r="L13" s="46" cm="1">
        <f t="array" ref="L13:N17">COUNTIF(tablo1,C13:E17)*A15</f>
        <v>4.166666666666663E-2</v>
      </c>
      <c r="M13" s="46">
        <v>0</v>
      </c>
      <c r="N13" s="46">
        <v>0</v>
      </c>
      <c r="O13" s="1" t="str">
        <f t="array" ref="O13:O17">F11</f>
        <v>toto</v>
      </c>
    </row>
    <row r="14" spans="1:19" x14ac:dyDescent="0.3">
      <c r="A14" s="34" t="s">
        <v>2</v>
      </c>
      <c r="B14" s="31"/>
      <c r="C14" s="8" t="s">
        <v>9</v>
      </c>
      <c r="D14" s="8"/>
      <c r="E14" s="8"/>
      <c r="F14" s="44"/>
      <c r="G14" s="44"/>
      <c r="H14" s="44"/>
      <c r="I14" s="44"/>
      <c r="J14" s="44"/>
      <c r="K14" s="32"/>
      <c r="L14" s="46">
        <v>4.166666666666663E-2</v>
      </c>
      <c r="M14" s="46">
        <v>0</v>
      </c>
      <c r="N14" s="46">
        <v>0</v>
      </c>
      <c r="O14" s="1" t="str">
        <v>toto</v>
      </c>
    </row>
    <row r="15" spans="1:19" x14ac:dyDescent="0.3">
      <c r="A15" s="35">
        <f>B13-A13</f>
        <v>4.166666666666663E-2</v>
      </c>
      <c r="B15" s="36"/>
      <c r="C15" s="8"/>
      <c r="D15" s="8"/>
      <c r="E15" s="8"/>
      <c r="F15" s="44"/>
      <c r="G15" s="44"/>
      <c r="H15" s="44"/>
      <c r="I15" s="44"/>
      <c r="J15" s="44"/>
      <c r="K15" s="32"/>
      <c r="L15" s="46">
        <v>0</v>
      </c>
      <c r="M15" s="46">
        <v>0</v>
      </c>
      <c r="N15" s="46">
        <v>0</v>
      </c>
      <c r="O15" s="1" t="str">
        <v>toto</v>
      </c>
    </row>
    <row r="16" spans="1:19" x14ac:dyDescent="0.3">
      <c r="A16" s="37" t="s">
        <v>8</v>
      </c>
      <c r="B16" s="38"/>
      <c r="C16" s="8"/>
      <c r="D16" s="8"/>
      <c r="E16" s="8"/>
      <c r="F16" s="44"/>
      <c r="G16" s="44"/>
      <c r="H16" s="44"/>
      <c r="I16" s="44"/>
      <c r="J16" s="44"/>
      <c r="K16" s="32"/>
      <c r="L16" s="46">
        <v>0</v>
      </c>
      <c r="M16" s="46">
        <v>0</v>
      </c>
      <c r="N16" s="46">
        <v>0</v>
      </c>
      <c r="O16" s="1" t="str">
        <v>toto</v>
      </c>
    </row>
    <row r="17" spans="1:15" ht="15" thickBot="1" x14ac:dyDescent="0.35">
      <c r="A17" s="39">
        <f ca="1" xml:space="preserve"> IF(A11&lt;&gt;"",IF(A17&lt;&gt;"",A17,NOW()),"")</f>
        <v>45261.734443055553</v>
      </c>
      <c r="B17" s="40"/>
      <c r="C17" s="12"/>
      <c r="D17" s="12"/>
      <c r="E17" s="12" t="s">
        <v>14</v>
      </c>
      <c r="F17" s="45"/>
      <c r="G17" s="45"/>
      <c r="H17" s="45"/>
      <c r="I17" s="45"/>
      <c r="J17" s="45"/>
      <c r="K17" s="33"/>
      <c r="L17" s="46">
        <v>0</v>
      </c>
      <c r="M17" s="46">
        <v>0</v>
      </c>
      <c r="N17" s="46">
        <v>4.166666666666663E-2</v>
      </c>
      <c r="O17" s="1" t="str">
        <v>toto</v>
      </c>
    </row>
    <row r="18" spans="1:15" ht="15" thickBot="1" x14ac:dyDescent="0.35">
      <c r="A18" s="13"/>
      <c r="B18" s="13"/>
      <c r="C18" s="13"/>
      <c r="D18" s="13"/>
      <c r="E18" s="13"/>
      <c r="F18" s="13"/>
      <c r="G18" s="13"/>
      <c r="H18" s="13"/>
      <c r="I18" s="13"/>
      <c r="J18" s="13"/>
      <c r="K18" s="13"/>
    </row>
    <row r="19" spans="1:15" x14ac:dyDescent="0.3">
      <c r="A19" s="24" t="s">
        <v>0</v>
      </c>
      <c r="B19" s="24"/>
      <c r="C19" s="29" t="s">
        <v>6</v>
      </c>
      <c r="D19" s="29"/>
      <c r="E19" s="29"/>
      <c r="F19" s="50" t="s">
        <v>3</v>
      </c>
      <c r="G19" s="50"/>
      <c r="H19" s="50"/>
      <c r="I19" s="50"/>
      <c r="J19" s="50"/>
      <c r="K19" s="14" t="s">
        <v>5</v>
      </c>
    </row>
    <row r="20" spans="1:15" ht="14.4" customHeight="1" x14ac:dyDescent="0.3">
      <c r="A20" s="30">
        <v>45261</v>
      </c>
      <c r="B20" s="30"/>
      <c r="C20" s="31"/>
      <c r="D20" s="31"/>
      <c r="E20" s="31"/>
      <c r="F20" s="51" t="s">
        <v>184</v>
      </c>
      <c r="G20" s="51"/>
      <c r="H20" s="51"/>
      <c r="I20" s="51"/>
      <c r="J20" s="51"/>
      <c r="K20" s="49"/>
    </row>
    <row r="21" spans="1:15" x14ac:dyDescent="0.3">
      <c r="A21" s="24" t="s">
        <v>1</v>
      </c>
      <c r="B21" s="24"/>
      <c r="C21" s="25" t="s">
        <v>7</v>
      </c>
      <c r="D21" s="25"/>
      <c r="E21" s="25"/>
      <c r="F21" s="51"/>
      <c r="G21" s="51"/>
      <c r="H21" s="51"/>
      <c r="I21" s="51"/>
      <c r="J21" s="51"/>
      <c r="K21" s="49"/>
    </row>
    <row r="22" spans="1:15" x14ac:dyDescent="0.3">
      <c r="A22" s="15">
        <v>0.625</v>
      </c>
      <c r="B22" s="15">
        <v>0.66666666666666663</v>
      </c>
      <c r="C22" s="8" t="s">
        <v>9</v>
      </c>
      <c r="D22" s="8"/>
      <c r="E22" s="16"/>
      <c r="F22" s="51"/>
      <c r="G22" s="51"/>
      <c r="H22" s="51"/>
      <c r="I22" s="51"/>
      <c r="J22" s="51"/>
      <c r="K22" s="49"/>
      <c r="L22" s="46" cm="1">
        <f t="array" ref="L22:N26">COUNTIF(tablo1,C22:E26)*A24</f>
        <v>4.166666666666663E-2</v>
      </c>
      <c r="M22" s="46">
        <v>0</v>
      </c>
      <c r="N22" s="46">
        <v>0</v>
      </c>
      <c r="O22" s="1" t="str">
        <f t="array" ref="O22:O26">F20</f>
        <v>excel</v>
      </c>
    </row>
    <row r="23" spans="1:15" x14ac:dyDescent="0.3">
      <c r="A23" s="24" t="s">
        <v>2</v>
      </c>
      <c r="B23" s="24"/>
      <c r="C23" s="8"/>
      <c r="D23" s="8"/>
      <c r="E23" s="16"/>
      <c r="F23" s="51"/>
      <c r="G23" s="51"/>
      <c r="H23" s="51"/>
      <c r="I23" s="51"/>
      <c r="J23" s="51"/>
      <c r="K23" s="49"/>
      <c r="L23" s="46">
        <v>0</v>
      </c>
      <c r="M23" s="46">
        <v>0</v>
      </c>
      <c r="N23" s="46">
        <v>0</v>
      </c>
      <c r="O23" s="1" t="str">
        <v>excel</v>
      </c>
    </row>
    <row r="24" spans="1:15" x14ac:dyDescent="0.3">
      <c r="A24" s="26">
        <f>B22-A22</f>
        <v>4.166666666666663E-2</v>
      </c>
      <c r="B24" s="26"/>
      <c r="C24" s="8"/>
      <c r="D24" s="8"/>
      <c r="E24" s="16"/>
      <c r="F24" s="51"/>
      <c r="G24" s="51"/>
      <c r="H24" s="51"/>
      <c r="I24" s="51"/>
      <c r="J24" s="51"/>
      <c r="K24" s="49"/>
      <c r="L24" s="46">
        <v>0</v>
      </c>
      <c r="M24" s="46">
        <v>0</v>
      </c>
      <c r="N24" s="46">
        <v>0</v>
      </c>
      <c r="O24" s="1" t="str">
        <v>excel</v>
      </c>
    </row>
    <row r="25" spans="1:15" x14ac:dyDescent="0.3">
      <c r="A25" s="27" t="s">
        <v>8</v>
      </c>
      <c r="B25" s="27"/>
      <c r="C25" s="8"/>
      <c r="D25" s="8"/>
      <c r="E25" s="16"/>
      <c r="F25" s="51"/>
      <c r="G25" s="51"/>
      <c r="H25" s="51"/>
      <c r="I25" s="51"/>
      <c r="J25" s="51"/>
      <c r="K25" s="49"/>
      <c r="L25" s="46">
        <v>0</v>
      </c>
      <c r="M25" s="46">
        <v>0</v>
      </c>
      <c r="N25" s="46">
        <v>0</v>
      </c>
      <c r="O25" s="1" t="str">
        <v>excel</v>
      </c>
    </row>
    <row r="26" spans="1:15" ht="15" thickBot="1" x14ac:dyDescent="0.35">
      <c r="A26" s="28">
        <f ca="1" xml:space="preserve"> IF(A20&lt;&gt;"",IF(A26&lt;&gt;"",A26,NOW()),"")</f>
        <v>45261.738665509256</v>
      </c>
      <c r="B26" s="28"/>
      <c r="C26" s="12"/>
      <c r="D26" s="12"/>
      <c r="E26" s="17"/>
      <c r="F26" s="51"/>
      <c r="G26" s="51"/>
      <c r="H26" s="51"/>
      <c r="I26" s="51"/>
      <c r="J26" s="51"/>
      <c r="K26" s="49"/>
      <c r="L26" s="46">
        <v>0</v>
      </c>
      <c r="M26" s="46">
        <v>0</v>
      </c>
      <c r="N26" s="46">
        <v>0</v>
      </c>
      <c r="O26" s="1" t="str">
        <v>excel</v>
      </c>
    </row>
    <row r="27" spans="1:15" ht="15" thickBot="1" x14ac:dyDescent="0.3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</row>
    <row r="28" spans="1:15" x14ac:dyDescent="0.3">
      <c r="A28" s="24" t="s">
        <v>0</v>
      </c>
      <c r="B28" s="24"/>
      <c r="C28" s="29" t="s">
        <v>6</v>
      </c>
      <c r="D28" s="29"/>
      <c r="E28" s="29"/>
      <c r="F28" s="24" t="s">
        <v>3</v>
      </c>
      <c r="G28" s="24"/>
      <c r="H28" s="24"/>
      <c r="I28" s="24"/>
      <c r="J28" s="24"/>
      <c r="K28" s="14" t="s">
        <v>5</v>
      </c>
    </row>
    <row r="29" spans="1:15" x14ac:dyDescent="0.3">
      <c r="A29" s="30"/>
      <c r="B29" s="30"/>
      <c r="C29" s="31"/>
      <c r="D29" s="31"/>
      <c r="E29" s="31"/>
      <c r="F29" s="52"/>
      <c r="G29" s="53"/>
      <c r="H29" s="53"/>
      <c r="I29" s="53"/>
      <c r="J29" s="54"/>
      <c r="K29" s="24"/>
    </row>
    <row r="30" spans="1:15" x14ac:dyDescent="0.3">
      <c r="A30" s="24" t="s">
        <v>1</v>
      </c>
      <c r="B30" s="24"/>
      <c r="C30" s="25" t="s">
        <v>7</v>
      </c>
      <c r="D30" s="25"/>
      <c r="E30" s="25"/>
      <c r="F30" s="55"/>
      <c r="G30" s="51"/>
      <c r="H30" s="51"/>
      <c r="I30" s="51"/>
      <c r="J30" s="56"/>
      <c r="K30" s="24"/>
    </row>
    <row r="31" spans="1:15" x14ac:dyDescent="0.3">
      <c r="A31" s="15"/>
      <c r="B31" s="15"/>
      <c r="C31" s="8"/>
      <c r="D31" s="8"/>
      <c r="E31" s="8"/>
      <c r="F31" s="55"/>
      <c r="G31" s="51"/>
      <c r="H31" s="51"/>
      <c r="I31" s="51"/>
      <c r="J31" s="56"/>
      <c r="K31" s="24"/>
      <c r="L31" s="46" cm="1">
        <f t="array" ref="L31:N35">COUNTIF(tablo1,C31:E35)*A33</f>
        <v>0</v>
      </c>
      <c r="M31" s="46">
        <v>0</v>
      </c>
      <c r="N31" s="46">
        <v>0</v>
      </c>
      <c r="O31" s="1">
        <f t="array" ref="O31:O35">F29</f>
        <v>0</v>
      </c>
    </row>
    <row r="32" spans="1:15" x14ac:dyDescent="0.3">
      <c r="A32" s="24" t="s">
        <v>2</v>
      </c>
      <c r="B32" s="24"/>
      <c r="C32" s="8"/>
      <c r="D32" s="8"/>
      <c r="E32" s="8"/>
      <c r="F32" s="55"/>
      <c r="G32" s="51"/>
      <c r="H32" s="51"/>
      <c r="I32" s="51"/>
      <c r="J32" s="56"/>
      <c r="K32" s="24"/>
      <c r="L32" s="46">
        <v>0</v>
      </c>
      <c r="M32" s="46">
        <v>0</v>
      </c>
      <c r="N32" s="46">
        <v>0</v>
      </c>
      <c r="O32" s="1">
        <v>0</v>
      </c>
    </row>
    <row r="33" spans="1:15" x14ac:dyDescent="0.3">
      <c r="A33" s="26">
        <f>B31-A31</f>
        <v>0</v>
      </c>
      <c r="B33" s="26"/>
      <c r="C33" s="8"/>
      <c r="D33" s="8"/>
      <c r="E33" s="8"/>
      <c r="F33" s="55"/>
      <c r="G33" s="51"/>
      <c r="H33" s="51"/>
      <c r="I33" s="51"/>
      <c r="J33" s="56"/>
      <c r="K33" s="24"/>
      <c r="L33" s="46">
        <v>0</v>
      </c>
      <c r="M33" s="46">
        <v>0</v>
      </c>
      <c r="N33" s="46">
        <v>0</v>
      </c>
      <c r="O33" s="1">
        <v>0</v>
      </c>
    </row>
    <row r="34" spans="1:15" x14ac:dyDescent="0.3">
      <c r="A34" s="27" t="s">
        <v>8</v>
      </c>
      <c r="B34" s="27"/>
      <c r="C34" s="8"/>
      <c r="D34" s="8"/>
      <c r="E34" s="8"/>
      <c r="F34" s="55"/>
      <c r="G34" s="51"/>
      <c r="H34" s="51"/>
      <c r="I34" s="51"/>
      <c r="J34" s="56"/>
      <c r="K34" s="24"/>
      <c r="L34" s="46">
        <v>0</v>
      </c>
      <c r="M34" s="46">
        <v>0</v>
      </c>
      <c r="N34" s="46">
        <v>0</v>
      </c>
      <c r="O34" s="1">
        <v>0</v>
      </c>
    </row>
    <row r="35" spans="1:15" ht="15" thickBot="1" x14ac:dyDescent="0.35">
      <c r="A35" s="28" t="str">
        <f ca="1" xml:space="preserve"> IF(A29&lt;&gt;"",IF(A35&lt;&gt;"",A35,NOW()),"")</f>
        <v/>
      </c>
      <c r="B35" s="28"/>
      <c r="C35" s="12"/>
      <c r="D35" s="12"/>
      <c r="E35" s="12"/>
      <c r="F35" s="57"/>
      <c r="G35" s="58"/>
      <c r="H35" s="58"/>
      <c r="I35" s="58"/>
      <c r="J35" s="59"/>
      <c r="K35" s="24"/>
      <c r="L35" s="46">
        <v>0</v>
      </c>
      <c r="M35" s="46">
        <v>0</v>
      </c>
      <c r="N35" s="46">
        <v>0</v>
      </c>
      <c r="O35" s="1">
        <v>0</v>
      </c>
    </row>
    <row r="36" spans="1:15" ht="15" thickBot="1" x14ac:dyDescent="0.35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</row>
    <row r="37" spans="1:15" x14ac:dyDescent="0.3">
      <c r="A37" s="24" t="s">
        <v>0</v>
      </c>
      <c r="B37" s="24"/>
      <c r="C37" s="29" t="s">
        <v>6</v>
      </c>
      <c r="D37" s="29"/>
      <c r="E37" s="29"/>
      <c r="F37" s="24" t="s">
        <v>3</v>
      </c>
      <c r="G37" s="24"/>
      <c r="H37" s="24"/>
      <c r="I37" s="24"/>
      <c r="J37" s="24"/>
      <c r="K37" s="14" t="s">
        <v>5</v>
      </c>
    </row>
    <row r="38" spans="1:15" x14ac:dyDescent="0.3">
      <c r="A38" s="30"/>
      <c r="B38" s="30"/>
      <c r="C38" s="31"/>
      <c r="D38" s="31"/>
      <c r="E38" s="31"/>
      <c r="F38" s="52"/>
      <c r="G38" s="53"/>
      <c r="H38" s="53"/>
      <c r="I38" s="53"/>
      <c r="J38" s="54"/>
      <c r="K38" s="24"/>
    </row>
    <row r="39" spans="1:15" x14ac:dyDescent="0.3">
      <c r="A39" s="24" t="s">
        <v>1</v>
      </c>
      <c r="B39" s="24"/>
      <c r="C39" s="25" t="s">
        <v>7</v>
      </c>
      <c r="D39" s="25"/>
      <c r="E39" s="25"/>
      <c r="F39" s="55"/>
      <c r="G39" s="51"/>
      <c r="H39" s="51"/>
      <c r="I39" s="51"/>
      <c r="J39" s="56"/>
      <c r="K39" s="24"/>
    </row>
    <row r="40" spans="1:15" x14ac:dyDescent="0.3">
      <c r="A40" s="15"/>
      <c r="B40" s="15"/>
      <c r="C40" s="8"/>
      <c r="D40" s="8"/>
      <c r="E40" s="8"/>
      <c r="F40" s="55"/>
      <c r="G40" s="51"/>
      <c r="H40" s="51"/>
      <c r="I40" s="51"/>
      <c r="J40" s="56"/>
      <c r="K40" s="24"/>
      <c r="L40" s="46" cm="1">
        <f t="array" ref="L40:N44">COUNTIF(tablo1,C40:E44)*A42</f>
        <v>0</v>
      </c>
      <c r="M40" s="46">
        <v>0</v>
      </c>
      <c r="N40" s="46">
        <v>0</v>
      </c>
      <c r="O40" s="1">
        <f t="array" ref="O40:O44">F38</f>
        <v>0</v>
      </c>
    </row>
    <row r="41" spans="1:15" x14ac:dyDescent="0.3">
      <c r="A41" s="24" t="s">
        <v>2</v>
      </c>
      <c r="B41" s="24"/>
      <c r="C41" s="8"/>
      <c r="D41" s="8"/>
      <c r="E41" s="8"/>
      <c r="F41" s="55"/>
      <c r="G41" s="51"/>
      <c r="H41" s="51"/>
      <c r="I41" s="51"/>
      <c r="J41" s="56"/>
      <c r="K41" s="24"/>
      <c r="L41" s="46">
        <v>0</v>
      </c>
      <c r="M41" s="46">
        <v>0</v>
      </c>
      <c r="N41" s="46">
        <v>0</v>
      </c>
      <c r="O41" s="1">
        <v>0</v>
      </c>
    </row>
    <row r="42" spans="1:15" x14ac:dyDescent="0.3">
      <c r="A42" s="26">
        <f>B40-A40</f>
        <v>0</v>
      </c>
      <c r="B42" s="26"/>
      <c r="C42" s="8"/>
      <c r="D42" s="8"/>
      <c r="E42" s="8"/>
      <c r="F42" s="55"/>
      <c r="G42" s="51"/>
      <c r="H42" s="51"/>
      <c r="I42" s="51"/>
      <c r="J42" s="56"/>
      <c r="K42" s="24"/>
      <c r="L42" s="46">
        <v>0</v>
      </c>
      <c r="M42" s="46">
        <v>0</v>
      </c>
      <c r="N42" s="46">
        <v>0</v>
      </c>
      <c r="O42" s="1">
        <v>0</v>
      </c>
    </row>
    <row r="43" spans="1:15" x14ac:dyDescent="0.3">
      <c r="A43" s="27" t="s">
        <v>8</v>
      </c>
      <c r="B43" s="27"/>
      <c r="C43" s="8"/>
      <c r="D43" s="8"/>
      <c r="E43" s="8"/>
      <c r="F43" s="55"/>
      <c r="G43" s="51"/>
      <c r="H43" s="51"/>
      <c r="I43" s="51"/>
      <c r="J43" s="56"/>
      <c r="K43" s="24"/>
      <c r="L43" s="46">
        <v>0</v>
      </c>
      <c r="M43" s="46">
        <v>0</v>
      </c>
      <c r="N43" s="46">
        <v>0</v>
      </c>
      <c r="O43" s="1">
        <v>0</v>
      </c>
    </row>
    <row r="44" spans="1:15" ht="15" thickBot="1" x14ac:dyDescent="0.35">
      <c r="A44" s="28" t="str">
        <f ca="1" xml:space="preserve"> IF(A38&lt;&gt;"",IF(A44&lt;&gt;"",A44,NOW()),"")</f>
        <v/>
      </c>
      <c r="B44" s="28"/>
      <c r="C44" s="12"/>
      <c r="D44" s="12"/>
      <c r="E44" s="12"/>
      <c r="F44" s="57"/>
      <c r="G44" s="58"/>
      <c r="H44" s="58"/>
      <c r="I44" s="58"/>
      <c r="J44" s="59"/>
      <c r="K44" s="24"/>
      <c r="L44" s="46">
        <v>0</v>
      </c>
      <c r="M44" s="46">
        <v>0</v>
      </c>
      <c r="N44" s="46">
        <v>0</v>
      </c>
      <c r="O44" s="1">
        <v>0</v>
      </c>
    </row>
    <row r="45" spans="1:15" ht="15" thickBot="1" x14ac:dyDescent="0.35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</row>
    <row r="46" spans="1:15" x14ac:dyDescent="0.3">
      <c r="A46" s="24" t="s">
        <v>0</v>
      </c>
      <c r="B46" s="24"/>
      <c r="C46" s="29" t="s">
        <v>6</v>
      </c>
      <c r="D46" s="29"/>
      <c r="E46" s="29"/>
      <c r="F46" s="24" t="s">
        <v>3</v>
      </c>
      <c r="G46" s="24"/>
      <c r="H46" s="24"/>
      <c r="I46" s="24"/>
      <c r="J46" s="24"/>
      <c r="K46" s="14" t="s">
        <v>5</v>
      </c>
    </row>
    <row r="47" spans="1:15" x14ac:dyDescent="0.3">
      <c r="A47" s="30"/>
      <c r="B47" s="30"/>
      <c r="C47" s="31"/>
      <c r="D47" s="31"/>
      <c r="E47" s="31"/>
      <c r="F47" s="52"/>
      <c r="G47" s="53"/>
      <c r="H47" s="53"/>
      <c r="I47" s="53"/>
      <c r="J47" s="54"/>
      <c r="K47" s="24"/>
    </row>
    <row r="48" spans="1:15" x14ac:dyDescent="0.3">
      <c r="A48" s="24" t="s">
        <v>1</v>
      </c>
      <c r="B48" s="24"/>
      <c r="C48" s="25" t="s">
        <v>7</v>
      </c>
      <c r="D48" s="25"/>
      <c r="E48" s="25"/>
      <c r="F48" s="55"/>
      <c r="G48" s="51"/>
      <c r="H48" s="51"/>
      <c r="I48" s="51"/>
      <c r="J48" s="56"/>
      <c r="K48" s="24"/>
    </row>
    <row r="49" spans="1:15" x14ac:dyDescent="0.3">
      <c r="A49" s="15"/>
      <c r="B49" s="15"/>
      <c r="C49" s="8"/>
      <c r="D49" s="8"/>
      <c r="E49" s="8"/>
      <c r="F49" s="55"/>
      <c r="G49" s="51"/>
      <c r="H49" s="51"/>
      <c r="I49" s="51"/>
      <c r="J49" s="56"/>
      <c r="K49" s="24"/>
      <c r="L49" s="46" cm="1">
        <f t="array" ref="L49:N53">COUNTIF(tablo1,C49:E53)*A51</f>
        <v>0</v>
      </c>
      <c r="M49" s="46">
        <v>0</v>
      </c>
      <c r="N49" s="46">
        <v>0</v>
      </c>
      <c r="O49" s="1">
        <f t="array" ref="O49:O53">F47</f>
        <v>0</v>
      </c>
    </row>
    <row r="50" spans="1:15" x14ac:dyDescent="0.3">
      <c r="A50" s="24" t="s">
        <v>2</v>
      </c>
      <c r="B50" s="24"/>
      <c r="C50" s="8"/>
      <c r="D50" s="8"/>
      <c r="E50" s="8"/>
      <c r="F50" s="55"/>
      <c r="G50" s="51"/>
      <c r="H50" s="51"/>
      <c r="I50" s="51"/>
      <c r="J50" s="56"/>
      <c r="K50" s="24"/>
      <c r="L50" s="46">
        <v>0</v>
      </c>
      <c r="M50" s="46">
        <v>0</v>
      </c>
      <c r="N50" s="46">
        <v>0</v>
      </c>
      <c r="O50" s="1">
        <v>0</v>
      </c>
    </row>
    <row r="51" spans="1:15" x14ac:dyDescent="0.3">
      <c r="A51" s="26">
        <f>B49-A49</f>
        <v>0</v>
      </c>
      <c r="B51" s="26"/>
      <c r="C51" s="8"/>
      <c r="D51" s="8"/>
      <c r="E51" s="8"/>
      <c r="F51" s="55"/>
      <c r="G51" s="51"/>
      <c r="H51" s="51"/>
      <c r="I51" s="51"/>
      <c r="J51" s="56"/>
      <c r="K51" s="24"/>
      <c r="L51" s="46">
        <v>0</v>
      </c>
      <c r="M51" s="46">
        <v>0</v>
      </c>
      <c r="N51" s="46">
        <v>0</v>
      </c>
      <c r="O51" s="1">
        <v>0</v>
      </c>
    </row>
    <row r="52" spans="1:15" x14ac:dyDescent="0.3">
      <c r="A52" s="27" t="s">
        <v>8</v>
      </c>
      <c r="B52" s="27"/>
      <c r="C52" s="8"/>
      <c r="D52" s="8"/>
      <c r="E52" s="8"/>
      <c r="F52" s="55"/>
      <c r="G52" s="51"/>
      <c r="H52" s="51"/>
      <c r="I52" s="51"/>
      <c r="J52" s="56"/>
      <c r="K52" s="24"/>
      <c r="L52" s="46">
        <v>0</v>
      </c>
      <c r="M52" s="46">
        <v>0</v>
      </c>
      <c r="N52" s="46">
        <v>0</v>
      </c>
      <c r="O52" s="1">
        <v>0</v>
      </c>
    </row>
    <row r="53" spans="1:15" ht="15" thickBot="1" x14ac:dyDescent="0.35">
      <c r="A53" s="28" t="str">
        <f ca="1" xml:space="preserve"> IF(A47&lt;&gt;"",IF(A53&lt;&gt;"",A53,NOW()),"")</f>
        <v/>
      </c>
      <c r="B53" s="28"/>
      <c r="C53" s="12"/>
      <c r="D53" s="12"/>
      <c r="E53" s="12"/>
      <c r="F53" s="57"/>
      <c r="G53" s="58"/>
      <c r="H53" s="58"/>
      <c r="I53" s="58"/>
      <c r="J53" s="59"/>
      <c r="K53" s="24"/>
      <c r="L53" s="46">
        <v>0</v>
      </c>
      <c r="M53" s="46">
        <v>0</v>
      </c>
      <c r="N53" s="46">
        <v>0</v>
      </c>
      <c r="O53" s="1">
        <v>0</v>
      </c>
    </row>
    <row r="54" spans="1:15" ht="15" thickBot="1" x14ac:dyDescent="0.35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</row>
    <row r="55" spans="1:15" x14ac:dyDescent="0.3">
      <c r="A55" s="24" t="s">
        <v>0</v>
      </c>
      <c r="B55" s="24"/>
      <c r="C55" s="29" t="s">
        <v>6</v>
      </c>
      <c r="D55" s="29"/>
      <c r="E55" s="29"/>
      <c r="F55" s="24" t="s">
        <v>3</v>
      </c>
      <c r="G55" s="24"/>
      <c r="H55" s="24"/>
      <c r="I55" s="24"/>
      <c r="J55" s="24"/>
      <c r="K55" s="14" t="s">
        <v>5</v>
      </c>
    </row>
    <row r="56" spans="1:15" x14ac:dyDescent="0.3">
      <c r="A56" s="30"/>
      <c r="B56" s="30"/>
      <c r="C56" s="31"/>
      <c r="D56" s="31"/>
      <c r="E56" s="31"/>
      <c r="F56" s="52"/>
      <c r="G56" s="53"/>
      <c r="H56" s="53"/>
      <c r="I56" s="53"/>
      <c r="J56" s="54"/>
      <c r="K56" s="24"/>
    </row>
    <row r="57" spans="1:15" x14ac:dyDescent="0.3">
      <c r="A57" s="24" t="s">
        <v>1</v>
      </c>
      <c r="B57" s="24"/>
      <c r="C57" s="25" t="s">
        <v>7</v>
      </c>
      <c r="D57" s="25"/>
      <c r="E57" s="25"/>
      <c r="F57" s="55"/>
      <c r="G57" s="51"/>
      <c r="H57" s="51"/>
      <c r="I57" s="51"/>
      <c r="J57" s="56"/>
      <c r="K57" s="24"/>
    </row>
    <row r="58" spans="1:15" x14ac:dyDescent="0.3">
      <c r="A58" s="15"/>
      <c r="B58" s="15"/>
      <c r="C58" s="8"/>
      <c r="D58" s="8"/>
      <c r="E58" s="8"/>
      <c r="F58" s="55"/>
      <c r="G58" s="51"/>
      <c r="H58" s="51"/>
      <c r="I58" s="51"/>
      <c r="J58" s="56"/>
      <c r="K58" s="24"/>
      <c r="L58" s="46" cm="1">
        <f t="array" ref="L58:N62">COUNTIF(tablo1,C58:E62)*A60</f>
        <v>0</v>
      </c>
      <c r="M58" s="46">
        <v>0</v>
      </c>
      <c r="N58" s="46">
        <v>0</v>
      </c>
      <c r="O58" s="1">
        <f t="array" ref="O58:O62">F56</f>
        <v>0</v>
      </c>
    </row>
    <row r="59" spans="1:15" x14ac:dyDescent="0.3">
      <c r="A59" s="24" t="s">
        <v>2</v>
      </c>
      <c r="B59" s="24"/>
      <c r="C59" s="8"/>
      <c r="D59" s="8"/>
      <c r="E59" s="8"/>
      <c r="F59" s="55"/>
      <c r="G59" s="51"/>
      <c r="H59" s="51"/>
      <c r="I59" s="51"/>
      <c r="J59" s="56"/>
      <c r="K59" s="24"/>
      <c r="L59" s="46">
        <v>0</v>
      </c>
      <c r="M59" s="46">
        <v>0</v>
      </c>
      <c r="N59" s="46">
        <v>0</v>
      </c>
      <c r="O59" s="1">
        <v>0</v>
      </c>
    </row>
    <row r="60" spans="1:15" x14ac:dyDescent="0.3">
      <c r="A60" s="26">
        <f>B58-A58</f>
        <v>0</v>
      </c>
      <c r="B60" s="26"/>
      <c r="C60" s="8"/>
      <c r="D60" s="8"/>
      <c r="E60" s="8"/>
      <c r="F60" s="55"/>
      <c r="G60" s="51"/>
      <c r="H60" s="51"/>
      <c r="I60" s="51"/>
      <c r="J60" s="56"/>
      <c r="K60" s="24"/>
      <c r="L60" s="46">
        <v>0</v>
      </c>
      <c r="M60" s="46">
        <v>0</v>
      </c>
      <c r="N60" s="46">
        <v>0</v>
      </c>
      <c r="O60" s="1">
        <v>0</v>
      </c>
    </row>
    <row r="61" spans="1:15" x14ac:dyDescent="0.3">
      <c r="A61" s="27" t="s">
        <v>8</v>
      </c>
      <c r="B61" s="27"/>
      <c r="C61" s="8"/>
      <c r="D61" s="8"/>
      <c r="E61" s="8"/>
      <c r="F61" s="55"/>
      <c r="G61" s="51"/>
      <c r="H61" s="51"/>
      <c r="I61" s="51"/>
      <c r="J61" s="56"/>
      <c r="K61" s="24"/>
      <c r="L61" s="46">
        <v>0</v>
      </c>
      <c r="M61" s="46">
        <v>0</v>
      </c>
      <c r="N61" s="46">
        <v>0</v>
      </c>
      <c r="O61" s="1">
        <v>0</v>
      </c>
    </row>
    <row r="62" spans="1:15" ht="15" thickBot="1" x14ac:dyDescent="0.35">
      <c r="A62" s="28" t="str">
        <f ca="1" xml:space="preserve"> IF(A56&lt;&gt;"",IF(A62&lt;&gt;"",A62,NOW()),"")</f>
        <v/>
      </c>
      <c r="B62" s="28"/>
      <c r="C62" s="12"/>
      <c r="D62" s="12"/>
      <c r="E62" s="12"/>
      <c r="F62" s="57"/>
      <c r="G62" s="58"/>
      <c r="H62" s="58"/>
      <c r="I62" s="58"/>
      <c r="J62" s="59"/>
      <c r="K62" s="24"/>
      <c r="L62" s="46">
        <v>0</v>
      </c>
      <c r="M62" s="46">
        <v>0</v>
      </c>
      <c r="N62" s="46">
        <v>0</v>
      </c>
      <c r="O62" s="1">
        <v>0</v>
      </c>
    </row>
    <row r="63" spans="1:15" ht="15" thickBot="1" x14ac:dyDescent="0.3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</row>
    <row r="64" spans="1:15" x14ac:dyDescent="0.3">
      <c r="A64" s="24" t="s">
        <v>0</v>
      </c>
      <c r="B64" s="24"/>
      <c r="C64" s="29" t="s">
        <v>6</v>
      </c>
      <c r="D64" s="29"/>
      <c r="E64" s="29"/>
      <c r="F64" s="24" t="s">
        <v>3</v>
      </c>
      <c r="G64" s="24"/>
      <c r="H64" s="24"/>
      <c r="I64" s="24"/>
      <c r="J64" s="24"/>
      <c r="K64" s="14" t="s">
        <v>5</v>
      </c>
    </row>
    <row r="65" spans="1:15" x14ac:dyDescent="0.3">
      <c r="A65" s="30"/>
      <c r="B65" s="30"/>
      <c r="C65" s="31"/>
      <c r="D65" s="31"/>
      <c r="E65" s="31"/>
      <c r="F65" s="52"/>
      <c r="G65" s="53"/>
      <c r="H65" s="53"/>
      <c r="I65" s="53"/>
      <c r="J65" s="54"/>
      <c r="K65" s="24"/>
    </row>
    <row r="66" spans="1:15" x14ac:dyDescent="0.3">
      <c r="A66" s="24" t="s">
        <v>1</v>
      </c>
      <c r="B66" s="24"/>
      <c r="C66" s="25" t="s">
        <v>7</v>
      </c>
      <c r="D66" s="25"/>
      <c r="E66" s="25"/>
      <c r="F66" s="55"/>
      <c r="G66" s="51"/>
      <c r="H66" s="51"/>
      <c r="I66" s="51"/>
      <c r="J66" s="56"/>
      <c r="K66" s="24"/>
    </row>
    <row r="67" spans="1:15" x14ac:dyDescent="0.3">
      <c r="A67" s="15"/>
      <c r="B67" s="15"/>
      <c r="C67" s="8"/>
      <c r="D67" s="8"/>
      <c r="E67" s="8"/>
      <c r="F67" s="55"/>
      <c r="G67" s="51"/>
      <c r="H67" s="51"/>
      <c r="I67" s="51"/>
      <c r="J67" s="56"/>
      <c r="K67" s="24"/>
      <c r="L67" s="46" cm="1">
        <f t="array" ref="L67:N71">COUNTIF(tablo1,C67:E71)*A69</f>
        <v>0</v>
      </c>
      <c r="M67" s="46">
        <v>0</v>
      </c>
      <c r="N67" s="46">
        <v>0</v>
      </c>
      <c r="O67" s="1">
        <f t="array" ref="O67:O71">F65</f>
        <v>0</v>
      </c>
    </row>
    <row r="68" spans="1:15" x14ac:dyDescent="0.3">
      <c r="A68" s="24" t="s">
        <v>2</v>
      </c>
      <c r="B68" s="24"/>
      <c r="C68" s="8"/>
      <c r="D68" s="8"/>
      <c r="E68" s="8"/>
      <c r="F68" s="55"/>
      <c r="G68" s="51"/>
      <c r="H68" s="51"/>
      <c r="I68" s="51"/>
      <c r="J68" s="56"/>
      <c r="K68" s="24"/>
      <c r="L68" s="46">
        <v>0</v>
      </c>
      <c r="M68" s="46">
        <v>0</v>
      </c>
      <c r="N68" s="46">
        <v>0</v>
      </c>
      <c r="O68" s="1">
        <v>0</v>
      </c>
    </row>
    <row r="69" spans="1:15" x14ac:dyDescent="0.3">
      <c r="A69" s="26">
        <f>B67-A67</f>
        <v>0</v>
      </c>
      <c r="B69" s="26"/>
      <c r="C69" s="8"/>
      <c r="D69" s="8"/>
      <c r="E69" s="8"/>
      <c r="F69" s="55"/>
      <c r="G69" s="51"/>
      <c r="H69" s="51"/>
      <c r="I69" s="51"/>
      <c r="J69" s="56"/>
      <c r="K69" s="24"/>
      <c r="L69" s="46">
        <v>0</v>
      </c>
      <c r="M69" s="46">
        <v>0</v>
      </c>
      <c r="N69" s="46">
        <v>0</v>
      </c>
      <c r="O69" s="1">
        <v>0</v>
      </c>
    </row>
    <row r="70" spans="1:15" x14ac:dyDescent="0.3">
      <c r="A70" s="27" t="s">
        <v>8</v>
      </c>
      <c r="B70" s="27"/>
      <c r="C70" s="8"/>
      <c r="D70" s="8"/>
      <c r="E70" s="8"/>
      <c r="F70" s="55"/>
      <c r="G70" s="51"/>
      <c r="H70" s="51"/>
      <c r="I70" s="51"/>
      <c r="J70" s="56"/>
      <c r="K70" s="24"/>
      <c r="L70" s="46">
        <v>0</v>
      </c>
      <c r="M70" s="46">
        <v>0</v>
      </c>
      <c r="N70" s="46">
        <v>0</v>
      </c>
      <c r="O70" s="1">
        <v>0</v>
      </c>
    </row>
    <row r="71" spans="1:15" ht="15" thickBot="1" x14ac:dyDescent="0.35">
      <c r="A71" s="28" t="str">
        <f ca="1" xml:space="preserve"> IF(A65&lt;&gt;"",IF(A71&lt;&gt;"",A71,NOW()),"")</f>
        <v/>
      </c>
      <c r="B71" s="28"/>
      <c r="C71" s="12"/>
      <c r="D71" s="12"/>
      <c r="E71" s="12"/>
      <c r="F71" s="57"/>
      <c r="G71" s="58"/>
      <c r="H71" s="58"/>
      <c r="I71" s="58"/>
      <c r="J71" s="59"/>
      <c r="K71" s="24"/>
      <c r="L71" s="46">
        <v>0</v>
      </c>
      <c r="M71" s="46">
        <v>0</v>
      </c>
      <c r="N71" s="46">
        <v>0</v>
      </c>
      <c r="O71" s="1">
        <v>0</v>
      </c>
    </row>
    <row r="72" spans="1:15" ht="15" thickBot="1" x14ac:dyDescent="0.3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</row>
    <row r="73" spans="1:15" x14ac:dyDescent="0.3">
      <c r="A73" s="24" t="s">
        <v>0</v>
      </c>
      <c r="B73" s="24"/>
      <c r="C73" s="29" t="s">
        <v>6</v>
      </c>
      <c r="D73" s="29"/>
      <c r="E73" s="29"/>
      <c r="F73" s="24" t="s">
        <v>3</v>
      </c>
      <c r="G73" s="24"/>
      <c r="H73" s="24"/>
      <c r="I73" s="24"/>
      <c r="J73" s="24"/>
      <c r="K73" s="14" t="s">
        <v>5</v>
      </c>
    </row>
    <row r="74" spans="1:15" ht="14.4" customHeight="1" x14ac:dyDescent="0.3">
      <c r="A74" s="30"/>
      <c r="B74" s="30"/>
      <c r="C74" s="31"/>
      <c r="D74" s="31"/>
      <c r="E74" s="31"/>
      <c r="F74" s="52" t="s">
        <v>181</v>
      </c>
      <c r="G74" s="53"/>
      <c r="H74" s="53"/>
      <c r="I74" s="53"/>
      <c r="J74" s="54"/>
      <c r="K74" s="24"/>
    </row>
    <row r="75" spans="1:15" x14ac:dyDescent="0.3">
      <c r="A75" s="24" t="s">
        <v>1</v>
      </c>
      <c r="B75" s="24"/>
      <c r="C75" s="25" t="s">
        <v>7</v>
      </c>
      <c r="D75" s="25"/>
      <c r="E75" s="25"/>
      <c r="F75" s="55"/>
      <c r="G75" s="51"/>
      <c r="H75" s="51"/>
      <c r="I75" s="51"/>
      <c r="J75" s="56"/>
      <c r="K75" s="24"/>
    </row>
    <row r="76" spans="1:15" x14ac:dyDescent="0.3">
      <c r="A76" s="15"/>
      <c r="B76" s="15"/>
      <c r="C76" s="8"/>
      <c r="D76" s="8"/>
      <c r="E76" s="8"/>
      <c r="F76" s="55"/>
      <c r="G76" s="51"/>
      <c r="H76" s="51"/>
      <c r="I76" s="51"/>
      <c r="J76" s="56"/>
      <c r="K76" s="24"/>
      <c r="L76" s="46" cm="1">
        <f t="array" ref="L76:N80">COUNTIF(tablo1,C76:E80)*A78</f>
        <v>0</v>
      </c>
      <c r="M76" s="46">
        <v>0</v>
      </c>
      <c r="N76" s="46">
        <v>0</v>
      </c>
      <c r="O76" s="1" t="str">
        <f t="array" ref="O76:O80">F74</f>
        <v xml:space="preserve">Autres ( à remplir) : </v>
      </c>
    </row>
    <row r="77" spans="1:15" x14ac:dyDescent="0.3">
      <c r="A77" s="24" t="s">
        <v>2</v>
      </c>
      <c r="B77" s="24"/>
      <c r="C77" s="8"/>
      <c r="D77" s="8"/>
      <c r="E77" s="8"/>
      <c r="F77" s="55"/>
      <c r="G77" s="51"/>
      <c r="H77" s="51"/>
      <c r="I77" s="51"/>
      <c r="J77" s="56"/>
      <c r="K77" s="24"/>
      <c r="L77" s="46">
        <v>0</v>
      </c>
      <c r="M77" s="46">
        <v>0</v>
      </c>
      <c r="N77" s="46">
        <v>0</v>
      </c>
      <c r="O77" s="1" t="str">
        <v xml:space="preserve">Autres ( à remplir) : </v>
      </c>
    </row>
    <row r="78" spans="1:15" x14ac:dyDescent="0.3">
      <c r="A78" s="26">
        <f>B76-A76</f>
        <v>0</v>
      </c>
      <c r="B78" s="26"/>
      <c r="C78" s="8"/>
      <c r="D78" s="8"/>
      <c r="E78" s="8"/>
      <c r="F78" s="55"/>
      <c r="G78" s="51"/>
      <c r="H78" s="51"/>
      <c r="I78" s="51"/>
      <c r="J78" s="56"/>
      <c r="K78" s="24"/>
      <c r="L78" s="46">
        <v>0</v>
      </c>
      <c r="M78" s="46">
        <v>0</v>
      </c>
      <c r="N78" s="46">
        <v>0</v>
      </c>
      <c r="O78" s="1" t="str">
        <v xml:space="preserve">Autres ( à remplir) : </v>
      </c>
    </row>
    <row r="79" spans="1:15" x14ac:dyDescent="0.3">
      <c r="A79" s="27" t="s">
        <v>8</v>
      </c>
      <c r="B79" s="27"/>
      <c r="C79" s="8"/>
      <c r="D79" s="8"/>
      <c r="E79" s="8"/>
      <c r="F79" s="55"/>
      <c r="G79" s="51"/>
      <c r="H79" s="51"/>
      <c r="I79" s="51"/>
      <c r="J79" s="56"/>
      <c r="K79" s="24"/>
      <c r="L79" s="46">
        <v>0</v>
      </c>
      <c r="M79" s="46">
        <v>0</v>
      </c>
      <c r="N79" s="46">
        <v>0</v>
      </c>
      <c r="O79" s="1" t="str">
        <v xml:space="preserve">Autres ( à remplir) : </v>
      </c>
    </row>
    <row r="80" spans="1:15" ht="15" thickBot="1" x14ac:dyDescent="0.35">
      <c r="A80" s="28" t="str">
        <f ca="1" xml:space="preserve"> IF(A74&lt;&gt;"",IF(A80&lt;&gt;"",A80,NOW()),"")</f>
        <v/>
      </c>
      <c r="B80" s="28"/>
      <c r="C80" s="12"/>
      <c r="D80" s="12"/>
      <c r="E80" s="12"/>
      <c r="F80" s="57"/>
      <c r="G80" s="58"/>
      <c r="H80" s="58"/>
      <c r="I80" s="58"/>
      <c r="J80" s="59"/>
      <c r="K80" s="24"/>
      <c r="L80" s="46">
        <v>0</v>
      </c>
      <c r="M80" s="46">
        <v>0</v>
      </c>
      <c r="N80" s="46">
        <v>0</v>
      </c>
      <c r="O80" s="1" t="str">
        <v xml:space="preserve">Autres ( à remplir) : </v>
      </c>
    </row>
  </sheetData>
  <mergeCells count="117">
    <mergeCell ref="K2:K8"/>
    <mergeCell ref="A7:B7"/>
    <mergeCell ref="A6:B6"/>
    <mergeCell ref="F1:J1"/>
    <mergeCell ref="C1:E1"/>
    <mergeCell ref="C3:E3"/>
    <mergeCell ref="A3:B3"/>
    <mergeCell ref="A5:B5"/>
    <mergeCell ref="A2:B2"/>
    <mergeCell ref="A1:B1"/>
    <mergeCell ref="A8:B8"/>
    <mergeCell ref="C2:E2"/>
    <mergeCell ref="F2:J8"/>
    <mergeCell ref="K11:K17"/>
    <mergeCell ref="A12:B12"/>
    <mergeCell ref="C12:E12"/>
    <mergeCell ref="A14:B14"/>
    <mergeCell ref="A15:B15"/>
    <mergeCell ref="A16:B16"/>
    <mergeCell ref="A17:B17"/>
    <mergeCell ref="A10:B10"/>
    <mergeCell ref="C10:E10"/>
    <mergeCell ref="F10:J10"/>
    <mergeCell ref="A11:B11"/>
    <mergeCell ref="C11:E11"/>
    <mergeCell ref="F11:J17"/>
    <mergeCell ref="K20:K26"/>
    <mergeCell ref="A21:B21"/>
    <mergeCell ref="C21:E21"/>
    <mergeCell ref="A23:B23"/>
    <mergeCell ref="A24:B24"/>
    <mergeCell ref="A25:B25"/>
    <mergeCell ref="A26:B26"/>
    <mergeCell ref="A19:B19"/>
    <mergeCell ref="C19:E19"/>
    <mergeCell ref="F19:J19"/>
    <mergeCell ref="A20:B20"/>
    <mergeCell ref="C20:E20"/>
    <mergeCell ref="F20:J26"/>
    <mergeCell ref="K29:K35"/>
    <mergeCell ref="A30:B30"/>
    <mergeCell ref="C30:E30"/>
    <mergeCell ref="A32:B32"/>
    <mergeCell ref="A33:B33"/>
    <mergeCell ref="A34:B34"/>
    <mergeCell ref="A35:B35"/>
    <mergeCell ref="A28:B28"/>
    <mergeCell ref="C28:E28"/>
    <mergeCell ref="F28:J28"/>
    <mergeCell ref="A29:B29"/>
    <mergeCell ref="C29:E29"/>
    <mergeCell ref="F29:J35"/>
    <mergeCell ref="K38:K44"/>
    <mergeCell ref="A39:B39"/>
    <mergeCell ref="C39:E39"/>
    <mergeCell ref="A41:B41"/>
    <mergeCell ref="A42:B42"/>
    <mergeCell ref="A43:B43"/>
    <mergeCell ref="A44:B44"/>
    <mergeCell ref="A37:B37"/>
    <mergeCell ref="C37:E37"/>
    <mergeCell ref="F37:J37"/>
    <mergeCell ref="A38:B38"/>
    <mergeCell ref="C38:E38"/>
    <mergeCell ref="F38:J44"/>
    <mergeCell ref="K47:K53"/>
    <mergeCell ref="A48:B48"/>
    <mergeCell ref="C48:E48"/>
    <mergeCell ref="A50:B50"/>
    <mergeCell ref="A51:B51"/>
    <mergeCell ref="A52:B52"/>
    <mergeCell ref="A53:B53"/>
    <mergeCell ref="A46:B46"/>
    <mergeCell ref="C46:E46"/>
    <mergeCell ref="F46:J46"/>
    <mergeCell ref="A47:B47"/>
    <mergeCell ref="C47:E47"/>
    <mergeCell ref="F47:J53"/>
    <mergeCell ref="K56:K62"/>
    <mergeCell ref="A57:B57"/>
    <mergeCell ref="C57:E57"/>
    <mergeCell ref="A59:B59"/>
    <mergeCell ref="A60:B60"/>
    <mergeCell ref="A61:B61"/>
    <mergeCell ref="A62:B62"/>
    <mergeCell ref="A55:B55"/>
    <mergeCell ref="C55:E55"/>
    <mergeCell ref="F55:J55"/>
    <mergeCell ref="A56:B56"/>
    <mergeCell ref="C56:E56"/>
    <mergeCell ref="F56:J62"/>
    <mergeCell ref="K65:K71"/>
    <mergeCell ref="A66:B66"/>
    <mergeCell ref="C66:E66"/>
    <mergeCell ref="A68:B68"/>
    <mergeCell ref="A69:B69"/>
    <mergeCell ref="A70:B70"/>
    <mergeCell ref="A71:B71"/>
    <mergeCell ref="A64:B64"/>
    <mergeCell ref="C64:E64"/>
    <mergeCell ref="F64:J64"/>
    <mergeCell ref="A65:B65"/>
    <mergeCell ref="C65:E65"/>
    <mergeCell ref="F65:J71"/>
    <mergeCell ref="K74:K80"/>
    <mergeCell ref="A75:B75"/>
    <mergeCell ref="C75:E75"/>
    <mergeCell ref="A77:B77"/>
    <mergeCell ref="A78:B78"/>
    <mergeCell ref="A79:B79"/>
    <mergeCell ref="A80:B80"/>
    <mergeCell ref="A73:B73"/>
    <mergeCell ref="C73:E73"/>
    <mergeCell ref="F73:J73"/>
    <mergeCell ref="A74:B74"/>
    <mergeCell ref="C74:E74"/>
    <mergeCell ref="F74:J80"/>
  </mergeCells>
  <dataValidations count="2">
    <dataValidation type="list" allowBlank="1" showInputMessage="1" showErrorMessage="1" sqref="C4:E8 C13:E17 C22:E26 C31:E35 C40:E44 C49:E53 C58:E62 C67:E71 C76:E80" xr:uid="{8EDC5694-D19C-48D6-9C6F-06B122AD7B71}">
      <formula1>tablo1</formula1>
    </dataValidation>
    <dataValidation allowBlank="1" showInputMessage="1" sqref="F2" xr:uid="{B20EA53C-F147-4873-9799-945D4E7BE395}"/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790BFA4F-B4FB-4978-A643-DEF3AEEF07C9}">
          <x14:formula1>
            <xm:f>liste!$D$50:$D$51</xm:f>
          </x14:formula1>
          <xm:sqref>F74 F65 F56 F47 F38 F29 F20 F11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D790B-305E-4860-B1BE-2EF9AE90A365}">
  <dimension ref="B1:K91"/>
  <sheetViews>
    <sheetView tabSelected="1" zoomScale="80" zoomScaleNormal="80" workbookViewId="0">
      <selection activeCell="N13" sqref="N13"/>
    </sheetView>
  </sheetViews>
  <sheetFormatPr baseColWidth="10" defaultRowHeight="14.4" x14ac:dyDescent="0.3"/>
  <cols>
    <col min="2" max="2" width="21.6640625" bestFit="1" customWidth="1"/>
    <col min="3" max="11" width="20.77734375" customWidth="1"/>
  </cols>
  <sheetData>
    <row r="1" spans="2:11" ht="15" thickBot="1" x14ac:dyDescent="0.35">
      <c r="D1" s="47"/>
    </row>
    <row r="2" spans="2:11" ht="14.4" customHeight="1" x14ac:dyDescent="0.3">
      <c r="B2" s="63" t="s">
        <v>182</v>
      </c>
      <c r="C2" s="65" t="str" cm="1">
        <f t="array" ref="C2:F2">_xlfn.UNIQUE(_xlfn._xlws.FILTER(TRANSPOSE(etablissement),TRANSPOSE(etablissement)&gt;0,1),1)</f>
        <v>Ateliers Etablissement : (1h30) :
Etablissements CCF Isolé : BP2 / BP3 / BP4 / HP2 / HP4 / HP5</v>
      </c>
      <c r="D2" s="66" t="str">
        <v>toto</v>
      </c>
      <c r="E2" s="66" t="str">
        <v>excel</v>
      </c>
      <c r="F2" s="66" t="str">
        <v xml:space="preserve">Autres ( à remplir) : </v>
      </c>
      <c r="G2" s="66"/>
      <c r="H2" s="66"/>
      <c r="I2" s="66"/>
      <c r="J2" s="66"/>
      <c r="K2" s="66"/>
    </row>
    <row r="3" spans="2:11" x14ac:dyDescent="0.3">
      <c r="B3" s="64"/>
      <c r="C3" s="62"/>
      <c r="D3" s="48"/>
    </row>
    <row r="4" spans="2:11" x14ac:dyDescent="0.3">
      <c r="B4" s="61" t="s">
        <v>9</v>
      </c>
      <c r="C4" s="60" cm="1">
        <f t="array" ref="C4">SUMPRODUCT((presents=$B4)*(etablissement=C$2)*(heures))</f>
        <v>4.166666666666663E-2</v>
      </c>
      <c r="D4" s="60" cm="1">
        <f t="array" ref="D4">SUMPRODUCT((presents=$B4)*(etablissement=D$2)*(heures))</f>
        <v>4.166666666666663E-2</v>
      </c>
      <c r="E4" s="60" cm="1">
        <f t="array" ref="E4">SUMPRODUCT((presents=$B4)*(etablissement=E$2)*(heures))</f>
        <v>4.166666666666663E-2</v>
      </c>
      <c r="F4" s="60" cm="1">
        <f t="array" ref="F4">SUMPRODUCT((presents=$B4)*(etablissement=F$2)*(heures))</f>
        <v>0</v>
      </c>
      <c r="G4" s="60" cm="1">
        <f t="array" ref="G4">SUMPRODUCT((presents=$B4)*(etablissement=G$2)*(heures))</f>
        <v>0</v>
      </c>
      <c r="H4" s="60" cm="1">
        <f t="array" ref="H4">SUMPRODUCT((presents=$B4)*(etablissement=H$2)*(heures))</f>
        <v>0</v>
      </c>
      <c r="I4" s="60" cm="1">
        <f t="array" ref="I4">SUMPRODUCT((presents=$B4)*(etablissement=I$2)*(heures))</f>
        <v>0</v>
      </c>
      <c r="J4" s="60" cm="1">
        <f t="array" ref="J4">SUMPRODUCT((presents=$B4)*(etablissement=J$2)*(heures))</f>
        <v>0</v>
      </c>
      <c r="K4" s="60" cm="1">
        <f t="array" ref="K4">SUMPRODUCT((presents=$B4)*(etablissement=K$2)*(heures))</f>
        <v>0</v>
      </c>
    </row>
    <row r="5" spans="2:11" x14ac:dyDescent="0.3">
      <c r="B5" s="18" t="s">
        <v>10</v>
      </c>
      <c r="C5" s="60" cm="1">
        <f t="array" ref="C5">SUMPRODUCT((presents=$B5)*(etablissement=C$2)*(heures))</f>
        <v>8.3333333333333259E-2</v>
      </c>
      <c r="D5" s="60" cm="1">
        <f t="array" ref="D5">SUMPRODUCT((presents=$B5)*(etablissement=D$2)*(heures))</f>
        <v>0</v>
      </c>
      <c r="E5" s="60" cm="1">
        <f t="array" ref="E5">SUMPRODUCT((presents=$B5)*(etablissement=E$2)*(heures))</f>
        <v>0</v>
      </c>
      <c r="F5" s="60" cm="1">
        <f t="array" ref="F5">SUMPRODUCT((presents=$B5)*(etablissement=F$2)*(heures))</f>
        <v>0</v>
      </c>
      <c r="G5" s="60" cm="1">
        <f t="array" ref="G5">SUMPRODUCT((presents=$B5)*(etablissement=G$2)*(heures))</f>
        <v>0</v>
      </c>
      <c r="H5" s="60" cm="1">
        <f t="array" ref="H5">SUMPRODUCT((presents=$B5)*(etablissement=H$2)*(heures))</f>
        <v>0</v>
      </c>
      <c r="I5" s="60" cm="1">
        <f t="array" ref="I5">SUMPRODUCT((presents=$B5)*(etablissement=I$2)*(heures))</f>
        <v>0</v>
      </c>
      <c r="J5" s="60" cm="1">
        <f t="array" ref="J5">SUMPRODUCT((presents=$B5)*(etablissement=J$2)*(heures))</f>
        <v>0</v>
      </c>
      <c r="K5" s="60" cm="1">
        <f t="array" ref="K5">SUMPRODUCT((presents=$B5)*(etablissement=K$2)*(heures))</f>
        <v>0</v>
      </c>
    </row>
    <row r="6" spans="2:11" x14ac:dyDescent="0.3">
      <c r="B6" s="18" t="s">
        <v>11</v>
      </c>
      <c r="C6" s="60" cm="1">
        <f t="array" ref="C6">SUMPRODUCT((presents=$B6)*(etablissement=C$2)*(heures))</f>
        <v>0</v>
      </c>
      <c r="D6" s="60" cm="1">
        <f t="array" ref="D6">SUMPRODUCT((presents=$B6)*(etablissement=D$2)*(heures))</f>
        <v>0</v>
      </c>
      <c r="E6" s="60" cm="1">
        <f t="array" ref="E6">SUMPRODUCT((presents=$B6)*(etablissement=E$2)*(heures))</f>
        <v>0</v>
      </c>
      <c r="F6" s="60" cm="1">
        <f t="array" ref="F6">SUMPRODUCT((presents=$B6)*(etablissement=F$2)*(heures))</f>
        <v>0</v>
      </c>
      <c r="G6" s="60" cm="1">
        <f t="array" ref="G6">SUMPRODUCT((presents=$B6)*(etablissement=G$2)*(heures))</f>
        <v>0</v>
      </c>
      <c r="H6" s="60" cm="1">
        <f t="array" ref="H6">SUMPRODUCT((presents=$B6)*(etablissement=H$2)*(heures))</f>
        <v>0</v>
      </c>
      <c r="I6" s="60" cm="1">
        <f t="array" ref="I6">SUMPRODUCT((presents=$B6)*(etablissement=I$2)*(heures))</f>
        <v>0</v>
      </c>
      <c r="J6" s="60" cm="1">
        <f t="array" ref="J6">SUMPRODUCT((presents=$B6)*(etablissement=J$2)*(heures))</f>
        <v>0</v>
      </c>
      <c r="K6" s="60" cm="1">
        <f t="array" ref="K6">SUMPRODUCT((presents=$B6)*(etablissement=K$2)*(heures))</f>
        <v>0</v>
      </c>
    </row>
    <row r="7" spans="2:11" x14ac:dyDescent="0.3">
      <c r="B7" s="18" t="s">
        <v>12</v>
      </c>
      <c r="C7" s="60" cm="1">
        <f t="array" ref="C7">SUMPRODUCT((presents=$B7)*(etablissement=C$2)*(heures))</f>
        <v>0</v>
      </c>
      <c r="D7" s="60" cm="1">
        <f t="array" ref="D7">SUMPRODUCT((presents=$B7)*(etablissement=D$2)*(heures))</f>
        <v>0</v>
      </c>
      <c r="E7" s="60" cm="1">
        <f t="array" ref="E7">SUMPRODUCT((presents=$B7)*(etablissement=E$2)*(heures))</f>
        <v>0</v>
      </c>
      <c r="F7" s="60" cm="1">
        <f t="array" ref="F7">SUMPRODUCT((presents=$B7)*(etablissement=F$2)*(heures))</f>
        <v>0</v>
      </c>
      <c r="G7" s="60" cm="1">
        <f t="array" ref="G7">SUMPRODUCT((presents=$B7)*(etablissement=G$2)*(heures))</f>
        <v>0</v>
      </c>
      <c r="H7" s="60" cm="1">
        <f t="array" ref="H7">SUMPRODUCT((presents=$B7)*(etablissement=H$2)*(heures))</f>
        <v>0</v>
      </c>
      <c r="I7" s="60" cm="1">
        <f t="array" ref="I7">SUMPRODUCT((presents=$B7)*(etablissement=I$2)*(heures))</f>
        <v>0</v>
      </c>
      <c r="J7" s="60" cm="1">
        <f t="array" ref="J7">SUMPRODUCT((presents=$B7)*(etablissement=J$2)*(heures))</f>
        <v>0</v>
      </c>
      <c r="K7" s="60" cm="1">
        <f t="array" ref="K7">SUMPRODUCT((presents=$B7)*(etablissement=K$2)*(heures))</f>
        <v>0</v>
      </c>
    </row>
    <row r="8" spans="2:11" x14ac:dyDescent="0.3">
      <c r="B8" s="18" t="s">
        <v>13</v>
      </c>
      <c r="C8" s="60" cm="1">
        <f t="array" ref="C8">SUMPRODUCT((presents=$B8)*(etablissement=C$2)*(heures))</f>
        <v>0</v>
      </c>
      <c r="D8" s="60" cm="1">
        <f t="array" ref="D8">SUMPRODUCT((presents=$B8)*(etablissement=D$2)*(heures))</f>
        <v>4.166666666666663E-2</v>
      </c>
      <c r="E8" s="60" cm="1">
        <f t="array" ref="E8">SUMPRODUCT((presents=$B8)*(etablissement=E$2)*(heures))</f>
        <v>0</v>
      </c>
      <c r="F8" s="60" cm="1">
        <f t="array" ref="F8">SUMPRODUCT((presents=$B8)*(etablissement=F$2)*(heures))</f>
        <v>0</v>
      </c>
      <c r="G8" s="60" cm="1">
        <f t="array" ref="G8">SUMPRODUCT((presents=$B8)*(etablissement=G$2)*(heures))</f>
        <v>0</v>
      </c>
      <c r="H8" s="60" cm="1">
        <f t="array" ref="H8">SUMPRODUCT((presents=$B8)*(etablissement=H$2)*(heures))</f>
        <v>0</v>
      </c>
      <c r="I8" s="60" cm="1">
        <f t="array" ref="I8">SUMPRODUCT((presents=$B8)*(etablissement=I$2)*(heures))</f>
        <v>0</v>
      </c>
      <c r="J8" s="60" cm="1">
        <f t="array" ref="J8">SUMPRODUCT((presents=$B8)*(etablissement=J$2)*(heures))</f>
        <v>0</v>
      </c>
      <c r="K8" s="60" cm="1">
        <f t="array" ref="K8">SUMPRODUCT((presents=$B8)*(etablissement=K$2)*(heures))</f>
        <v>0</v>
      </c>
    </row>
    <row r="9" spans="2:11" x14ac:dyDescent="0.3">
      <c r="B9" s="18" t="s">
        <v>14</v>
      </c>
      <c r="C9" s="60" cm="1">
        <f t="array" ref="C9">SUMPRODUCT((presents=$B9)*(etablissement=C$2)*(heures))</f>
        <v>0</v>
      </c>
      <c r="D9" s="60" cm="1">
        <f t="array" ref="D9">SUMPRODUCT((presents=$B9)*(etablissement=D$2)*(heures))</f>
        <v>4.166666666666663E-2</v>
      </c>
      <c r="E9" s="60" cm="1">
        <f t="array" ref="E9">SUMPRODUCT((presents=$B9)*(etablissement=E$2)*(heures))</f>
        <v>0</v>
      </c>
      <c r="F9" s="60" cm="1">
        <f t="array" ref="F9">SUMPRODUCT((presents=$B9)*(etablissement=F$2)*(heures))</f>
        <v>0</v>
      </c>
      <c r="G9" s="60" cm="1">
        <f t="array" ref="G9">SUMPRODUCT((presents=$B9)*(etablissement=G$2)*(heures))</f>
        <v>0</v>
      </c>
      <c r="H9" s="60" cm="1">
        <f t="array" ref="H9">SUMPRODUCT((presents=$B9)*(etablissement=H$2)*(heures))</f>
        <v>0</v>
      </c>
      <c r="I9" s="60" cm="1">
        <f t="array" ref="I9">SUMPRODUCT((presents=$B9)*(etablissement=I$2)*(heures))</f>
        <v>0</v>
      </c>
      <c r="J9" s="60" cm="1">
        <f t="array" ref="J9">SUMPRODUCT((presents=$B9)*(etablissement=J$2)*(heures))</f>
        <v>0</v>
      </c>
      <c r="K9" s="60" cm="1">
        <f t="array" ref="K9">SUMPRODUCT((presents=$B9)*(etablissement=K$2)*(heures))</f>
        <v>0</v>
      </c>
    </row>
    <row r="10" spans="2:11" x14ac:dyDescent="0.3">
      <c r="B10" s="18" t="s">
        <v>15</v>
      </c>
      <c r="C10" s="60" cm="1">
        <f t="array" ref="C10">SUMPRODUCT((presents=$B10)*(etablissement=C$2)*(heures))</f>
        <v>4.166666666666663E-2</v>
      </c>
      <c r="D10" s="60" cm="1">
        <f t="array" ref="D10">SUMPRODUCT((presents=$B10)*(etablissement=D$2)*(heures))</f>
        <v>0</v>
      </c>
      <c r="E10" s="60" cm="1">
        <f t="array" ref="E10">SUMPRODUCT((presents=$B10)*(etablissement=E$2)*(heures))</f>
        <v>0</v>
      </c>
      <c r="F10" s="60" cm="1">
        <f t="array" ref="F10">SUMPRODUCT((presents=$B10)*(etablissement=F$2)*(heures))</f>
        <v>0</v>
      </c>
      <c r="G10" s="60" cm="1">
        <f t="array" ref="G10">SUMPRODUCT((presents=$B10)*(etablissement=G$2)*(heures))</f>
        <v>0</v>
      </c>
      <c r="H10" s="60" cm="1">
        <f t="array" ref="H10">SUMPRODUCT((presents=$B10)*(etablissement=H$2)*(heures))</f>
        <v>0</v>
      </c>
      <c r="I10" s="60" cm="1">
        <f t="array" ref="I10">SUMPRODUCT((presents=$B10)*(etablissement=I$2)*(heures))</f>
        <v>0</v>
      </c>
      <c r="J10" s="60" cm="1">
        <f t="array" ref="J10">SUMPRODUCT((presents=$B10)*(etablissement=J$2)*(heures))</f>
        <v>0</v>
      </c>
      <c r="K10" s="60" cm="1">
        <f t="array" ref="K10">SUMPRODUCT((presents=$B10)*(etablissement=K$2)*(heures))</f>
        <v>0</v>
      </c>
    </row>
    <row r="11" spans="2:11" x14ac:dyDescent="0.3">
      <c r="B11" s="18" t="s">
        <v>16</v>
      </c>
      <c r="C11" s="60" cm="1">
        <f t="array" ref="C11">SUMPRODUCT((presents=$B11)*(etablissement=C$2)*(heures))</f>
        <v>0</v>
      </c>
      <c r="D11" s="60" cm="1">
        <f t="array" ref="D11">SUMPRODUCT((presents=$B11)*(etablissement=D$2)*(heures))</f>
        <v>0</v>
      </c>
      <c r="E11" s="60" cm="1">
        <f t="array" ref="E11">SUMPRODUCT((presents=$B11)*(etablissement=E$2)*(heures))</f>
        <v>0</v>
      </c>
      <c r="F11" s="60" cm="1">
        <f t="array" ref="F11">SUMPRODUCT((presents=$B11)*(etablissement=F$2)*(heures))</f>
        <v>0</v>
      </c>
      <c r="G11" s="60" cm="1">
        <f t="array" ref="G11">SUMPRODUCT((presents=$B11)*(etablissement=G$2)*(heures))</f>
        <v>0</v>
      </c>
      <c r="H11" s="60" cm="1">
        <f t="array" ref="H11">SUMPRODUCT((presents=$B11)*(etablissement=H$2)*(heures))</f>
        <v>0</v>
      </c>
      <c r="I11" s="60" cm="1">
        <f t="array" ref="I11">SUMPRODUCT((presents=$B11)*(etablissement=I$2)*(heures))</f>
        <v>0</v>
      </c>
      <c r="J11" s="60" cm="1">
        <f t="array" ref="J11">SUMPRODUCT((presents=$B11)*(etablissement=J$2)*(heures))</f>
        <v>0</v>
      </c>
      <c r="K11" s="60" cm="1">
        <f t="array" ref="K11">SUMPRODUCT((presents=$B11)*(etablissement=K$2)*(heures))</f>
        <v>0</v>
      </c>
    </row>
    <row r="12" spans="2:11" x14ac:dyDescent="0.3">
      <c r="B12" s="18" t="s">
        <v>17</v>
      </c>
      <c r="C12" s="60" cm="1">
        <f t="array" ref="C12">SUMPRODUCT((presents=$B12)*(etablissement=C$2)*(heures))</f>
        <v>0</v>
      </c>
      <c r="D12" s="60" cm="1">
        <f t="array" ref="D12">SUMPRODUCT((presents=$B12)*(etablissement=D$2)*(heures))</f>
        <v>0</v>
      </c>
      <c r="E12" s="60" cm="1">
        <f t="array" ref="E12">SUMPRODUCT((presents=$B12)*(etablissement=E$2)*(heures))</f>
        <v>0</v>
      </c>
      <c r="F12" s="60" cm="1">
        <f t="array" ref="F12">SUMPRODUCT((presents=$B12)*(etablissement=F$2)*(heures))</f>
        <v>0</v>
      </c>
      <c r="G12" s="60" cm="1">
        <f t="array" ref="G12">SUMPRODUCT((presents=$B12)*(etablissement=G$2)*(heures))</f>
        <v>0</v>
      </c>
      <c r="H12" s="60" cm="1">
        <f t="array" ref="H12">SUMPRODUCT((presents=$B12)*(etablissement=H$2)*(heures))</f>
        <v>0</v>
      </c>
      <c r="I12" s="60" cm="1">
        <f t="array" ref="I12">SUMPRODUCT((presents=$B12)*(etablissement=I$2)*(heures))</f>
        <v>0</v>
      </c>
      <c r="J12" s="60" cm="1">
        <f t="array" ref="J12">SUMPRODUCT((presents=$B12)*(etablissement=J$2)*(heures))</f>
        <v>0</v>
      </c>
      <c r="K12" s="60" cm="1">
        <f t="array" ref="K12">SUMPRODUCT((presents=$B12)*(etablissement=K$2)*(heures))</f>
        <v>0</v>
      </c>
    </row>
    <row r="13" spans="2:11" x14ac:dyDescent="0.3">
      <c r="B13" s="18" t="s">
        <v>18</v>
      </c>
      <c r="C13" s="60" cm="1">
        <f t="array" ref="C13">SUMPRODUCT((presents=$B13)*(etablissement=C$2)*(heures))</f>
        <v>0</v>
      </c>
      <c r="D13" s="60" cm="1">
        <f t="array" ref="D13">SUMPRODUCT((presents=$B13)*(etablissement=D$2)*(heures))</f>
        <v>0</v>
      </c>
      <c r="E13" s="60" cm="1">
        <f t="array" ref="E13">SUMPRODUCT((presents=$B13)*(etablissement=E$2)*(heures))</f>
        <v>0</v>
      </c>
      <c r="F13" s="60" cm="1">
        <f t="array" ref="F13">SUMPRODUCT((presents=$B13)*(etablissement=F$2)*(heures))</f>
        <v>0</v>
      </c>
      <c r="G13" s="60" cm="1">
        <f t="array" ref="G13">SUMPRODUCT((presents=$B13)*(etablissement=G$2)*(heures))</f>
        <v>0</v>
      </c>
      <c r="H13" s="60" cm="1">
        <f t="array" ref="H13">SUMPRODUCT((presents=$B13)*(etablissement=H$2)*(heures))</f>
        <v>0</v>
      </c>
      <c r="I13" s="60" cm="1">
        <f t="array" ref="I13">SUMPRODUCT((presents=$B13)*(etablissement=I$2)*(heures))</f>
        <v>0</v>
      </c>
      <c r="J13" s="60" cm="1">
        <f t="array" ref="J13">SUMPRODUCT((presents=$B13)*(etablissement=J$2)*(heures))</f>
        <v>0</v>
      </c>
      <c r="K13" s="60" cm="1">
        <f t="array" ref="K13">SUMPRODUCT((presents=$B13)*(etablissement=K$2)*(heures))</f>
        <v>0</v>
      </c>
    </row>
    <row r="14" spans="2:11" x14ac:dyDescent="0.3">
      <c r="B14" s="18" t="s">
        <v>19</v>
      </c>
      <c r="C14" s="60" cm="1">
        <f t="array" ref="C14">SUMPRODUCT((presents=$B14)*(etablissement=C$2)*(heures))</f>
        <v>0</v>
      </c>
      <c r="D14" s="60" cm="1">
        <f t="array" ref="D14">SUMPRODUCT((presents=$B14)*(etablissement=D$2)*(heures))</f>
        <v>0</v>
      </c>
      <c r="E14" s="60" cm="1">
        <f t="array" ref="E14">SUMPRODUCT((presents=$B14)*(etablissement=E$2)*(heures))</f>
        <v>0</v>
      </c>
      <c r="F14" s="60" cm="1">
        <f t="array" ref="F14">SUMPRODUCT((presents=$B14)*(etablissement=F$2)*(heures))</f>
        <v>0</v>
      </c>
      <c r="G14" s="60" cm="1">
        <f t="array" ref="G14">SUMPRODUCT((presents=$B14)*(etablissement=G$2)*(heures))</f>
        <v>0</v>
      </c>
      <c r="H14" s="60" cm="1">
        <f t="array" ref="H14">SUMPRODUCT((presents=$B14)*(etablissement=H$2)*(heures))</f>
        <v>0</v>
      </c>
      <c r="I14" s="60" cm="1">
        <f t="array" ref="I14">SUMPRODUCT((presents=$B14)*(etablissement=I$2)*(heures))</f>
        <v>0</v>
      </c>
      <c r="J14" s="60" cm="1">
        <f t="array" ref="J14">SUMPRODUCT((presents=$B14)*(etablissement=J$2)*(heures))</f>
        <v>0</v>
      </c>
      <c r="K14" s="60" cm="1">
        <f t="array" ref="K14">SUMPRODUCT((presents=$B14)*(etablissement=K$2)*(heures))</f>
        <v>0</v>
      </c>
    </row>
    <row r="15" spans="2:11" x14ac:dyDescent="0.3">
      <c r="B15" s="18" t="s">
        <v>20</v>
      </c>
      <c r="C15" s="60" cm="1">
        <f t="array" ref="C15">SUMPRODUCT((presents=$B15)*(etablissement=C$2)*(heures))</f>
        <v>0</v>
      </c>
      <c r="D15" s="60" cm="1">
        <f t="array" ref="D15">SUMPRODUCT((presents=$B15)*(etablissement=D$2)*(heures))</f>
        <v>0</v>
      </c>
      <c r="E15" s="60" cm="1">
        <f t="array" ref="E15">SUMPRODUCT((presents=$B15)*(etablissement=E$2)*(heures))</f>
        <v>0</v>
      </c>
      <c r="F15" s="60" cm="1">
        <f t="array" ref="F15">SUMPRODUCT((presents=$B15)*(etablissement=F$2)*(heures))</f>
        <v>0</v>
      </c>
      <c r="G15" s="60" cm="1">
        <f t="array" ref="G15">SUMPRODUCT((presents=$B15)*(etablissement=G$2)*(heures))</f>
        <v>0</v>
      </c>
      <c r="H15" s="60" cm="1">
        <f t="array" ref="H15">SUMPRODUCT((presents=$B15)*(etablissement=H$2)*(heures))</f>
        <v>0</v>
      </c>
      <c r="I15" s="60" cm="1">
        <f t="array" ref="I15">SUMPRODUCT((presents=$B15)*(etablissement=I$2)*(heures))</f>
        <v>0</v>
      </c>
      <c r="J15" s="60" cm="1">
        <f t="array" ref="J15">SUMPRODUCT((presents=$B15)*(etablissement=J$2)*(heures))</f>
        <v>0</v>
      </c>
      <c r="K15" s="60" cm="1">
        <f t="array" ref="K15">SUMPRODUCT((presents=$B15)*(etablissement=K$2)*(heures))</f>
        <v>0</v>
      </c>
    </row>
    <row r="16" spans="2:11" x14ac:dyDescent="0.3">
      <c r="B16" s="18" t="s">
        <v>21</v>
      </c>
      <c r="C16" s="60" cm="1">
        <f t="array" ref="C16">SUMPRODUCT((presents=$B16)*(etablissement=C$2)*(heures))</f>
        <v>0</v>
      </c>
      <c r="D16" s="60" cm="1">
        <f t="array" ref="D16">SUMPRODUCT((presents=$B16)*(etablissement=D$2)*(heures))</f>
        <v>0</v>
      </c>
      <c r="E16" s="60" cm="1">
        <f t="array" ref="E16">SUMPRODUCT((presents=$B16)*(etablissement=E$2)*(heures))</f>
        <v>0</v>
      </c>
      <c r="F16" s="60" cm="1">
        <f t="array" ref="F16">SUMPRODUCT((presents=$B16)*(etablissement=F$2)*(heures))</f>
        <v>0</v>
      </c>
      <c r="G16" s="60" cm="1">
        <f t="array" ref="G16">SUMPRODUCT((presents=$B16)*(etablissement=G$2)*(heures))</f>
        <v>0</v>
      </c>
      <c r="H16" s="60" cm="1">
        <f t="array" ref="H16">SUMPRODUCT((presents=$B16)*(etablissement=H$2)*(heures))</f>
        <v>0</v>
      </c>
      <c r="I16" s="60" cm="1">
        <f t="array" ref="I16">SUMPRODUCT((presents=$B16)*(etablissement=I$2)*(heures))</f>
        <v>0</v>
      </c>
      <c r="J16" s="60" cm="1">
        <f t="array" ref="J16">SUMPRODUCT((presents=$B16)*(etablissement=J$2)*(heures))</f>
        <v>0</v>
      </c>
      <c r="K16" s="60" cm="1">
        <f t="array" ref="K16">SUMPRODUCT((presents=$B16)*(etablissement=K$2)*(heures))</f>
        <v>0</v>
      </c>
    </row>
    <row r="17" spans="2:11" x14ac:dyDescent="0.3">
      <c r="B17" s="18" t="s">
        <v>22</v>
      </c>
      <c r="C17" s="60" cm="1">
        <f t="array" ref="C17">SUMPRODUCT((presents=$B17)*(etablissement=C$2)*(heures))</f>
        <v>0</v>
      </c>
      <c r="D17" s="60" cm="1">
        <f t="array" ref="D17">SUMPRODUCT((presents=$B17)*(etablissement=D$2)*(heures))</f>
        <v>0</v>
      </c>
      <c r="E17" s="60" cm="1">
        <f t="array" ref="E17">SUMPRODUCT((presents=$B17)*(etablissement=E$2)*(heures))</f>
        <v>0</v>
      </c>
      <c r="F17" s="60" cm="1">
        <f t="array" ref="F17">SUMPRODUCT((presents=$B17)*(etablissement=F$2)*(heures))</f>
        <v>0</v>
      </c>
      <c r="G17" s="60" cm="1">
        <f t="array" ref="G17">SUMPRODUCT((presents=$B17)*(etablissement=G$2)*(heures))</f>
        <v>0</v>
      </c>
      <c r="H17" s="60" cm="1">
        <f t="array" ref="H17">SUMPRODUCT((presents=$B17)*(etablissement=H$2)*(heures))</f>
        <v>0</v>
      </c>
      <c r="I17" s="60" cm="1">
        <f t="array" ref="I17">SUMPRODUCT((presents=$B17)*(etablissement=I$2)*(heures))</f>
        <v>0</v>
      </c>
      <c r="J17" s="60" cm="1">
        <f t="array" ref="J17">SUMPRODUCT((presents=$B17)*(etablissement=J$2)*(heures))</f>
        <v>0</v>
      </c>
      <c r="K17" s="60" cm="1">
        <f t="array" ref="K17">SUMPRODUCT((presents=$B17)*(etablissement=K$2)*(heures))</f>
        <v>0</v>
      </c>
    </row>
    <row r="18" spans="2:11" x14ac:dyDescent="0.3">
      <c r="B18" s="19" t="s">
        <v>23</v>
      </c>
      <c r="C18" s="60" cm="1">
        <f t="array" ref="C18">SUMPRODUCT((presents=$B18)*(etablissement=C$2)*(heures))</f>
        <v>0</v>
      </c>
      <c r="D18" s="60" cm="1">
        <f t="array" ref="D18">SUMPRODUCT((presents=$B18)*(etablissement=D$2)*(heures))</f>
        <v>0</v>
      </c>
      <c r="E18" s="60" cm="1">
        <f t="array" ref="E18">SUMPRODUCT((presents=$B18)*(etablissement=E$2)*(heures))</f>
        <v>0</v>
      </c>
      <c r="F18" s="60" cm="1">
        <f t="array" ref="F18">SUMPRODUCT((presents=$B18)*(etablissement=F$2)*(heures))</f>
        <v>0</v>
      </c>
      <c r="G18" s="60" cm="1">
        <f t="array" ref="G18">SUMPRODUCT((presents=$B18)*(etablissement=G$2)*(heures))</f>
        <v>0</v>
      </c>
      <c r="H18" s="60" cm="1">
        <f t="array" ref="H18">SUMPRODUCT((presents=$B18)*(etablissement=H$2)*(heures))</f>
        <v>0</v>
      </c>
      <c r="I18" s="60" cm="1">
        <f t="array" ref="I18">SUMPRODUCT((presents=$B18)*(etablissement=I$2)*(heures))</f>
        <v>0</v>
      </c>
      <c r="J18" s="60" cm="1">
        <f t="array" ref="J18">SUMPRODUCT((presents=$B18)*(etablissement=J$2)*(heures))</f>
        <v>0</v>
      </c>
      <c r="K18" s="60" cm="1">
        <f t="array" ref="K18">SUMPRODUCT((presents=$B18)*(etablissement=K$2)*(heures))</f>
        <v>0</v>
      </c>
    </row>
    <row r="19" spans="2:11" x14ac:dyDescent="0.3">
      <c r="B19" s="18" t="s">
        <v>24</v>
      </c>
      <c r="C19" s="60" cm="1">
        <f t="array" ref="C19">SUMPRODUCT((presents=$B19)*(etablissement=C$2)*(heures))</f>
        <v>4.166666666666663E-2</v>
      </c>
      <c r="D19" s="60" cm="1">
        <f t="array" ref="D19">SUMPRODUCT((presents=$B19)*(etablissement=D$2)*(heures))</f>
        <v>0</v>
      </c>
      <c r="E19" s="60" cm="1">
        <f t="array" ref="E19">SUMPRODUCT((presents=$B19)*(etablissement=E$2)*(heures))</f>
        <v>0</v>
      </c>
      <c r="F19" s="60" cm="1">
        <f t="array" ref="F19">SUMPRODUCT((presents=$B19)*(etablissement=F$2)*(heures))</f>
        <v>0</v>
      </c>
      <c r="G19" s="60" cm="1">
        <f t="array" ref="G19">SUMPRODUCT((presents=$B19)*(etablissement=G$2)*(heures))</f>
        <v>0</v>
      </c>
      <c r="H19" s="60" cm="1">
        <f t="array" ref="H19">SUMPRODUCT((presents=$B19)*(etablissement=H$2)*(heures))</f>
        <v>0</v>
      </c>
      <c r="I19" s="60" cm="1">
        <f t="array" ref="I19">SUMPRODUCT((presents=$B19)*(etablissement=I$2)*(heures))</f>
        <v>0</v>
      </c>
      <c r="J19" s="60" cm="1">
        <f t="array" ref="J19">SUMPRODUCT((presents=$B19)*(etablissement=J$2)*(heures))</f>
        <v>0</v>
      </c>
      <c r="K19" s="60" cm="1">
        <f t="array" ref="K19">SUMPRODUCT((presents=$B19)*(etablissement=K$2)*(heures))</f>
        <v>0</v>
      </c>
    </row>
    <row r="20" spans="2:11" x14ac:dyDescent="0.3">
      <c r="B20" s="18" t="s">
        <v>25</v>
      </c>
      <c r="C20" s="60" cm="1">
        <f t="array" ref="C20">SUMPRODUCT((presents=$B20)*(etablissement=C$2)*(heures))</f>
        <v>0</v>
      </c>
      <c r="D20" s="60" cm="1">
        <f t="array" ref="D20">SUMPRODUCT((presents=$B20)*(etablissement=D$2)*(heures))</f>
        <v>0</v>
      </c>
      <c r="E20" s="60" cm="1">
        <f t="array" ref="E20">SUMPRODUCT((presents=$B20)*(etablissement=E$2)*(heures))</f>
        <v>0</v>
      </c>
      <c r="F20" s="60" cm="1">
        <f t="array" ref="F20">SUMPRODUCT((presents=$B20)*(etablissement=F$2)*(heures))</f>
        <v>0</v>
      </c>
      <c r="G20" s="60" cm="1">
        <f t="array" ref="G20">SUMPRODUCT((presents=$B20)*(etablissement=G$2)*(heures))</f>
        <v>0</v>
      </c>
      <c r="H20" s="60" cm="1">
        <f t="array" ref="H20">SUMPRODUCT((presents=$B20)*(etablissement=H$2)*(heures))</f>
        <v>0</v>
      </c>
      <c r="I20" s="60" cm="1">
        <f t="array" ref="I20">SUMPRODUCT((presents=$B20)*(etablissement=I$2)*(heures))</f>
        <v>0</v>
      </c>
      <c r="J20" s="60" cm="1">
        <f t="array" ref="J20">SUMPRODUCT((presents=$B20)*(etablissement=J$2)*(heures))</f>
        <v>0</v>
      </c>
      <c r="K20" s="60" cm="1">
        <f t="array" ref="K20">SUMPRODUCT((presents=$B20)*(etablissement=K$2)*(heures))</f>
        <v>0</v>
      </c>
    </row>
    <row r="21" spans="2:11" x14ac:dyDescent="0.3">
      <c r="B21" s="18" t="s">
        <v>26</v>
      </c>
      <c r="C21" s="60" cm="1">
        <f t="array" ref="C21">SUMPRODUCT((presents=$B21)*(etablissement=C$2)*(heures))</f>
        <v>0</v>
      </c>
      <c r="D21" s="60" cm="1">
        <f t="array" ref="D21">SUMPRODUCT((presents=$B21)*(etablissement=D$2)*(heures))</f>
        <v>0</v>
      </c>
      <c r="E21" s="60" cm="1">
        <f t="array" ref="E21">SUMPRODUCT((presents=$B21)*(etablissement=E$2)*(heures))</f>
        <v>0</v>
      </c>
      <c r="F21" s="60" cm="1">
        <f t="array" ref="F21">SUMPRODUCT((presents=$B21)*(etablissement=F$2)*(heures))</f>
        <v>0</v>
      </c>
      <c r="G21" s="60" cm="1">
        <f t="array" ref="G21">SUMPRODUCT((presents=$B21)*(etablissement=G$2)*(heures))</f>
        <v>0</v>
      </c>
      <c r="H21" s="60" cm="1">
        <f t="array" ref="H21">SUMPRODUCT((presents=$B21)*(etablissement=H$2)*(heures))</f>
        <v>0</v>
      </c>
      <c r="I21" s="60" cm="1">
        <f t="array" ref="I21">SUMPRODUCT((presents=$B21)*(etablissement=I$2)*(heures))</f>
        <v>0</v>
      </c>
      <c r="J21" s="60" cm="1">
        <f t="array" ref="J21">SUMPRODUCT((presents=$B21)*(etablissement=J$2)*(heures))</f>
        <v>0</v>
      </c>
      <c r="K21" s="60" cm="1">
        <f t="array" ref="K21">SUMPRODUCT((presents=$B21)*(etablissement=K$2)*(heures))</f>
        <v>0</v>
      </c>
    </row>
    <row r="22" spans="2:11" x14ac:dyDescent="0.3">
      <c r="B22" s="18" t="s">
        <v>27</v>
      </c>
      <c r="C22" s="60" cm="1">
        <f t="array" ref="C22">SUMPRODUCT((presents=$B22)*(etablissement=C$2)*(heures))</f>
        <v>0</v>
      </c>
      <c r="D22" s="60" cm="1">
        <f t="array" ref="D22">SUMPRODUCT((presents=$B22)*(etablissement=D$2)*(heures))</f>
        <v>0</v>
      </c>
      <c r="E22" s="60" cm="1">
        <f t="array" ref="E22">SUMPRODUCT((presents=$B22)*(etablissement=E$2)*(heures))</f>
        <v>0</v>
      </c>
      <c r="F22" s="60" cm="1">
        <f t="array" ref="F22">SUMPRODUCT((presents=$B22)*(etablissement=F$2)*(heures))</f>
        <v>0</v>
      </c>
      <c r="G22" s="60" cm="1">
        <f t="array" ref="G22">SUMPRODUCT((presents=$B22)*(etablissement=G$2)*(heures))</f>
        <v>0</v>
      </c>
      <c r="H22" s="60" cm="1">
        <f t="array" ref="H22">SUMPRODUCT((presents=$B22)*(etablissement=H$2)*(heures))</f>
        <v>0</v>
      </c>
      <c r="I22" s="60" cm="1">
        <f t="array" ref="I22">SUMPRODUCT((presents=$B22)*(etablissement=I$2)*(heures))</f>
        <v>0</v>
      </c>
      <c r="J22" s="60" cm="1">
        <f t="array" ref="J22">SUMPRODUCT((presents=$B22)*(etablissement=J$2)*(heures))</f>
        <v>0</v>
      </c>
      <c r="K22" s="60" cm="1">
        <f t="array" ref="K22">SUMPRODUCT((presents=$B22)*(etablissement=K$2)*(heures))</f>
        <v>0</v>
      </c>
    </row>
    <row r="23" spans="2:11" x14ac:dyDescent="0.3">
      <c r="B23" s="18" t="s">
        <v>28</v>
      </c>
      <c r="C23" s="60" cm="1">
        <f t="array" ref="C23">SUMPRODUCT((presents=$B23)*(etablissement=C$2)*(heures))</f>
        <v>0</v>
      </c>
      <c r="D23" s="60" cm="1">
        <f t="array" ref="D23">SUMPRODUCT((presents=$B23)*(etablissement=D$2)*(heures))</f>
        <v>0</v>
      </c>
      <c r="E23" s="60" cm="1">
        <f t="array" ref="E23">SUMPRODUCT((presents=$B23)*(etablissement=E$2)*(heures))</f>
        <v>0</v>
      </c>
      <c r="F23" s="60" cm="1">
        <f t="array" ref="F23">SUMPRODUCT((presents=$B23)*(etablissement=F$2)*(heures))</f>
        <v>0</v>
      </c>
      <c r="G23" s="60" cm="1">
        <f t="array" ref="G23">SUMPRODUCT((presents=$B23)*(etablissement=G$2)*(heures))</f>
        <v>0</v>
      </c>
      <c r="H23" s="60" cm="1">
        <f t="array" ref="H23">SUMPRODUCT((presents=$B23)*(etablissement=H$2)*(heures))</f>
        <v>0</v>
      </c>
      <c r="I23" s="60" cm="1">
        <f t="array" ref="I23">SUMPRODUCT((presents=$B23)*(etablissement=I$2)*(heures))</f>
        <v>0</v>
      </c>
      <c r="J23" s="60" cm="1">
        <f t="array" ref="J23">SUMPRODUCT((presents=$B23)*(etablissement=J$2)*(heures))</f>
        <v>0</v>
      </c>
      <c r="K23" s="60" cm="1">
        <f t="array" ref="K23">SUMPRODUCT((presents=$B23)*(etablissement=K$2)*(heures))</f>
        <v>0</v>
      </c>
    </row>
    <row r="24" spans="2:11" x14ac:dyDescent="0.3">
      <c r="B24" s="18" t="s">
        <v>29</v>
      </c>
      <c r="C24" s="60" cm="1">
        <f t="array" ref="C24">SUMPRODUCT((presents=$B24)*(etablissement=C$2)*(heures))</f>
        <v>0</v>
      </c>
      <c r="D24" s="60" cm="1">
        <f t="array" ref="D24">SUMPRODUCT((presents=$B24)*(etablissement=D$2)*(heures))</f>
        <v>0</v>
      </c>
      <c r="E24" s="60" cm="1">
        <f t="array" ref="E24">SUMPRODUCT((presents=$B24)*(etablissement=E$2)*(heures))</f>
        <v>0</v>
      </c>
      <c r="F24" s="60" cm="1">
        <f t="array" ref="F24">SUMPRODUCT((presents=$B24)*(etablissement=F$2)*(heures))</f>
        <v>0</v>
      </c>
      <c r="G24" s="60" cm="1">
        <f t="array" ref="G24">SUMPRODUCT((presents=$B24)*(etablissement=G$2)*(heures))</f>
        <v>0</v>
      </c>
      <c r="H24" s="60" cm="1">
        <f t="array" ref="H24">SUMPRODUCT((presents=$B24)*(etablissement=H$2)*(heures))</f>
        <v>0</v>
      </c>
      <c r="I24" s="60" cm="1">
        <f t="array" ref="I24">SUMPRODUCT((presents=$B24)*(etablissement=I$2)*(heures))</f>
        <v>0</v>
      </c>
      <c r="J24" s="60" cm="1">
        <f t="array" ref="J24">SUMPRODUCT((presents=$B24)*(etablissement=J$2)*(heures))</f>
        <v>0</v>
      </c>
      <c r="K24" s="60" cm="1">
        <f t="array" ref="K24">SUMPRODUCT((presents=$B24)*(etablissement=K$2)*(heures))</f>
        <v>0</v>
      </c>
    </row>
    <row r="25" spans="2:11" x14ac:dyDescent="0.3">
      <c r="B25" s="18" t="s">
        <v>30</v>
      </c>
      <c r="C25" s="60" cm="1">
        <f t="array" ref="C25">SUMPRODUCT((presents=$B25)*(etablissement=C$2)*(heures))</f>
        <v>0</v>
      </c>
      <c r="D25" s="60" cm="1">
        <f t="array" ref="D25">SUMPRODUCT((presents=$B25)*(etablissement=D$2)*(heures))</f>
        <v>0</v>
      </c>
      <c r="E25" s="60" cm="1">
        <f t="array" ref="E25">SUMPRODUCT((presents=$B25)*(etablissement=E$2)*(heures))</f>
        <v>0</v>
      </c>
      <c r="F25" s="60" cm="1">
        <f t="array" ref="F25">SUMPRODUCT((presents=$B25)*(etablissement=F$2)*(heures))</f>
        <v>0</v>
      </c>
      <c r="G25" s="60" cm="1">
        <f t="array" ref="G25">SUMPRODUCT((presents=$B25)*(etablissement=G$2)*(heures))</f>
        <v>0</v>
      </c>
      <c r="H25" s="60" cm="1">
        <f t="array" ref="H25">SUMPRODUCT((presents=$B25)*(etablissement=H$2)*(heures))</f>
        <v>0</v>
      </c>
      <c r="I25" s="60" cm="1">
        <f t="array" ref="I25">SUMPRODUCT((presents=$B25)*(etablissement=I$2)*(heures))</f>
        <v>0</v>
      </c>
      <c r="J25" s="60" cm="1">
        <f t="array" ref="J25">SUMPRODUCT((presents=$B25)*(etablissement=J$2)*(heures))</f>
        <v>0</v>
      </c>
      <c r="K25" s="60" cm="1">
        <f t="array" ref="K25">SUMPRODUCT((presents=$B25)*(etablissement=K$2)*(heures))</f>
        <v>0</v>
      </c>
    </row>
    <row r="26" spans="2:11" x14ac:dyDescent="0.3">
      <c r="B26" s="20" t="s">
        <v>31</v>
      </c>
      <c r="C26" s="60" cm="1">
        <f t="array" ref="C26">SUMPRODUCT((presents=$B26)*(etablissement=C$2)*(heures))</f>
        <v>0</v>
      </c>
      <c r="D26" s="60" cm="1">
        <f t="array" ref="D26">SUMPRODUCT((presents=$B26)*(etablissement=D$2)*(heures))</f>
        <v>0</v>
      </c>
      <c r="E26" s="60" cm="1">
        <f t="array" ref="E26">SUMPRODUCT((presents=$B26)*(etablissement=E$2)*(heures))</f>
        <v>0</v>
      </c>
      <c r="F26" s="60" cm="1">
        <f t="array" ref="F26">SUMPRODUCT((presents=$B26)*(etablissement=F$2)*(heures))</f>
        <v>0</v>
      </c>
      <c r="G26" s="60" cm="1">
        <f t="array" ref="G26">SUMPRODUCT((presents=$B26)*(etablissement=G$2)*(heures))</f>
        <v>0</v>
      </c>
      <c r="H26" s="60" cm="1">
        <f t="array" ref="H26">SUMPRODUCT((presents=$B26)*(etablissement=H$2)*(heures))</f>
        <v>0</v>
      </c>
      <c r="I26" s="60" cm="1">
        <f t="array" ref="I26">SUMPRODUCT((presents=$B26)*(etablissement=I$2)*(heures))</f>
        <v>0</v>
      </c>
      <c r="J26" s="60" cm="1">
        <f t="array" ref="J26">SUMPRODUCT((presents=$B26)*(etablissement=J$2)*(heures))</f>
        <v>0</v>
      </c>
      <c r="K26" s="60" cm="1">
        <f t="array" ref="K26">SUMPRODUCT((presents=$B26)*(etablissement=K$2)*(heures))</f>
        <v>0</v>
      </c>
    </row>
    <row r="27" spans="2:11" x14ac:dyDescent="0.3">
      <c r="B27" s="18" t="s">
        <v>32</v>
      </c>
      <c r="C27" s="60" cm="1">
        <f t="array" ref="C27">SUMPRODUCT((presents=$B27)*(etablissement=C$2)*(heures))</f>
        <v>0</v>
      </c>
      <c r="D27" s="60" cm="1">
        <f t="array" ref="D27">SUMPRODUCT((presents=$B27)*(etablissement=D$2)*(heures))</f>
        <v>0</v>
      </c>
      <c r="E27" s="60" cm="1">
        <f t="array" ref="E27">SUMPRODUCT((presents=$B27)*(etablissement=E$2)*(heures))</f>
        <v>0</v>
      </c>
      <c r="F27" s="60" cm="1">
        <f t="array" ref="F27">SUMPRODUCT((presents=$B27)*(etablissement=F$2)*(heures))</f>
        <v>0</v>
      </c>
      <c r="G27" s="60" cm="1">
        <f t="array" ref="G27">SUMPRODUCT((presents=$B27)*(etablissement=G$2)*(heures))</f>
        <v>0</v>
      </c>
      <c r="H27" s="60" cm="1">
        <f t="array" ref="H27">SUMPRODUCT((presents=$B27)*(etablissement=H$2)*(heures))</f>
        <v>0</v>
      </c>
      <c r="I27" s="60" cm="1">
        <f t="array" ref="I27">SUMPRODUCT((presents=$B27)*(etablissement=I$2)*(heures))</f>
        <v>0</v>
      </c>
      <c r="J27" s="60" cm="1">
        <f t="array" ref="J27">SUMPRODUCT((presents=$B27)*(etablissement=J$2)*(heures))</f>
        <v>0</v>
      </c>
      <c r="K27" s="60" cm="1">
        <f t="array" ref="K27">SUMPRODUCT((presents=$B27)*(etablissement=K$2)*(heures))</f>
        <v>0</v>
      </c>
    </row>
    <row r="28" spans="2:11" x14ac:dyDescent="0.3">
      <c r="B28" s="18" t="s">
        <v>33</v>
      </c>
      <c r="C28" s="60" cm="1">
        <f t="array" ref="C28">SUMPRODUCT((presents=$B28)*(etablissement=C$2)*(heures))</f>
        <v>0</v>
      </c>
      <c r="D28" s="60" cm="1">
        <f t="array" ref="D28">SUMPRODUCT((presents=$B28)*(etablissement=D$2)*(heures))</f>
        <v>0</v>
      </c>
      <c r="E28" s="60" cm="1">
        <f t="array" ref="E28">SUMPRODUCT((presents=$B28)*(etablissement=E$2)*(heures))</f>
        <v>0</v>
      </c>
      <c r="F28" s="60" cm="1">
        <f t="array" ref="F28">SUMPRODUCT((presents=$B28)*(etablissement=F$2)*(heures))</f>
        <v>0</v>
      </c>
      <c r="G28" s="60" cm="1">
        <f t="array" ref="G28">SUMPRODUCT((presents=$B28)*(etablissement=G$2)*(heures))</f>
        <v>0</v>
      </c>
      <c r="H28" s="60" cm="1">
        <f t="array" ref="H28">SUMPRODUCT((presents=$B28)*(etablissement=H$2)*(heures))</f>
        <v>0</v>
      </c>
      <c r="I28" s="60" cm="1">
        <f t="array" ref="I28">SUMPRODUCT((presents=$B28)*(etablissement=I$2)*(heures))</f>
        <v>0</v>
      </c>
      <c r="J28" s="60" cm="1">
        <f t="array" ref="J28">SUMPRODUCT((presents=$B28)*(etablissement=J$2)*(heures))</f>
        <v>0</v>
      </c>
      <c r="K28" s="60" cm="1">
        <f t="array" ref="K28">SUMPRODUCT((presents=$B28)*(etablissement=K$2)*(heures))</f>
        <v>0</v>
      </c>
    </row>
    <row r="29" spans="2:11" x14ac:dyDescent="0.3">
      <c r="B29" s="19" t="s">
        <v>34</v>
      </c>
      <c r="C29" s="60" cm="1">
        <f t="array" ref="C29">SUMPRODUCT((presents=$B29)*(etablissement=C$2)*(heures))</f>
        <v>4.166666666666663E-2</v>
      </c>
      <c r="D29" s="60" cm="1">
        <f t="array" ref="D29">SUMPRODUCT((presents=$B29)*(etablissement=D$2)*(heures))</f>
        <v>0</v>
      </c>
      <c r="E29" s="60" cm="1">
        <f t="array" ref="E29">SUMPRODUCT((presents=$B29)*(etablissement=E$2)*(heures))</f>
        <v>0</v>
      </c>
      <c r="F29" s="60" cm="1">
        <f t="array" ref="F29">SUMPRODUCT((presents=$B29)*(etablissement=F$2)*(heures))</f>
        <v>0</v>
      </c>
      <c r="G29" s="60" cm="1">
        <f t="array" ref="G29">SUMPRODUCT((presents=$B29)*(etablissement=G$2)*(heures))</f>
        <v>0</v>
      </c>
      <c r="H29" s="60" cm="1">
        <f t="array" ref="H29">SUMPRODUCT((presents=$B29)*(etablissement=H$2)*(heures))</f>
        <v>0</v>
      </c>
      <c r="I29" s="60" cm="1">
        <f t="array" ref="I29">SUMPRODUCT((presents=$B29)*(etablissement=I$2)*(heures))</f>
        <v>0</v>
      </c>
      <c r="J29" s="60" cm="1">
        <f t="array" ref="J29">SUMPRODUCT((presents=$B29)*(etablissement=J$2)*(heures))</f>
        <v>0</v>
      </c>
      <c r="K29" s="60" cm="1">
        <f t="array" ref="K29">SUMPRODUCT((presents=$B29)*(etablissement=K$2)*(heures))</f>
        <v>0</v>
      </c>
    </row>
    <row r="30" spans="2:11" x14ac:dyDescent="0.3">
      <c r="B30" s="18" t="s">
        <v>35</v>
      </c>
      <c r="C30" s="60" cm="1">
        <f t="array" ref="C30">SUMPRODUCT((presents=$B30)*(etablissement=C$2)*(heures))</f>
        <v>0</v>
      </c>
      <c r="D30" s="60" cm="1">
        <f t="array" ref="D30">SUMPRODUCT((presents=$B30)*(etablissement=D$2)*(heures))</f>
        <v>0</v>
      </c>
      <c r="E30" s="60" cm="1">
        <f t="array" ref="E30">SUMPRODUCT((presents=$B30)*(etablissement=E$2)*(heures))</f>
        <v>0</v>
      </c>
      <c r="F30" s="60" cm="1">
        <f t="array" ref="F30">SUMPRODUCT((presents=$B30)*(etablissement=F$2)*(heures))</f>
        <v>0</v>
      </c>
      <c r="G30" s="60" cm="1">
        <f t="array" ref="G30">SUMPRODUCT((presents=$B30)*(etablissement=G$2)*(heures))</f>
        <v>0</v>
      </c>
      <c r="H30" s="60" cm="1">
        <f t="array" ref="H30">SUMPRODUCT((presents=$B30)*(etablissement=H$2)*(heures))</f>
        <v>0</v>
      </c>
      <c r="I30" s="60" cm="1">
        <f t="array" ref="I30">SUMPRODUCT((presents=$B30)*(etablissement=I$2)*(heures))</f>
        <v>0</v>
      </c>
      <c r="J30" s="60" cm="1">
        <f t="array" ref="J30">SUMPRODUCT((presents=$B30)*(etablissement=J$2)*(heures))</f>
        <v>0</v>
      </c>
      <c r="K30" s="60" cm="1">
        <f t="array" ref="K30">SUMPRODUCT((presents=$B30)*(etablissement=K$2)*(heures))</f>
        <v>0</v>
      </c>
    </row>
    <row r="31" spans="2:11" x14ac:dyDescent="0.3">
      <c r="B31" s="21" t="s">
        <v>36</v>
      </c>
      <c r="C31" s="60" cm="1">
        <f t="array" ref="C31">SUMPRODUCT((presents=$B31)*(etablissement=C$2)*(heures))</f>
        <v>0</v>
      </c>
      <c r="D31" s="60" cm="1">
        <f t="array" ref="D31">SUMPRODUCT((presents=$B31)*(etablissement=D$2)*(heures))</f>
        <v>0</v>
      </c>
      <c r="E31" s="60" cm="1">
        <f t="array" ref="E31">SUMPRODUCT((presents=$B31)*(etablissement=E$2)*(heures))</f>
        <v>0</v>
      </c>
      <c r="F31" s="60" cm="1">
        <f t="array" ref="F31">SUMPRODUCT((presents=$B31)*(etablissement=F$2)*(heures))</f>
        <v>0</v>
      </c>
      <c r="G31" s="60" cm="1">
        <f t="array" ref="G31">SUMPRODUCT((presents=$B31)*(etablissement=G$2)*(heures))</f>
        <v>0</v>
      </c>
      <c r="H31" s="60" cm="1">
        <f t="array" ref="H31">SUMPRODUCT((presents=$B31)*(etablissement=H$2)*(heures))</f>
        <v>0</v>
      </c>
      <c r="I31" s="60" cm="1">
        <f t="array" ref="I31">SUMPRODUCT((presents=$B31)*(etablissement=I$2)*(heures))</f>
        <v>0</v>
      </c>
      <c r="J31" s="60" cm="1">
        <f t="array" ref="J31">SUMPRODUCT((presents=$B31)*(etablissement=J$2)*(heures))</f>
        <v>0</v>
      </c>
      <c r="K31" s="60" cm="1">
        <f t="array" ref="K31">SUMPRODUCT((presents=$B31)*(etablissement=K$2)*(heures))</f>
        <v>0</v>
      </c>
    </row>
    <row r="32" spans="2:11" x14ac:dyDescent="0.3">
      <c r="B32" s="18" t="s">
        <v>37</v>
      </c>
      <c r="C32" s="60" cm="1">
        <f t="array" ref="C32">SUMPRODUCT((presents=$B32)*(etablissement=C$2)*(heures))</f>
        <v>0</v>
      </c>
      <c r="D32" s="60" cm="1">
        <f t="array" ref="D32">SUMPRODUCT((presents=$B32)*(etablissement=D$2)*(heures))</f>
        <v>0</v>
      </c>
      <c r="E32" s="60" cm="1">
        <f t="array" ref="E32">SUMPRODUCT((presents=$B32)*(etablissement=E$2)*(heures))</f>
        <v>0</v>
      </c>
      <c r="F32" s="60" cm="1">
        <f t="array" ref="F32">SUMPRODUCT((presents=$B32)*(etablissement=F$2)*(heures))</f>
        <v>0</v>
      </c>
      <c r="G32" s="60" cm="1">
        <f t="array" ref="G32">SUMPRODUCT((presents=$B32)*(etablissement=G$2)*(heures))</f>
        <v>0</v>
      </c>
      <c r="H32" s="60" cm="1">
        <f t="array" ref="H32">SUMPRODUCT((presents=$B32)*(etablissement=H$2)*(heures))</f>
        <v>0</v>
      </c>
      <c r="I32" s="60" cm="1">
        <f t="array" ref="I32">SUMPRODUCT((presents=$B32)*(etablissement=I$2)*(heures))</f>
        <v>0</v>
      </c>
      <c r="J32" s="60" cm="1">
        <f t="array" ref="J32">SUMPRODUCT((presents=$B32)*(etablissement=J$2)*(heures))</f>
        <v>0</v>
      </c>
      <c r="K32" s="60" cm="1">
        <f t="array" ref="K32">SUMPRODUCT((presents=$B32)*(etablissement=K$2)*(heures))</f>
        <v>0</v>
      </c>
    </row>
    <row r="33" spans="2:11" x14ac:dyDescent="0.3">
      <c r="B33" s="18" t="s">
        <v>38</v>
      </c>
      <c r="C33" s="60" cm="1">
        <f t="array" ref="C33">SUMPRODUCT((presents=$B33)*(etablissement=C$2)*(heures))</f>
        <v>0</v>
      </c>
      <c r="D33" s="60" cm="1">
        <f t="array" ref="D33">SUMPRODUCT((presents=$B33)*(etablissement=D$2)*(heures))</f>
        <v>0</v>
      </c>
      <c r="E33" s="60" cm="1">
        <f t="array" ref="E33">SUMPRODUCT((presents=$B33)*(etablissement=E$2)*(heures))</f>
        <v>0</v>
      </c>
      <c r="F33" s="60" cm="1">
        <f t="array" ref="F33">SUMPRODUCT((presents=$B33)*(etablissement=F$2)*(heures))</f>
        <v>0</v>
      </c>
      <c r="G33" s="60" cm="1">
        <f t="array" ref="G33">SUMPRODUCT((presents=$B33)*(etablissement=G$2)*(heures))</f>
        <v>0</v>
      </c>
      <c r="H33" s="60" cm="1">
        <f t="array" ref="H33">SUMPRODUCT((presents=$B33)*(etablissement=H$2)*(heures))</f>
        <v>0</v>
      </c>
      <c r="I33" s="60" cm="1">
        <f t="array" ref="I33">SUMPRODUCT((presents=$B33)*(etablissement=I$2)*(heures))</f>
        <v>0</v>
      </c>
      <c r="J33" s="60" cm="1">
        <f t="array" ref="J33">SUMPRODUCT((presents=$B33)*(etablissement=J$2)*(heures))</f>
        <v>0</v>
      </c>
      <c r="K33" s="60" cm="1">
        <f t="array" ref="K33">SUMPRODUCT((presents=$B33)*(etablissement=K$2)*(heures))</f>
        <v>0</v>
      </c>
    </row>
    <row r="34" spans="2:11" x14ac:dyDescent="0.3">
      <c r="B34" s="18" t="s">
        <v>39</v>
      </c>
      <c r="C34" s="60" cm="1">
        <f t="array" ref="C34">SUMPRODUCT((presents=$B34)*(etablissement=C$2)*(heures))</f>
        <v>0</v>
      </c>
      <c r="D34" s="60" cm="1">
        <f t="array" ref="D34">SUMPRODUCT((presents=$B34)*(etablissement=D$2)*(heures))</f>
        <v>0</v>
      </c>
      <c r="E34" s="60" cm="1">
        <f t="array" ref="E34">SUMPRODUCT((presents=$B34)*(etablissement=E$2)*(heures))</f>
        <v>0</v>
      </c>
      <c r="F34" s="60" cm="1">
        <f t="array" ref="F34">SUMPRODUCT((presents=$B34)*(etablissement=F$2)*(heures))</f>
        <v>0</v>
      </c>
      <c r="G34" s="60" cm="1">
        <f t="array" ref="G34">SUMPRODUCT((presents=$B34)*(etablissement=G$2)*(heures))</f>
        <v>0</v>
      </c>
      <c r="H34" s="60" cm="1">
        <f t="array" ref="H34">SUMPRODUCT((presents=$B34)*(etablissement=H$2)*(heures))</f>
        <v>0</v>
      </c>
      <c r="I34" s="60" cm="1">
        <f t="array" ref="I34">SUMPRODUCT((presents=$B34)*(etablissement=I$2)*(heures))</f>
        <v>0</v>
      </c>
      <c r="J34" s="60" cm="1">
        <f t="array" ref="J34">SUMPRODUCT((presents=$B34)*(etablissement=J$2)*(heures))</f>
        <v>0</v>
      </c>
      <c r="K34" s="60" cm="1">
        <f t="array" ref="K34">SUMPRODUCT((presents=$B34)*(etablissement=K$2)*(heures))</f>
        <v>0</v>
      </c>
    </row>
    <row r="35" spans="2:11" x14ac:dyDescent="0.3">
      <c r="B35" s="18" t="s">
        <v>40</v>
      </c>
      <c r="C35" s="60" cm="1">
        <f t="array" ref="C35">SUMPRODUCT((presents=$B35)*(etablissement=C$2)*(heures))</f>
        <v>0</v>
      </c>
      <c r="D35" s="60" cm="1">
        <f t="array" ref="D35">SUMPRODUCT((presents=$B35)*(etablissement=D$2)*(heures))</f>
        <v>0</v>
      </c>
      <c r="E35" s="60" cm="1">
        <f t="array" ref="E35">SUMPRODUCT((presents=$B35)*(etablissement=E$2)*(heures))</f>
        <v>0</v>
      </c>
      <c r="F35" s="60" cm="1">
        <f t="array" ref="F35">SUMPRODUCT((presents=$B35)*(etablissement=F$2)*(heures))</f>
        <v>0</v>
      </c>
      <c r="G35" s="60" cm="1">
        <f t="array" ref="G35">SUMPRODUCT((presents=$B35)*(etablissement=G$2)*(heures))</f>
        <v>0</v>
      </c>
      <c r="H35" s="60" cm="1">
        <f t="array" ref="H35">SUMPRODUCT((presents=$B35)*(etablissement=H$2)*(heures))</f>
        <v>0</v>
      </c>
      <c r="I35" s="60" cm="1">
        <f t="array" ref="I35">SUMPRODUCT((presents=$B35)*(etablissement=I$2)*(heures))</f>
        <v>0</v>
      </c>
      <c r="J35" s="60" cm="1">
        <f t="array" ref="J35">SUMPRODUCT((presents=$B35)*(etablissement=J$2)*(heures))</f>
        <v>0</v>
      </c>
      <c r="K35" s="60" cm="1">
        <f t="array" ref="K35">SUMPRODUCT((presents=$B35)*(etablissement=K$2)*(heures))</f>
        <v>0</v>
      </c>
    </row>
    <row r="36" spans="2:11" x14ac:dyDescent="0.3">
      <c r="B36" s="18" t="s">
        <v>41</v>
      </c>
      <c r="C36" s="60" cm="1">
        <f t="array" ref="C36">SUMPRODUCT((presents=$B36)*(etablissement=C$2)*(heures))</f>
        <v>0</v>
      </c>
      <c r="D36" s="60" cm="1">
        <f t="array" ref="D36">SUMPRODUCT((presents=$B36)*(etablissement=D$2)*(heures))</f>
        <v>0</v>
      </c>
      <c r="E36" s="60" cm="1">
        <f t="array" ref="E36">SUMPRODUCT((presents=$B36)*(etablissement=E$2)*(heures))</f>
        <v>0</v>
      </c>
      <c r="F36" s="60" cm="1">
        <f t="array" ref="F36">SUMPRODUCT((presents=$B36)*(etablissement=F$2)*(heures))</f>
        <v>0</v>
      </c>
      <c r="G36" s="60" cm="1">
        <f t="array" ref="G36">SUMPRODUCT((presents=$B36)*(etablissement=G$2)*(heures))</f>
        <v>0</v>
      </c>
      <c r="H36" s="60" cm="1">
        <f t="array" ref="H36">SUMPRODUCT((presents=$B36)*(etablissement=H$2)*(heures))</f>
        <v>0</v>
      </c>
      <c r="I36" s="60" cm="1">
        <f t="array" ref="I36">SUMPRODUCT((presents=$B36)*(etablissement=I$2)*(heures))</f>
        <v>0</v>
      </c>
      <c r="J36" s="60" cm="1">
        <f t="array" ref="J36">SUMPRODUCT((presents=$B36)*(etablissement=J$2)*(heures))</f>
        <v>0</v>
      </c>
      <c r="K36" s="60" cm="1">
        <f t="array" ref="K36">SUMPRODUCT((presents=$B36)*(etablissement=K$2)*(heures))</f>
        <v>0</v>
      </c>
    </row>
    <row r="37" spans="2:11" x14ac:dyDescent="0.3">
      <c r="B37" s="18" t="s">
        <v>42</v>
      </c>
      <c r="C37" s="60" cm="1">
        <f t="array" ref="C37">SUMPRODUCT((presents=$B37)*(etablissement=C$2)*(heures))</f>
        <v>0</v>
      </c>
      <c r="D37" s="60" cm="1">
        <f t="array" ref="D37">SUMPRODUCT((presents=$B37)*(etablissement=D$2)*(heures))</f>
        <v>0</v>
      </c>
      <c r="E37" s="60" cm="1">
        <f t="array" ref="E37">SUMPRODUCT((presents=$B37)*(etablissement=E$2)*(heures))</f>
        <v>0</v>
      </c>
      <c r="F37" s="60" cm="1">
        <f t="array" ref="F37">SUMPRODUCT((presents=$B37)*(etablissement=F$2)*(heures))</f>
        <v>0</v>
      </c>
      <c r="G37" s="60" cm="1">
        <f t="array" ref="G37">SUMPRODUCT((presents=$B37)*(etablissement=G$2)*(heures))</f>
        <v>0</v>
      </c>
      <c r="H37" s="60" cm="1">
        <f t="array" ref="H37">SUMPRODUCT((presents=$B37)*(etablissement=H$2)*(heures))</f>
        <v>0</v>
      </c>
      <c r="I37" s="60" cm="1">
        <f t="array" ref="I37">SUMPRODUCT((presents=$B37)*(etablissement=I$2)*(heures))</f>
        <v>0</v>
      </c>
      <c r="J37" s="60" cm="1">
        <f t="array" ref="J37">SUMPRODUCT((presents=$B37)*(etablissement=J$2)*(heures))</f>
        <v>0</v>
      </c>
      <c r="K37" s="60" cm="1">
        <f t="array" ref="K37">SUMPRODUCT((presents=$B37)*(etablissement=K$2)*(heures))</f>
        <v>0</v>
      </c>
    </row>
    <row r="38" spans="2:11" x14ac:dyDescent="0.3">
      <c r="B38" s="18" t="s">
        <v>43</v>
      </c>
      <c r="C38" s="60" cm="1">
        <f t="array" ref="C38">SUMPRODUCT((presents=$B38)*(etablissement=C$2)*(heures))</f>
        <v>0</v>
      </c>
      <c r="D38" s="60" cm="1">
        <f t="array" ref="D38">SUMPRODUCT((presents=$B38)*(etablissement=D$2)*(heures))</f>
        <v>0</v>
      </c>
      <c r="E38" s="60" cm="1">
        <f t="array" ref="E38">SUMPRODUCT((presents=$B38)*(etablissement=E$2)*(heures))</f>
        <v>0</v>
      </c>
      <c r="F38" s="60" cm="1">
        <f t="array" ref="F38">SUMPRODUCT((presents=$B38)*(etablissement=F$2)*(heures))</f>
        <v>0</v>
      </c>
      <c r="G38" s="60" cm="1">
        <f t="array" ref="G38">SUMPRODUCT((presents=$B38)*(etablissement=G$2)*(heures))</f>
        <v>0</v>
      </c>
      <c r="H38" s="60" cm="1">
        <f t="array" ref="H38">SUMPRODUCT((presents=$B38)*(etablissement=H$2)*(heures))</f>
        <v>0</v>
      </c>
      <c r="I38" s="60" cm="1">
        <f t="array" ref="I38">SUMPRODUCT((presents=$B38)*(etablissement=I$2)*(heures))</f>
        <v>0</v>
      </c>
      <c r="J38" s="60" cm="1">
        <f t="array" ref="J38">SUMPRODUCT((presents=$B38)*(etablissement=J$2)*(heures))</f>
        <v>0</v>
      </c>
      <c r="K38" s="60" cm="1">
        <f t="array" ref="K38">SUMPRODUCT((presents=$B38)*(etablissement=K$2)*(heures))</f>
        <v>0</v>
      </c>
    </row>
    <row r="39" spans="2:11" x14ac:dyDescent="0.3">
      <c r="B39" s="18" t="s">
        <v>44</v>
      </c>
      <c r="C39" s="60" cm="1">
        <f t="array" ref="C39">SUMPRODUCT((presents=$B39)*(etablissement=C$2)*(heures))</f>
        <v>0</v>
      </c>
      <c r="D39" s="60" cm="1">
        <f t="array" ref="D39">SUMPRODUCT((presents=$B39)*(etablissement=D$2)*(heures))</f>
        <v>0</v>
      </c>
      <c r="E39" s="60" cm="1">
        <f t="array" ref="E39">SUMPRODUCT((presents=$B39)*(etablissement=E$2)*(heures))</f>
        <v>0</v>
      </c>
      <c r="F39" s="60" cm="1">
        <f t="array" ref="F39">SUMPRODUCT((presents=$B39)*(etablissement=F$2)*(heures))</f>
        <v>0</v>
      </c>
      <c r="G39" s="60" cm="1">
        <f t="array" ref="G39">SUMPRODUCT((presents=$B39)*(etablissement=G$2)*(heures))</f>
        <v>0</v>
      </c>
      <c r="H39" s="60" cm="1">
        <f t="array" ref="H39">SUMPRODUCT((presents=$B39)*(etablissement=H$2)*(heures))</f>
        <v>0</v>
      </c>
      <c r="I39" s="60" cm="1">
        <f t="array" ref="I39">SUMPRODUCT((presents=$B39)*(etablissement=I$2)*(heures))</f>
        <v>0</v>
      </c>
      <c r="J39" s="60" cm="1">
        <f t="array" ref="J39">SUMPRODUCT((presents=$B39)*(etablissement=J$2)*(heures))</f>
        <v>0</v>
      </c>
      <c r="K39" s="60" cm="1">
        <f t="array" ref="K39">SUMPRODUCT((presents=$B39)*(etablissement=K$2)*(heures))</f>
        <v>0</v>
      </c>
    </row>
    <row r="40" spans="2:11" x14ac:dyDescent="0.3">
      <c r="B40" s="18" t="s">
        <v>45</v>
      </c>
      <c r="C40" s="60" cm="1">
        <f t="array" ref="C40">SUMPRODUCT((presents=$B40)*(etablissement=C$2)*(heures))</f>
        <v>0</v>
      </c>
      <c r="D40" s="60" cm="1">
        <f t="array" ref="D40">SUMPRODUCT((presents=$B40)*(etablissement=D$2)*(heures))</f>
        <v>0</v>
      </c>
      <c r="E40" s="60" cm="1">
        <f t="array" ref="E40">SUMPRODUCT((presents=$B40)*(etablissement=E$2)*(heures))</f>
        <v>0</v>
      </c>
      <c r="F40" s="60" cm="1">
        <f t="array" ref="F40">SUMPRODUCT((presents=$B40)*(etablissement=F$2)*(heures))</f>
        <v>0</v>
      </c>
      <c r="G40" s="60" cm="1">
        <f t="array" ref="G40">SUMPRODUCT((presents=$B40)*(etablissement=G$2)*(heures))</f>
        <v>0</v>
      </c>
      <c r="H40" s="60" cm="1">
        <f t="array" ref="H40">SUMPRODUCT((presents=$B40)*(etablissement=H$2)*(heures))</f>
        <v>0</v>
      </c>
      <c r="I40" s="60" cm="1">
        <f t="array" ref="I40">SUMPRODUCT((presents=$B40)*(etablissement=I$2)*(heures))</f>
        <v>0</v>
      </c>
      <c r="J40" s="60" cm="1">
        <f t="array" ref="J40">SUMPRODUCT((presents=$B40)*(etablissement=J$2)*(heures))</f>
        <v>0</v>
      </c>
      <c r="K40" s="60" cm="1">
        <f t="array" ref="K40">SUMPRODUCT((presents=$B40)*(etablissement=K$2)*(heures))</f>
        <v>0</v>
      </c>
    </row>
    <row r="41" spans="2:11" x14ac:dyDescent="0.3">
      <c r="B41" s="18" t="s">
        <v>46</v>
      </c>
      <c r="C41" s="60" cm="1">
        <f t="array" ref="C41">SUMPRODUCT((presents=$B41)*(etablissement=C$2)*(heures))</f>
        <v>0</v>
      </c>
      <c r="D41" s="60" cm="1">
        <f t="array" ref="D41">SUMPRODUCT((presents=$B41)*(etablissement=D$2)*(heures))</f>
        <v>0</v>
      </c>
      <c r="E41" s="60" cm="1">
        <f t="array" ref="E41">SUMPRODUCT((presents=$B41)*(etablissement=E$2)*(heures))</f>
        <v>0</v>
      </c>
      <c r="F41" s="60" cm="1">
        <f t="array" ref="F41">SUMPRODUCT((presents=$B41)*(etablissement=F$2)*(heures))</f>
        <v>0</v>
      </c>
      <c r="G41" s="60" cm="1">
        <f t="array" ref="G41">SUMPRODUCT((presents=$B41)*(etablissement=G$2)*(heures))</f>
        <v>0</v>
      </c>
      <c r="H41" s="60" cm="1">
        <f t="array" ref="H41">SUMPRODUCT((presents=$B41)*(etablissement=H$2)*(heures))</f>
        <v>0</v>
      </c>
      <c r="I41" s="60" cm="1">
        <f t="array" ref="I41">SUMPRODUCT((presents=$B41)*(etablissement=I$2)*(heures))</f>
        <v>0</v>
      </c>
      <c r="J41" s="60" cm="1">
        <f t="array" ref="J41">SUMPRODUCT((presents=$B41)*(etablissement=J$2)*(heures))</f>
        <v>0</v>
      </c>
      <c r="K41" s="60" cm="1">
        <f t="array" ref="K41">SUMPRODUCT((presents=$B41)*(etablissement=K$2)*(heures))</f>
        <v>0</v>
      </c>
    </row>
    <row r="42" spans="2:11" x14ac:dyDescent="0.3">
      <c r="B42" s="18" t="s">
        <v>47</v>
      </c>
      <c r="C42" s="60" cm="1">
        <f t="array" ref="C42">SUMPRODUCT((presents=$B42)*(etablissement=C$2)*(heures))</f>
        <v>0</v>
      </c>
      <c r="D42" s="60" cm="1">
        <f t="array" ref="D42">SUMPRODUCT((presents=$B42)*(etablissement=D$2)*(heures))</f>
        <v>0</v>
      </c>
      <c r="E42" s="60" cm="1">
        <f t="array" ref="E42">SUMPRODUCT((presents=$B42)*(etablissement=E$2)*(heures))</f>
        <v>0</v>
      </c>
      <c r="F42" s="60" cm="1">
        <f t="array" ref="F42">SUMPRODUCT((presents=$B42)*(etablissement=F$2)*(heures))</f>
        <v>0</v>
      </c>
      <c r="G42" s="60" cm="1">
        <f t="array" ref="G42">SUMPRODUCT((presents=$B42)*(etablissement=G$2)*(heures))</f>
        <v>0</v>
      </c>
      <c r="H42" s="60" cm="1">
        <f t="array" ref="H42">SUMPRODUCT((presents=$B42)*(etablissement=H$2)*(heures))</f>
        <v>0</v>
      </c>
      <c r="I42" s="60" cm="1">
        <f t="array" ref="I42">SUMPRODUCT((presents=$B42)*(etablissement=I$2)*(heures))</f>
        <v>0</v>
      </c>
      <c r="J42" s="60" cm="1">
        <f t="array" ref="J42">SUMPRODUCT((presents=$B42)*(etablissement=J$2)*(heures))</f>
        <v>0</v>
      </c>
      <c r="K42" s="60" cm="1">
        <f t="array" ref="K42">SUMPRODUCT((presents=$B42)*(etablissement=K$2)*(heures))</f>
        <v>0</v>
      </c>
    </row>
    <row r="43" spans="2:11" x14ac:dyDescent="0.3">
      <c r="B43" s="18" t="s">
        <v>48</v>
      </c>
      <c r="C43" s="60" cm="1">
        <f t="array" ref="C43">SUMPRODUCT((presents=$B43)*(etablissement=C$2)*(heures))</f>
        <v>0</v>
      </c>
      <c r="D43" s="60" cm="1">
        <f t="array" ref="D43">SUMPRODUCT((presents=$B43)*(etablissement=D$2)*(heures))</f>
        <v>0</v>
      </c>
      <c r="E43" s="60" cm="1">
        <f t="array" ref="E43">SUMPRODUCT((presents=$B43)*(etablissement=E$2)*(heures))</f>
        <v>0</v>
      </c>
      <c r="F43" s="60" cm="1">
        <f t="array" ref="F43">SUMPRODUCT((presents=$B43)*(etablissement=F$2)*(heures))</f>
        <v>0</v>
      </c>
      <c r="G43" s="60" cm="1">
        <f t="array" ref="G43">SUMPRODUCT((presents=$B43)*(etablissement=G$2)*(heures))</f>
        <v>0</v>
      </c>
      <c r="H43" s="60" cm="1">
        <f t="array" ref="H43">SUMPRODUCT((presents=$B43)*(etablissement=H$2)*(heures))</f>
        <v>0</v>
      </c>
      <c r="I43" s="60" cm="1">
        <f t="array" ref="I43">SUMPRODUCT((presents=$B43)*(etablissement=I$2)*(heures))</f>
        <v>0</v>
      </c>
      <c r="J43" s="60" cm="1">
        <f t="array" ref="J43">SUMPRODUCT((presents=$B43)*(etablissement=J$2)*(heures))</f>
        <v>0</v>
      </c>
      <c r="K43" s="60" cm="1">
        <f t="array" ref="K43">SUMPRODUCT((presents=$B43)*(etablissement=K$2)*(heures))</f>
        <v>0</v>
      </c>
    </row>
    <row r="44" spans="2:11" x14ac:dyDescent="0.3">
      <c r="B44" s="18" t="s">
        <v>49</v>
      </c>
      <c r="C44" s="60" cm="1">
        <f t="array" ref="C44">SUMPRODUCT((presents=$B44)*(etablissement=C$2)*(heures))</f>
        <v>0</v>
      </c>
      <c r="D44" s="60" cm="1">
        <f t="array" ref="D44">SUMPRODUCT((presents=$B44)*(etablissement=D$2)*(heures))</f>
        <v>0</v>
      </c>
      <c r="E44" s="60" cm="1">
        <f t="array" ref="E44">SUMPRODUCT((presents=$B44)*(etablissement=E$2)*(heures))</f>
        <v>0</v>
      </c>
      <c r="F44" s="60" cm="1">
        <f t="array" ref="F44">SUMPRODUCT((presents=$B44)*(etablissement=F$2)*(heures))</f>
        <v>0</v>
      </c>
      <c r="G44" s="60" cm="1">
        <f t="array" ref="G44">SUMPRODUCT((presents=$B44)*(etablissement=G$2)*(heures))</f>
        <v>0</v>
      </c>
      <c r="H44" s="60" cm="1">
        <f t="array" ref="H44">SUMPRODUCT((presents=$B44)*(etablissement=H$2)*(heures))</f>
        <v>0</v>
      </c>
      <c r="I44" s="60" cm="1">
        <f t="array" ref="I44">SUMPRODUCT((presents=$B44)*(etablissement=I$2)*(heures))</f>
        <v>0</v>
      </c>
      <c r="J44" s="60" cm="1">
        <f t="array" ref="J44">SUMPRODUCT((presents=$B44)*(etablissement=J$2)*(heures))</f>
        <v>0</v>
      </c>
      <c r="K44" s="60" cm="1">
        <f t="array" ref="K44">SUMPRODUCT((presents=$B44)*(etablissement=K$2)*(heures))</f>
        <v>0</v>
      </c>
    </row>
    <row r="45" spans="2:11" x14ac:dyDescent="0.3">
      <c r="B45" s="18" t="s">
        <v>50</v>
      </c>
      <c r="C45" s="60" cm="1">
        <f t="array" ref="C45">SUMPRODUCT((presents=$B45)*(etablissement=C$2)*(heures))</f>
        <v>0</v>
      </c>
      <c r="D45" s="60" cm="1">
        <f t="array" ref="D45">SUMPRODUCT((presents=$B45)*(etablissement=D$2)*(heures))</f>
        <v>0</v>
      </c>
      <c r="E45" s="60" cm="1">
        <f t="array" ref="E45">SUMPRODUCT((presents=$B45)*(etablissement=E$2)*(heures))</f>
        <v>0</v>
      </c>
      <c r="F45" s="60" cm="1">
        <f t="array" ref="F45">SUMPRODUCT((presents=$B45)*(etablissement=F$2)*(heures))</f>
        <v>0</v>
      </c>
      <c r="G45" s="60" cm="1">
        <f t="array" ref="G45">SUMPRODUCT((presents=$B45)*(etablissement=G$2)*(heures))</f>
        <v>0</v>
      </c>
      <c r="H45" s="60" cm="1">
        <f t="array" ref="H45">SUMPRODUCT((presents=$B45)*(etablissement=H$2)*(heures))</f>
        <v>0</v>
      </c>
      <c r="I45" s="60" cm="1">
        <f t="array" ref="I45">SUMPRODUCT((presents=$B45)*(etablissement=I$2)*(heures))</f>
        <v>0</v>
      </c>
      <c r="J45" s="60" cm="1">
        <f t="array" ref="J45">SUMPRODUCT((presents=$B45)*(etablissement=J$2)*(heures))</f>
        <v>0</v>
      </c>
      <c r="K45" s="60" cm="1">
        <f t="array" ref="K45">SUMPRODUCT((presents=$B45)*(etablissement=K$2)*(heures))</f>
        <v>0</v>
      </c>
    </row>
    <row r="46" spans="2:11" x14ac:dyDescent="0.3">
      <c r="B46" s="18" t="s">
        <v>51</v>
      </c>
      <c r="C46" s="60" cm="1">
        <f t="array" ref="C46">SUMPRODUCT((presents=$B46)*(etablissement=C$2)*(heures))</f>
        <v>0</v>
      </c>
      <c r="D46" s="60" cm="1">
        <f t="array" ref="D46">SUMPRODUCT((presents=$B46)*(etablissement=D$2)*(heures))</f>
        <v>0</v>
      </c>
      <c r="E46" s="60" cm="1">
        <f t="array" ref="E46">SUMPRODUCT((presents=$B46)*(etablissement=E$2)*(heures))</f>
        <v>0</v>
      </c>
      <c r="F46" s="60" cm="1">
        <f t="array" ref="F46">SUMPRODUCT((presents=$B46)*(etablissement=F$2)*(heures))</f>
        <v>0</v>
      </c>
      <c r="G46" s="60" cm="1">
        <f t="array" ref="G46">SUMPRODUCT((presents=$B46)*(etablissement=G$2)*(heures))</f>
        <v>0</v>
      </c>
      <c r="H46" s="60" cm="1">
        <f t="array" ref="H46">SUMPRODUCT((presents=$B46)*(etablissement=H$2)*(heures))</f>
        <v>0</v>
      </c>
      <c r="I46" s="60" cm="1">
        <f t="array" ref="I46">SUMPRODUCT((presents=$B46)*(etablissement=I$2)*(heures))</f>
        <v>0</v>
      </c>
      <c r="J46" s="60" cm="1">
        <f t="array" ref="J46">SUMPRODUCT((presents=$B46)*(etablissement=J$2)*(heures))</f>
        <v>0</v>
      </c>
      <c r="K46" s="60" cm="1">
        <f t="array" ref="K46">SUMPRODUCT((presents=$B46)*(etablissement=K$2)*(heures))</f>
        <v>0</v>
      </c>
    </row>
    <row r="47" spans="2:11" x14ac:dyDescent="0.3">
      <c r="B47" s="18" t="s">
        <v>52</v>
      </c>
      <c r="C47" s="60" cm="1">
        <f t="array" ref="C47">SUMPRODUCT((presents=$B47)*(etablissement=C$2)*(heures))</f>
        <v>0</v>
      </c>
      <c r="D47" s="60" cm="1">
        <f t="array" ref="D47">SUMPRODUCT((presents=$B47)*(etablissement=D$2)*(heures))</f>
        <v>0</v>
      </c>
      <c r="E47" s="60" cm="1">
        <f t="array" ref="E47">SUMPRODUCT((presents=$B47)*(etablissement=E$2)*(heures))</f>
        <v>0</v>
      </c>
      <c r="F47" s="60" cm="1">
        <f t="array" ref="F47">SUMPRODUCT((presents=$B47)*(etablissement=F$2)*(heures))</f>
        <v>0</v>
      </c>
      <c r="G47" s="60" cm="1">
        <f t="array" ref="G47">SUMPRODUCT((presents=$B47)*(etablissement=G$2)*(heures))</f>
        <v>0</v>
      </c>
      <c r="H47" s="60" cm="1">
        <f t="array" ref="H47">SUMPRODUCT((presents=$B47)*(etablissement=H$2)*(heures))</f>
        <v>0</v>
      </c>
      <c r="I47" s="60" cm="1">
        <f t="array" ref="I47">SUMPRODUCT((presents=$B47)*(etablissement=I$2)*(heures))</f>
        <v>0</v>
      </c>
      <c r="J47" s="60" cm="1">
        <f t="array" ref="J47">SUMPRODUCT((presents=$B47)*(etablissement=J$2)*(heures))</f>
        <v>0</v>
      </c>
      <c r="K47" s="60" cm="1">
        <f t="array" ref="K47">SUMPRODUCT((presents=$B47)*(etablissement=K$2)*(heures))</f>
        <v>0</v>
      </c>
    </row>
    <row r="48" spans="2:11" x14ac:dyDescent="0.3">
      <c r="B48" s="18" t="s">
        <v>53</v>
      </c>
      <c r="C48" s="60" cm="1">
        <f t="array" ref="C48">SUMPRODUCT((presents=$B48)*(etablissement=C$2)*(heures))</f>
        <v>0</v>
      </c>
      <c r="D48" s="60" cm="1">
        <f t="array" ref="D48">SUMPRODUCT((presents=$B48)*(etablissement=D$2)*(heures))</f>
        <v>0</v>
      </c>
      <c r="E48" s="60" cm="1">
        <f t="array" ref="E48">SUMPRODUCT((presents=$B48)*(etablissement=E$2)*(heures))</f>
        <v>0</v>
      </c>
      <c r="F48" s="60" cm="1">
        <f t="array" ref="F48">SUMPRODUCT((presents=$B48)*(etablissement=F$2)*(heures))</f>
        <v>0</v>
      </c>
      <c r="G48" s="60" cm="1">
        <f t="array" ref="G48">SUMPRODUCT((presents=$B48)*(etablissement=G$2)*(heures))</f>
        <v>0</v>
      </c>
      <c r="H48" s="60" cm="1">
        <f t="array" ref="H48">SUMPRODUCT((presents=$B48)*(etablissement=H$2)*(heures))</f>
        <v>0</v>
      </c>
      <c r="I48" s="60" cm="1">
        <f t="array" ref="I48">SUMPRODUCT((presents=$B48)*(etablissement=I$2)*(heures))</f>
        <v>0</v>
      </c>
      <c r="J48" s="60" cm="1">
        <f t="array" ref="J48">SUMPRODUCT((presents=$B48)*(etablissement=J$2)*(heures))</f>
        <v>0</v>
      </c>
      <c r="K48" s="60" cm="1">
        <f t="array" ref="K48">SUMPRODUCT((presents=$B48)*(etablissement=K$2)*(heures))</f>
        <v>0</v>
      </c>
    </row>
    <row r="49" spans="2:11" x14ac:dyDescent="0.3">
      <c r="B49" s="18" t="s">
        <v>54</v>
      </c>
      <c r="C49" s="60" cm="1">
        <f t="array" ref="C49">SUMPRODUCT((presents=$B49)*(etablissement=C$2)*(heures))</f>
        <v>0</v>
      </c>
      <c r="D49" s="60" cm="1">
        <f t="array" ref="D49">SUMPRODUCT((presents=$B49)*(etablissement=D$2)*(heures))</f>
        <v>0</v>
      </c>
      <c r="E49" s="60" cm="1">
        <f t="array" ref="E49">SUMPRODUCT((presents=$B49)*(etablissement=E$2)*(heures))</f>
        <v>0</v>
      </c>
      <c r="F49" s="60" cm="1">
        <f t="array" ref="F49">SUMPRODUCT((presents=$B49)*(etablissement=F$2)*(heures))</f>
        <v>0</v>
      </c>
      <c r="G49" s="60" cm="1">
        <f t="array" ref="G49">SUMPRODUCT((presents=$B49)*(etablissement=G$2)*(heures))</f>
        <v>0</v>
      </c>
      <c r="H49" s="60" cm="1">
        <f t="array" ref="H49">SUMPRODUCT((presents=$B49)*(etablissement=H$2)*(heures))</f>
        <v>0</v>
      </c>
      <c r="I49" s="60" cm="1">
        <f t="array" ref="I49">SUMPRODUCT((presents=$B49)*(etablissement=I$2)*(heures))</f>
        <v>0</v>
      </c>
      <c r="J49" s="60" cm="1">
        <f t="array" ref="J49">SUMPRODUCT((presents=$B49)*(etablissement=J$2)*(heures))</f>
        <v>0</v>
      </c>
      <c r="K49" s="60" cm="1">
        <f t="array" ref="K49">SUMPRODUCT((presents=$B49)*(etablissement=K$2)*(heures))</f>
        <v>0</v>
      </c>
    </row>
    <row r="50" spans="2:11" x14ac:dyDescent="0.3">
      <c r="B50" s="18" t="s">
        <v>55</v>
      </c>
      <c r="C50" s="60" cm="1">
        <f t="array" ref="C50">SUMPRODUCT((presents=$B50)*(etablissement=C$2)*(heures))</f>
        <v>0</v>
      </c>
      <c r="D50" s="60" cm="1">
        <f t="array" ref="D50">SUMPRODUCT((presents=$B50)*(etablissement=D$2)*(heures))</f>
        <v>0</v>
      </c>
      <c r="E50" s="60" cm="1">
        <f t="array" ref="E50">SUMPRODUCT((presents=$B50)*(etablissement=E$2)*(heures))</f>
        <v>0</v>
      </c>
      <c r="F50" s="60" cm="1">
        <f t="array" ref="F50">SUMPRODUCT((presents=$B50)*(etablissement=F$2)*(heures))</f>
        <v>0</v>
      </c>
      <c r="G50" s="60" cm="1">
        <f t="array" ref="G50">SUMPRODUCT((presents=$B50)*(etablissement=G$2)*(heures))</f>
        <v>0</v>
      </c>
      <c r="H50" s="60" cm="1">
        <f t="array" ref="H50">SUMPRODUCT((presents=$B50)*(etablissement=H$2)*(heures))</f>
        <v>0</v>
      </c>
      <c r="I50" s="60" cm="1">
        <f t="array" ref="I50">SUMPRODUCT((presents=$B50)*(etablissement=I$2)*(heures))</f>
        <v>0</v>
      </c>
      <c r="J50" s="60" cm="1">
        <f t="array" ref="J50">SUMPRODUCT((presents=$B50)*(etablissement=J$2)*(heures))</f>
        <v>0</v>
      </c>
      <c r="K50" s="60" cm="1">
        <f t="array" ref="K50">SUMPRODUCT((presents=$B50)*(etablissement=K$2)*(heures))</f>
        <v>0</v>
      </c>
    </row>
    <row r="51" spans="2:11" x14ac:dyDescent="0.3">
      <c r="B51" s="18" t="s">
        <v>56</v>
      </c>
      <c r="C51" s="60" cm="1">
        <f t="array" ref="C51">SUMPRODUCT((presents=$B51)*(etablissement=C$2)*(heures))</f>
        <v>0</v>
      </c>
      <c r="D51" s="60" cm="1">
        <f t="array" ref="D51">SUMPRODUCT((presents=$B51)*(etablissement=D$2)*(heures))</f>
        <v>0</v>
      </c>
      <c r="E51" s="60" cm="1">
        <f t="array" ref="E51">SUMPRODUCT((presents=$B51)*(etablissement=E$2)*(heures))</f>
        <v>0</v>
      </c>
      <c r="F51" s="60" cm="1">
        <f t="array" ref="F51">SUMPRODUCT((presents=$B51)*(etablissement=F$2)*(heures))</f>
        <v>0</v>
      </c>
      <c r="G51" s="60" cm="1">
        <f t="array" ref="G51">SUMPRODUCT((presents=$B51)*(etablissement=G$2)*(heures))</f>
        <v>0</v>
      </c>
      <c r="H51" s="60" cm="1">
        <f t="array" ref="H51">SUMPRODUCT((presents=$B51)*(etablissement=H$2)*(heures))</f>
        <v>0</v>
      </c>
      <c r="I51" s="60" cm="1">
        <f t="array" ref="I51">SUMPRODUCT((presents=$B51)*(etablissement=I$2)*(heures))</f>
        <v>0</v>
      </c>
      <c r="J51" s="60" cm="1">
        <f t="array" ref="J51">SUMPRODUCT((presents=$B51)*(etablissement=J$2)*(heures))</f>
        <v>0</v>
      </c>
      <c r="K51" s="60" cm="1">
        <f t="array" ref="K51">SUMPRODUCT((presents=$B51)*(etablissement=K$2)*(heures))</f>
        <v>0</v>
      </c>
    </row>
    <row r="52" spans="2:11" x14ac:dyDescent="0.3">
      <c r="B52" s="18" t="s">
        <v>57</v>
      </c>
      <c r="C52" s="60" cm="1">
        <f t="array" ref="C52">SUMPRODUCT((presents=$B52)*(etablissement=C$2)*(heures))</f>
        <v>0</v>
      </c>
      <c r="D52" s="60" cm="1">
        <f t="array" ref="D52">SUMPRODUCT((presents=$B52)*(etablissement=D$2)*(heures))</f>
        <v>0</v>
      </c>
      <c r="E52" s="60" cm="1">
        <f t="array" ref="E52">SUMPRODUCT((presents=$B52)*(etablissement=E$2)*(heures))</f>
        <v>0</v>
      </c>
      <c r="F52" s="60" cm="1">
        <f t="array" ref="F52">SUMPRODUCT((presents=$B52)*(etablissement=F$2)*(heures))</f>
        <v>0</v>
      </c>
      <c r="G52" s="60" cm="1">
        <f t="array" ref="G52">SUMPRODUCT((presents=$B52)*(etablissement=G$2)*(heures))</f>
        <v>0</v>
      </c>
      <c r="H52" s="60" cm="1">
        <f t="array" ref="H52">SUMPRODUCT((presents=$B52)*(etablissement=H$2)*(heures))</f>
        <v>0</v>
      </c>
      <c r="I52" s="60" cm="1">
        <f t="array" ref="I52">SUMPRODUCT((presents=$B52)*(etablissement=I$2)*(heures))</f>
        <v>0</v>
      </c>
      <c r="J52" s="60" cm="1">
        <f t="array" ref="J52">SUMPRODUCT((presents=$B52)*(etablissement=J$2)*(heures))</f>
        <v>0</v>
      </c>
      <c r="K52" s="60" cm="1">
        <f t="array" ref="K52">SUMPRODUCT((presents=$B52)*(etablissement=K$2)*(heures))</f>
        <v>0</v>
      </c>
    </row>
    <row r="53" spans="2:11" x14ac:dyDescent="0.3">
      <c r="B53" s="18" t="s">
        <v>58</v>
      </c>
      <c r="C53" s="60" cm="1">
        <f t="array" ref="C53">SUMPRODUCT((presents=$B53)*(etablissement=C$2)*(heures))</f>
        <v>0</v>
      </c>
      <c r="D53" s="60" cm="1">
        <f t="array" ref="D53">SUMPRODUCT((presents=$B53)*(etablissement=D$2)*(heures))</f>
        <v>0</v>
      </c>
      <c r="E53" s="60" cm="1">
        <f t="array" ref="E53">SUMPRODUCT((presents=$B53)*(etablissement=E$2)*(heures))</f>
        <v>0</v>
      </c>
      <c r="F53" s="60" cm="1">
        <f t="array" ref="F53">SUMPRODUCT((presents=$B53)*(etablissement=F$2)*(heures))</f>
        <v>0</v>
      </c>
      <c r="G53" s="60" cm="1">
        <f t="array" ref="G53">SUMPRODUCT((presents=$B53)*(etablissement=G$2)*(heures))</f>
        <v>0</v>
      </c>
      <c r="H53" s="60" cm="1">
        <f t="array" ref="H53">SUMPRODUCT((presents=$B53)*(etablissement=H$2)*(heures))</f>
        <v>0</v>
      </c>
      <c r="I53" s="60" cm="1">
        <f t="array" ref="I53">SUMPRODUCT((presents=$B53)*(etablissement=I$2)*(heures))</f>
        <v>0</v>
      </c>
      <c r="J53" s="60" cm="1">
        <f t="array" ref="J53">SUMPRODUCT((presents=$B53)*(etablissement=J$2)*(heures))</f>
        <v>0</v>
      </c>
      <c r="K53" s="60" cm="1">
        <f t="array" ref="K53">SUMPRODUCT((presents=$B53)*(etablissement=K$2)*(heures))</f>
        <v>0</v>
      </c>
    </row>
    <row r="54" spans="2:11" x14ac:dyDescent="0.3">
      <c r="B54" s="18" t="s">
        <v>59</v>
      </c>
      <c r="C54" s="60" cm="1">
        <f t="array" ref="C54">SUMPRODUCT((presents=$B54)*(etablissement=C$2)*(heures))</f>
        <v>0</v>
      </c>
      <c r="D54" s="60" cm="1">
        <f t="array" ref="D54">SUMPRODUCT((presents=$B54)*(etablissement=D$2)*(heures))</f>
        <v>0</v>
      </c>
      <c r="E54" s="60" cm="1">
        <f t="array" ref="E54">SUMPRODUCT((presents=$B54)*(etablissement=E$2)*(heures))</f>
        <v>0</v>
      </c>
      <c r="F54" s="60" cm="1">
        <f t="array" ref="F54">SUMPRODUCT((presents=$B54)*(etablissement=F$2)*(heures))</f>
        <v>0</v>
      </c>
      <c r="G54" s="60" cm="1">
        <f t="array" ref="G54">SUMPRODUCT((presents=$B54)*(etablissement=G$2)*(heures))</f>
        <v>0</v>
      </c>
      <c r="H54" s="60" cm="1">
        <f t="array" ref="H54">SUMPRODUCT((presents=$B54)*(etablissement=H$2)*(heures))</f>
        <v>0</v>
      </c>
      <c r="I54" s="60" cm="1">
        <f t="array" ref="I54">SUMPRODUCT((presents=$B54)*(etablissement=I$2)*(heures))</f>
        <v>0</v>
      </c>
      <c r="J54" s="60" cm="1">
        <f t="array" ref="J54">SUMPRODUCT((presents=$B54)*(etablissement=J$2)*(heures))</f>
        <v>0</v>
      </c>
      <c r="K54" s="60" cm="1">
        <f t="array" ref="K54">SUMPRODUCT((presents=$B54)*(etablissement=K$2)*(heures))</f>
        <v>0</v>
      </c>
    </row>
    <row r="55" spans="2:11" x14ac:dyDescent="0.3">
      <c r="B55" s="18" t="s">
        <v>60</v>
      </c>
      <c r="C55" s="60" cm="1">
        <f t="array" ref="C55">SUMPRODUCT((presents=$B55)*(etablissement=C$2)*(heures))</f>
        <v>0</v>
      </c>
      <c r="D55" s="60" cm="1">
        <f t="array" ref="D55">SUMPRODUCT((presents=$B55)*(etablissement=D$2)*(heures))</f>
        <v>0</v>
      </c>
      <c r="E55" s="60" cm="1">
        <f t="array" ref="E55">SUMPRODUCT((presents=$B55)*(etablissement=E$2)*(heures))</f>
        <v>0</v>
      </c>
      <c r="F55" s="60" cm="1">
        <f t="array" ref="F55">SUMPRODUCT((presents=$B55)*(etablissement=F$2)*(heures))</f>
        <v>0</v>
      </c>
      <c r="G55" s="60" cm="1">
        <f t="array" ref="G55">SUMPRODUCT((presents=$B55)*(etablissement=G$2)*(heures))</f>
        <v>0</v>
      </c>
      <c r="H55" s="60" cm="1">
        <f t="array" ref="H55">SUMPRODUCT((presents=$B55)*(etablissement=H$2)*(heures))</f>
        <v>0</v>
      </c>
      <c r="I55" s="60" cm="1">
        <f t="array" ref="I55">SUMPRODUCT((presents=$B55)*(etablissement=I$2)*(heures))</f>
        <v>0</v>
      </c>
      <c r="J55" s="60" cm="1">
        <f t="array" ref="J55">SUMPRODUCT((presents=$B55)*(etablissement=J$2)*(heures))</f>
        <v>0</v>
      </c>
      <c r="K55" s="60" cm="1">
        <f t="array" ref="K55">SUMPRODUCT((presents=$B55)*(etablissement=K$2)*(heures))</f>
        <v>0</v>
      </c>
    </row>
    <row r="56" spans="2:11" x14ac:dyDescent="0.3">
      <c r="B56" s="18" t="s">
        <v>61</v>
      </c>
      <c r="C56" s="60" cm="1">
        <f t="array" ref="C56">SUMPRODUCT((presents=$B56)*(etablissement=C$2)*(heures))</f>
        <v>0</v>
      </c>
      <c r="D56" s="60" cm="1">
        <f t="array" ref="D56">SUMPRODUCT((presents=$B56)*(etablissement=D$2)*(heures))</f>
        <v>0</v>
      </c>
      <c r="E56" s="60" cm="1">
        <f t="array" ref="E56">SUMPRODUCT((presents=$B56)*(etablissement=E$2)*(heures))</f>
        <v>0</v>
      </c>
      <c r="F56" s="60" cm="1">
        <f t="array" ref="F56">SUMPRODUCT((presents=$B56)*(etablissement=F$2)*(heures))</f>
        <v>0</v>
      </c>
      <c r="G56" s="60" cm="1">
        <f t="array" ref="G56">SUMPRODUCT((presents=$B56)*(etablissement=G$2)*(heures))</f>
        <v>0</v>
      </c>
      <c r="H56" s="60" cm="1">
        <f t="array" ref="H56">SUMPRODUCT((presents=$B56)*(etablissement=H$2)*(heures))</f>
        <v>0</v>
      </c>
      <c r="I56" s="60" cm="1">
        <f t="array" ref="I56">SUMPRODUCT((presents=$B56)*(etablissement=I$2)*(heures))</f>
        <v>0</v>
      </c>
      <c r="J56" s="60" cm="1">
        <f t="array" ref="J56">SUMPRODUCT((presents=$B56)*(etablissement=J$2)*(heures))</f>
        <v>0</v>
      </c>
      <c r="K56" s="60" cm="1">
        <f t="array" ref="K56">SUMPRODUCT((presents=$B56)*(etablissement=K$2)*(heures))</f>
        <v>0</v>
      </c>
    </row>
    <row r="57" spans="2:11" x14ac:dyDescent="0.3">
      <c r="B57" s="18" t="s">
        <v>62</v>
      </c>
      <c r="C57" s="60" cm="1">
        <f t="array" ref="C57">SUMPRODUCT((presents=$B57)*(etablissement=C$2)*(heures))</f>
        <v>0</v>
      </c>
      <c r="D57" s="60" cm="1">
        <f t="array" ref="D57">SUMPRODUCT((presents=$B57)*(etablissement=D$2)*(heures))</f>
        <v>0</v>
      </c>
      <c r="E57" s="60" cm="1">
        <f t="array" ref="E57">SUMPRODUCT((presents=$B57)*(etablissement=E$2)*(heures))</f>
        <v>0</v>
      </c>
      <c r="F57" s="60" cm="1">
        <f t="array" ref="F57">SUMPRODUCT((presents=$B57)*(etablissement=F$2)*(heures))</f>
        <v>0</v>
      </c>
      <c r="G57" s="60" cm="1">
        <f t="array" ref="G57">SUMPRODUCT((presents=$B57)*(etablissement=G$2)*(heures))</f>
        <v>0</v>
      </c>
      <c r="H57" s="60" cm="1">
        <f t="array" ref="H57">SUMPRODUCT((presents=$B57)*(etablissement=H$2)*(heures))</f>
        <v>0</v>
      </c>
      <c r="I57" s="60" cm="1">
        <f t="array" ref="I57">SUMPRODUCT((presents=$B57)*(etablissement=I$2)*(heures))</f>
        <v>0</v>
      </c>
      <c r="J57" s="60" cm="1">
        <f t="array" ref="J57">SUMPRODUCT((presents=$B57)*(etablissement=J$2)*(heures))</f>
        <v>0</v>
      </c>
      <c r="K57" s="60" cm="1">
        <f t="array" ref="K57">SUMPRODUCT((presents=$B57)*(etablissement=K$2)*(heures))</f>
        <v>0</v>
      </c>
    </row>
    <row r="58" spans="2:11" x14ac:dyDescent="0.3">
      <c r="B58" s="18" t="s">
        <v>63</v>
      </c>
      <c r="C58" s="60" cm="1">
        <f t="array" ref="C58">SUMPRODUCT((presents=$B58)*(etablissement=C$2)*(heures))</f>
        <v>0</v>
      </c>
      <c r="D58" s="60" cm="1">
        <f t="array" ref="D58">SUMPRODUCT((presents=$B58)*(etablissement=D$2)*(heures))</f>
        <v>0</v>
      </c>
      <c r="E58" s="60" cm="1">
        <f t="array" ref="E58">SUMPRODUCT((presents=$B58)*(etablissement=E$2)*(heures))</f>
        <v>0</v>
      </c>
      <c r="F58" s="60" cm="1">
        <f t="array" ref="F58">SUMPRODUCT((presents=$B58)*(etablissement=F$2)*(heures))</f>
        <v>0</v>
      </c>
      <c r="G58" s="60" cm="1">
        <f t="array" ref="G58">SUMPRODUCT((presents=$B58)*(etablissement=G$2)*(heures))</f>
        <v>0</v>
      </c>
      <c r="H58" s="60" cm="1">
        <f t="array" ref="H58">SUMPRODUCT((presents=$B58)*(etablissement=H$2)*(heures))</f>
        <v>0</v>
      </c>
      <c r="I58" s="60" cm="1">
        <f t="array" ref="I58">SUMPRODUCT((presents=$B58)*(etablissement=I$2)*(heures))</f>
        <v>0</v>
      </c>
      <c r="J58" s="60" cm="1">
        <f t="array" ref="J58">SUMPRODUCT((presents=$B58)*(etablissement=J$2)*(heures))</f>
        <v>0</v>
      </c>
      <c r="K58" s="60" cm="1">
        <f t="array" ref="K58">SUMPRODUCT((presents=$B58)*(etablissement=K$2)*(heures))</f>
        <v>0</v>
      </c>
    </row>
    <row r="59" spans="2:11" x14ac:dyDescent="0.3">
      <c r="B59" s="18" t="s">
        <v>64</v>
      </c>
      <c r="C59" s="60" cm="1">
        <f t="array" ref="C59">SUMPRODUCT((presents=$B59)*(etablissement=C$2)*(heures))</f>
        <v>0</v>
      </c>
      <c r="D59" s="60" cm="1">
        <f t="array" ref="D59">SUMPRODUCT((presents=$B59)*(etablissement=D$2)*(heures))</f>
        <v>0</v>
      </c>
      <c r="E59" s="60" cm="1">
        <f t="array" ref="E59">SUMPRODUCT((presents=$B59)*(etablissement=E$2)*(heures))</f>
        <v>0</v>
      </c>
      <c r="F59" s="60" cm="1">
        <f t="array" ref="F59">SUMPRODUCT((presents=$B59)*(etablissement=F$2)*(heures))</f>
        <v>0</v>
      </c>
      <c r="G59" s="60" cm="1">
        <f t="array" ref="G59">SUMPRODUCT((presents=$B59)*(etablissement=G$2)*(heures))</f>
        <v>0</v>
      </c>
      <c r="H59" s="60" cm="1">
        <f t="array" ref="H59">SUMPRODUCT((presents=$B59)*(etablissement=H$2)*(heures))</f>
        <v>0</v>
      </c>
      <c r="I59" s="60" cm="1">
        <f t="array" ref="I59">SUMPRODUCT((presents=$B59)*(etablissement=I$2)*(heures))</f>
        <v>0</v>
      </c>
      <c r="J59" s="60" cm="1">
        <f t="array" ref="J59">SUMPRODUCT((presents=$B59)*(etablissement=J$2)*(heures))</f>
        <v>0</v>
      </c>
      <c r="K59" s="60" cm="1">
        <f t="array" ref="K59">SUMPRODUCT((presents=$B59)*(etablissement=K$2)*(heures))</f>
        <v>0</v>
      </c>
    </row>
    <row r="60" spans="2:11" x14ac:dyDescent="0.3">
      <c r="B60" s="18" t="s">
        <v>65</v>
      </c>
      <c r="C60" s="60" cm="1">
        <f t="array" ref="C60">SUMPRODUCT((presents=$B60)*(etablissement=C$2)*(heures))</f>
        <v>0</v>
      </c>
      <c r="D60" s="60" cm="1">
        <f t="array" ref="D60">SUMPRODUCT((presents=$B60)*(etablissement=D$2)*(heures))</f>
        <v>0</v>
      </c>
      <c r="E60" s="60" cm="1">
        <f t="array" ref="E60">SUMPRODUCT((presents=$B60)*(etablissement=E$2)*(heures))</f>
        <v>0</v>
      </c>
      <c r="F60" s="60" cm="1">
        <f t="array" ref="F60">SUMPRODUCT((presents=$B60)*(etablissement=F$2)*(heures))</f>
        <v>0</v>
      </c>
      <c r="G60" s="60" cm="1">
        <f t="array" ref="G60">SUMPRODUCT((presents=$B60)*(etablissement=G$2)*(heures))</f>
        <v>0</v>
      </c>
      <c r="H60" s="60" cm="1">
        <f t="array" ref="H60">SUMPRODUCT((presents=$B60)*(etablissement=H$2)*(heures))</f>
        <v>0</v>
      </c>
      <c r="I60" s="60" cm="1">
        <f t="array" ref="I60">SUMPRODUCT((presents=$B60)*(etablissement=I$2)*(heures))</f>
        <v>0</v>
      </c>
      <c r="J60" s="60" cm="1">
        <f t="array" ref="J60">SUMPRODUCT((presents=$B60)*(etablissement=J$2)*(heures))</f>
        <v>0</v>
      </c>
      <c r="K60" s="60" cm="1">
        <f t="array" ref="K60">SUMPRODUCT((presents=$B60)*(etablissement=K$2)*(heures))</f>
        <v>0</v>
      </c>
    </row>
    <row r="61" spans="2:11" x14ac:dyDescent="0.3">
      <c r="B61" s="18" t="s">
        <v>66</v>
      </c>
      <c r="C61" s="60" cm="1">
        <f t="array" ref="C61">SUMPRODUCT((presents=$B61)*(etablissement=C$2)*(heures))</f>
        <v>0</v>
      </c>
      <c r="D61" s="60" cm="1">
        <f t="array" ref="D61">SUMPRODUCT((presents=$B61)*(etablissement=D$2)*(heures))</f>
        <v>0</v>
      </c>
      <c r="E61" s="60" cm="1">
        <f t="array" ref="E61">SUMPRODUCT((presents=$B61)*(etablissement=E$2)*(heures))</f>
        <v>0</v>
      </c>
      <c r="F61" s="60" cm="1">
        <f t="array" ref="F61">SUMPRODUCT((presents=$B61)*(etablissement=F$2)*(heures))</f>
        <v>0</v>
      </c>
      <c r="G61" s="60" cm="1">
        <f t="array" ref="G61">SUMPRODUCT((presents=$B61)*(etablissement=G$2)*(heures))</f>
        <v>0</v>
      </c>
      <c r="H61" s="60" cm="1">
        <f t="array" ref="H61">SUMPRODUCT((presents=$B61)*(etablissement=H$2)*(heures))</f>
        <v>0</v>
      </c>
      <c r="I61" s="60" cm="1">
        <f t="array" ref="I61">SUMPRODUCT((presents=$B61)*(etablissement=I$2)*(heures))</f>
        <v>0</v>
      </c>
      <c r="J61" s="60" cm="1">
        <f t="array" ref="J61">SUMPRODUCT((presents=$B61)*(etablissement=J$2)*(heures))</f>
        <v>0</v>
      </c>
      <c r="K61" s="60" cm="1">
        <f t="array" ref="K61">SUMPRODUCT((presents=$B61)*(etablissement=K$2)*(heures))</f>
        <v>0</v>
      </c>
    </row>
    <row r="62" spans="2:11" x14ac:dyDescent="0.3">
      <c r="B62" s="18" t="s">
        <v>67</v>
      </c>
      <c r="C62" s="60" cm="1">
        <f t="array" ref="C62">SUMPRODUCT((presents=$B62)*(etablissement=C$2)*(heures))</f>
        <v>0</v>
      </c>
      <c r="D62" s="60" cm="1">
        <f t="array" ref="D62">SUMPRODUCT((presents=$B62)*(etablissement=D$2)*(heures))</f>
        <v>0</v>
      </c>
      <c r="E62" s="60" cm="1">
        <f t="array" ref="E62">SUMPRODUCT((presents=$B62)*(etablissement=E$2)*(heures))</f>
        <v>0</v>
      </c>
      <c r="F62" s="60" cm="1">
        <f t="array" ref="F62">SUMPRODUCT((presents=$B62)*(etablissement=F$2)*(heures))</f>
        <v>0</v>
      </c>
      <c r="G62" s="60" cm="1">
        <f t="array" ref="G62">SUMPRODUCT((presents=$B62)*(etablissement=G$2)*(heures))</f>
        <v>0</v>
      </c>
      <c r="H62" s="60" cm="1">
        <f t="array" ref="H62">SUMPRODUCT((presents=$B62)*(etablissement=H$2)*(heures))</f>
        <v>0</v>
      </c>
      <c r="I62" s="60" cm="1">
        <f t="array" ref="I62">SUMPRODUCT((presents=$B62)*(etablissement=I$2)*(heures))</f>
        <v>0</v>
      </c>
      <c r="J62" s="60" cm="1">
        <f t="array" ref="J62">SUMPRODUCT((presents=$B62)*(etablissement=J$2)*(heures))</f>
        <v>0</v>
      </c>
      <c r="K62" s="60" cm="1">
        <f t="array" ref="K62">SUMPRODUCT((presents=$B62)*(etablissement=K$2)*(heures))</f>
        <v>0</v>
      </c>
    </row>
    <row r="63" spans="2:11" x14ac:dyDescent="0.3">
      <c r="B63" s="18" t="s">
        <v>68</v>
      </c>
      <c r="C63" s="60" cm="1">
        <f t="array" ref="C63">SUMPRODUCT((presents=$B63)*(etablissement=C$2)*(heures))</f>
        <v>0</v>
      </c>
      <c r="D63" s="60" cm="1">
        <f t="array" ref="D63">SUMPRODUCT((presents=$B63)*(etablissement=D$2)*(heures))</f>
        <v>0</v>
      </c>
      <c r="E63" s="60" cm="1">
        <f t="array" ref="E63">SUMPRODUCT((presents=$B63)*(etablissement=E$2)*(heures))</f>
        <v>0</v>
      </c>
      <c r="F63" s="60" cm="1">
        <f t="array" ref="F63">SUMPRODUCT((presents=$B63)*(etablissement=F$2)*(heures))</f>
        <v>0</v>
      </c>
      <c r="G63" s="60" cm="1">
        <f t="array" ref="G63">SUMPRODUCT((presents=$B63)*(etablissement=G$2)*(heures))</f>
        <v>0</v>
      </c>
      <c r="H63" s="60" cm="1">
        <f t="array" ref="H63">SUMPRODUCT((presents=$B63)*(etablissement=H$2)*(heures))</f>
        <v>0</v>
      </c>
      <c r="I63" s="60" cm="1">
        <f t="array" ref="I63">SUMPRODUCT((presents=$B63)*(etablissement=I$2)*(heures))</f>
        <v>0</v>
      </c>
      <c r="J63" s="60" cm="1">
        <f t="array" ref="J63">SUMPRODUCT((presents=$B63)*(etablissement=J$2)*(heures))</f>
        <v>0</v>
      </c>
      <c r="K63" s="60" cm="1">
        <f t="array" ref="K63">SUMPRODUCT((presents=$B63)*(etablissement=K$2)*(heures))</f>
        <v>0</v>
      </c>
    </row>
    <row r="64" spans="2:11" x14ac:dyDescent="0.3">
      <c r="B64" s="18" t="s">
        <v>69</v>
      </c>
      <c r="C64" s="60" cm="1">
        <f t="array" ref="C64">SUMPRODUCT((presents=$B64)*(etablissement=C$2)*(heures))</f>
        <v>0</v>
      </c>
      <c r="D64" s="60" cm="1">
        <f t="array" ref="D64">SUMPRODUCT((presents=$B64)*(etablissement=D$2)*(heures))</f>
        <v>0</v>
      </c>
      <c r="E64" s="60" cm="1">
        <f t="array" ref="E64">SUMPRODUCT((presents=$B64)*(etablissement=E$2)*(heures))</f>
        <v>0</v>
      </c>
      <c r="F64" s="60" cm="1">
        <f t="array" ref="F64">SUMPRODUCT((presents=$B64)*(etablissement=F$2)*(heures))</f>
        <v>0</v>
      </c>
      <c r="G64" s="60" cm="1">
        <f t="array" ref="G64">SUMPRODUCT((presents=$B64)*(etablissement=G$2)*(heures))</f>
        <v>0</v>
      </c>
      <c r="H64" s="60" cm="1">
        <f t="array" ref="H64">SUMPRODUCT((presents=$B64)*(etablissement=H$2)*(heures))</f>
        <v>0</v>
      </c>
      <c r="I64" s="60" cm="1">
        <f t="array" ref="I64">SUMPRODUCT((presents=$B64)*(etablissement=I$2)*(heures))</f>
        <v>0</v>
      </c>
      <c r="J64" s="60" cm="1">
        <f t="array" ref="J64">SUMPRODUCT((presents=$B64)*(etablissement=J$2)*(heures))</f>
        <v>0</v>
      </c>
      <c r="K64" s="60" cm="1">
        <f t="array" ref="K64">SUMPRODUCT((presents=$B64)*(etablissement=K$2)*(heures))</f>
        <v>0</v>
      </c>
    </row>
    <row r="65" spans="2:11" x14ac:dyDescent="0.3">
      <c r="B65" s="18" t="s">
        <v>70</v>
      </c>
      <c r="C65" s="60" cm="1">
        <f t="array" ref="C65">SUMPRODUCT((presents=$B65)*(etablissement=C$2)*(heures))</f>
        <v>0</v>
      </c>
      <c r="D65" s="60" cm="1">
        <f t="array" ref="D65">SUMPRODUCT((presents=$B65)*(etablissement=D$2)*(heures))</f>
        <v>0</v>
      </c>
      <c r="E65" s="60" cm="1">
        <f t="array" ref="E65">SUMPRODUCT((presents=$B65)*(etablissement=E$2)*(heures))</f>
        <v>0</v>
      </c>
      <c r="F65" s="60" cm="1">
        <f t="array" ref="F65">SUMPRODUCT((presents=$B65)*(etablissement=F$2)*(heures))</f>
        <v>0</v>
      </c>
      <c r="G65" s="60" cm="1">
        <f t="array" ref="G65">SUMPRODUCT((presents=$B65)*(etablissement=G$2)*(heures))</f>
        <v>0</v>
      </c>
      <c r="H65" s="60" cm="1">
        <f t="array" ref="H65">SUMPRODUCT((presents=$B65)*(etablissement=H$2)*(heures))</f>
        <v>0</v>
      </c>
      <c r="I65" s="60" cm="1">
        <f t="array" ref="I65">SUMPRODUCT((presents=$B65)*(etablissement=I$2)*(heures))</f>
        <v>0</v>
      </c>
      <c r="J65" s="60" cm="1">
        <f t="array" ref="J65">SUMPRODUCT((presents=$B65)*(etablissement=J$2)*(heures))</f>
        <v>0</v>
      </c>
      <c r="K65" s="60" cm="1">
        <f t="array" ref="K65">SUMPRODUCT((presents=$B65)*(etablissement=K$2)*(heures))</f>
        <v>0</v>
      </c>
    </row>
    <row r="66" spans="2:11" x14ac:dyDescent="0.3">
      <c r="B66" s="18" t="s">
        <v>71</v>
      </c>
      <c r="C66" s="60" cm="1">
        <f t="array" ref="C66">SUMPRODUCT((presents=$B66)*(etablissement=C$2)*(heures))</f>
        <v>0</v>
      </c>
      <c r="D66" s="60" cm="1">
        <f t="array" ref="D66">SUMPRODUCT((presents=$B66)*(etablissement=D$2)*(heures))</f>
        <v>0</v>
      </c>
      <c r="E66" s="60" cm="1">
        <f t="array" ref="E66">SUMPRODUCT((presents=$B66)*(etablissement=E$2)*(heures))</f>
        <v>0</v>
      </c>
      <c r="F66" s="60" cm="1">
        <f t="array" ref="F66">SUMPRODUCT((presents=$B66)*(etablissement=F$2)*(heures))</f>
        <v>0</v>
      </c>
      <c r="G66" s="60" cm="1">
        <f t="array" ref="G66">SUMPRODUCT((presents=$B66)*(etablissement=G$2)*(heures))</f>
        <v>0</v>
      </c>
      <c r="H66" s="60" cm="1">
        <f t="array" ref="H66">SUMPRODUCT((presents=$B66)*(etablissement=H$2)*(heures))</f>
        <v>0</v>
      </c>
      <c r="I66" s="60" cm="1">
        <f t="array" ref="I66">SUMPRODUCT((presents=$B66)*(etablissement=I$2)*(heures))</f>
        <v>0</v>
      </c>
      <c r="J66" s="60" cm="1">
        <f t="array" ref="J66">SUMPRODUCT((presents=$B66)*(etablissement=J$2)*(heures))</f>
        <v>0</v>
      </c>
      <c r="K66" s="60" cm="1">
        <f t="array" ref="K66">SUMPRODUCT((presents=$B66)*(etablissement=K$2)*(heures))</f>
        <v>0</v>
      </c>
    </row>
    <row r="67" spans="2:11" x14ac:dyDescent="0.3">
      <c r="B67" s="18" t="s">
        <v>72</v>
      </c>
      <c r="C67" s="60" cm="1">
        <f t="array" ref="C67">SUMPRODUCT((presents=$B67)*(etablissement=C$2)*(heures))</f>
        <v>0</v>
      </c>
      <c r="D67" s="60" cm="1">
        <f t="array" ref="D67">SUMPRODUCT((presents=$B67)*(etablissement=D$2)*(heures))</f>
        <v>0</v>
      </c>
      <c r="E67" s="60" cm="1">
        <f t="array" ref="E67">SUMPRODUCT((presents=$B67)*(etablissement=E$2)*(heures))</f>
        <v>0</v>
      </c>
      <c r="F67" s="60" cm="1">
        <f t="array" ref="F67">SUMPRODUCT((presents=$B67)*(etablissement=F$2)*(heures))</f>
        <v>0</v>
      </c>
      <c r="G67" s="60" cm="1">
        <f t="array" ref="G67">SUMPRODUCT((presents=$B67)*(etablissement=G$2)*(heures))</f>
        <v>0</v>
      </c>
      <c r="H67" s="60" cm="1">
        <f t="array" ref="H67">SUMPRODUCT((presents=$B67)*(etablissement=H$2)*(heures))</f>
        <v>0</v>
      </c>
      <c r="I67" s="60" cm="1">
        <f t="array" ref="I67">SUMPRODUCT((presents=$B67)*(etablissement=I$2)*(heures))</f>
        <v>0</v>
      </c>
      <c r="J67" s="60" cm="1">
        <f t="array" ref="J67">SUMPRODUCT((presents=$B67)*(etablissement=J$2)*(heures))</f>
        <v>0</v>
      </c>
      <c r="K67" s="60" cm="1">
        <f t="array" ref="K67">SUMPRODUCT((presents=$B67)*(etablissement=K$2)*(heures))</f>
        <v>0</v>
      </c>
    </row>
    <row r="68" spans="2:11" x14ac:dyDescent="0.3">
      <c r="B68" s="18" t="s">
        <v>73</v>
      </c>
      <c r="C68" s="60" cm="1">
        <f t="array" ref="C68">SUMPRODUCT((presents=$B68)*(etablissement=C$2)*(heures))</f>
        <v>0</v>
      </c>
      <c r="D68" s="60" cm="1">
        <f t="array" ref="D68">SUMPRODUCT((presents=$B68)*(etablissement=D$2)*(heures))</f>
        <v>0</v>
      </c>
      <c r="E68" s="60" cm="1">
        <f t="array" ref="E68">SUMPRODUCT((presents=$B68)*(etablissement=E$2)*(heures))</f>
        <v>0</v>
      </c>
      <c r="F68" s="60" cm="1">
        <f t="array" ref="F68">SUMPRODUCT((presents=$B68)*(etablissement=F$2)*(heures))</f>
        <v>0</v>
      </c>
      <c r="G68" s="60" cm="1">
        <f t="array" ref="G68">SUMPRODUCT((presents=$B68)*(etablissement=G$2)*(heures))</f>
        <v>0</v>
      </c>
      <c r="H68" s="60" cm="1">
        <f t="array" ref="H68">SUMPRODUCT((presents=$B68)*(etablissement=H$2)*(heures))</f>
        <v>0</v>
      </c>
      <c r="I68" s="60" cm="1">
        <f t="array" ref="I68">SUMPRODUCT((presents=$B68)*(etablissement=I$2)*(heures))</f>
        <v>0</v>
      </c>
      <c r="J68" s="60" cm="1">
        <f t="array" ref="J68">SUMPRODUCT((presents=$B68)*(etablissement=J$2)*(heures))</f>
        <v>0</v>
      </c>
      <c r="K68" s="60" cm="1">
        <f t="array" ref="K68">SUMPRODUCT((presents=$B68)*(etablissement=K$2)*(heures))</f>
        <v>0</v>
      </c>
    </row>
    <row r="69" spans="2:11" x14ac:dyDescent="0.3">
      <c r="B69" s="18" t="s">
        <v>74</v>
      </c>
      <c r="C69" s="60" cm="1">
        <f t="array" ref="C69">SUMPRODUCT((presents=$B69)*(etablissement=C$2)*(heures))</f>
        <v>0</v>
      </c>
      <c r="D69" s="60" cm="1">
        <f t="array" ref="D69">SUMPRODUCT((presents=$B69)*(etablissement=D$2)*(heures))</f>
        <v>0</v>
      </c>
      <c r="E69" s="60" cm="1">
        <f t="array" ref="E69">SUMPRODUCT((presents=$B69)*(etablissement=E$2)*(heures))</f>
        <v>0</v>
      </c>
      <c r="F69" s="60" cm="1">
        <f t="array" ref="F69">SUMPRODUCT((presents=$B69)*(etablissement=F$2)*(heures))</f>
        <v>0</v>
      </c>
      <c r="G69" s="60" cm="1">
        <f t="array" ref="G69">SUMPRODUCT((presents=$B69)*(etablissement=G$2)*(heures))</f>
        <v>0</v>
      </c>
      <c r="H69" s="60" cm="1">
        <f t="array" ref="H69">SUMPRODUCT((presents=$B69)*(etablissement=H$2)*(heures))</f>
        <v>0</v>
      </c>
      <c r="I69" s="60" cm="1">
        <f t="array" ref="I69">SUMPRODUCT((presents=$B69)*(etablissement=I$2)*(heures))</f>
        <v>0</v>
      </c>
      <c r="J69" s="60" cm="1">
        <f t="array" ref="J69">SUMPRODUCT((presents=$B69)*(etablissement=J$2)*(heures))</f>
        <v>0</v>
      </c>
      <c r="K69" s="60" cm="1">
        <f t="array" ref="K69">SUMPRODUCT((presents=$B69)*(etablissement=K$2)*(heures))</f>
        <v>0</v>
      </c>
    </row>
    <row r="70" spans="2:11" x14ac:dyDescent="0.3">
      <c r="B70" s="18" t="s">
        <v>75</v>
      </c>
      <c r="C70" s="60" cm="1">
        <f t="array" ref="C70">SUMPRODUCT((presents=$B70)*(etablissement=C$2)*(heures))</f>
        <v>0</v>
      </c>
      <c r="D70" s="60" cm="1">
        <f t="array" ref="D70">SUMPRODUCT((presents=$B70)*(etablissement=D$2)*(heures))</f>
        <v>0</v>
      </c>
      <c r="E70" s="60" cm="1">
        <f t="array" ref="E70">SUMPRODUCT((presents=$B70)*(etablissement=E$2)*(heures))</f>
        <v>0</v>
      </c>
      <c r="F70" s="60" cm="1">
        <f t="array" ref="F70">SUMPRODUCT((presents=$B70)*(etablissement=F$2)*(heures))</f>
        <v>0</v>
      </c>
      <c r="G70" s="60" cm="1">
        <f t="array" ref="G70">SUMPRODUCT((presents=$B70)*(etablissement=G$2)*(heures))</f>
        <v>0</v>
      </c>
      <c r="H70" s="60" cm="1">
        <f t="array" ref="H70">SUMPRODUCT((presents=$B70)*(etablissement=H$2)*(heures))</f>
        <v>0</v>
      </c>
      <c r="I70" s="60" cm="1">
        <f t="array" ref="I70">SUMPRODUCT((presents=$B70)*(etablissement=I$2)*(heures))</f>
        <v>0</v>
      </c>
      <c r="J70" s="60" cm="1">
        <f t="array" ref="J70">SUMPRODUCT((presents=$B70)*(etablissement=J$2)*(heures))</f>
        <v>0</v>
      </c>
      <c r="K70" s="60" cm="1">
        <f t="array" ref="K70">SUMPRODUCT((presents=$B70)*(etablissement=K$2)*(heures))</f>
        <v>0</v>
      </c>
    </row>
    <row r="71" spans="2:11" x14ac:dyDescent="0.3">
      <c r="B71" s="19" t="s">
        <v>76</v>
      </c>
      <c r="C71" s="60" cm="1">
        <f t="array" ref="C71">SUMPRODUCT((presents=$B71)*(etablissement=C$2)*(heures))</f>
        <v>0</v>
      </c>
      <c r="D71" s="60" cm="1">
        <f t="array" ref="D71">SUMPRODUCT((presents=$B71)*(etablissement=D$2)*(heures))</f>
        <v>0</v>
      </c>
      <c r="E71" s="60" cm="1">
        <f t="array" ref="E71">SUMPRODUCT((presents=$B71)*(etablissement=E$2)*(heures))</f>
        <v>0</v>
      </c>
      <c r="F71" s="60" cm="1">
        <f t="array" ref="F71">SUMPRODUCT((presents=$B71)*(etablissement=F$2)*(heures))</f>
        <v>0</v>
      </c>
      <c r="G71" s="60" cm="1">
        <f t="array" ref="G71">SUMPRODUCT((presents=$B71)*(etablissement=G$2)*(heures))</f>
        <v>0</v>
      </c>
      <c r="H71" s="60" cm="1">
        <f t="array" ref="H71">SUMPRODUCT((presents=$B71)*(etablissement=H$2)*(heures))</f>
        <v>0</v>
      </c>
      <c r="I71" s="60" cm="1">
        <f t="array" ref="I71">SUMPRODUCT((presents=$B71)*(etablissement=I$2)*(heures))</f>
        <v>0</v>
      </c>
      <c r="J71" s="60" cm="1">
        <f t="array" ref="J71">SUMPRODUCT((presents=$B71)*(etablissement=J$2)*(heures))</f>
        <v>0</v>
      </c>
      <c r="K71" s="60" cm="1">
        <f t="array" ref="K71">SUMPRODUCT((presents=$B71)*(etablissement=K$2)*(heures))</f>
        <v>0</v>
      </c>
    </row>
    <row r="72" spans="2:11" x14ac:dyDescent="0.3">
      <c r="B72" s="18" t="s">
        <v>77</v>
      </c>
      <c r="C72" s="60" cm="1">
        <f t="array" ref="C72">SUMPRODUCT((presents=$B72)*(etablissement=C$2)*(heures))</f>
        <v>0</v>
      </c>
      <c r="D72" s="60" cm="1">
        <f t="array" ref="D72">SUMPRODUCT((presents=$B72)*(etablissement=D$2)*(heures))</f>
        <v>0</v>
      </c>
      <c r="E72" s="60" cm="1">
        <f t="array" ref="E72">SUMPRODUCT((presents=$B72)*(etablissement=E$2)*(heures))</f>
        <v>0</v>
      </c>
      <c r="F72" s="60" cm="1">
        <f t="array" ref="F72">SUMPRODUCT((presents=$B72)*(etablissement=F$2)*(heures))</f>
        <v>0</v>
      </c>
      <c r="G72" s="60" cm="1">
        <f t="array" ref="G72">SUMPRODUCT((presents=$B72)*(etablissement=G$2)*(heures))</f>
        <v>0</v>
      </c>
      <c r="H72" s="60" cm="1">
        <f t="array" ref="H72">SUMPRODUCT((presents=$B72)*(etablissement=H$2)*(heures))</f>
        <v>0</v>
      </c>
      <c r="I72" s="60" cm="1">
        <f t="array" ref="I72">SUMPRODUCT((presents=$B72)*(etablissement=I$2)*(heures))</f>
        <v>0</v>
      </c>
      <c r="J72" s="60" cm="1">
        <f t="array" ref="J72">SUMPRODUCT((presents=$B72)*(etablissement=J$2)*(heures))</f>
        <v>0</v>
      </c>
      <c r="K72" s="60" cm="1">
        <f t="array" ref="K72">SUMPRODUCT((presents=$B72)*(etablissement=K$2)*(heures))</f>
        <v>0</v>
      </c>
    </row>
    <row r="73" spans="2:11" x14ac:dyDescent="0.3">
      <c r="B73" s="18" t="s">
        <v>78</v>
      </c>
      <c r="C73" s="60" cm="1">
        <f t="array" ref="C73">SUMPRODUCT((presents=$B73)*(etablissement=C$2)*(heures))</f>
        <v>0</v>
      </c>
      <c r="D73" s="60" cm="1">
        <f t="array" ref="D73">SUMPRODUCT((presents=$B73)*(etablissement=D$2)*(heures))</f>
        <v>0</v>
      </c>
      <c r="E73" s="60" cm="1">
        <f t="array" ref="E73">SUMPRODUCT((presents=$B73)*(etablissement=E$2)*(heures))</f>
        <v>0</v>
      </c>
      <c r="F73" s="60" cm="1">
        <f t="array" ref="F73">SUMPRODUCT((presents=$B73)*(etablissement=F$2)*(heures))</f>
        <v>0</v>
      </c>
      <c r="G73" s="60" cm="1">
        <f t="array" ref="G73">SUMPRODUCT((presents=$B73)*(etablissement=G$2)*(heures))</f>
        <v>0</v>
      </c>
      <c r="H73" s="60" cm="1">
        <f t="array" ref="H73">SUMPRODUCT((presents=$B73)*(etablissement=H$2)*(heures))</f>
        <v>0</v>
      </c>
      <c r="I73" s="60" cm="1">
        <f t="array" ref="I73">SUMPRODUCT((presents=$B73)*(etablissement=I$2)*(heures))</f>
        <v>0</v>
      </c>
      <c r="J73" s="60" cm="1">
        <f t="array" ref="J73">SUMPRODUCT((presents=$B73)*(etablissement=J$2)*(heures))</f>
        <v>0</v>
      </c>
      <c r="K73" s="60" cm="1">
        <f t="array" ref="K73">SUMPRODUCT((presents=$B73)*(etablissement=K$2)*(heures))</f>
        <v>0</v>
      </c>
    </row>
    <row r="74" spans="2:11" x14ac:dyDescent="0.3">
      <c r="B74" s="18" t="s">
        <v>79</v>
      </c>
      <c r="C74" s="60" cm="1">
        <f t="array" ref="C74">SUMPRODUCT((presents=$B74)*(etablissement=C$2)*(heures))</f>
        <v>0</v>
      </c>
      <c r="D74" s="60" cm="1">
        <f t="array" ref="D74">SUMPRODUCT((presents=$B74)*(etablissement=D$2)*(heures))</f>
        <v>0</v>
      </c>
      <c r="E74" s="60" cm="1">
        <f t="array" ref="E74">SUMPRODUCT((presents=$B74)*(etablissement=E$2)*(heures))</f>
        <v>0</v>
      </c>
      <c r="F74" s="60" cm="1">
        <f t="array" ref="F74">SUMPRODUCT((presents=$B74)*(etablissement=F$2)*(heures))</f>
        <v>0</v>
      </c>
      <c r="G74" s="60" cm="1">
        <f t="array" ref="G74">SUMPRODUCT((presents=$B74)*(etablissement=G$2)*(heures))</f>
        <v>0</v>
      </c>
      <c r="H74" s="60" cm="1">
        <f t="array" ref="H74">SUMPRODUCT((presents=$B74)*(etablissement=H$2)*(heures))</f>
        <v>0</v>
      </c>
      <c r="I74" s="60" cm="1">
        <f t="array" ref="I74">SUMPRODUCT((presents=$B74)*(etablissement=I$2)*(heures))</f>
        <v>0</v>
      </c>
      <c r="J74" s="60" cm="1">
        <f t="array" ref="J74">SUMPRODUCT((presents=$B74)*(etablissement=J$2)*(heures))</f>
        <v>0</v>
      </c>
      <c r="K74" s="60" cm="1">
        <f t="array" ref="K74">SUMPRODUCT((presents=$B74)*(etablissement=K$2)*(heures))</f>
        <v>0</v>
      </c>
    </row>
    <row r="75" spans="2:11" x14ac:dyDescent="0.3">
      <c r="B75" s="19" t="s">
        <v>80</v>
      </c>
      <c r="C75" s="60" cm="1">
        <f t="array" ref="C75">SUMPRODUCT((presents=$B75)*(etablissement=C$2)*(heures))</f>
        <v>0</v>
      </c>
      <c r="D75" s="60" cm="1">
        <f t="array" ref="D75">SUMPRODUCT((presents=$B75)*(etablissement=D$2)*(heures))</f>
        <v>0</v>
      </c>
      <c r="E75" s="60" cm="1">
        <f t="array" ref="E75">SUMPRODUCT((presents=$B75)*(etablissement=E$2)*(heures))</f>
        <v>0</v>
      </c>
      <c r="F75" s="60" cm="1">
        <f t="array" ref="F75">SUMPRODUCT((presents=$B75)*(etablissement=F$2)*(heures))</f>
        <v>0</v>
      </c>
      <c r="G75" s="60" cm="1">
        <f t="array" ref="G75">SUMPRODUCT((presents=$B75)*(etablissement=G$2)*(heures))</f>
        <v>0</v>
      </c>
      <c r="H75" s="60" cm="1">
        <f t="array" ref="H75">SUMPRODUCT((presents=$B75)*(etablissement=H$2)*(heures))</f>
        <v>0</v>
      </c>
      <c r="I75" s="60" cm="1">
        <f t="array" ref="I75">SUMPRODUCT((presents=$B75)*(etablissement=I$2)*(heures))</f>
        <v>0</v>
      </c>
      <c r="J75" s="60" cm="1">
        <f t="array" ref="J75">SUMPRODUCT((presents=$B75)*(etablissement=J$2)*(heures))</f>
        <v>0</v>
      </c>
      <c r="K75" s="60" cm="1">
        <f t="array" ref="K75">SUMPRODUCT((presents=$B75)*(etablissement=K$2)*(heures))</f>
        <v>0</v>
      </c>
    </row>
    <row r="76" spans="2:11" x14ac:dyDescent="0.3">
      <c r="B76" s="18" t="s">
        <v>81</v>
      </c>
      <c r="C76" s="60" cm="1">
        <f t="array" ref="C76">SUMPRODUCT((presents=$B76)*(etablissement=C$2)*(heures))</f>
        <v>0</v>
      </c>
      <c r="D76" s="60" cm="1">
        <f t="array" ref="D76">SUMPRODUCT((presents=$B76)*(etablissement=D$2)*(heures))</f>
        <v>0</v>
      </c>
      <c r="E76" s="60" cm="1">
        <f t="array" ref="E76">SUMPRODUCT((presents=$B76)*(etablissement=E$2)*(heures))</f>
        <v>0</v>
      </c>
      <c r="F76" s="60" cm="1">
        <f t="array" ref="F76">SUMPRODUCT((presents=$B76)*(etablissement=F$2)*(heures))</f>
        <v>0</v>
      </c>
      <c r="G76" s="60" cm="1">
        <f t="array" ref="G76">SUMPRODUCT((presents=$B76)*(etablissement=G$2)*(heures))</f>
        <v>0</v>
      </c>
      <c r="H76" s="60" cm="1">
        <f t="array" ref="H76">SUMPRODUCT((presents=$B76)*(etablissement=H$2)*(heures))</f>
        <v>0</v>
      </c>
      <c r="I76" s="60" cm="1">
        <f t="array" ref="I76">SUMPRODUCT((presents=$B76)*(etablissement=I$2)*(heures))</f>
        <v>0</v>
      </c>
      <c r="J76" s="60" cm="1">
        <f t="array" ref="J76">SUMPRODUCT((presents=$B76)*(etablissement=J$2)*(heures))</f>
        <v>0</v>
      </c>
      <c r="K76" s="60" cm="1">
        <f t="array" ref="K76">SUMPRODUCT((presents=$B76)*(etablissement=K$2)*(heures))</f>
        <v>0</v>
      </c>
    </row>
    <row r="77" spans="2:11" x14ac:dyDescent="0.3">
      <c r="B77" s="18" t="s">
        <v>82</v>
      </c>
      <c r="C77" s="60" cm="1">
        <f t="array" ref="C77">SUMPRODUCT((presents=$B77)*(etablissement=C$2)*(heures))</f>
        <v>0</v>
      </c>
      <c r="D77" s="60" cm="1">
        <f t="array" ref="D77">SUMPRODUCT((presents=$B77)*(etablissement=D$2)*(heures))</f>
        <v>0</v>
      </c>
      <c r="E77" s="60" cm="1">
        <f t="array" ref="E77">SUMPRODUCT((presents=$B77)*(etablissement=E$2)*(heures))</f>
        <v>0</v>
      </c>
      <c r="F77" s="60" cm="1">
        <f t="array" ref="F77">SUMPRODUCT((presents=$B77)*(etablissement=F$2)*(heures))</f>
        <v>0</v>
      </c>
      <c r="G77" s="60" cm="1">
        <f t="array" ref="G77">SUMPRODUCT((presents=$B77)*(etablissement=G$2)*(heures))</f>
        <v>0</v>
      </c>
      <c r="H77" s="60" cm="1">
        <f t="array" ref="H77">SUMPRODUCT((presents=$B77)*(etablissement=H$2)*(heures))</f>
        <v>0</v>
      </c>
      <c r="I77" s="60" cm="1">
        <f t="array" ref="I77">SUMPRODUCT((presents=$B77)*(etablissement=I$2)*(heures))</f>
        <v>0</v>
      </c>
      <c r="J77" s="60" cm="1">
        <f t="array" ref="J77">SUMPRODUCT((presents=$B77)*(etablissement=J$2)*(heures))</f>
        <v>0</v>
      </c>
      <c r="K77" s="60" cm="1">
        <f t="array" ref="K77">SUMPRODUCT((presents=$B77)*(etablissement=K$2)*(heures))</f>
        <v>0</v>
      </c>
    </row>
    <row r="78" spans="2:11" x14ac:dyDescent="0.3">
      <c r="B78" s="18" t="s">
        <v>83</v>
      </c>
      <c r="C78" s="60" cm="1">
        <f t="array" ref="C78">SUMPRODUCT((presents=$B78)*(etablissement=C$2)*(heures))</f>
        <v>0</v>
      </c>
      <c r="D78" s="60" cm="1">
        <f t="array" ref="D78">SUMPRODUCT((presents=$B78)*(etablissement=D$2)*(heures))</f>
        <v>0</v>
      </c>
      <c r="E78" s="60" cm="1">
        <f t="array" ref="E78">SUMPRODUCT((presents=$B78)*(etablissement=E$2)*(heures))</f>
        <v>0</v>
      </c>
      <c r="F78" s="60" cm="1">
        <f t="array" ref="F78">SUMPRODUCT((presents=$B78)*(etablissement=F$2)*(heures))</f>
        <v>0</v>
      </c>
      <c r="G78" s="60" cm="1">
        <f t="array" ref="G78">SUMPRODUCT((presents=$B78)*(etablissement=G$2)*(heures))</f>
        <v>0</v>
      </c>
      <c r="H78" s="60" cm="1">
        <f t="array" ref="H78">SUMPRODUCT((presents=$B78)*(etablissement=H$2)*(heures))</f>
        <v>0</v>
      </c>
      <c r="I78" s="60" cm="1">
        <f t="array" ref="I78">SUMPRODUCT((presents=$B78)*(etablissement=I$2)*(heures))</f>
        <v>0</v>
      </c>
      <c r="J78" s="60" cm="1">
        <f t="array" ref="J78">SUMPRODUCT((presents=$B78)*(etablissement=J$2)*(heures))</f>
        <v>0</v>
      </c>
      <c r="K78" s="60" cm="1">
        <f t="array" ref="K78">SUMPRODUCT((presents=$B78)*(etablissement=K$2)*(heures))</f>
        <v>0</v>
      </c>
    </row>
    <row r="79" spans="2:11" x14ac:dyDescent="0.3">
      <c r="B79" s="18" t="s">
        <v>84</v>
      </c>
      <c r="C79" s="60" cm="1">
        <f t="array" ref="C79">SUMPRODUCT((presents=$B79)*(etablissement=C$2)*(heures))</f>
        <v>0</v>
      </c>
      <c r="D79" s="60" cm="1">
        <f t="array" ref="D79">SUMPRODUCT((presents=$B79)*(etablissement=D$2)*(heures))</f>
        <v>0</v>
      </c>
      <c r="E79" s="60" cm="1">
        <f t="array" ref="E79">SUMPRODUCT((presents=$B79)*(etablissement=E$2)*(heures))</f>
        <v>0</v>
      </c>
      <c r="F79" s="60" cm="1">
        <f t="array" ref="F79">SUMPRODUCT((presents=$B79)*(etablissement=F$2)*(heures))</f>
        <v>0</v>
      </c>
      <c r="G79" s="60" cm="1">
        <f t="array" ref="G79">SUMPRODUCT((presents=$B79)*(etablissement=G$2)*(heures))</f>
        <v>0</v>
      </c>
      <c r="H79" s="60" cm="1">
        <f t="array" ref="H79">SUMPRODUCT((presents=$B79)*(etablissement=H$2)*(heures))</f>
        <v>0</v>
      </c>
      <c r="I79" s="60" cm="1">
        <f t="array" ref="I79">SUMPRODUCT((presents=$B79)*(etablissement=I$2)*(heures))</f>
        <v>0</v>
      </c>
      <c r="J79" s="60" cm="1">
        <f t="array" ref="J79">SUMPRODUCT((presents=$B79)*(etablissement=J$2)*(heures))</f>
        <v>0</v>
      </c>
      <c r="K79" s="60" cm="1">
        <f t="array" ref="K79">SUMPRODUCT((presents=$B79)*(etablissement=K$2)*(heures))</f>
        <v>0</v>
      </c>
    </row>
    <row r="80" spans="2:11" x14ac:dyDescent="0.3">
      <c r="B80" s="18" t="s">
        <v>85</v>
      </c>
      <c r="C80" s="60" cm="1">
        <f t="array" ref="C80">SUMPRODUCT((presents=$B80)*(etablissement=C$2)*(heures))</f>
        <v>0</v>
      </c>
      <c r="D80" s="60" cm="1">
        <f t="array" ref="D80">SUMPRODUCT((presents=$B80)*(etablissement=D$2)*(heures))</f>
        <v>0</v>
      </c>
      <c r="E80" s="60" cm="1">
        <f t="array" ref="E80">SUMPRODUCT((presents=$B80)*(etablissement=E$2)*(heures))</f>
        <v>0</v>
      </c>
      <c r="F80" s="60" cm="1">
        <f t="array" ref="F80">SUMPRODUCT((presents=$B80)*(etablissement=F$2)*(heures))</f>
        <v>0</v>
      </c>
      <c r="G80" s="60" cm="1">
        <f t="array" ref="G80">SUMPRODUCT((presents=$B80)*(etablissement=G$2)*(heures))</f>
        <v>0</v>
      </c>
      <c r="H80" s="60" cm="1">
        <f t="array" ref="H80">SUMPRODUCT((presents=$B80)*(etablissement=H$2)*(heures))</f>
        <v>0</v>
      </c>
      <c r="I80" s="60" cm="1">
        <f t="array" ref="I80">SUMPRODUCT((presents=$B80)*(etablissement=I$2)*(heures))</f>
        <v>0</v>
      </c>
      <c r="J80" s="60" cm="1">
        <f t="array" ref="J80">SUMPRODUCT((presents=$B80)*(etablissement=J$2)*(heures))</f>
        <v>0</v>
      </c>
      <c r="K80" s="60" cm="1">
        <f t="array" ref="K80">SUMPRODUCT((presents=$B80)*(etablissement=K$2)*(heures))</f>
        <v>0</v>
      </c>
    </row>
    <row r="81" spans="2:11" x14ac:dyDescent="0.3">
      <c r="B81" s="18" t="s">
        <v>86</v>
      </c>
      <c r="C81" s="60" cm="1">
        <f t="array" ref="C81">SUMPRODUCT((presents=$B81)*(etablissement=C$2)*(heures))</f>
        <v>0</v>
      </c>
      <c r="D81" s="60" cm="1">
        <f t="array" ref="D81">SUMPRODUCT((presents=$B81)*(etablissement=D$2)*(heures))</f>
        <v>0</v>
      </c>
      <c r="E81" s="60" cm="1">
        <f t="array" ref="E81">SUMPRODUCT((presents=$B81)*(etablissement=E$2)*(heures))</f>
        <v>0</v>
      </c>
      <c r="F81" s="60" cm="1">
        <f t="array" ref="F81">SUMPRODUCT((presents=$B81)*(etablissement=F$2)*(heures))</f>
        <v>0</v>
      </c>
      <c r="G81" s="60" cm="1">
        <f t="array" ref="G81">SUMPRODUCT((presents=$B81)*(etablissement=G$2)*(heures))</f>
        <v>0</v>
      </c>
      <c r="H81" s="60" cm="1">
        <f t="array" ref="H81">SUMPRODUCT((presents=$B81)*(etablissement=H$2)*(heures))</f>
        <v>0</v>
      </c>
      <c r="I81" s="60" cm="1">
        <f t="array" ref="I81">SUMPRODUCT((presents=$B81)*(etablissement=I$2)*(heures))</f>
        <v>0</v>
      </c>
      <c r="J81" s="60" cm="1">
        <f t="array" ref="J81">SUMPRODUCT((presents=$B81)*(etablissement=J$2)*(heures))</f>
        <v>0</v>
      </c>
      <c r="K81" s="60" cm="1">
        <f t="array" ref="K81">SUMPRODUCT((presents=$B81)*(etablissement=K$2)*(heures))</f>
        <v>0</v>
      </c>
    </row>
    <row r="82" spans="2:11" x14ac:dyDescent="0.3">
      <c r="B82" s="22" t="s">
        <v>87</v>
      </c>
      <c r="C82" s="60" cm="1">
        <f t="array" ref="C82">SUMPRODUCT((presents=$B82)*(etablissement=C$2)*(heures))</f>
        <v>0</v>
      </c>
      <c r="D82" s="60" cm="1">
        <f t="array" ref="D82">SUMPRODUCT((presents=$B82)*(etablissement=D$2)*(heures))</f>
        <v>0</v>
      </c>
      <c r="E82" s="60" cm="1">
        <f t="array" ref="E82">SUMPRODUCT((presents=$B82)*(etablissement=E$2)*(heures))</f>
        <v>0</v>
      </c>
      <c r="F82" s="60" cm="1">
        <f t="array" ref="F82">SUMPRODUCT((presents=$B82)*(etablissement=F$2)*(heures))</f>
        <v>0</v>
      </c>
      <c r="G82" s="60" cm="1">
        <f t="array" ref="G82">SUMPRODUCT((presents=$B82)*(etablissement=G$2)*(heures))</f>
        <v>0</v>
      </c>
      <c r="H82" s="60" cm="1">
        <f t="array" ref="H82">SUMPRODUCT((presents=$B82)*(etablissement=H$2)*(heures))</f>
        <v>0</v>
      </c>
      <c r="I82" s="60" cm="1">
        <f t="array" ref="I82">SUMPRODUCT((presents=$B82)*(etablissement=I$2)*(heures))</f>
        <v>0</v>
      </c>
      <c r="J82" s="60" cm="1">
        <f t="array" ref="J82">SUMPRODUCT((presents=$B82)*(etablissement=J$2)*(heures))</f>
        <v>0</v>
      </c>
      <c r="K82" s="60" cm="1">
        <f t="array" ref="K82">SUMPRODUCT((presents=$B82)*(etablissement=K$2)*(heures))</f>
        <v>0</v>
      </c>
    </row>
    <row r="83" spans="2:11" x14ac:dyDescent="0.3">
      <c r="B83" s="22" t="s">
        <v>88</v>
      </c>
      <c r="C83" s="60" cm="1">
        <f t="array" ref="C83">SUMPRODUCT((presents=$B83)*(etablissement=C$2)*(heures))</f>
        <v>0</v>
      </c>
      <c r="D83" s="60" cm="1">
        <f t="array" ref="D83">SUMPRODUCT((presents=$B83)*(etablissement=D$2)*(heures))</f>
        <v>0</v>
      </c>
      <c r="E83" s="60" cm="1">
        <f t="array" ref="E83">SUMPRODUCT((presents=$B83)*(etablissement=E$2)*(heures))</f>
        <v>0</v>
      </c>
      <c r="F83" s="60" cm="1">
        <f t="array" ref="F83">SUMPRODUCT((presents=$B83)*(etablissement=F$2)*(heures))</f>
        <v>0</v>
      </c>
      <c r="G83" s="60" cm="1">
        <f t="array" ref="G83">SUMPRODUCT((presents=$B83)*(etablissement=G$2)*(heures))</f>
        <v>0</v>
      </c>
      <c r="H83" s="60" cm="1">
        <f t="array" ref="H83">SUMPRODUCT((presents=$B83)*(etablissement=H$2)*(heures))</f>
        <v>0</v>
      </c>
      <c r="I83" s="60" cm="1">
        <f t="array" ref="I83">SUMPRODUCT((presents=$B83)*(etablissement=I$2)*(heures))</f>
        <v>0</v>
      </c>
      <c r="J83" s="60" cm="1">
        <f t="array" ref="J83">SUMPRODUCT((presents=$B83)*(etablissement=J$2)*(heures))</f>
        <v>0</v>
      </c>
      <c r="K83" s="60" cm="1">
        <f t="array" ref="K83">SUMPRODUCT((presents=$B83)*(etablissement=K$2)*(heures))</f>
        <v>0</v>
      </c>
    </row>
    <row r="84" spans="2:11" x14ac:dyDescent="0.3">
      <c r="B84" s="19" t="s">
        <v>89</v>
      </c>
      <c r="C84" s="60" cm="1">
        <f t="array" ref="C84">SUMPRODUCT((presents=$B84)*(etablissement=C$2)*(heures))</f>
        <v>0</v>
      </c>
      <c r="D84" s="60" cm="1">
        <f t="array" ref="D84">SUMPRODUCT((presents=$B84)*(etablissement=D$2)*(heures))</f>
        <v>0</v>
      </c>
      <c r="E84" s="60" cm="1">
        <f t="array" ref="E84">SUMPRODUCT((presents=$B84)*(etablissement=E$2)*(heures))</f>
        <v>0</v>
      </c>
      <c r="F84" s="60" cm="1">
        <f t="array" ref="F84">SUMPRODUCT((presents=$B84)*(etablissement=F$2)*(heures))</f>
        <v>0</v>
      </c>
      <c r="G84" s="60" cm="1">
        <f t="array" ref="G84">SUMPRODUCT((presents=$B84)*(etablissement=G$2)*(heures))</f>
        <v>0</v>
      </c>
      <c r="H84" s="60" cm="1">
        <f t="array" ref="H84">SUMPRODUCT((presents=$B84)*(etablissement=H$2)*(heures))</f>
        <v>0</v>
      </c>
      <c r="I84" s="60" cm="1">
        <f t="array" ref="I84">SUMPRODUCT((presents=$B84)*(etablissement=I$2)*(heures))</f>
        <v>0</v>
      </c>
      <c r="J84" s="60" cm="1">
        <f t="array" ref="J84">SUMPRODUCT((presents=$B84)*(etablissement=J$2)*(heures))</f>
        <v>0</v>
      </c>
      <c r="K84" s="60" cm="1">
        <f t="array" ref="K84">SUMPRODUCT((presents=$B84)*(etablissement=K$2)*(heures))</f>
        <v>0</v>
      </c>
    </row>
    <row r="85" spans="2:11" x14ac:dyDescent="0.3">
      <c r="B85" s="18" t="s">
        <v>90</v>
      </c>
      <c r="C85" s="60" cm="1">
        <f t="array" ref="C85">SUMPRODUCT((presents=$B85)*(etablissement=C$2)*(heures))</f>
        <v>0</v>
      </c>
      <c r="D85" s="60" cm="1">
        <f t="array" ref="D85">SUMPRODUCT((presents=$B85)*(etablissement=D$2)*(heures))</f>
        <v>0</v>
      </c>
      <c r="E85" s="60" cm="1">
        <f t="array" ref="E85">SUMPRODUCT((presents=$B85)*(etablissement=E$2)*(heures))</f>
        <v>0</v>
      </c>
      <c r="F85" s="60" cm="1">
        <f t="array" ref="F85">SUMPRODUCT((presents=$B85)*(etablissement=F$2)*(heures))</f>
        <v>0</v>
      </c>
      <c r="G85" s="60" cm="1">
        <f t="array" ref="G85">SUMPRODUCT((presents=$B85)*(etablissement=G$2)*(heures))</f>
        <v>0</v>
      </c>
      <c r="H85" s="60" cm="1">
        <f t="array" ref="H85">SUMPRODUCT((presents=$B85)*(etablissement=H$2)*(heures))</f>
        <v>0</v>
      </c>
      <c r="I85" s="60" cm="1">
        <f t="array" ref="I85">SUMPRODUCT((presents=$B85)*(etablissement=I$2)*(heures))</f>
        <v>0</v>
      </c>
      <c r="J85" s="60" cm="1">
        <f t="array" ref="J85">SUMPRODUCT((presents=$B85)*(etablissement=J$2)*(heures))</f>
        <v>0</v>
      </c>
      <c r="K85" s="60" cm="1">
        <f t="array" ref="K85">SUMPRODUCT((presents=$B85)*(etablissement=K$2)*(heures))</f>
        <v>0</v>
      </c>
    </row>
    <row r="86" spans="2:11" x14ac:dyDescent="0.3">
      <c r="B86" s="18" t="s">
        <v>91</v>
      </c>
      <c r="C86" s="60" cm="1">
        <f t="array" ref="C86">SUMPRODUCT((presents=$B86)*(etablissement=C$2)*(heures))</f>
        <v>0</v>
      </c>
      <c r="D86" s="60" cm="1">
        <f t="array" ref="D86">SUMPRODUCT((presents=$B86)*(etablissement=D$2)*(heures))</f>
        <v>0</v>
      </c>
      <c r="E86" s="60" cm="1">
        <f t="array" ref="E86">SUMPRODUCT((presents=$B86)*(etablissement=E$2)*(heures))</f>
        <v>0</v>
      </c>
      <c r="F86" s="60" cm="1">
        <f t="array" ref="F86">SUMPRODUCT((presents=$B86)*(etablissement=F$2)*(heures))</f>
        <v>0</v>
      </c>
      <c r="G86" s="60" cm="1">
        <f t="array" ref="G86">SUMPRODUCT((presents=$B86)*(etablissement=G$2)*(heures))</f>
        <v>0</v>
      </c>
      <c r="H86" s="60" cm="1">
        <f t="array" ref="H86">SUMPRODUCT((presents=$B86)*(etablissement=H$2)*(heures))</f>
        <v>0</v>
      </c>
      <c r="I86" s="60" cm="1">
        <f t="array" ref="I86">SUMPRODUCT((presents=$B86)*(etablissement=I$2)*(heures))</f>
        <v>0</v>
      </c>
      <c r="J86" s="60" cm="1">
        <f t="array" ref="J86">SUMPRODUCT((presents=$B86)*(etablissement=J$2)*(heures))</f>
        <v>0</v>
      </c>
      <c r="K86" s="60" cm="1">
        <f t="array" ref="K86">SUMPRODUCT((presents=$B86)*(etablissement=K$2)*(heures))</f>
        <v>0</v>
      </c>
    </row>
    <row r="87" spans="2:11" x14ac:dyDescent="0.3">
      <c r="B87" s="18" t="s">
        <v>92</v>
      </c>
      <c r="C87" s="60" cm="1">
        <f t="array" ref="C87">SUMPRODUCT((presents=$B87)*(etablissement=C$2)*(heures))</f>
        <v>0</v>
      </c>
      <c r="D87" s="60" cm="1">
        <f t="array" ref="D87">SUMPRODUCT((presents=$B87)*(etablissement=D$2)*(heures))</f>
        <v>0</v>
      </c>
      <c r="E87" s="60" cm="1">
        <f t="array" ref="E87">SUMPRODUCT((presents=$B87)*(etablissement=E$2)*(heures))</f>
        <v>0</v>
      </c>
      <c r="F87" s="60" cm="1">
        <f t="array" ref="F87">SUMPRODUCT((presents=$B87)*(etablissement=F$2)*(heures))</f>
        <v>0</v>
      </c>
      <c r="G87" s="60" cm="1">
        <f t="array" ref="G87">SUMPRODUCT((presents=$B87)*(etablissement=G$2)*(heures))</f>
        <v>0</v>
      </c>
      <c r="H87" s="60" cm="1">
        <f t="array" ref="H87">SUMPRODUCT((presents=$B87)*(etablissement=H$2)*(heures))</f>
        <v>0</v>
      </c>
      <c r="I87" s="60" cm="1">
        <f t="array" ref="I87">SUMPRODUCT((presents=$B87)*(etablissement=I$2)*(heures))</f>
        <v>0</v>
      </c>
      <c r="J87" s="60" cm="1">
        <f t="array" ref="J87">SUMPRODUCT((presents=$B87)*(etablissement=J$2)*(heures))</f>
        <v>0</v>
      </c>
      <c r="K87" s="60" cm="1">
        <f t="array" ref="K87">SUMPRODUCT((presents=$B87)*(etablissement=K$2)*(heures))</f>
        <v>0</v>
      </c>
    </row>
    <row r="88" spans="2:11" x14ac:dyDescent="0.3">
      <c r="B88" s="18" t="s">
        <v>93</v>
      </c>
      <c r="C88" s="60" cm="1">
        <f t="array" ref="C88">SUMPRODUCT((presents=$B88)*(etablissement=C$2)*(heures))</f>
        <v>0</v>
      </c>
      <c r="D88" s="60" cm="1">
        <f t="array" ref="D88">SUMPRODUCT((presents=$B88)*(etablissement=D$2)*(heures))</f>
        <v>0</v>
      </c>
      <c r="E88" s="60" cm="1">
        <f t="array" ref="E88">SUMPRODUCT((presents=$B88)*(etablissement=E$2)*(heures))</f>
        <v>0</v>
      </c>
      <c r="F88" s="60" cm="1">
        <f t="array" ref="F88">SUMPRODUCT((presents=$B88)*(etablissement=F$2)*(heures))</f>
        <v>0</v>
      </c>
      <c r="G88" s="60" cm="1">
        <f t="array" ref="G88">SUMPRODUCT((presents=$B88)*(etablissement=G$2)*(heures))</f>
        <v>0</v>
      </c>
      <c r="H88" s="60" cm="1">
        <f t="array" ref="H88">SUMPRODUCT((presents=$B88)*(etablissement=H$2)*(heures))</f>
        <v>0</v>
      </c>
      <c r="I88" s="60" cm="1">
        <f t="array" ref="I88">SUMPRODUCT((presents=$B88)*(etablissement=I$2)*(heures))</f>
        <v>0</v>
      </c>
      <c r="J88" s="60" cm="1">
        <f t="array" ref="J88">SUMPRODUCT((presents=$B88)*(etablissement=J$2)*(heures))</f>
        <v>0</v>
      </c>
      <c r="K88" s="60" cm="1">
        <f t="array" ref="K88">SUMPRODUCT((presents=$B88)*(etablissement=K$2)*(heures))</f>
        <v>0</v>
      </c>
    </row>
    <row r="89" spans="2:11" x14ac:dyDescent="0.3">
      <c r="B89" s="18" t="s">
        <v>94</v>
      </c>
      <c r="C89" s="60" cm="1">
        <f t="array" ref="C89">SUMPRODUCT((presents=$B89)*(etablissement=C$2)*(heures))</f>
        <v>0</v>
      </c>
      <c r="D89" s="60" cm="1">
        <f t="array" ref="D89">SUMPRODUCT((presents=$B89)*(etablissement=D$2)*(heures))</f>
        <v>0</v>
      </c>
      <c r="E89" s="60" cm="1">
        <f t="array" ref="E89">SUMPRODUCT((presents=$B89)*(etablissement=E$2)*(heures))</f>
        <v>0</v>
      </c>
      <c r="F89" s="60" cm="1">
        <f t="array" ref="F89">SUMPRODUCT((presents=$B89)*(etablissement=F$2)*(heures))</f>
        <v>0</v>
      </c>
      <c r="G89" s="60" cm="1">
        <f t="array" ref="G89">SUMPRODUCT((presents=$B89)*(etablissement=G$2)*(heures))</f>
        <v>0</v>
      </c>
      <c r="H89" s="60" cm="1">
        <f t="array" ref="H89">SUMPRODUCT((presents=$B89)*(etablissement=H$2)*(heures))</f>
        <v>0</v>
      </c>
      <c r="I89" s="60" cm="1">
        <f t="array" ref="I89">SUMPRODUCT((presents=$B89)*(etablissement=I$2)*(heures))</f>
        <v>0</v>
      </c>
      <c r="J89" s="60" cm="1">
        <f t="array" ref="J89">SUMPRODUCT((presents=$B89)*(etablissement=J$2)*(heures))</f>
        <v>0</v>
      </c>
      <c r="K89" s="60" cm="1">
        <f t="array" ref="K89">SUMPRODUCT((presents=$B89)*(etablissement=K$2)*(heures))</f>
        <v>0</v>
      </c>
    </row>
    <row r="90" spans="2:11" x14ac:dyDescent="0.3">
      <c r="B90" s="18" t="s">
        <v>95</v>
      </c>
      <c r="C90" s="60" cm="1">
        <f t="array" ref="C90">SUMPRODUCT((presents=$B90)*(etablissement=C$2)*(heures))</f>
        <v>0</v>
      </c>
      <c r="D90" s="60" cm="1">
        <f t="array" ref="D90">SUMPRODUCT((presents=$B90)*(etablissement=D$2)*(heures))</f>
        <v>0</v>
      </c>
      <c r="E90" s="60" cm="1">
        <f t="array" ref="E90">SUMPRODUCT((presents=$B90)*(etablissement=E$2)*(heures))</f>
        <v>0</v>
      </c>
      <c r="F90" s="60" cm="1">
        <f t="array" ref="F90">SUMPRODUCT((presents=$B90)*(etablissement=F$2)*(heures))</f>
        <v>0</v>
      </c>
      <c r="G90" s="60" cm="1">
        <f t="array" ref="G90">SUMPRODUCT((presents=$B90)*(etablissement=G$2)*(heures))</f>
        <v>0</v>
      </c>
      <c r="H90" s="60" cm="1">
        <f t="array" ref="H90">SUMPRODUCT((presents=$B90)*(etablissement=H$2)*(heures))</f>
        <v>0</v>
      </c>
      <c r="I90" s="60" cm="1">
        <f t="array" ref="I90">SUMPRODUCT((presents=$B90)*(etablissement=I$2)*(heures))</f>
        <v>0</v>
      </c>
      <c r="J90" s="60" cm="1">
        <f t="array" ref="J90">SUMPRODUCT((presents=$B90)*(etablissement=J$2)*(heures))</f>
        <v>0</v>
      </c>
      <c r="K90" s="60" cm="1">
        <f t="array" ref="K90">SUMPRODUCT((presents=$B90)*(etablissement=K$2)*(heures))</f>
        <v>0</v>
      </c>
    </row>
    <row r="91" spans="2:11" ht="15" thickBot="1" x14ac:dyDescent="0.35">
      <c r="B91" s="23" t="s">
        <v>96</v>
      </c>
      <c r="C91" s="60" cm="1">
        <f t="array" ref="C91">SUMPRODUCT((presents=$B91)*(etablissement=C$2)*(heures))</f>
        <v>0</v>
      </c>
      <c r="D91" s="60" cm="1">
        <f t="array" ref="D91">SUMPRODUCT((presents=$B91)*(etablissement=D$2)*(heures))</f>
        <v>0</v>
      </c>
      <c r="E91" s="60" cm="1">
        <f t="array" ref="E91">SUMPRODUCT((presents=$B91)*(etablissement=E$2)*(heures))</f>
        <v>0</v>
      </c>
      <c r="F91" s="60" cm="1">
        <f t="array" ref="F91">SUMPRODUCT((presents=$B91)*(etablissement=F$2)*(heures))</f>
        <v>0</v>
      </c>
      <c r="G91" s="60" cm="1">
        <f t="array" ref="G91">SUMPRODUCT((presents=$B91)*(etablissement=G$2)*(heures))</f>
        <v>0</v>
      </c>
      <c r="H91" s="60" cm="1">
        <f t="array" ref="H91">SUMPRODUCT((presents=$B91)*(etablissement=H$2)*(heures))</f>
        <v>0</v>
      </c>
      <c r="I91" s="60" cm="1">
        <f t="array" ref="I91">SUMPRODUCT((presents=$B91)*(etablissement=I$2)*(heures))</f>
        <v>0</v>
      </c>
      <c r="J91" s="60" cm="1">
        <f t="array" ref="J91">SUMPRODUCT((presents=$B91)*(etablissement=J$2)*(heures))</f>
        <v>0</v>
      </c>
      <c r="K91" s="60" cm="1">
        <f t="array" ref="K91">SUMPRODUCT((presents=$B91)*(etablissement=K$2)*(heures))</f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4"/>
  <sheetViews>
    <sheetView topLeftCell="A50" workbookViewId="0">
      <selection activeCell="E53" sqref="E53"/>
    </sheetView>
  </sheetViews>
  <sheetFormatPr baseColWidth="10" defaultRowHeight="14.4" x14ac:dyDescent="0.3"/>
  <cols>
    <col min="1" max="1" width="23.109375" bestFit="1" customWidth="1"/>
  </cols>
  <sheetData>
    <row r="1" spans="1:1" x14ac:dyDescent="0.3">
      <c r="A1" s="3" t="s">
        <v>97</v>
      </c>
    </row>
    <row r="2" spans="1:1" x14ac:dyDescent="0.3">
      <c r="A2" s="3" t="s">
        <v>98</v>
      </c>
    </row>
    <row r="3" spans="1:1" x14ac:dyDescent="0.3">
      <c r="A3" s="3" t="s">
        <v>99</v>
      </c>
    </row>
    <row r="4" spans="1:1" x14ac:dyDescent="0.3">
      <c r="A4" s="3" t="s">
        <v>100</v>
      </c>
    </row>
    <row r="5" spans="1:1" x14ac:dyDescent="0.3">
      <c r="A5" s="3" t="s">
        <v>101</v>
      </c>
    </row>
    <row r="6" spans="1:1" x14ac:dyDescent="0.3">
      <c r="A6" s="3" t="s">
        <v>102</v>
      </c>
    </row>
    <row r="7" spans="1:1" x14ac:dyDescent="0.3">
      <c r="A7" s="3" t="s">
        <v>103</v>
      </c>
    </row>
    <row r="8" spans="1:1" x14ac:dyDescent="0.3">
      <c r="A8" s="3" t="s">
        <v>104</v>
      </c>
    </row>
    <row r="9" spans="1:1" x14ac:dyDescent="0.3">
      <c r="A9" s="3" t="s">
        <v>105</v>
      </c>
    </row>
    <row r="10" spans="1:1" x14ac:dyDescent="0.3">
      <c r="A10" s="3" t="s">
        <v>106</v>
      </c>
    </row>
    <row r="11" spans="1:1" x14ac:dyDescent="0.3">
      <c r="A11" s="3" t="s">
        <v>107</v>
      </c>
    </row>
    <row r="12" spans="1:1" x14ac:dyDescent="0.3">
      <c r="A12" s="3" t="s">
        <v>108</v>
      </c>
    </row>
    <row r="13" spans="1:1" x14ac:dyDescent="0.3">
      <c r="A13" s="3" t="s">
        <v>109</v>
      </c>
    </row>
    <row r="14" spans="1:1" x14ac:dyDescent="0.3">
      <c r="A14" s="4" t="s">
        <v>110</v>
      </c>
    </row>
    <row r="15" spans="1:1" x14ac:dyDescent="0.3">
      <c r="A15" s="3" t="s">
        <v>111</v>
      </c>
    </row>
    <row r="16" spans="1:1" x14ac:dyDescent="0.3">
      <c r="A16" s="3" t="s">
        <v>112</v>
      </c>
    </row>
    <row r="17" spans="1:1" x14ac:dyDescent="0.3">
      <c r="A17" s="3" t="s">
        <v>113</v>
      </c>
    </row>
    <row r="18" spans="1:1" x14ac:dyDescent="0.3">
      <c r="A18" s="3" t="s">
        <v>114</v>
      </c>
    </row>
    <row r="19" spans="1:1" x14ac:dyDescent="0.3">
      <c r="A19" s="3" t="s">
        <v>115</v>
      </c>
    </row>
    <row r="20" spans="1:1" x14ac:dyDescent="0.3">
      <c r="A20" s="3" t="s">
        <v>116</v>
      </c>
    </row>
    <row r="21" spans="1:1" x14ac:dyDescent="0.3">
      <c r="A21" s="5" t="s">
        <v>117</v>
      </c>
    </row>
    <row r="22" spans="1:1" x14ac:dyDescent="0.3">
      <c r="A22" s="3" t="s">
        <v>118</v>
      </c>
    </row>
    <row r="23" spans="1:1" x14ac:dyDescent="0.3">
      <c r="A23" s="3" t="s">
        <v>119</v>
      </c>
    </row>
    <row r="24" spans="1:1" x14ac:dyDescent="0.3">
      <c r="A24" s="4" t="s">
        <v>120</v>
      </c>
    </row>
    <row r="25" spans="1:1" x14ac:dyDescent="0.3">
      <c r="A25" s="3" t="s">
        <v>121</v>
      </c>
    </row>
    <row r="26" spans="1:1" x14ac:dyDescent="0.3">
      <c r="A26" s="1" t="s">
        <v>122</v>
      </c>
    </row>
    <row r="27" spans="1:1" x14ac:dyDescent="0.3">
      <c r="A27" s="3" t="s">
        <v>123</v>
      </c>
    </row>
    <row r="28" spans="1:1" x14ac:dyDescent="0.3">
      <c r="A28" s="3" t="s">
        <v>157</v>
      </c>
    </row>
    <row r="29" spans="1:1" x14ac:dyDescent="0.3">
      <c r="A29" s="3" t="s">
        <v>124</v>
      </c>
    </row>
    <row r="30" spans="1:1" x14ac:dyDescent="0.3">
      <c r="A30" s="3" t="s">
        <v>125</v>
      </c>
    </row>
    <row r="31" spans="1:1" x14ac:dyDescent="0.3">
      <c r="A31" s="3" t="s">
        <v>126</v>
      </c>
    </row>
    <row r="32" spans="1:1" x14ac:dyDescent="0.3">
      <c r="A32" s="3" t="s">
        <v>127</v>
      </c>
    </row>
    <row r="33" spans="1:1" x14ac:dyDescent="0.3">
      <c r="A33" s="3" t="s">
        <v>128</v>
      </c>
    </row>
    <row r="34" spans="1:1" x14ac:dyDescent="0.3">
      <c r="A34" s="3" t="s">
        <v>129</v>
      </c>
    </row>
    <row r="35" spans="1:1" x14ac:dyDescent="0.3">
      <c r="A35" s="3" t="s">
        <v>130</v>
      </c>
    </row>
    <row r="36" spans="1:1" x14ac:dyDescent="0.3">
      <c r="A36" s="3" t="s">
        <v>131</v>
      </c>
    </row>
    <row r="37" spans="1:1" x14ac:dyDescent="0.3">
      <c r="A37" s="3" t="s">
        <v>132</v>
      </c>
    </row>
    <row r="38" spans="1:1" x14ac:dyDescent="0.3">
      <c r="A38" s="3" t="s">
        <v>133</v>
      </c>
    </row>
    <row r="39" spans="1:1" x14ac:dyDescent="0.3">
      <c r="A39" s="3" t="s">
        <v>134</v>
      </c>
    </row>
    <row r="40" spans="1:1" x14ac:dyDescent="0.3">
      <c r="A40" s="3" t="s">
        <v>135</v>
      </c>
    </row>
    <row r="41" spans="1:1" x14ac:dyDescent="0.3">
      <c r="A41" s="3" t="s">
        <v>136</v>
      </c>
    </row>
    <row r="42" spans="1:1" x14ac:dyDescent="0.3">
      <c r="A42" s="3" t="s">
        <v>137</v>
      </c>
    </row>
    <row r="43" spans="1:1" x14ac:dyDescent="0.3">
      <c r="A43" s="3" t="s">
        <v>138</v>
      </c>
    </row>
    <row r="44" spans="1:1" x14ac:dyDescent="0.3">
      <c r="A44" s="3" t="s">
        <v>140</v>
      </c>
    </row>
    <row r="45" spans="1:1" x14ac:dyDescent="0.3">
      <c r="A45" s="3" t="s">
        <v>139</v>
      </c>
    </row>
    <row r="46" spans="1:1" x14ac:dyDescent="0.3">
      <c r="A46" s="3" t="s">
        <v>141</v>
      </c>
    </row>
    <row r="47" spans="1:1" x14ac:dyDescent="0.3">
      <c r="A47" s="3" t="s">
        <v>142</v>
      </c>
    </row>
    <row r="48" spans="1:1" x14ac:dyDescent="0.3">
      <c r="A48" s="3" t="s">
        <v>143</v>
      </c>
    </row>
    <row r="49" spans="1:4" x14ac:dyDescent="0.3">
      <c r="A49" s="3" t="s">
        <v>144</v>
      </c>
    </row>
    <row r="50" spans="1:4" ht="15" customHeight="1" x14ac:dyDescent="0.3">
      <c r="A50" s="3" t="s">
        <v>145</v>
      </c>
      <c r="D50" s="7" t="s">
        <v>4</v>
      </c>
    </row>
    <row r="51" spans="1:4" x14ac:dyDescent="0.3">
      <c r="A51" s="3" t="s">
        <v>146</v>
      </c>
      <c r="D51" t="s">
        <v>181</v>
      </c>
    </row>
    <row r="52" spans="1:4" x14ac:dyDescent="0.3">
      <c r="A52" s="3" t="s">
        <v>147</v>
      </c>
    </row>
    <row r="53" spans="1:4" x14ac:dyDescent="0.3">
      <c r="A53" s="3" t="s">
        <v>148</v>
      </c>
    </row>
    <row r="54" spans="1:4" x14ac:dyDescent="0.3">
      <c r="A54" s="3" t="s">
        <v>149</v>
      </c>
    </row>
    <row r="55" spans="1:4" x14ac:dyDescent="0.3">
      <c r="A55" s="3" t="s">
        <v>150</v>
      </c>
    </row>
    <row r="56" spans="1:4" x14ac:dyDescent="0.3">
      <c r="A56" s="3" t="s">
        <v>151</v>
      </c>
    </row>
    <row r="57" spans="1:4" x14ac:dyDescent="0.3">
      <c r="A57" s="3" t="s">
        <v>152</v>
      </c>
    </row>
    <row r="58" spans="1:4" x14ac:dyDescent="0.3">
      <c r="A58" s="3" t="s">
        <v>153</v>
      </c>
    </row>
    <row r="59" spans="1:4" x14ac:dyDescent="0.3">
      <c r="A59" s="3" t="s">
        <v>154</v>
      </c>
    </row>
    <row r="60" spans="1:4" x14ac:dyDescent="0.3">
      <c r="A60" s="3" t="s">
        <v>155</v>
      </c>
    </row>
    <row r="61" spans="1:4" x14ac:dyDescent="0.3">
      <c r="A61" s="3" t="s">
        <v>156</v>
      </c>
    </row>
    <row r="62" spans="1:4" x14ac:dyDescent="0.3">
      <c r="A62" s="3" t="s">
        <v>158</v>
      </c>
    </row>
    <row r="63" spans="1:4" x14ac:dyDescent="0.3">
      <c r="A63" s="3" t="s">
        <v>159</v>
      </c>
    </row>
    <row r="64" spans="1:4" x14ac:dyDescent="0.3">
      <c r="A64" s="4" t="s">
        <v>160</v>
      </c>
    </row>
    <row r="65" spans="1:1" x14ac:dyDescent="0.3">
      <c r="A65" s="3" t="s">
        <v>161</v>
      </c>
    </row>
    <row r="66" spans="1:1" x14ac:dyDescent="0.3">
      <c r="A66" s="3" t="s">
        <v>162</v>
      </c>
    </row>
    <row r="67" spans="1:1" x14ac:dyDescent="0.3">
      <c r="A67" s="3" t="s">
        <v>163</v>
      </c>
    </row>
    <row r="68" spans="1:1" x14ac:dyDescent="0.3">
      <c r="A68" s="4" t="s">
        <v>164</v>
      </c>
    </row>
    <row r="69" spans="1:1" x14ac:dyDescent="0.3">
      <c r="A69" s="3" t="s">
        <v>165</v>
      </c>
    </row>
    <row r="70" spans="1:1" x14ac:dyDescent="0.3">
      <c r="A70" s="3" t="s">
        <v>166</v>
      </c>
    </row>
    <row r="71" spans="1:1" x14ac:dyDescent="0.3">
      <c r="A71" s="3" t="s">
        <v>167</v>
      </c>
    </row>
    <row r="72" spans="1:1" x14ac:dyDescent="0.3">
      <c r="A72" s="3" t="s">
        <v>168</v>
      </c>
    </row>
    <row r="73" spans="1:1" x14ac:dyDescent="0.3">
      <c r="A73" s="3" t="s">
        <v>169</v>
      </c>
    </row>
    <row r="74" spans="1:1" x14ac:dyDescent="0.3">
      <c r="A74" s="3" t="s">
        <v>170</v>
      </c>
    </row>
    <row r="75" spans="1:1" x14ac:dyDescent="0.3">
      <c r="A75" s="6" t="s">
        <v>171</v>
      </c>
    </row>
    <row r="76" spans="1:1" x14ac:dyDescent="0.3">
      <c r="A76" s="6" t="s">
        <v>172</v>
      </c>
    </row>
    <row r="77" spans="1:1" x14ac:dyDescent="0.3">
      <c r="A77" s="4" t="s">
        <v>173</v>
      </c>
    </row>
    <row r="78" spans="1:1" x14ac:dyDescent="0.3">
      <c r="A78" s="3" t="s">
        <v>174</v>
      </c>
    </row>
    <row r="79" spans="1:1" x14ac:dyDescent="0.3">
      <c r="A79" s="3" t="s">
        <v>175</v>
      </c>
    </row>
    <row r="80" spans="1:1" x14ac:dyDescent="0.3">
      <c r="A80" s="3" t="s">
        <v>176</v>
      </c>
    </row>
    <row r="81" spans="1:1" x14ac:dyDescent="0.3">
      <c r="A81" s="3" t="s">
        <v>177</v>
      </c>
    </row>
    <row r="82" spans="1:1" x14ac:dyDescent="0.3">
      <c r="A82" s="3" t="s">
        <v>178</v>
      </c>
    </row>
    <row r="83" spans="1:1" x14ac:dyDescent="0.3">
      <c r="A83" s="3" t="s">
        <v>179</v>
      </c>
    </row>
    <row r="84" spans="1:1" x14ac:dyDescent="0.3">
      <c r="A84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FFEN</vt:lpstr>
      <vt:lpstr>Tableau résumé</vt:lpstr>
      <vt:lpstr>liste</vt:lpstr>
      <vt:lpstr>etablissement</vt:lpstr>
      <vt:lpstr>heures</vt:lpstr>
      <vt:lpstr>presents</vt:lpstr>
      <vt:lpstr>tablo1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CIS Argeles</dc:creator>
  <cp:lastModifiedBy>koch gilles</cp:lastModifiedBy>
  <dcterms:created xsi:type="dcterms:W3CDTF">2023-11-29T13:28:45Z</dcterms:created>
  <dcterms:modified xsi:type="dcterms:W3CDTF">2023-12-01T21:13:53Z</dcterms:modified>
</cp:coreProperties>
</file>