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19ED78D7-6BC5-4168-884D-DD3B80E0A530}" xr6:coauthVersionLast="47" xr6:coauthVersionMax="47" xr10:uidLastSave="{00000000-0000-0000-0000-000000000000}"/>
  <bookViews>
    <workbookView xWindow="-108" yWindow="-108" windowWidth="23256" windowHeight="12576" activeTab="1" xr2:uid="{A7AB5395-9116-3644-B92D-B38AD9BDF76D}"/>
  </bookViews>
  <sheets>
    <sheet name="Liste d'Aliments Alex" sheetId="2" r:id="rId1"/>
    <sheet name="Plan Alimentaire" sheetId="1" r:id="rId2"/>
  </sheets>
  <definedNames>
    <definedName name="Aliments">'Liste d''Aliments Alex'!$A:$A</definedName>
    <definedName name="Tableau">OFFSET('Liste d''Aliments Alex'!$B$2:$F$2,,,COUNTIF('Liste d''Aliments Alex'!$A:$A,"&gt;&lt;")-1)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 a="1"/>
  <c r="D2" i="1" s="1"/>
  <c r="E2" i="1" a="1"/>
  <c r="E2" i="1" s="1"/>
  <c r="F2" i="1" a="1"/>
  <c r="F2" i="1" s="1"/>
  <c r="G2" i="1" a="1"/>
  <c r="G2" i="1" s="1"/>
  <c r="H2" i="1" a="1"/>
  <c r="H2" i="1" s="1"/>
  <c r="D3" i="1" a="1"/>
  <c r="D3" i="1" s="1"/>
  <c r="E3" i="1" a="1"/>
  <c r="E3" i="1" s="1"/>
  <c r="F3" i="1" a="1"/>
  <c r="F3" i="1" s="1"/>
  <c r="G3" i="1" a="1"/>
  <c r="G3" i="1" s="1"/>
  <c r="H3" i="1" a="1"/>
  <c r="H3" i="1" s="1"/>
  <c r="D4" i="1" a="1"/>
  <c r="D4" i="1" s="1"/>
  <c r="E4" i="1" a="1"/>
  <c r="E4" i="1" s="1"/>
  <c r="F4" i="1" a="1"/>
  <c r="F4" i="1" s="1"/>
  <c r="G4" i="1" a="1"/>
  <c r="G4" i="1" s="1"/>
  <c r="H4" i="1" a="1"/>
  <c r="H4" i="1" s="1"/>
  <c r="D7" i="1" a="1"/>
  <c r="D7" i="1" s="1"/>
  <c r="D5" i="1" a="1"/>
  <c r="D5" i="1" s="1"/>
  <c r="E5" i="1" a="1"/>
  <c r="E5" i="1" s="1"/>
  <c r="F5" i="1" a="1"/>
  <c r="F5" i="1" s="1"/>
  <c r="G5" i="1" a="1"/>
  <c r="G5" i="1" s="1"/>
  <c r="H5" i="1" a="1"/>
  <c r="H5" i="1" s="1"/>
  <c r="E7" i="1" a="1"/>
  <c r="E7" i="1" s="1"/>
  <c r="F7" i="1" a="1"/>
  <c r="F7" i="1" s="1"/>
  <c r="G7" i="1" a="1"/>
  <c r="G7" i="1" s="1"/>
  <c r="H7" i="1" a="1"/>
  <c r="H7" i="1" s="1"/>
  <c r="D8" i="1" a="1"/>
  <c r="D8" i="1" s="1"/>
  <c r="E8" i="1" a="1"/>
  <c r="E8" i="1" s="1"/>
  <c r="F8" i="1" a="1"/>
  <c r="F8" i="1" s="1"/>
  <c r="G8" i="1" a="1"/>
  <c r="G8" i="1" s="1"/>
  <c r="H8" i="1" a="1"/>
  <c r="H8" i="1" s="1"/>
  <c r="D9" i="1" a="1"/>
  <c r="D9" i="1" s="1"/>
  <c r="E9" i="1" a="1"/>
  <c r="E9" i="1" s="1"/>
  <c r="F9" i="1" a="1"/>
  <c r="F9" i="1" s="1"/>
  <c r="G9" i="1" a="1"/>
  <c r="G9" i="1" s="1"/>
  <c r="H9" i="1" a="1"/>
  <c r="H9" i="1" s="1"/>
  <c r="D10" i="1" a="1"/>
  <c r="D10" i="1" s="1"/>
  <c r="E10" i="1" a="1"/>
  <c r="E10" i="1" s="1"/>
  <c r="F10" i="1" a="1"/>
  <c r="F10" i="1" s="1"/>
  <c r="G10" i="1" a="1"/>
  <c r="G10" i="1" s="1"/>
  <c r="H10" i="1" a="1"/>
  <c r="H10" i="1" s="1"/>
  <c r="D12" i="1" a="1"/>
  <c r="D12" i="1" s="1"/>
  <c r="E12" i="1" a="1"/>
  <c r="E12" i="1" s="1"/>
  <c r="F12" i="1" a="1"/>
  <c r="F12" i="1" s="1"/>
  <c r="G12" i="1" a="1"/>
  <c r="G12" i="1" s="1"/>
  <c r="H12" i="1" a="1"/>
  <c r="H12" i="1" s="1"/>
  <c r="D13" i="1" a="1"/>
  <c r="D13" i="1" s="1"/>
  <c r="E13" i="1" a="1"/>
  <c r="E13" i="1" s="1"/>
  <c r="F13" i="1" a="1"/>
  <c r="F13" i="1" s="1"/>
  <c r="G13" i="1" a="1"/>
  <c r="G13" i="1" s="1"/>
  <c r="H13" i="1" a="1"/>
  <c r="H13" i="1" s="1"/>
  <c r="D14" i="1" a="1"/>
  <c r="D14" i="1" s="1"/>
  <c r="E14" i="1" a="1"/>
  <c r="E14" i="1" s="1"/>
  <c r="F14" i="1" a="1"/>
  <c r="F14" i="1" s="1"/>
  <c r="G14" i="1" a="1"/>
  <c r="G14" i="1" s="1"/>
  <c r="H14" i="1" a="1"/>
  <c r="H14" i="1" s="1"/>
  <c r="D16" i="1" a="1"/>
  <c r="D16" i="1" s="1"/>
  <c r="E16" i="1" a="1"/>
  <c r="E16" i="1" s="1"/>
  <c r="F16" i="1" a="1"/>
  <c r="F16" i="1" s="1"/>
  <c r="G16" i="1" a="1"/>
  <c r="G16" i="1" s="1"/>
  <c r="H16" i="1" a="1"/>
  <c r="H16" i="1" s="1"/>
  <c r="D17" i="1" a="1"/>
  <c r="D17" i="1" s="1"/>
  <c r="E17" i="1" a="1"/>
  <c r="E17" i="1" s="1"/>
  <c r="F17" i="1" a="1"/>
  <c r="F17" i="1" s="1"/>
  <c r="G17" i="1" a="1"/>
  <c r="G17" i="1" s="1"/>
  <c r="H17" i="1" a="1"/>
  <c r="H17" i="1" s="1"/>
  <c r="D18" i="1" a="1"/>
  <c r="D18" i="1" s="1"/>
  <c r="E18" i="1" a="1"/>
  <c r="E18" i="1" s="1"/>
  <c r="F18" i="1" a="1"/>
  <c r="F18" i="1" s="1"/>
  <c r="G18" i="1" a="1"/>
  <c r="G18" i="1" s="1"/>
  <c r="H18" i="1" a="1"/>
  <c r="H18" i="1" s="1"/>
  <c r="D20" i="1" a="1"/>
  <c r="D20" i="1" s="1"/>
  <c r="E20" i="1" a="1"/>
  <c r="E20" i="1" s="1"/>
  <c r="F20" i="1" a="1"/>
  <c r="F20" i="1" s="1"/>
  <c r="G20" i="1" a="1"/>
  <c r="G20" i="1" s="1"/>
  <c r="H20" i="1" a="1"/>
  <c r="H20" i="1" s="1"/>
  <c r="D21" i="1" a="1"/>
  <c r="D21" i="1" s="1"/>
  <c r="E21" i="1" a="1"/>
  <c r="E21" i="1" s="1"/>
  <c r="F21" i="1" a="1"/>
  <c r="F21" i="1" s="1"/>
  <c r="G21" i="1" a="1"/>
  <c r="G21" i="1" s="1"/>
  <c r="H21" i="1" a="1"/>
  <c r="H21" i="1" s="1"/>
  <c r="D22" i="1" a="1"/>
  <c r="D22" i="1" s="1"/>
  <c r="E22" i="1" a="1"/>
  <c r="E22" i="1" s="1"/>
  <c r="F22" i="1" a="1"/>
  <c r="F22" i="1" s="1"/>
  <c r="G22" i="1" a="1"/>
  <c r="G22" i="1" s="1"/>
  <c r="H22" i="1" a="1"/>
  <c r="H22" i="1" s="1"/>
  <c r="D23" i="1" a="1"/>
  <c r="D23" i="1" s="1"/>
  <c r="E23" i="1" a="1"/>
  <c r="E23" i="1" s="1"/>
  <c r="F23" i="1" a="1"/>
  <c r="F23" i="1" s="1"/>
  <c r="G23" i="1" a="1"/>
  <c r="G23" i="1" s="1"/>
  <c r="H23" i="1" a="1"/>
  <c r="H23" i="1" s="1"/>
  <c r="D24" i="1" a="1"/>
  <c r="D24" i="1" s="1"/>
  <c r="E24" i="1" a="1"/>
  <c r="E24" i="1" s="1"/>
  <c r="F24" i="1" a="1"/>
  <c r="F24" i="1" s="1"/>
  <c r="G24" i="1" a="1"/>
  <c r="G24" i="1" s="1"/>
  <c r="H24" i="1" a="1"/>
  <c r="H2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<sst xmlns="http://schemas.openxmlformats.org/spreadsheetml/2006/main" count="93" uniqueCount="56">
  <si>
    <t>Aliment</t>
  </si>
  <si>
    <t>Calories</t>
  </si>
  <si>
    <t>Lipides</t>
  </si>
  <si>
    <t>Glucides</t>
  </si>
  <si>
    <t>Fibres</t>
  </si>
  <si>
    <t>Protéines</t>
  </si>
  <si>
    <t xml:space="preserve">Œuf </t>
  </si>
  <si>
    <t>Skyr</t>
  </si>
  <si>
    <t>Avoine en poudre NM</t>
  </si>
  <si>
    <t>B. Cacahuètes</t>
  </si>
  <si>
    <t>Fl Avoine</t>
  </si>
  <si>
    <t>Lait Amande</t>
  </si>
  <si>
    <t>Lait Avoine</t>
  </si>
  <si>
    <t>Filet Poulet</t>
  </si>
  <si>
    <t>Sirop d'érable</t>
  </si>
  <si>
    <t>Patate Douce</t>
  </si>
  <si>
    <t>Huile d'olive</t>
  </si>
  <si>
    <t>Amande</t>
  </si>
  <si>
    <t>Cocopops</t>
  </si>
  <si>
    <t>Noix de cajou</t>
  </si>
  <si>
    <t>Jus de pomme</t>
  </si>
  <si>
    <t>Légumes verts</t>
  </si>
  <si>
    <t>Whey isolate NM</t>
  </si>
  <si>
    <t>Mandarine</t>
  </si>
  <si>
    <t>Compote</t>
  </si>
  <si>
    <t>Paine complet jacquet</t>
  </si>
  <si>
    <t>Petit Brie U</t>
  </si>
  <si>
    <t>Tomate Mutti</t>
  </si>
  <si>
    <t xml:space="preserve">Semoule </t>
  </si>
  <si>
    <t>Malto NM</t>
  </si>
  <si>
    <t>Pavé de bœuf</t>
  </si>
  <si>
    <t>Bavette de bœuf</t>
  </si>
  <si>
    <t>Faux filets</t>
  </si>
  <si>
    <t>Pâtes Barilla SG</t>
  </si>
  <si>
    <t>Sardine Parmentier</t>
  </si>
  <si>
    <t>Miel Lavande Bio</t>
  </si>
  <si>
    <t xml:space="preserve">Riz </t>
  </si>
  <si>
    <t>Repas</t>
  </si>
  <si>
    <t>Quantité</t>
  </si>
  <si>
    <t>Petit Dej</t>
  </si>
  <si>
    <t>Repas de midi</t>
  </si>
  <si>
    <t>Repas du soir</t>
  </si>
  <si>
    <t>Total Petit Dej</t>
  </si>
  <si>
    <t>Total Midi</t>
  </si>
  <si>
    <t>Collation 1</t>
  </si>
  <si>
    <t>Collation 2</t>
  </si>
  <si>
    <t>Total Collation 1</t>
  </si>
  <si>
    <t>Total Collation 2</t>
  </si>
  <si>
    <t>Total Soir</t>
  </si>
  <si>
    <t>Total du jour</t>
  </si>
  <si>
    <t>Alpro noix de coco/soja</t>
  </si>
  <si>
    <t>Noix de coco rapée U</t>
  </si>
  <si>
    <t xml:space="preserve">Banane </t>
  </si>
  <si>
    <t>Aliments</t>
  </si>
  <si>
    <t>Jus d'orange Innocent</t>
  </si>
  <si>
    <t>Œuf (g)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</si>
</sst>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</cellStyleXfs>
  <cellXfs count="10">
    <xf numFmtId="0" fontId="0" fillId="0" borderId="0" xfId="0"/>
    <xf numFmtId="0" fontId="1" fillId="3" borderId="0" xfId="2"/>
    <xf numFmtId="164" fontId="0" fillId="0" borderId="0" xfId="0" applyNumberFormat="1"/>
    <xf numFmtId="0" fontId="1" fillId="4" borderId="0" xfId="3"/>
    <xf numFmtId="164" fontId="1" fillId="4" borderId="0" xfId="3" applyNumberFormat="1"/>
    <xf numFmtId="0" fontId="2" fillId="2" borderId="0" xfId="1" applyFont="1"/>
    <xf numFmtId="164" fontId="2" fillId="2" borderId="0" xfId="1" applyNumberFormat="1" applyFont="1"/>
    <xf numFmtId="0" fontId="2" fillId="5" borderId="0" xfId="4" applyFont="1"/>
    <xf numFmtId="164" fontId="2" fillId="5" borderId="0" xfId="4" applyNumberFormat="1" applyFont="1"/>
    <xf numFmtId="0" fontId="2" fillId="6" borderId="1" xfId="0" applyFont="1" applyFill="1" applyBorder="1" applyAlignment="1">
      <alignment horizontal="center" vertical="center"/>
    </xf>
  </cellXfs>
  <cellStyles count="5">
    <cellStyle name="20 % - Accent1" xfId="1" builtinId="30"/>
    <cellStyle name="20 % - Accent2" xfId="2" builtinId="34"/>
    <cellStyle name="40 % - Accent2" xfId="3" builtinId="35"/>
    <cellStyle name="60 % - Accent4" xfId="4" builtinId="4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EAD8F-DDEE-0A4C-A1D7-001489A34C84}">
  <dimension ref="A1:F36"/>
  <sheetViews>
    <sheetView zoomScale="91" workbookViewId="0">
      <pane ySplit="1" topLeftCell="A2" activePane="bottomLeft" state="frozen"/>
      <selection pane="bottomLeft" activeCell="B2" sqref="B2"/>
    </sheetView>
  </sheetViews>
  <sheetFormatPr baseColWidth="10" defaultRowHeight="15.6" x14ac:dyDescent="0.3"/>
  <cols>
    <col min="1" max="1" width="31.296875" customWidth="1"/>
  </cols>
  <sheetData>
    <row r="1" spans="1:6" x14ac:dyDescent="0.3">
      <c r="A1" s="1" t="s">
        <v>53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t="s">
        <v>55</v>
      </c>
      <c r="B2">
        <v>70</v>
      </c>
      <c r="C2">
        <v>4.9000000000000004</v>
      </c>
      <c r="D2">
        <v>0.15</v>
      </c>
      <c r="E2">
        <v>0</v>
      </c>
      <c r="F2">
        <v>6.3</v>
      </c>
    </row>
    <row r="3" spans="1:6" x14ac:dyDescent="0.3">
      <c r="A3" t="s">
        <v>7</v>
      </c>
      <c r="B3">
        <v>57</v>
      </c>
      <c r="C3">
        <v>0.2</v>
      </c>
      <c r="D3">
        <v>3.9</v>
      </c>
      <c r="E3">
        <v>0</v>
      </c>
      <c r="F3">
        <v>10</v>
      </c>
    </row>
    <row r="4" spans="1:6" x14ac:dyDescent="0.3">
      <c r="A4" t="s">
        <v>8</v>
      </c>
      <c r="B4">
        <v>384</v>
      </c>
      <c r="C4">
        <v>7.5</v>
      </c>
      <c r="D4">
        <v>66.599999999999994</v>
      </c>
      <c r="E4">
        <v>10</v>
      </c>
      <c r="F4">
        <v>12.5</v>
      </c>
    </row>
    <row r="5" spans="1:6" x14ac:dyDescent="0.3">
      <c r="A5" t="s">
        <v>9</v>
      </c>
      <c r="B5">
        <v>625</v>
      </c>
      <c r="C5">
        <v>50</v>
      </c>
      <c r="D5">
        <v>12</v>
      </c>
      <c r="E5">
        <v>5.5</v>
      </c>
      <c r="F5">
        <v>29</v>
      </c>
    </row>
    <row r="6" spans="1:6" x14ac:dyDescent="0.3">
      <c r="A6" t="s">
        <v>10</v>
      </c>
      <c r="B6">
        <v>362</v>
      </c>
      <c r="C6">
        <v>7.1</v>
      </c>
      <c r="D6">
        <v>58</v>
      </c>
      <c r="E6">
        <v>11</v>
      </c>
      <c r="F6">
        <v>11</v>
      </c>
    </row>
    <row r="7" spans="1:6" x14ac:dyDescent="0.3">
      <c r="A7" t="s">
        <v>11</v>
      </c>
      <c r="B7">
        <v>41</v>
      </c>
      <c r="C7">
        <v>1.9</v>
      </c>
      <c r="D7">
        <v>5.4</v>
      </c>
      <c r="E7">
        <v>0.9</v>
      </c>
      <c r="F7">
        <v>0.5</v>
      </c>
    </row>
    <row r="8" spans="1:6" x14ac:dyDescent="0.3">
      <c r="A8" t="s">
        <v>12</v>
      </c>
      <c r="B8">
        <v>43</v>
      </c>
      <c r="C8">
        <v>1.2</v>
      </c>
      <c r="D8">
        <v>7.2</v>
      </c>
      <c r="E8">
        <v>0.8</v>
      </c>
      <c r="F8">
        <v>0.5</v>
      </c>
    </row>
    <row r="9" spans="1:6" x14ac:dyDescent="0.3">
      <c r="A9" t="s">
        <v>13</v>
      </c>
      <c r="B9">
        <v>109</v>
      </c>
      <c r="C9">
        <v>1.4</v>
      </c>
      <c r="D9">
        <v>0</v>
      </c>
      <c r="E9">
        <v>0</v>
      </c>
      <c r="F9">
        <v>24</v>
      </c>
    </row>
    <row r="10" spans="1:6" x14ac:dyDescent="0.3">
      <c r="A10" t="s">
        <v>36</v>
      </c>
      <c r="B10">
        <v>351</v>
      </c>
      <c r="C10">
        <v>0.8</v>
      </c>
      <c r="D10">
        <v>77</v>
      </c>
      <c r="E10">
        <v>0.9</v>
      </c>
      <c r="F10">
        <v>8.6999999999999993</v>
      </c>
    </row>
    <row r="11" spans="1:6" x14ac:dyDescent="0.3">
      <c r="A11" t="s">
        <v>14</v>
      </c>
      <c r="B11">
        <v>266</v>
      </c>
      <c r="C11">
        <v>0.5</v>
      </c>
      <c r="D11">
        <v>66.400000000000006</v>
      </c>
      <c r="E11">
        <v>0</v>
      </c>
      <c r="F11">
        <v>0.5</v>
      </c>
    </row>
    <row r="12" spans="1:6" x14ac:dyDescent="0.3">
      <c r="A12" t="s">
        <v>15</v>
      </c>
      <c r="B12">
        <v>86</v>
      </c>
      <c r="C12">
        <v>0.1</v>
      </c>
      <c r="D12">
        <v>20</v>
      </c>
      <c r="E12">
        <v>3</v>
      </c>
      <c r="F12">
        <v>1.6</v>
      </c>
    </row>
    <row r="13" spans="1:6" x14ac:dyDescent="0.3">
      <c r="A13" t="s">
        <v>16</v>
      </c>
      <c r="B13">
        <v>900</v>
      </c>
      <c r="C13">
        <v>100</v>
      </c>
      <c r="D13">
        <v>0</v>
      </c>
      <c r="E13">
        <v>0</v>
      </c>
      <c r="F13">
        <v>0</v>
      </c>
    </row>
    <row r="14" spans="1:6" x14ac:dyDescent="0.3">
      <c r="A14" t="s">
        <v>17</v>
      </c>
      <c r="B14">
        <v>654</v>
      </c>
      <c r="C14">
        <v>58</v>
      </c>
      <c r="D14">
        <v>1.8</v>
      </c>
      <c r="E14">
        <v>0</v>
      </c>
      <c r="F14">
        <v>25</v>
      </c>
    </row>
    <row r="15" spans="1:6" x14ac:dyDescent="0.3">
      <c r="A15" t="s">
        <v>18</v>
      </c>
      <c r="B15">
        <v>386</v>
      </c>
      <c r="C15">
        <v>1.9</v>
      </c>
      <c r="D15">
        <v>84</v>
      </c>
      <c r="E15">
        <v>3.8</v>
      </c>
      <c r="F15">
        <v>6.3</v>
      </c>
    </row>
    <row r="16" spans="1:6" x14ac:dyDescent="0.3">
      <c r="A16" t="s">
        <v>19</v>
      </c>
      <c r="B16">
        <v>631</v>
      </c>
      <c r="C16">
        <v>50</v>
      </c>
      <c r="D16">
        <v>22</v>
      </c>
      <c r="E16">
        <v>0</v>
      </c>
      <c r="F16">
        <v>23</v>
      </c>
    </row>
    <row r="17" spans="1:6" x14ac:dyDescent="0.3">
      <c r="A17" t="s">
        <v>20</v>
      </c>
      <c r="B17">
        <v>45</v>
      </c>
      <c r="C17">
        <v>0.8</v>
      </c>
      <c r="D17">
        <v>11</v>
      </c>
      <c r="E17">
        <v>0</v>
      </c>
      <c r="F17">
        <v>0.5</v>
      </c>
    </row>
    <row r="18" spans="1:6" x14ac:dyDescent="0.3">
      <c r="A18" t="s">
        <v>21</v>
      </c>
      <c r="B18">
        <v>22</v>
      </c>
      <c r="C18">
        <v>0</v>
      </c>
      <c r="D18">
        <v>2.4</v>
      </c>
      <c r="E18">
        <v>1.5</v>
      </c>
      <c r="F18">
        <v>1.3</v>
      </c>
    </row>
    <row r="19" spans="1:6" x14ac:dyDescent="0.3">
      <c r="A19" t="s">
        <v>22</v>
      </c>
      <c r="B19">
        <v>372</v>
      </c>
      <c r="C19">
        <v>0.89</v>
      </c>
      <c r="D19">
        <v>2.21</v>
      </c>
      <c r="E19">
        <v>0</v>
      </c>
      <c r="F19">
        <v>90</v>
      </c>
    </row>
    <row r="20" spans="1:6" x14ac:dyDescent="0.3">
      <c r="A20" t="s">
        <v>52</v>
      </c>
      <c r="B20">
        <v>89</v>
      </c>
      <c r="C20">
        <v>0</v>
      </c>
      <c r="D20">
        <v>23</v>
      </c>
      <c r="E20">
        <v>2.6</v>
      </c>
      <c r="F20">
        <v>1</v>
      </c>
    </row>
    <row r="21" spans="1:6" x14ac:dyDescent="0.3">
      <c r="A21" t="s">
        <v>23</v>
      </c>
      <c r="B21">
        <v>47.3</v>
      </c>
      <c r="C21">
        <v>0</v>
      </c>
      <c r="D21">
        <v>9</v>
      </c>
      <c r="E21">
        <v>1.7</v>
      </c>
      <c r="F21">
        <v>0</v>
      </c>
    </row>
    <row r="22" spans="1:6" x14ac:dyDescent="0.3">
      <c r="A22" t="s">
        <v>24</v>
      </c>
      <c r="B22">
        <v>55</v>
      </c>
      <c r="C22">
        <v>0</v>
      </c>
      <c r="D22">
        <v>13</v>
      </c>
      <c r="E22">
        <v>1.5</v>
      </c>
      <c r="F22">
        <v>0</v>
      </c>
    </row>
    <row r="23" spans="1:6" x14ac:dyDescent="0.3">
      <c r="A23" t="s">
        <v>25</v>
      </c>
      <c r="B23">
        <v>98</v>
      </c>
      <c r="C23">
        <v>1</v>
      </c>
      <c r="D23">
        <v>18</v>
      </c>
      <c r="E23">
        <v>2.6</v>
      </c>
      <c r="F23">
        <v>3.3</v>
      </c>
    </row>
    <row r="24" spans="1:6" x14ac:dyDescent="0.3">
      <c r="A24" t="s">
        <v>26</v>
      </c>
      <c r="B24">
        <v>360</v>
      </c>
      <c r="C24">
        <v>32</v>
      </c>
      <c r="D24">
        <v>2</v>
      </c>
      <c r="E24">
        <v>0.5</v>
      </c>
      <c r="F24">
        <v>16</v>
      </c>
    </row>
    <row r="25" spans="1:6" x14ac:dyDescent="0.3">
      <c r="A25" t="s">
        <v>27</v>
      </c>
      <c r="B25">
        <v>36</v>
      </c>
      <c r="C25">
        <v>0</v>
      </c>
      <c r="D25">
        <v>5</v>
      </c>
      <c r="E25">
        <v>0</v>
      </c>
      <c r="F25">
        <v>1.5</v>
      </c>
    </row>
    <row r="26" spans="1:6" x14ac:dyDescent="0.3">
      <c r="A26" t="s">
        <v>28</v>
      </c>
      <c r="B26">
        <v>365</v>
      </c>
      <c r="C26">
        <v>2</v>
      </c>
      <c r="D26">
        <v>73</v>
      </c>
      <c r="E26">
        <v>3.2</v>
      </c>
      <c r="F26">
        <v>12</v>
      </c>
    </row>
    <row r="27" spans="1:6" x14ac:dyDescent="0.3">
      <c r="A27" t="s">
        <v>29</v>
      </c>
      <c r="B27">
        <v>376</v>
      </c>
      <c r="C27">
        <v>0</v>
      </c>
      <c r="D27">
        <v>94</v>
      </c>
      <c r="E27">
        <v>0</v>
      </c>
      <c r="F27">
        <v>0</v>
      </c>
    </row>
    <row r="28" spans="1:6" x14ac:dyDescent="0.3">
      <c r="A28" t="s">
        <v>30</v>
      </c>
      <c r="B28">
        <v>115</v>
      </c>
      <c r="C28">
        <v>2.2999999999999998</v>
      </c>
      <c r="D28">
        <v>0.6</v>
      </c>
      <c r="E28">
        <v>0</v>
      </c>
      <c r="F28">
        <v>23</v>
      </c>
    </row>
    <row r="29" spans="1:6" x14ac:dyDescent="0.3">
      <c r="A29" t="s">
        <v>31</v>
      </c>
      <c r="B29">
        <v>114</v>
      </c>
      <c r="C29">
        <v>3.3</v>
      </c>
      <c r="D29">
        <v>0</v>
      </c>
      <c r="E29">
        <v>0</v>
      </c>
      <c r="F29">
        <v>21</v>
      </c>
    </row>
    <row r="30" spans="1:6" x14ac:dyDescent="0.3">
      <c r="A30" t="s">
        <v>32</v>
      </c>
      <c r="B30">
        <v>148</v>
      </c>
      <c r="C30">
        <v>6.7</v>
      </c>
      <c r="D30">
        <v>0</v>
      </c>
      <c r="E30">
        <v>0</v>
      </c>
      <c r="F30">
        <v>22</v>
      </c>
    </row>
    <row r="31" spans="1:6" x14ac:dyDescent="0.3">
      <c r="A31" t="s">
        <v>33</v>
      </c>
      <c r="B31">
        <v>358</v>
      </c>
      <c r="C31">
        <v>1.5</v>
      </c>
      <c r="D31">
        <v>79</v>
      </c>
      <c r="E31">
        <v>1.1000000000000001</v>
      </c>
      <c r="F31">
        <v>1.1000000000000001</v>
      </c>
    </row>
    <row r="32" spans="1:6" x14ac:dyDescent="0.3">
      <c r="A32" t="s">
        <v>34</v>
      </c>
      <c r="B32">
        <v>227</v>
      </c>
      <c r="C32">
        <v>15</v>
      </c>
      <c r="D32">
        <v>0</v>
      </c>
      <c r="E32">
        <v>0</v>
      </c>
      <c r="F32">
        <v>23</v>
      </c>
    </row>
    <row r="33" spans="1:6" x14ac:dyDescent="0.3">
      <c r="A33" t="s">
        <v>35</v>
      </c>
      <c r="B33">
        <v>327</v>
      </c>
      <c r="C33">
        <v>0</v>
      </c>
      <c r="D33">
        <v>81</v>
      </c>
      <c r="E33">
        <v>0</v>
      </c>
      <c r="F33">
        <v>0.4</v>
      </c>
    </row>
    <row r="34" spans="1:6" x14ac:dyDescent="0.3">
      <c r="A34" t="s">
        <v>50</v>
      </c>
      <c r="B34">
        <v>55</v>
      </c>
      <c r="C34">
        <v>2.9</v>
      </c>
      <c r="D34">
        <v>2.4</v>
      </c>
      <c r="E34">
        <v>0.9</v>
      </c>
      <c r="F34">
        <v>3.9</v>
      </c>
    </row>
    <row r="35" spans="1:6" x14ac:dyDescent="0.3">
      <c r="A35" t="s">
        <v>51</v>
      </c>
      <c r="B35">
        <v>683</v>
      </c>
      <c r="C35">
        <v>65</v>
      </c>
      <c r="D35">
        <v>8.6999999999999993</v>
      </c>
      <c r="E35">
        <v>16</v>
      </c>
      <c r="F35">
        <v>7.3</v>
      </c>
    </row>
    <row r="36" spans="1:6" x14ac:dyDescent="0.3">
      <c r="A36" t="s">
        <v>54</v>
      </c>
      <c r="B36">
        <v>35</v>
      </c>
      <c r="C36">
        <v>0</v>
      </c>
      <c r="D36">
        <v>7.8</v>
      </c>
      <c r="E36">
        <v>0.7</v>
      </c>
      <c r="F36">
        <v>0.7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AA88C-817D-9044-ABD2-E3A82245BE6F}">
  <dimension ref="A1:N27"/>
  <sheetViews>
    <sheetView tabSelected="1" zoomScale="75" zoomScaleNormal="75" workbookViewId="0">
      <pane ySplit="1" topLeftCell="A2" activePane="bottomLeft" state="frozen"/>
      <selection pane="bottomLeft" activeCell="N8" sqref="N8"/>
    </sheetView>
  </sheetViews>
  <sheetFormatPr baseColWidth="10" defaultRowHeight="15.6" x14ac:dyDescent="0.3"/>
  <cols>
    <col min="1" max="1" width="17.69921875" customWidth="1"/>
    <col min="2" max="2" width="29.19921875" customWidth="1"/>
    <col min="3" max="4" width="13" style="2" customWidth="1"/>
    <col min="5" max="5" width="11.19921875" style="2" customWidth="1"/>
    <col min="6" max="6" width="12.19921875" style="2" customWidth="1"/>
    <col min="7" max="8" width="10.796875" style="2"/>
    <col min="12" max="12" width="13.296875" customWidth="1"/>
    <col min="13" max="13" width="16.296875" customWidth="1"/>
    <col min="14" max="14" width="20.796875" customWidth="1"/>
    <col min="16" max="16" width="13.296875" customWidth="1"/>
  </cols>
  <sheetData>
    <row r="1" spans="1:14" x14ac:dyDescent="0.3">
      <c r="A1" s="3" t="s">
        <v>37</v>
      </c>
      <c r="B1" s="3" t="s">
        <v>0</v>
      </c>
      <c r="C1" s="4" t="s">
        <v>38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J1" s="4"/>
      <c r="K1" s="4"/>
      <c r="L1" s="4"/>
      <c r="M1" s="4"/>
      <c r="N1" s="4"/>
    </row>
    <row r="2" spans="1:14" x14ac:dyDescent="0.3">
      <c r="A2" t="s">
        <v>39</v>
      </c>
      <c r="B2" t="s">
        <v>6</v>
      </c>
      <c r="C2" s="2">
        <v>3</v>
      </c>
      <c r="D2" s="9" cm="1">
        <f t="array" aca="1" ref="D2" ca="1">INDEX(Tableau,SUMPRODUCT(--(ISNUMBER(SEARCH($B2,Aliments))*(ROW(Aliments))))-1,COLUMN(A:A))*$C2</f>
        <v>210</v>
      </c>
      <c r="E2" s="9" cm="1">
        <f t="array" aca="1" ref="E2" ca="1">INDEX(Tableau,SUMPRODUCT(--(ISNUMBER(SEARCH($B2,Aliments))*(ROW(Aliments))))-1,COLUMN(B:B))*$C2</f>
        <v>14.700000000000001</v>
      </c>
      <c r="F2" s="9" cm="1">
        <f t="array" aca="1" ref="F2" ca="1">INDEX(Tableau,SUMPRODUCT(--(ISNUMBER(SEARCH($B2,Aliments))*(ROW(Aliments))))-1,COLUMN(C:C))*$C2</f>
        <v>0.44999999999999996</v>
      </c>
      <c r="G2" s="9" cm="1">
        <f t="array" aca="1" ref="G2" ca="1">INDEX(Tableau,SUMPRODUCT(--(ISNUMBER(SEARCH($B2,Aliments))*(ROW(Aliments))))-1,COLUMN(D:D))*$C2</f>
        <v>0</v>
      </c>
      <c r="H2" s="9" cm="1">
        <f t="array" aca="1" ref="H2" ca="1">INDEX(Tableau,SUMPRODUCT(--(ISNUMBER(SEARCH($B2,Aliments))*(ROW(Aliments))))-1,COLUMN(E:E))*$C2</f>
        <v>18.899999999999999</v>
      </c>
    </row>
    <row r="3" spans="1:14" x14ac:dyDescent="0.3">
      <c r="A3" t="s">
        <v>39</v>
      </c>
      <c r="B3" t="s">
        <v>7</v>
      </c>
      <c r="C3" s="2">
        <v>0.7</v>
      </c>
      <c r="D3" s="9" cm="1">
        <f t="array" aca="1" ref="D3" ca="1">INDEX(Tableau,SUMPRODUCT(--(ISNUMBER(SEARCH($B3,Aliments))*(ROW(Aliments))))-1,COLUMN(A:A))*$C3</f>
        <v>39.9</v>
      </c>
      <c r="E3" s="9" cm="1">
        <f t="array" aca="1" ref="E3" ca="1">INDEX(Tableau,SUMPRODUCT(--(ISNUMBER(SEARCH($B3,Aliments))*(ROW(Aliments))))-1,COLUMN(B:B))*$C3</f>
        <v>0.13999999999999999</v>
      </c>
      <c r="F3" s="9" cm="1">
        <f t="array" aca="1" ref="F3" ca="1">INDEX(Tableau,SUMPRODUCT(--(ISNUMBER(SEARCH($B3,Aliments))*(ROW(Aliments))))-1,COLUMN(C:C))*$C3</f>
        <v>2.73</v>
      </c>
      <c r="G3" s="9" cm="1">
        <f t="array" aca="1" ref="G3" ca="1">INDEX(Tableau,SUMPRODUCT(--(ISNUMBER(SEARCH($B3,Aliments))*(ROW(Aliments))))-1,COLUMN(D:D))*$C3</f>
        <v>0</v>
      </c>
      <c r="H3" s="9" cm="1">
        <f t="array" aca="1" ref="H3" ca="1">INDEX(Tableau,SUMPRODUCT(--(ISNUMBER(SEARCH($B3,Aliments))*(ROW(Aliments))))-1,COLUMN(E:E))*$C3</f>
        <v>7</v>
      </c>
    </row>
    <row r="4" spans="1:14" x14ac:dyDescent="0.3">
      <c r="A4" t="s">
        <v>39</v>
      </c>
      <c r="B4" t="s">
        <v>54</v>
      </c>
      <c r="C4" s="2">
        <v>1.7</v>
      </c>
      <c r="D4" s="9" cm="1">
        <f t="array" aca="1" ref="D4" ca="1">INDEX(Tableau,SUMPRODUCT(--(ISNUMBER(SEARCH($B4,Aliments))*(ROW(Aliments))))-1,COLUMN(A:A))*$C4</f>
        <v>59.5</v>
      </c>
      <c r="E4" s="9" cm="1">
        <f t="array" aca="1" ref="E4" ca="1">INDEX(Tableau,SUMPRODUCT(--(ISNUMBER(SEARCH($B4,Aliments))*(ROW(Aliments))))-1,COLUMN(B:B))*$C4</f>
        <v>0</v>
      </c>
      <c r="F4" s="9" cm="1">
        <f t="array" aca="1" ref="F4" ca="1">INDEX(Tableau,SUMPRODUCT(--(ISNUMBER(SEARCH($B4,Aliments))*(ROW(Aliments))))-1,COLUMN(C:C))*$C4</f>
        <v>13.26</v>
      </c>
      <c r="G4" s="9" cm="1">
        <f t="array" aca="1" ref="G4" ca="1">INDEX(Tableau,SUMPRODUCT(--(ISNUMBER(SEARCH($B4,Aliments))*(ROW(Aliments))))-1,COLUMN(D:D))*$C4</f>
        <v>1.19</v>
      </c>
      <c r="H4" s="9" cm="1">
        <f t="array" aca="1" ref="H4" ca="1">INDEX(Tableau,SUMPRODUCT(--(ISNUMBER(SEARCH($B4,Aliments))*(ROW(Aliments))))-1,COLUMN(E:E))*$C4</f>
        <v>1.19</v>
      </c>
    </row>
    <row r="5" spans="1:14" x14ac:dyDescent="0.3">
      <c r="A5" t="s">
        <v>39</v>
      </c>
      <c r="B5" t="s">
        <v>8</v>
      </c>
      <c r="C5" s="2">
        <v>0.4</v>
      </c>
      <c r="D5" s="9" cm="1">
        <f t="array" aca="1" ref="D5" ca="1">INDEX(Tableau,SUMPRODUCT(--(ISNUMBER(SEARCH($B5,Aliments))*(ROW(Aliments))))-1,COLUMN(A:A))*$C5</f>
        <v>153.60000000000002</v>
      </c>
      <c r="E5" s="9" cm="1">
        <f t="array" aca="1" ref="E5" ca="1">INDEX(Tableau,SUMPRODUCT(--(ISNUMBER(SEARCH($B5,Aliments))*(ROW(Aliments))))-1,COLUMN(B:B))*$C5</f>
        <v>3</v>
      </c>
      <c r="F5" s="9" cm="1">
        <f t="array" aca="1" ref="F5" ca="1">INDEX(Tableau,SUMPRODUCT(--(ISNUMBER(SEARCH($B5,Aliments))*(ROW(Aliments))))-1,COLUMN(C:C))*$C5</f>
        <v>26.64</v>
      </c>
      <c r="G5" s="9" cm="1">
        <f t="array" aca="1" ref="G5" ca="1">INDEX(Tableau,SUMPRODUCT(--(ISNUMBER(SEARCH($B5,Aliments))*(ROW(Aliments))))-1,COLUMN(D:D))*$C5</f>
        <v>4</v>
      </c>
      <c r="H5" s="9" cm="1">
        <f t="array" aca="1" ref="H5" ca="1">INDEX(Tableau,SUMPRODUCT(--(ISNUMBER(SEARCH($B5,Aliments))*(ROW(Aliments))))-1,COLUMN(E:E))*$C5</f>
        <v>5</v>
      </c>
    </row>
    <row r="6" spans="1:14" x14ac:dyDescent="0.3">
      <c r="A6" s="5" t="s">
        <v>42</v>
      </c>
      <c r="B6" s="5"/>
      <c r="C6" s="6"/>
      <c r="D6" s="9"/>
      <c r="E6" s="9"/>
      <c r="F6" s="9"/>
      <c r="G6" s="9"/>
      <c r="H6" s="9"/>
    </row>
    <row r="7" spans="1:14" x14ac:dyDescent="0.3">
      <c r="A7" t="s">
        <v>40</v>
      </c>
      <c r="B7" t="s">
        <v>13</v>
      </c>
      <c r="C7" s="2">
        <v>2.5</v>
      </c>
      <c r="D7" s="9" cm="1">
        <f t="array" aca="1" ref="D7" ca="1">INDEX(Tableau,SUMPRODUCT(--(ISNUMBER(SEARCH($B7,Aliments))*(ROW(Aliments))))-1,COLUMN(A:A))*$C7</f>
        <v>272.5</v>
      </c>
      <c r="E7" s="9" cm="1">
        <f t="array" aca="1" ref="E7" ca="1">INDEX(Tableau,SUMPRODUCT(--(ISNUMBER(SEARCH($B7,Aliments))*(ROW(Aliments))))-1,COLUMN(B:B))*$C7</f>
        <v>3.5</v>
      </c>
      <c r="F7" s="9" cm="1">
        <f t="array" aca="1" ref="F7" ca="1">INDEX(Tableau,SUMPRODUCT(--(ISNUMBER(SEARCH($B7,Aliments))*(ROW(Aliments))))-1,COLUMN(C:C))*$C7</f>
        <v>0</v>
      </c>
      <c r="G7" s="9" cm="1">
        <f t="array" aca="1" ref="G7" ca="1">INDEX(Tableau,SUMPRODUCT(--(ISNUMBER(SEARCH($B7,Aliments))*(ROW(Aliments))))-1,COLUMN(D:D))*$C7</f>
        <v>0</v>
      </c>
      <c r="H7" s="9" cm="1">
        <f t="array" aca="1" ref="H7" ca="1">INDEX(Tableau,SUMPRODUCT(--(ISNUMBER(SEARCH($B7,Aliments))*(ROW(Aliments))))-1,COLUMN(E:E))*$C7</f>
        <v>60</v>
      </c>
    </row>
    <row r="8" spans="1:14" x14ac:dyDescent="0.3">
      <c r="A8" t="s">
        <v>40</v>
      </c>
      <c r="B8" t="s">
        <v>33</v>
      </c>
      <c r="C8" s="2">
        <v>1</v>
      </c>
      <c r="D8" s="9" cm="1">
        <f t="array" aca="1" ref="D8" ca="1">INDEX(Tableau,SUMPRODUCT(--(ISNUMBER(SEARCH($B8,Aliments))*(ROW(Aliments))))-1,COLUMN(A:A))*$C8</f>
        <v>358</v>
      </c>
      <c r="E8" s="9" cm="1">
        <f t="array" aca="1" ref="E8" ca="1">INDEX(Tableau,SUMPRODUCT(--(ISNUMBER(SEARCH($B8,Aliments))*(ROW(Aliments))))-1,COLUMN(B:B))*$C8</f>
        <v>1.5</v>
      </c>
      <c r="F8" s="9" cm="1">
        <f t="array" aca="1" ref="F8" ca="1">INDEX(Tableau,SUMPRODUCT(--(ISNUMBER(SEARCH($B8,Aliments))*(ROW(Aliments))))-1,COLUMN(C:C))*$C8</f>
        <v>79</v>
      </c>
      <c r="G8" s="9" cm="1">
        <f t="array" aca="1" ref="G8" ca="1">INDEX(Tableau,SUMPRODUCT(--(ISNUMBER(SEARCH($B8,Aliments))*(ROW(Aliments))))-1,COLUMN(D:D))*$C8</f>
        <v>1.1000000000000001</v>
      </c>
      <c r="H8" s="9" cm="1">
        <f t="array" aca="1" ref="H8" ca="1">INDEX(Tableau,SUMPRODUCT(--(ISNUMBER(SEARCH($B8,Aliments))*(ROW(Aliments))))-1,COLUMN(E:E))*$C8</f>
        <v>1.1000000000000001</v>
      </c>
    </row>
    <row r="9" spans="1:14" x14ac:dyDescent="0.3">
      <c r="A9" t="s">
        <v>40</v>
      </c>
      <c r="B9" t="s">
        <v>27</v>
      </c>
      <c r="C9" s="2">
        <v>1.5</v>
      </c>
      <c r="D9" s="9" cm="1">
        <f t="array" aca="1" ref="D9" ca="1">INDEX(Tableau,SUMPRODUCT(--(ISNUMBER(SEARCH($B9,Aliments))*(ROW(Aliments))))-1,COLUMN(A:A))*$C9</f>
        <v>54</v>
      </c>
      <c r="E9" s="9" cm="1">
        <f t="array" aca="1" ref="E9" ca="1">INDEX(Tableau,SUMPRODUCT(--(ISNUMBER(SEARCH($B9,Aliments))*(ROW(Aliments))))-1,COLUMN(B:B))*$C9</f>
        <v>0</v>
      </c>
      <c r="F9" s="9" cm="1">
        <f t="array" aca="1" ref="F9" ca="1">INDEX(Tableau,SUMPRODUCT(--(ISNUMBER(SEARCH($B9,Aliments))*(ROW(Aliments))))-1,COLUMN(C:C))*$C9</f>
        <v>7.5</v>
      </c>
      <c r="G9" s="9" cm="1">
        <f t="array" aca="1" ref="G9" ca="1">INDEX(Tableau,SUMPRODUCT(--(ISNUMBER(SEARCH($B9,Aliments))*(ROW(Aliments))))-1,COLUMN(D:D))*$C9</f>
        <v>0</v>
      </c>
      <c r="H9" s="9" cm="1">
        <f t="array" aca="1" ref="H9" ca="1">INDEX(Tableau,SUMPRODUCT(--(ISNUMBER(SEARCH($B9,Aliments))*(ROW(Aliments))))-1,COLUMN(E:E))*$C9</f>
        <v>2.25</v>
      </c>
    </row>
    <row r="10" spans="1:14" x14ac:dyDescent="0.3">
      <c r="A10" t="s">
        <v>40</v>
      </c>
      <c r="B10" t="s">
        <v>21</v>
      </c>
      <c r="C10" s="2">
        <v>1</v>
      </c>
      <c r="D10" s="9" cm="1">
        <f t="array" aca="1" ref="D10" ca="1">INDEX(Tableau,SUMPRODUCT(--(ISNUMBER(SEARCH($B10,Aliments))*(ROW(Aliments))))-1,COLUMN(A:A))*$C10</f>
        <v>22</v>
      </c>
      <c r="E10" s="9" cm="1">
        <f t="array" aca="1" ref="E10" ca="1">INDEX(Tableau,SUMPRODUCT(--(ISNUMBER(SEARCH($B10,Aliments))*(ROW(Aliments))))-1,COLUMN(B:B))*$C10</f>
        <v>0</v>
      </c>
      <c r="F10" s="9" cm="1">
        <f t="array" aca="1" ref="F10" ca="1">INDEX(Tableau,SUMPRODUCT(--(ISNUMBER(SEARCH($B10,Aliments))*(ROW(Aliments))))-1,COLUMN(C:C))*$C10</f>
        <v>2.4</v>
      </c>
      <c r="G10" s="9" cm="1">
        <f t="array" aca="1" ref="G10" ca="1">INDEX(Tableau,SUMPRODUCT(--(ISNUMBER(SEARCH($B10,Aliments))*(ROW(Aliments))))-1,COLUMN(D:D))*$C10</f>
        <v>1.5</v>
      </c>
      <c r="H10" s="9" cm="1">
        <f t="array" aca="1" ref="H10" ca="1">INDEX(Tableau,SUMPRODUCT(--(ISNUMBER(SEARCH($B10,Aliments))*(ROW(Aliments))))-1,COLUMN(E:E))*$C10</f>
        <v>1.3</v>
      </c>
    </row>
    <row r="11" spans="1:14" x14ac:dyDescent="0.3">
      <c r="A11" s="5" t="s">
        <v>43</v>
      </c>
      <c r="B11" s="5"/>
      <c r="C11" s="6"/>
      <c r="D11" s="9"/>
      <c r="E11" s="9"/>
      <c r="F11" s="9"/>
      <c r="G11" s="9"/>
      <c r="H11" s="9"/>
    </row>
    <row r="12" spans="1:14" x14ac:dyDescent="0.3">
      <c r="A12" t="s">
        <v>44</v>
      </c>
      <c r="B12" t="s">
        <v>22</v>
      </c>
      <c r="C12" s="2">
        <v>0.6</v>
      </c>
      <c r="D12" s="9" cm="1">
        <f t="array" aca="1" ref="D12" ca="1">INDEX(Tableau,SUMPRODUCT(--(ISNUMBER(SEARCH($B12,Aliments))*(ROW(Aliments))))-1,COLUMN(A:A))*$C12</f>
        <v>223.2</v>
      </c>
      <c r="E12" s="9" cm="1">
        <f t="array" aca="1" ref="E12" ca="1">INDEX(Tableau,SUMPRODUCT(--(ISNUMBER(SEARCH($B12,Aliments))*(ROW(Aliments))))-1,COLUMN(B:B))*$C12</f>
        <v>0.53400000000000003</v>
      </c>
      <c r="F12" s="9" cm="1">
        <f t="array" aca="1" ref="F12" ca="1">INDEX(Tableau,SUMPRODUCT(--(ISNUMBER(SEARCH($B12,Aliments))*(ROW(Aliments))))-1,COLUMN(C:C))*$C12</f>
        <v>1.3259999999999998</v>
      </c>
      <c r="G12" s="9" cm="1">
        <f t="array" aca="1" ref="G12" ca="1">INDEX(Tableau,SUMPRODUCT(--(ISNUMBER(SEARCH($B12,Aliments))*(ROW(Aliments))))-1,COLUMN(D:D))*$C12</f>
        <v>0</v>
      </c>
      <c r="H12" s="9" cm="1">
        <f t="array" aca="1" ref="H12" ca="1">INDEX(Tableau,SUMPRODUCT(--(ISNUMBER(SEARCH($B12,Aliments))*(ROW(Aliments))))-1,COLUMN(E:E))*$C12</f>
        <v>54</v>
      </c>
    </row>
    <row r="13" spans="1:14" x14ac:dyDescent="0.3">
      <c r="A13" t="s">
        <v>44</v>
      </c>
      <c r="B13" t="s">
        <v>25</v>
      </c>
      <c r="C13" s="2">
        <v>0</v>
      </c>
      <c r="D13" s="9" cm="1">
        <f t="array" aca="1" ref="D13" ca="1">INDEX(Tableau,SUMPRODUCT(--(ISNUMBER(SEARCH($B13,Aliments))*(ROW(Aliments))))-1,COLUMN(A:A))*$C13</f>
        <v>0</v>
      </c>
      <c r="E13" s="9" cm="1">
        <f t="array" aca="1" ref="E13" ca="1">INDEX(Tableau,SUMPRODUCT(--(ISNUMBER(SEARCH($B13,Aliments))*(ROW(Aliments))))-1,COLUMN(B:B))*$C13</f>
        <v>0</v>
      </c>
      <c r="F13" s="9" cm="1">
        <f t="array" aca="1" ref="F13" ca="1">INDEX(Tableau,SUMPRODUCT(--(ISNUMBER(SEARCH($B13,Aliments))*(ROW(Aliments))))-1,COLUMN(C:C))*$C13</f>
        <v>0</v>
      </c>
      <c r="G13" s="9" cm="1">
        <f t="array" aca="1" ref="G13" ca="1">INDEX(Tableau,SUMPRODUCT(--(ISNUMBER(SEARCH($B13,Aliments))*(ROW(Aliments))))-1,COLUMN(D:D))*$C13</f>
        <v>0</v>
      </c>
      <c r="H13" s="9" cm="1">
        <f t="array" aca="1" ref="H13" ca="1">INDEX(Tableau,SUMPRODUCT(--(ISNUMBER(SEARCH($B13,Aliments))*(ROW(Aliments))))-1,COLUMN(E:E))*$C13</f>
        <v>0</v>
      </c>
    </row>
    <row r="14" spans="1:14" x14ac:dyDescent="0.3">
      <c r="A14" t="s">
        <v>44</v>
      </c>
      <c r="B14" t="s">
        <v>35</v>
      </c>
      <c r="C14" s="2">
        <v>0.2</v>
      </c>
      <c r="D14" s="9" cm="1">
        <f t="array" aca="1" ref="D14" ca="1">INDEX(Tableau,SUMPRODUCT(--(ISNUMBER(SEARCH($B14,Aliments))*(ROW(Aliments))))-1,COLUMN(A:A))*$C14</f>
        <v>65.400000000000006</v>
      </c>
      <c r="E14" s="9" cm="1">
        <f t="array" aca="1" ref="E14" ca="1">INDEX(Tableau,SUMPRODUCT(--(ISNUMBER(SEARCH($B14,Aliments))*(ROW(Aliments))))-1,COLUMN(B:B))*$C14</f>
        <v>0</v>
      </c>
      <c r="F14" s="9" cm="1">
        <f t="array" aca="1" ref="F14" ca="1">INDEX(Tableau,SUMPRODUCT(--(ISNUMBER(SEARCH($B14,Aliments))*(ROW(Aliments))))-1,COLUMN(C:C))*$C14</f>
        <v>16.2</v>
      </c>
      <c r="G14" s="9" cm="1">
        <f t="array" aca="1" ref="G14" ca="1">INDEX(Tableau,SUMPRODUCT(--(ISNUMBER(SEARCH($B14,Aliments))*(ROW(Aliments))))-1,COLUMN(D:D))*$C14</f>
        <v>0</v>
      </c>
      <c r="H14" s="9" cm="1">
        <f t="array" aca="1" ref="H14" ca="1">INDEX(Tableau,SUMPRODUCT(--(ISNUMBER(SEARCH($B14,Aliments))*(ROW(Aliments))))-1,COLUMN(E:E))*$C14</f>
        <v>8.0000000000000016E-2</v>
      </c>
    </row>
    <row r="15" spans="1:14" x14ac:dyDescent="0.3">
      <c r="A15" s="5" t="s">
        <v>46</v>
      </c>
      <c r="B15" s="5"/>
      <c r="C15" s="6"/>
      <c r="D15" s="9"/>
      <c r="E15" s="9"/>
      <c r="F15" s="9"/>
      <c r="G15" s="9"/>
      <c r="H15" s="9"/>
    </row>
    <row r="16" spans="1:14" x14ac:dyDescent="0.3">
      <c r="A16" t="s">
        <v>45</v>
      </c>
      <c r="B16" t="s">
        <v>50</v>
      </c>
      <c r="C16" s="2">
        <v>2.5</v>
      </c>
      <c r="D16" s="9" cm="1">
        <f t="array" aca="1" ref="D16" ca="1">INDEX(Tableau,SUMPRODUCT(--(ISNUMBER(SEARCH($B16,Aliments))*(ROW(Aliments))))-1,COLUMN(A:A))*$C16</f>
        <v>137.5</v>
      </c>
      <c r="E16" s="9" cm="1">
        <f t="array" aca="1" ref="E16" ca="1">INDEX(Tableau,SUMPRODUCT(--(ISNUMBER(SEARCH($B16,Aliments))*(ROW(Aliments))))-1,COLUMN(B:B))*$C16</f>
        <v>7.25</v>
      </c>
      <c r="F16" s="9" cm="1">
        <f t="array" aca="1" ref="F16" ca="1">INDEX(Tableau,SUMPRODUCT(--(ISNUMBER(SEARCH($B16,Aliments))*(ROW(Aliments))))-1,COLUMN(C:C))*$C16</f>
        <v>6</v>
      </c>
      <c r="G16" s="9" cm="1">
        <f t="array" aca="1" ref="G16" ca="1">INDEX(Tableau,SUMPRODUCT(--(ISNUMBER(SEARCH($B16,Aliments))*(ROW(Aliments))))-1,COLUMN(D:D))*$C16</f>
        <v>2.25</v>
      </c>
      <c r="H16" s="9" cm="1">
        <f t="array" aca="1" ref="H16" ca="1">INDEX(Tableau,SUMPRODUCT(--(ISNUMBER(SEARCH($B16,Aliments))*(ROW(Aliments))))-1,COLUMN(E:E))*$C16</f>
        <v>9.75</v>
      </c>
    </row>
    <row r="17" spans="1:8" x14ac:dyDescent="0.3">
      <c r="A17" t="s">
        <v>45</v>
      </c>
      <c r="B17" t="s">
        <v>14</v>
      </c>
      <c r="C17" s="2">
        <v>0.2</v>
      </c>
      <c r="D17" s="9" cm="1">
        <f t="array" aca="1" ref="D17" ca="1">INDEX(Tableau,SUMPRODUCT(--(ISNUMBER(SEARCH($B17,Aliments))*(ROW(Aliments))))-1,COLUMN(A:A))*$C17</f>
        <v>53.2</v>
      </c>
      <c r="E17" s="9" cm="1">
        <f t="array" aca="1" ref="E17" ca="1">INDEX(Tableau,SUMPRODUCT(--(ISNUMBER(SEARCH($B17,Aliments))*(ROW(Aliments))))-1,COLUMN(B:B))*$C17</f>
        <v>0.1</v>
      </c>
      <c r="F17" s="9" cm="1">
        <f t="array" aca="1" ref="F17" ca="1">INDEX(Tableau,SUMPRODUCT(--(ISNUMBER(SEARCH($B17,Aliments))*(ROW(Aliments))))-1,COLUMN(C:C))*$C17</f>
        <v>13.280000000000001</v>
      </c>
      <c r="G17" s="9" cm="1">
        <f t="array" aca="1" ref="G17" ca="1">INDEX(Tableau,SUMPRODUCT(--(ISNUMBER(SEARCH($B17,Aliments))*(ROW(Aliments))))-1,COLUMN(D:D))*$C17</f>
        <v>0</v>
      </c>
      <c r="H17" s="9" cm="1">
        <f t="array" aca="1" ref="H17" ca="1">INDEX(Tableau,SUMPRODUCT(--(ISNUMBER(SEARCH($B17,Aliments))*(ROW(Aliments))))-1,COLUMN(E:E))*$C17</f>
        <v>0.1</v>
      </c>
    </row>
    <row r="18" spans="1:8" x14ac:dyDescent="0.3">
      <c r="A18" t="s">
        <v>45</v>
      </c>
      <c r="B18" t="s">
        <v>51</v>
      </c>
      <c r="C18" s="2">
        <v>0.2</v>
      </c>
      <c r="D18" s="9" cm="1">
        <f t="array" aca="1" ref="D18" ca="1">INDEX(Tableau,SUMPRODUCT(--(ISNUMBER(SEARCH($B18,Aliments))*(ROW(Aliments))))-1,COLUMN(A:A))*$C18</f>
        <v>136.6</v>
      </c>
      <c r="E18" s="9" cm="1">
        <f t="array" aca="1" ref="E18" ca="1">INDEX(Tableau,SUMPRODUCT(--(ISNUMBER(SEARCH($B18,Aliments))*(ROW(Aliments))))-1,COLUMN(B:B))*$C18</f>
        <v>13</v>
      </c>
      <c r="F18" s="9" cm="1">
        <f t="array" aca="1" ref="F18" ca="1">INDEX(Tableau,SUMPRODUCT(--(ISNUMBER(SEARCH($B18,Aliments))*(ROW(Aliments))))-1,COLUMN(C:C))*$C18</f>
        <v>1.74</v>
      </c>
      <c r="G18" s="9" cm="1">
        <f t="array" aca="1" ref="G18" ca="1">INDEX(Tableau,SUMPRODUCT(--(ISNUMBER(SEARCH($B18,Aliments))*(ROW(Aliments))))-1,COLUMN(D:D))*$C18</f>
        <v>3.2</v>
      </c>
      <c r="H18" s="9" cm="1">
        <f t="array" aca="1" ref="H18" ca="1">INDEX(Tableau,SUMPRODUCT(--(ISNUMBER(SEARCH($B18,Aliments))*(ROW(Aliments))))-1,COLUMN(E:E))*$C18</f>
        <v>1.46</v>
      </c>
    </row>
    <row r="19" spans="1:8" x14ac:dyDescent="0.3">
      <c r="A19" s="5" t="s">
        <v>47</v>
      </c>
      <c r="B19" s="5"/>
      <c r="C19" s="6"/>
      <c r="D19" s="9"/>
      <c r="E19" s="9"/>
      <c r="F19" s="9"/>
      <c r="G19" s="9"/>
      <c r="H19" s="9"/>
    </row>
    <row r="20" spans="1:8" x14ac:dyDescent="0.3">
      <c r="A20" t="s">
        <v>41</v>
      </c>
      <c r="B20" t="s">
        <v>13</v>
      </c>
      <c r="C20" s="2">
        <v>1.875</v>
      </c>
      <c r="D20" s="9" cm="1">
        <f t="array" aca="1" ref="D20" ca="1">INDEX(Tableau,SUMPRODUCT(--(ISNUMBER(SEARCH($B20,Aliments))*(ROW(Aliments))))-1,COLUMN(A:A))*$C20</f>
        <v>204.375</v>
      </c>
      <c r="E20" s="9" cm="1">
        <f t="array" aca="1" ref="E20" ca="1">INDEX(Tableau,SUMPRODUCT(--(ISNUMBER(SEARCH($B20,Aliments))*(ROW(Aliments))))-1,COLUMN(B:B))*$C20</f>
        <v>2.625</v>
      </c>
      <c r="F20" s="9" cm="1">
        <f t="array" aca="1" ref="F20" ca="1">INDEX(Tableau,SUMPRODUCT(--(ISNUMBER(SEARCH($B20,Aliments))*(ROW(Aliments))))-1,COLUMN(C:C))*$C20</f>
        <v>0</v>
      </c>
      <c r="G20" s="9" cm="1">
        <f t="array" aca="1" ref="G20" ca="1">INDEX(Tableau,SUMPRODUCT(--(ISNUMBER(SEARCH($B20,Aliments))*(ROW(Aliments))))-1,COLUMN(D:D))*$C20</f>
        <v>0</v>
      </c>
      <c r="H20" s="9" cm="1">
        <f t="array" aca="1" ref="H20" ca="1">INDEX(Tableau,SUMPRODUCT(--(ISNUMBER(SEARCH($B20,Aliments))*(ROW(Aliments))))-1,COLUMN(E:E))*$C20</f>
        <v>45</v>
      </c>
    </row>
    <row r="21" spans="1:8" x14ac:dyDescent="0.3">
      <c r="A21" t="s">
        <v>41</v>
      </c>
      <c r="B21" t="s">
        <v>33</v>
      </c>
      <c r="C21" s="2">
        <v>1</v>
      </c>
      <c r="D21" s="9" cm="1">
        <f t="array" aca="1" ref="D21" ca="1">INDEX(Tableau,SUMPRODUCT(--(ISNUMBER(SEARCH($B21,Aliments))*(ROW(Aliments))))-1,COLUMN(A:A))*$C21</f>
        <v>358</v>
      </c>
      <c r="E21" s="9" cm="1">
        <f t="array" aca="1" ref="E21" ca="1">INDEX(Tableau,SUMPRODUCT(--(ISNUMBER(SEARCH($B21,Aliments))*(ROW(Aliments))))-1,COLUMN(B:B))*$C21</f>
        <v>1.5</v>
      </c>
      <c r="F21" s="9" cm="1">
        <f t="array" aca="1" ref="F21" ca="1">INDEX(Tableau,SUMPRODUCT(--(ISNUMBER(SEARCH($B21,Aliments))*(ROW(Aliments))))-1,COLUMN(C:C))*$C21</f>
        <v>79</v>
      </c>
      <c r="G21" s="9" cm="1">
        <f t="array" aca="1" ref="G21" ca="1">INDEX(Tableau,SUMPRODUCT(--(ISNUMBER(SEARCH($B21,Aliments))*(ROW(Aliments))))-1,COLUMN(D:D))*$C21</f>
        <v>1.1000000000000001</v>
      </c>
      <c r="H21" s="9" cm="1">
        <f t="array" aca="1" ref="H21" ca="1">INDEX(Tableau,SUMPRODUCT(--(ISNUMBER(SEARCH($B21,Aliments))*(ROW(Aliments))))-1,COLUMN(E:E))*$C21</f>
        <v>1.1000000000000001</v>
      </c>
    </row>
    <row r="22" spans="1:8" x14ac:dyDescent="0.3">
      <c r="A22" t="s">
        <v>41</v>
      </c>
      <c r="B22" t="s">
        <v>27</v>
      </c>
      <c r="C22" s="2">
        <v>1.5</v>
      </c>
      <c r="D22" s="9" cm="1">
        <f t="array" aca="1" ref="D22" ca="1">INDEX(Tableau,SUMPRODUCT(--(ISNUMBER(SEARCH($B22,Aliments))*(ROW(Aliments))))-1,COLUMN(A:A))*$C22</f>
        <v>54</v>
      </c>
      <c r="E22" s="9" cm="1">
        <f t="array" aca="1" ref="E22" ca="1">INDEX(Tableau,SUMPRODUCT(--(ISNUMBER(SEARCH($B22,Aliments))*(ROW(Aliments))))-1,COLUMN(B:B))*$C22</f>
        <v>0</v>
      </c>
      <c r="F22" s="9" cm="1">
        <f t="array" aca="1" ref="F22" ca="1">INDEX(Tableau,SUMPRODUCT(--(ISNUMBER(SEARCH($B22,Aliments))*(ROW(Aliments))))-1,COLUMN(C:C))*$C22</f>
        <v>7.5</v>
      </c>
      <c r="G22" s="9" cm="1">
        <f t="array" aca="1" ref="G22" ca="1">INDEX(Tableau,SUMPRODUCT(--(ISNUMBER(SEARCH($B22,Aliments))*(ROW(Aliments))))-1,COLUMN(D:D))*$C22</f>
        <v>0</v>
      </c>
      <c r="H22" s="9" cm="1">
        <f t="array" aca="1" ref="H22" ca="1">INDEX(Tableau,SUMPRODUCT(--(ISNUMBER(SEARCH($B22,Aliments))*(ROW(Aliments))))-1,COLUMN(E:E))*$C22</f>
        <v>2.25</v>
      </c>
    </row>
    <row r="23" spans="1:8" x14ac:dyDescent="0.3">
      <c r="A23" t="s">
        <v>41</v>
      </c>
      <c r="B23" t="s">
        <v>21</v>
      </c>
      <c r="C23" s="2">
        <v>1</v>
      </c>
      <c r="D23" s="9" cm="1">
        <f t="array" aca="1" ref="D23" ca="1">INDEX(Tableau,SUMPRODUCT(--(ISNUMBER(SEARCH($B23,Aliments))*(ROW(Aliments))))-1,COLUMN(A:A))*$C23</f>
        <v>22</v>
      </c>
      <c r="E23" s="9" cm="1">
        <f t="array" aca="1" ref="E23" ca="1">INDEX(Tableau,SUMPRODUCT(--(ISNUMBER(SEARCH($B23,Aliments))*(ROW(Aliments))))-1,COLUMN(B:B))*$C23</f>
        <v>0</v>
      </c>
      <c r="F23" s="9" cm="1">
        <f t="array" aca="1" ref="F23" ca="1">INDEX(Tableau,SUMPRODUCT(--(ISNUMBER(SEARCH($B23,Aliments))*(ROW(Aliments))))-1,COLUMN(C:C))*$C23</f>
        <v>2.4</v>
      </c>
      <c r="G23" s="9" cm="1">
        <f t="array" aca="1" ref="G23" ca="1">INDEX(Tableau,SUMPRODUCT(--(ISNUMBER(SEARCH($B23,Aliments))*(ROW(Aliments))))-1,COLUMN(D:D))*$C23</f>
        <v>1.5</v>
      </c>
      <c r="H23" s="9" cm="1">
        <f t="array" aca="1" ref="H23" ca="1">INDEX(Tableau,SUMPRODUCT(--(ISNUMBER(SEARCH($B23,Aliments))*(ROW(Aliments))))-1,COLUMN(E:E))*$C23</f>
        <v>1.3</v>
      </c>
    </row>
    <row r="24" spans="1:8" x14ac:dyDescent="0.3">
      <c r="A24" t="s">
        <v>41</v>
      </c>
      <c r="B24" t="s">
        <v>34</v>
      </c>
      <c r="C24" s="2">
        <v>0.95</v>
      </c>
      <c r="D24" s="9" cm="1">
        <f t="array" aca="1" ref="D24" ca="1">INDEX(Tableau,SUMPRODUCT(--(ISNUMBER(SEARCH($B24,Aliments))*(ROW(Aliments))))-1,COLUMN(A:A))*$C24</f>
        <v>215.64999999999998</v>
      </c>
      <c r="E24" s="9" cm="1">
        <f t="array" aca="1" ref="E24" ca="1">INDEX(Tableau,SUMPRODUCT(--(ISNUMBER(SEARCH($B24,Aliments))*(ROW(Aliments))))-1,COLUMN(B:B))*$C24</f>
        <v>14.25</v>
      </c>
      <c r="F24" s="9" cm="1">
        <f t="array" aca="1" ref="F24" ca="1">INDEX(Tableau,SUMPRODUCT(--(ISNUMBER(SEARCH($B24,Aliments))*(ROW(Aliments))))-1,COLUMN(C:C))*$C24</f>
        <v>0</v>
      </c>
      <c r="G24" s="9" cm="1">
        <f t="array" aca="1" ref="G24" ca="1">INDEX(Tableau,SUMPRODUCT(--(ISNUMBER(SEARCH($B24,Aliments))*(ROW(Aliments))))-1,COLUMN(D:D))*$C24</f>
        <v>0</v>
      </c>
      <c r="H24" s="9" cm="1">
        <f t="array" aca="1" ref="H24" ca="1">INDEX(Tableau,SUMPRODUCT(--(ISNUMBER(SEARCH($B24,Aliments))*(ROW(Aliments))))-1,COLUMN(E:E))*$C24</f>
        <v>21.849999999999998</v>
      </c>
    </row>
    <row r="25" spans="1:8" x14ac:dyDescent="0.3">
      <c r="A25" s="5" t="s">
        <v>48</v>
      </c>
      <c r="B25" s="5"/>
      <c r="C25" s="6"/>
      <c r="D25" s="6"/>
      <c r="E25" s="6"/>
      <c r="F25" s="6"/>
      <c r="G25" s="6"/>
      <c r="H25" s="6"/>
    </row>
    <row r="27" spans="1:8" x14ac:dyDescent="0.3">
      <c r="A27" s="7" t="s">
        <v>49</v>
      </c>
      <c r="B27" s="7"/>
      <c r="C27" s="8"/>
      <c r="D27" s="8"/>
      <c r="E27" s="8"/>
      <c r="F27" s="8"/>
      <c r="G27" s="8"/>
      <c r="H27" s="8"/>
    </row>
  </sheetData>
  <phoneticPr fontId="3" type="noConversion"/>
  <dataValidations count="1">
    <dataValidation type="list" allowBlank="1" showInputMessage="1" showErrorMessage="1" sqref="B86:B250 B20:B24 B16:B18 B12:B14 B7:B10 B2:B5" xr:uid="{08DC6A1D-C4B8-C146-B457-56593DCB9F45}">
      <formula1>Aliments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d'Aliments Alex</vt:lpstr>
      <vt:lpstr>Plan Alimentaire</vt:lpstr>
      <vt:lpstr>Aliments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koch gilles</cp:lastModifiedBy>
  <dcterms:created xsi:type="dcterms:W3CDTF">2023-10-11T11:15:00Z</dcterms:created>
  <dcterms:modified xsi:type="dcterms:W3CDTF">2023-10-12T18:33:03Z</dcterms:modified>
</cp:coreProperties>
</file>