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5C9B741B-D771-4B78-B878-0AFC5661228D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Tarification" sheetId="6" r:id="rId1"/>
    <sheet name="Affichage prix" sheetId="4" r:id="rId2"/>
  </sheets>
  <definedNames>
    <definedName name="code">Tarification!$B$3:$B$21</definedName>
    <definedName name="dept">Tarification!$K$2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4" l="1" a="1"/>
  <c r="L4" i="4" s="1"/>
  <c r="L5" i="4" a="1"/>
  <c r="L5" i="4"/>
  <c r="L6" i="4" a="1"/>
  <c r="L6" i="4" s="1"/>
  <c r="L7" i="4" a="1"/>
  <c r="L7" i="4" s="1"/>
  <c r="L8" i="4" a="1"/>
  <c r="L8" i="4" s="1"/>
  <c r="L3" i="4" a="1"/>
  <c r="L3" i="4" s="1"/>
  <c r="D3" i="4" a="1"/>
  <c r="D3" i="4" s="1"/>
  <c r="K3" i="6" a="1"/>
  <c r="K3" i="6" s="1"/>
  <c r="K5" i="6" a="1"/>
  <c r="K5" i="6" s="1"/>
  <c r="K6" i="6" a="1"/>
  <c r="K6" i="6" s="1"/>
  <c r="K7" i="6" a="1"/>
  <c r="K7" i="6" s="1"/>
  <c r="K8" i="6" a="1"/>
  <c r="K8" i="6" s="1"/>
  <c r="K9" i="6" a="1"/>
  <c r="K9" i="6" s="1"/>
  <c r="K10" i="6" a="1"/>
  <c r="K10" i="6" s="1"/>
  <c r="K11" i="6" a="1"/>
  <c r="K11" i="6" s="1"/>
  <c r="K12" i="6" a="1"/>
  <c r="K12" i="6" s="1"/>
  <c r="K13" i="6" a="1"/>
  <c r="K13" i="6" s="1"/>
  <c r="K14" i="6" a="1"/>
  <c r="K14" i="6" s="1"/>
  <c r="K15" i="6" a="1"/>
  <c r="K15" i="6" s="1"/>
  <c r="K16" i="6" a="1"/>
  <c r="K16" i="6" s="1"/>
  <c r="K17" i="6" a="1"/>
  <c r="K17" i="6" s="1"/>
  <c r="K18" i="6" a="1"/>
  <c r="K18" i="6" s="1"/>
  <c r="K19" i="6" a="1"/>
  <c r="K19" i="6" s="1"/>
  <c r="K20" i="6" a="1"/>
  <c r="K20" i="6" s="1"/>
  <c r="K21" i="6" a="1"/>
  <c r="K21" i="6" s="1"/>
  <c r="K4" i="6" a="1"/>
  <c r="K4" i="6" s="1"/>
  <c r="D4" i="4" a="1"/>
  <c r="D4" i="4" s="1"/>
  <c r="D5" i="4" a="1"/>
  <c r="D5" i="4" s="1"/>
  <c r="D6" i="4" a="1"/>
  <c r="D6" i="4" s="1"/>
  <c r="D7" i="4" a="1"/>
  <c r="D7" i="4" s="1"/>
  <c r="D8" i="4" a="1"/>
  <c r="D8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<sst xmlns="http://schemas.openxmlformats.org/spreadsheetml/2006/main" count="48" uniqueCount="33">
  <si>
    <t>CODE</t>
  </si>
  <si>
    <t>Category</t>
  </si>
  <si>
    <t>Tarif A</t>
  </si>
  <si>
    <t>Tarif B</t>
  </si>
  <si>
    <t>Tarif C</t>
  </si>
  <si>
    <t>Tarif D</t>
  </si>
  <si>
    <t>MSG</t>
  </si>
  <si>
    <t>PDP</t>
  </si>
  <si>
    <t>GRL</t>
  </si>
  <si>
    <t>AAR</t>
  </si>
  <si>
    <t>ARV</t>
  </si>
  <si>
    <t>Premium</t>
  </si>
  <si>
    <t>Tarif E</t>
  </si>
  <si>
    <t>Tarif F</t>
  </si>
  <si>
    <t>HGM</t>
  </si>
  <si>
    <t>APP</t>
  </si>
  <si>
    <t>KIJ</t>
  </si>
  <si>
    <t>JGU</t>
  </si>
  <si>
    <t>UTO</t>
  </si>
  <si>
    <t>SFI</t>
  </si>
  <si>
    <t>FOX</t>
  </si>
  <si>
    <t>MET</t>
  </si>
  <si>
    <t>LOU</t>
  </si>
  <si>
    <t>SYD</t>
  </si>
  <si>
    <t>TOT</t>
  </si>
  <si>
    <t>EMI</t>
  </si>
  <si>
    <t>MAN</t>
  </si>
  <si>
    <t>STJ</t>
  </si>
  <si>
    <t>Stade</t>
  </si>
  <si>
    <t>Prix unitaire</t>
  </si>
  <si>
    <t>Sélectionner  dans la liste le stade et la catégory pour avoir le bon prix unitaire</t>
  </si>
  <si>
    <t>dept</t>
  </si>
  <si>
    <t xml:space="preserve">en mieux car catégory  ne te présente que les valeurs tarifées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</si>
</sst>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.5"/>
      <color theme="1"/>
      <name val="Calibri"/>
      <family val="2"/>
      <scheme val="minor"/>
    </font>
    <font>
      <sz val="10.5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34BC9"/>
      <color rgb="FFFF99FF"/>
      <color rgb="FFFFC625"/>
      <color rgb="FFCDAC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19CFB-31B7-4005-A140-2FDEFA4E603C}">
  <sheetPr codeName="Feuil1"/>
  <dimension ref="B1:Q21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K2" sqref="K2"/>
    </sheetView>
  </sheetViews>
  <sheetFormatPr baseColWidth="10" defaultColWidth="10.88671875" defaultRowHeight="14.4" x14ac:dyDescent="0.3"/>
  <cols>
    <col min="1" max="1" width="0.5546875" style="1" customWidth="1"/>
    <col min="2" max="2" width="8.109375" style="1" customWidth="1"/>
    <col min="3" max="10" width="10.88671875" style="1"/>
    <col min="11" max="11" width="15.21875" style="1" bestFit="1" customWidth="1"/>
    <col min="12" max="16384" width="10.88671875" style="1"/>
  </cols>
  <sheetData>
    <row r="1" spans="2:17" ht="2.4" customHeight="1" x14ac:dyDescent="0.3"/>
    <row r="2" spans="2:17" x14ac:dyDescent="0.3">
      <c r="B2" s="2" t="s">
        <v>0</v>
      </c>
      <c r="C2" s="2" t="s">
        <v>11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12</v>
      </c>
      <c r="I2" s="2" t="s">
        <v>13</v>
      </c>
      <c r="K2" s="1" t="s">
        <v>31</v>
      </c>
    </row>
    <row r="3" spans="2:17" x14ac:dyDescent="0.3">
      <c r="B3" s="6" t="s">
        <v>9</v>
      </c>
      <c r="C3" s="1">
        <v>810</v>
      </c>
      <c r="D3" s="1">
        <v>690</v>
      </c>
      <c r="E3" s="1">
        <v>385</v>
      </c>
      <c r="F3" s="1">
        <v>195</v>
      </c>
      <c r="G3" s="1">
        <v>85</v>
      </c>
      <c r="H3" s="1">
        <v>50</v>
      </c>
      <c r="I3" s="1">
        <v>19</v>
      </c>
      <c r="K3" s="1" t="str" cm="1">
        <f t="array" ref="K3:Q3">_xlfn._xlws.FILTER($C$2:$I$2,C3:I3&lt;&gt;"")</f>
        <v>Premium</v>
      </c>
      <c r="L3" s="1" t="str">
        <v>Tarif A</v>
      </c>
      <c r="M3" s="1" t="str">
        <v>Tarif B</v>
      </c>
      <c r="N3" s="1" t="str">
        <v>Tarif C</v>
      </c>
      <c r="O3" s="1" t="str">
        <v>Tarif D</v>
      </c>
      <c r="P3" s="1" t="str">
        <v>Tarif E</v>
      </c>
      <c r="Q3" s="1" t="str">
        <v>Tarif F</v>
      </c>
    </row>
    <row r="4" spans="2:17" x14ac:dyDescent="0.3">
      <c r="B4" s="6" t="s">
        <v>15</v>
      </c>
      <c r="D4" s="1">
        <v>280</v>
      </c>
      <c r="E4" s="1">
        <v>205</v>
      </c>
      <c r="F4" s="1">
        <v>145</v>
      </c>
      <c r="G4" s="1">
        <v>80</v>
      </c>
      <c r="K4" s="1" t="str" cm="1">
        <f t="array" ref="K4:N4">_xlfn._xlws.FILTER($C$2:$I$2,C4:I4&lt;&gt;"")</f>
        <v>Tarif A</v>
      </c>
      <c r="L4" s="1" t="str">
        <v>Tarif B</v>
      </c>
      <c r="M4" s="1" t="str">
        <v>Tarif C</v>
      </c>
      <c r="N4" s="1" t="str">
        <v>Tarif D</v>
      </c>
    </row>
    <row r="5" spans="2:17" x14ac:dyDescent="0.3">
      <c r="B5" s="6" t="s">
        <v>10</v>
      </c>
      <c r="C5" s="1">
        <v>1000</v>
      </c>
      <c r="D5" s="1">
        <v>750</v>
      </c>
      <c r="E5" s="1">
        <v>500</v>
      </c>
      <c r="F5" s="1">
        <v>270</v>
      </c>
      <c r="G5" s="1">
        <v>185</v>
      </c>
      <c r="H5" s="1">
        <v>70</v>
      </c>
      <c r="I5" s="1">
        <v>40</v>
      </c>
      <c r="K5" s="1" t="str" cm="1">
        <f t="array" ref="K5:Q5">_xlfn._xlws.FILTER($C$2:$I$2,C5:I5&lt;&gt;"")</f>
        <v>Premium</v>
      </c>
      <c r="L5" s="1" t="str">
        <v>Tarif A</v>
      </c>
      <c r="M5" s="1" t="str">
        <v>Tarif B</v>
      </c>
      <c r="N5" s="1" t="str">
        <v>Tarif C</v>
      </c>
      <c r="O5" s="1" t="str">
        <v>Tarif D</v>
      </c>
      <c r="P5" s="1" t="str">
        <v>Tarif E</v>
      </c>
      <c r="Q5" s="1" t="str">
        <v>Tarif F</v>
      </c>
    </row>
    <row r="6" spans="2:17" x14ac:dyDescent="0.3">
      <c r="B6" s="6" t="s">
        <v>25</v>
      </c>
      <c r="D6" s="1">
        <v>180</v>
      </c>
      <c r="E6" s="1">
        <v>125</v>
      </c>
      <c r="F6" s="1">
        <v>65</v>
      </c>
      <c r="G6" s="1">
        <v>20</v>
      </c>
      <c r="K6" s="1" t="str" cm="1">
        <f t="array" ref="K6:N6">_xlfn._xlws.FILTER($C$2:$I$2,C6:I6&lt;&gt;"")</f>
        <v>Tarif A</v>
      </c>
      <c r="L6" s="1" t="str">
        <v>Tarif B</v>
      </c>
      <c r="M6" s="1" t="str">
        <v>Tarif C</v>
      </c>
      <c r="N6" s="1" t="str">
        <v>Tarif D</v>
      </c>
    </row>
    <row r="7" spans="2:17" x14ac:dyDescent="0.3">
      <c r="B7" s="6" t="s">
        <v>20</v>
      </c>
      <c r="C7" s="1">
        <v>800</v>
      </c>
      <c r="D7" s="1">
        <v>400</v>
      </c>
      <c r="E7" s="1">
        <v>175</v>
      </c>
      <c r="F7" s="1">
        <v>95</v>
      </c>
      <c r="G7" s="1">
        <v>25</v>
      </c>
      <c r="H7" s="1">
        <v>5</v>
      </c>
      <c r="K7" s="1" t="str" cm="1">
        <f t="array" ref="K7:P7">_xlfn._xlws.FILTER($C$2:$I$2,C7:I7&lt;&gt;"")</f>
        <v>Premium</v>
      </c>
      <c r="L7" s="1" t="str">
        <v>Tarif A</v>
      </c>
      <c r="M7" s="1" t="str">
        <v>Tarif B</v>
      </c>
      <c r="N7" s="1" t="str">
        <v>Tarif C</v>
      </c>
      <c r="O7" s="1" t="str">
        <v>Tarif D</v>
      </c>
      <c r="P7" s="1" t="str">
        <v>Tarif E</v>
      </c>
    </row>
    <row r="8" spans="2:17" x14ac:dyDescent="0.3">
      <c r="B8" s="6" t="s">
        <v>8</v>
      </c>
      <c r="C8" s="1">
        <v>760</v>
      </c>
      <c r="D8" s="1">
        <v>690</v>
      </c>
      <c r="E8" s="1">
        <v>385</v>
      </c>
      <c r="F8" s="1">
        <v>195</v>
      </c>
      <c r="G8" s="1">
        <v>85</v>
      </c>
      <c r="H8" s="1">
        <v>50</v>
      </c>
      <c r="I8" s="1">
        <v>5</v>
      </c>
      <c r="K8" s="1" t="str" cm="1">
        <f t="array" ref="K8:Q8">_xlfn._xlws.FILTER($C$2:$I$2,C8:I8&lt;&gt;"")</f>
        <v>Premium</v>
      </c>
      <c r="L8" s="1" t="str">
        <v>Tarif A</v>
      </c>
      <c r="M8" s="1" t="str">
        <v>Tarif B</v>
      </c>
      <c r="N8" s="1" t="str">
        <v>Tarif C</v>
      </c>
      <c r="O8" s="1" t="str">
        <v>Tarif D</v>
      </c>
      <c r="P8" s="1" t="str">
        <v>Tarif E</v>
      </c>
      <c r="Q8" s="1" t="str">
        <v>Tarif F</v>
      </c>
    </row>
    <row r="9" spans="2:17" x14ac:dyDescent="0.3">
      <c r="B9" s="6" t="s">
        <v>14</v>
      </c>
      <c r="C9" s="1">
        <v>240</v>
      </c>
      <c r="D9" s="1">
        <v>190</v>
      </c>
      <c r="E9" s="1">
        <v>140</v>
      </c>
      <c r="F9" s="1">
        <v>100</v>
      </c>
      <c r="G9" s="1">
        <v>70</v>
      </c>
      <c r="H9" s="1">
        <v>20</v>
      </c>
      <c r="I9" s="1">
        <v>10</v>
      </c>
      <c r="K9" s="1" t="str" cm="1">
        <f t="array" ref="K9:Q9">_xlfn._xlws.FILTER($C$2:$I$2,C9:I9&lt;&gt;"")</f>
        <v>Premium</v>
      </c>
      <c r="L9" s="1" t="str">
        <v>Tarif A</v>
      </c>
      <c r="M9" s="1" t="str">
        <v>Tarif B</v>
      </c>
      <c r="N9" s="1" t="str">
        <v>Tarif C</v>
      </c>
      <c r="O9" s="1" t="str">
        <v>Tarif D</v>
      </c>
      <c r="P9" s="1" t="str">
        <v>Tarif E</v>
      </c>
      <c r="Q9" s="1" t="str">
        <v>Tarif F</v>
      </c>
    </row>
    <row r="10" spans="2:17" x14ac:dyDescent="0.3">
      <c r="B10" s="6" t="s">
        <v>17</v>
      </c>
      <c r="D10" s="1">
        <v>280</v>
      </c>
      <c r="E10" s="1">
        <v>205</v>
      </c>
      <c r="F10" s="1">
        <v>145</v>
      </c>
      <c r="G10" s="1">
        <v>80</v>
      </c>
      <c r="K10" s="1" t="str" cm="1">
        <f t="array" ref="K10:N10">_xlfn._xlws.FILTER($C$2:$I$2,C10:I10&lt;&gt;"")</f>
        <v>Tarif A</v>
      </c>
      <c r="L10" s="1" t="str">
        <v>Tarif B</v>
      </c>
      <c r="M10" s="1" t="str">
        <v>Tarif C</v>
      </c>
      <c r="N10" s="1" t="str">
        <v>Tarif D</v>
      </c>
    </row>
    <row r="11" spans="2:17" x14ac:dyDescent="0.3">
      <c r="B11" s="6" t="s">
        <v>16</v>
      </c>
      <c r="C11" s="1">
        <v>80</v>
      </c>
      <c r="D11" s="1">
        <v>280</v>
      </c>
      <c r="E11" s="1">
        <v>205</v>
      </c>
      <c r="F11" s="1">
        <v>145</v>
      </c>
      <c r="G11" s="1">
        <v>80</v>
      </c>
      <c r="K11" s="1" t="str" cm="1">
        <f t="array" ref="K11:O11">_xlfn._xlws.FILTER($C$2:$I$2,C11:I11&lt;&gt;"")</f>
        <v>Premium</v>
      </c>
      <c r="L11" s="1" t="str">
        <v>Tarif A</v>
      </c>
      <c r="M11" s="1" t="str">
        <v>Tarif B</v>
      </c>
      <c r="N11" s="1" t="str">
        <v>Tarif C</v>
      </c>
      <c r="O11" s="1" t="str">
        <v>Tarif D</v>
      </c>
    </row>
    <row r="12" spans="2:17" x14ac:dyDescent="0.3">
      <c r="B12" s="6" t="s">
        <v>22</v>
      </c>
      <c r="D12" s="1">
        <v>260</v>
      </c>
      <c r="E12" s="1">
        <v>175</v>
      </c>
      <c r="F12" s="1">
        <v>95</v>
      </c>
      <c r="G12" s="1">
        <v>25</v>
      </c>
      <c r="H12" s="1">
        <v>5</v>
      </c>
      <c r="K12" s="1" t="str" cm="1">
        <f t="array" ref="K12:O12">_xlfn._xlws.FILTER($C$2:$I$2,C12:I12&lt;&gt;"")</f>
        <v>Tarif A</v>
      </c>
      <c r="L12" s="1" t="str">
        <v>Tarif B</v>
      </c>
      <c r="M12" s="1" t="str">
        <v>Tarif C</v>
      </c>
      <c r="N12" s="1" t="str">
        <v>Tarif D</v>
      </c>
      <c r="O12" s="1" t="str">
        <v>Tarif E</v>
      </c>
    </row>
    <row r="13" spans="2:17" x14ac:dyDescent="0.3">
      <c r="B13" s="6" t="s">
        <v>26</v>
      </c>
      <c r="D13" s="1">
        <v>190</v>
      </c>
      <c r="E13" s="1">
        <v>145</v>
      </c>
      <c r="F13" s="1">
        <v>95</v>
      </c>
      <c r="G13" s="1">
        <v>50</v>
      </c>
      <c r="K13" s="1" t="str" cm="1">
        <f t="array" ref="K13:N13">_xlfn._xlws.FILTER($C$2:$I$2,C13:I13&lt;&gt;"")</f>
        <v>Tarif A</v>
      </c>
      <c r="L13" s="1" t="str">
        <v>Tarif B</v>
      </c>
      <c r="M13" s="1" t="str">
        <v>Tarif C</v>
      </c>
      <c r="N13" s="1" t="str">
        <v>Tarif D</v>
      </c>
    </row>
    <row r="14" spans="2:17" x14ac:dyDescent="0.3">
      <c r="B14" s="6" t="s">
        <v>21</v>
      </c>
      <c r="D14" s="1">
        <v>260</v>
      </c>
      <c r="E14" s="1">
        <v>175</v>
      </c>
      <c r="F14" s="1">
        <v>95</v>
      </c>
      <c r="G14" s="1">
        <v>25</v>
      </c>
      <c r="H14" s="1">
        <v>5</v>
      </c>
      <c r="K14" s="1" t="str" cm="1">
        <f t="array" ref="K14:O14">_xlfn._xlws.FILTER($C$2:$I$2,C14:I14&lt;&gt;"")</f>
        <v>Tarif A</v>
      </c>
      <c r="L14" s="1" t="str">
        <v>Tarif B</v>
      </c>
      <c r="M14" s="1" t="str">
        <v>Tarif C</v>
      </c>
      <c r="N14" s="1" t="str">
        <v>Tarif D</v>
      </c>
      <c r="O14" s="1" t="str">
        <v>Tarif E</v>
      </c>
    </row>
    <row r="15" spans="2:17" x14ac:dyDescent="0.3">
      <c r="B15" s="6" t="s">
        <v>6</v>
      </c>
      <c r="C15" s="1">
        <v>800</v>
      </c>
      <c r="D15" s="1">
        <v>670</v>
      </c>
      <c r="E15" s="1">
        <v>385</v>
      </c>
      <c r="F15" s="1">
        <v>195</v>
      </c>
      <c r="G15" s="1">
        <v>85</v>
      </c>
      <c r="H15" s="1">
        <v>50</v>
      </c>
      <c r="I15" s="1">
        <v>20</v>
      </c>
      <c r="K15" s="1" t="str" cm="1">
        <f t="array" ref="K15:Q15">_xlfn._xlws.FILTER($C$2:$I$2,C15:I15&lt;&gt;"")</f>
        <v>Premium</v>
      </c>
      <c r="L15" s="1" t="str">
        <v>Tarif A</v>
      </c>
      <c r="M15" s="1" t="str">
        <v>Tarif B</v>
      </c>
      <c r="N15" s="1" t="str">
        <v>Tarif C</v>
      </c>
      <c r="O15" s="1" t="str">
        <v>Tarif D</v>
      </c>
      <c r="P15" s="1" t="str">
        <v>Tarif E</v>
      </c>
      <c r="Q15" s="1" t="str">
        <v>Tarif F</v>
      </c>
    </row>
    <row r="16" spans="2:17" x14ac:dyDescent="0.3">
      <c r="B16" s="6" t="s">
        <v>7</v>
      </c>
      <c r="C16" s="1">
        <v>900</v>
      </c>
      <c r="D16" s="1">
        <v>690</v>
      </c>
      <c r="E16" s="1">
        <v>385</v>
      </c>
      <c r="F16" s="1">
        <v>195</v>
      </c>
      <c r="G16" s="1">
        <v>85</v>
      </c>
      <c r="H16" s="1">
        <v>50</v>
      </c>
      <c r="I16" s="1">
        <v>10</v>
      </c>
      <c r="K16" s="1" t="str" cm="1">
        <f t="array" ref="K16:Q16">_xlfn._xlws.FILTER($C$2:$I$2,C16:I16&lt;&gt;"")</f>
        <v>Premium</v>
      </c>
      <c r="L16" s="1" t="str">
        <v>Tarif A</v>
      </c>
      <c r="M16" s="1" t="str">
        <v>Tarif B</v>
      </c>
      <c r="N16" s="1" t="str">
        <v>Tarif C</v>
      </c>
      <c r="O16" s="1" t="str">
        <v>Tarif D</v>
      </c>
      <c r="P16" s="1" t="str">
        <v>Tarif E</v>
      </c>
      <c r="Q16" s="1" t="str">
        <v>Tarif F</v>
      </c>
    </row>
    <row r="17" spans="2:15" x14ac:dyDescent="0.3">
      <c r="B17" s="6" t="s">
        <v>19</v>
      </c>
      <c r="D17" s="1">
        <v>260</v>
      </c>
      <c r="E17" s="1">
        <v>175</v>
      </c>
      <c r="F17" s="1">
        <v>95</v>
      </c>
      <c r="G17" s="1">
        <v>25</v>
      </c>
      <c r="H17" s="1">
        <v>5</v>
      </c>
      <c r="K17" s="1" t="str" cm="1">
        <f t="array" ref="K17:O17">_xlfn._xlws.FILTER($C$2:$I$2,C17:I17&lt;&gt;"")</f>
        <v>Tarif A</v>
      </c>
      <c r="L17" s="1" t="str">
        <v>Tarif B</v>
      </c>
      <c r="M17" s="1" t="str">
        <v>Tarif C</v>
      </c>
      <c r="N17" s="1" t="str">
        <v>Tarif D</v>
      </c>
      <c r="O17" s="1" t="str">
        <v>Tarif E</v>
      </c>
    </row>
    <row r="18" spans="2:15" x14ac:dyDescent="0.3">
      <c r="B18" s="6" t="s">
        <v>27</v>
      </c>
      <c r="D18" s="1">
        <v>190</v>
      </c>
      <c r="E18" s="1">
        <v>145</v>
      </c>
      <c r="F18" s="1">
        <v>95</v>
      </c>
      <c r="G18" s="1">
        <v>50</v>
      </c>
      <c r="K18" s="1" t="str" cm="1">
        <f t="array" ref="K18:N18">_xlfn._xlws.FILTER($C$2:$I$2,C18:I18&lt;&gt;"")</f>
        <v>Tarif A</v>
      </c>
      <c r="L18" s="1" t="str">
        <v>Tarif B</v>
      </c>
      <c r="M18" s="1" t="str">
        <v>Tarif C</v>
      </c>
      <c r="N18" s="1" t="str">
        <v>Tarif D</v>
      </c>
    </row>
    <row r="19" spans="2:15" x14ac:dyDescent="0.3">
      <c r="B19" s="6" t="s">
        <v>23</v>
      </c>
      <c r="C19" s="1">
        <v>250</v>
      </c>
      <c r="D19" s="1">
        <v>230</v>
      </c>
      <c r="E19" s="1">
        <v>145</v>
      </c>
      <c r="F19" s="1">
        <v>75</v>
      </c>
      <c r="G19" s="1">
        <v>25</v>
      </c>
      <c r="K19" s="1" t="str" cm="1">
        <f t="array" ref="K19:O19">_xlfn._xlws.FILTER($C$2:$I$2,C19:I19&lt;&gt;"")</f>
        <v>Premium</v>
      </c>
      <c r="L19" s="1" t="str">
        <v>Tarif A</v>
      </c>
      <c r="M19" s="1" t="str">
        <v>Tarif B</v>
      </c>
      <c r="N19" s="1" t="str">
        <v>Tarif C</v>
      </c>
      <c r="O19" s="1" t="str">
        <v>Tarif D</v>
      </c>
    </row>
    <row r="20" spans="2:15" x14ac:dyDescent="0.3">
      <c r="B20" s="6" t="s">
        <v>24</v>
      </c>
      <c r="C20" s="1">
        <v>250</v>
      </c>
      <c r="D20" s="1">
        <v>230</v>
      </c>
      <c r="E20" s="1">
        <v>145</v>
      </c>
      <c r="F20" s="1">
        <v>75</v>
      </c>
      <c r="G20" s="1">
        <v>40</v>
      </c>
      <c r="K20" s="1" t="str" cm="1">
        <f t="array" ref="K20:O20">_xlfn._xlws.FILTER($C$2:$I$2,C20:I20&lt;&gt;"")</f>
        <v>Premium</v>
      </c>
      <c r="L20" s="1" t="str">
        <v>Tarif A</v>
      </c>
      <c r="M20" s="1" t="str">
        <v>Tarif B</v>
      </c>
      <c r="N20" s="1" t="str">
        <v>Tarif C</v>
      </c>
      <c r="O20" s="1" t="str">
        <v>Tarif D</v>
      </c>
    </row>
    <row r="21" spans="2:15" x14ac:dyDescent="0.3">
      <c r="B21" s="6" t="s">
        <v>18</v>
      </c>
      <c r="D21" s="1">
        <v>280</v>
      </c>
      <c r="E21" s="1">
        <v>205</v>
      </c>
      <c r="F21" s="1">
        <v>145</v>
      </c>
      <c r="G21" s="1">
        <v>80</v>
      </c>
      <c r="K21" s="1" t="str" cm="1">
        <f t="array" ref="K21:N21">_xlfn._xlws.FILTER($C$2:$I$2,C21:I21&lt;&gt;"")</f>
        <v>Tarif A</v>
      </c>
      <c r="L21" s="1" t="str">
        <v>Tarif B</v>
      </c>
      <c r="M21" s="1" t="str">
        <v>Tarif C</v>
      </c>
      <c r="N21" s="1" t="str">
        <v>Tarif D</v>
      </c>
    </row>
  </sheetData>
  <sortState xmlns:xlrd2="http://schemas.microsoft.com/office/spreadsheetml/2017/richdata2" ref="B3:I21">
    <sortCondition ref="B3:B2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81BFE-C8E4-41D9-85BD-20351D7E7751}">
  <sheetPr codeName="Feuil2"/>
  <dimension ref="B2:L10"/>
  <sheetViews>
    <sheetView showGridLines="0" tabSelected="1" workbookViewId="0">
      <selection activeCell="O10" sqref="O10"/>
    </sheetView>
  </sheetViews>
  <sheetFormatPr baseColWidth="10" defaultColWidth="11.44140625" defaultRowHeight="14.4" x14ac:dyDescent="0.3"/>
  <cols>
    <col min="1" max="3" width="11.44140625" style="3"/>
    <col min="4" max="4" width="16.77734375" style="3" customWidth="1"/>
    <col min="5" max="11" width="11.44140625" style="3"/>
    <col min="12" max="12" width="22" style="3" customWidth="1"/>
    <col min="13" max="16384" width="11.44140625" style="3"/>
  </cols>
  <sheetData>
    <row r="2" spans="2:12" x14ac:dyDescent="0.3">
      <c r="B2" s="4" t="s">
        <v>28</v>
      </c>
      <c r="C2" s="4" t="s">
        <v>1</v>
      </c>
      <c r="D2" s="4" t="s">
        <v>29</v>
      </c>
      <c r="J2" s="4" t="s">
        <v>28</v>
      </c>
      <c r="K2" s="4" t="s">
        <v>1</v>
      </c>
      <c r="L2" s="4" t="s">
        <v>29</v>
      </c>
    </row>
    <row r="3" spans="2:12" x14ac:dyDescent="0.3">
      <c r="B3" s="5" t="s">
        <v>15</v>
      </c>
      <c r="C3" s="8" t="s">
        <v>11</v>
      </c>
      <c r="D3" s="9" t="str" cm="1">
        <f t="array" ref="D3">IF(B3="","",IF(SUMPRODUCT((Tarification!B$3:B$21=B3)*(Tarification!C$2:I$2=C3)*(Tarification!C$3:I$21))=0,"non communiqué",SUMPRODUCT((Tarification!B$3:B$21=B3)*(Tarification!C$2:I$2=C3)*(Tarification!C$3:I$21))))</f>
        <v>non communiqué</v>
      </c>
      <c r="J3" s="9" t="s">
        <v>9</v>
      </c>
      <c r="K3" s="9" t="s">
        <v>11</v>
      </c>
      <c r="L3" s="9" cm="1">
        <f t="array" ref="L3">IF(J3="","",SUMPRODUCT((Tarification!B$3:B$21=J3)*(Tarification!C$2:I$2=K3)*(Tarification!C$3:I$21)))</f>
        <v>810</v>
      </c>
    </row>
    <row r="4" spans="2:12" x14ac:dyDescent="0.3">
      <c r="B4" s="5" t="s">
        <v>10</v>
      </c>
      <c r="C4" s="8" t="s">
        <v>4</v>
      </c>
      <c r="D4" s="9" cm="1">
        <f t="array" ref="D4">IF(B4="","",IF(SUMPRODUCT((Tarification!B$3:B$21=B4)*(Tarification!C$2:I$2=C4)*(Tarification!C$3:I$21))=0,"non communiqué",SUMPRODUCT((Tarification!B$3:B$21=B4)*(Tarification!C$2:I$2=C4)*(Tarification!C$3:I$21))))</f>
        <v>270</v>
      </c>
      <c r="J4" s="9" t="s">
        <v>10</v>
      </c>
      <c r="K4" s="9" t="s">
        <v>2</v>
      </c>
      <c r="L4" s="9" cm="1">
        <f t="array" ref="L4">IF(J4="","",SUMPRODUCT((Tarification!B$3:B$21=J4)*(Tarification!C$2:I$2=K4)*(Tarification!C$3:I$21)))</f>
        <v>750</v>
      </c>
    </row>
    <row r="5" spans="2:12" x14ac:dyDescent="0.3">
      <c r="B5" s="5"/>
      <c r="C5" s="8"/>
      <c r="D5" s="9" t="str" cm="1">
        <f t="array" ref="D5">IF(B5="","",IF(SUMPRODUCT((Tarification!B$3:B$21=B5)*(Tarification!C$2:I$2=C5)*(Tarification!C$3:I$21))=0,"non communiqué",SUMPRODUCT((Tarification!B$3:B$21=B5)*(Tarification!C$2:I$2=C5)*(Tarification!C$3:I$21))))</f>
        <v/>
      </c>
      <c r="J5" s="9" t="s">
        <v>15</v>
      </c>
      <c r="K5" s="9" t="s">
        <v>2</v>
      </c>
      <c r="L5" s="9" cm="1">
        <f t="array" ref="L5">IF(J5="","",SUMPRODUCT((Tarification!B$3:B$21=J5)*(Tarification!C$2:I$2=K5)*(Tarification!C$3:I$21)))</f>
        <v>280</v>
      </c>
    </row>
    <row r="6" spans="2:12" x14ac:dyDescent="0.3">
      <c r="B6" s="5"/>
      <c r="C6" s="8"/>
      <c r="D6" s="9" t="str" cm="1">
        <f t="array" ref="D6">IF(B6="","",IF(SUMPRODUCT((Tarification!B$3:B$21=B6)*(Tarification!C$2:I$2=C6)*(Tarification!C$3:I$21))=0,"non communiqué",SUMPRODUCT((Tarification!B$3:B$21=B6)*(Tarification!C$2:I$2=C6)*(Tarification!C$3:I$21))))</f>
        <v/>
      </c>
      <c r="J6" s="9"/>
      <c r="K6" s="9"/>
      <c r="L6" s="9" t="str" cm="1">
        <f t="array" ref="L6">IF(J6="","",SUMPRODUCT((Tarification!B$3:B$21=J6)*(Tarification!C$2:I$2=K6)*(Tarification!C$3:I$21)))</f>
        <v/>
      </c>
    </row>
    <row r="7" spans="2:12" x14ac:dyDescent="0.3">
      <c r="B7" s="5"/>
      <c r="C7" s="8"/>
      <c r="D7" s="9" t="str" cm="1">
        <f t="array" ref="D7">IF(B7="","",IF(SUMPRODUCT((Tarification!B$3:B$21=B7)*(Tarification!C$2:I$2=C7)*(Tarification!C$3:I$21))=0,"non communiqué",SUMPRODUCT((Tarification!B$3:B$21=B7)*(Tarification!C$2:I$2=C7)*(Tarification!C$3:I$21))))</f>
        <v/>
      </c>
      <c r="J7" s="9" t="s">
        <v>26</v>
      </c>
      <c r="K7" s="9" t="s">
        <v>2</v>
      </c>
      <c r="L7" s="9" cm="1">
        <f t="array" ref="L7">IF(J7="","",SUMPRODUCT((Tarification!B$3:B$21=J7)*(Tarification!C$2:I$2=K7)*(Tarification!C$3:I$21)))</f>
        <v>190</v>
      </c>
    </row>
    <row r="8" spans="2:12" x14ac:dyDescent="0.3">
      <c r="B8" s="5"/>
      <c r="C8" s="8"/>
      <c r="D8" s="9" t="str" cm="1">
        <f t="array" ref="D8">IF(B8="","",IF(SUMPRODUCT((Tarification!B$3:B$21=B8)*(Tarification!C$2:I$2=C8)*(Tarification!C$3:I$21))=0,"non communiqué",SUMPRODUCT((Tarification!B$3:B$21=B8)*(Tarification!C$2:I$2=C8)*(Tarification!C$3:I$21))))</f>
        <v/>
      </c>
      <c r="J8" s="9"/>
      <c r="K8" s="9"/>
      <c r="L8" s="9" t="str" cm="1">
        <f t="array" ref="L8">IF(J8="","",SUMPRODUCT((Tarification!B$3:B$21=J8)*(Tarification!C$2:I$2=K8)*(Tarification!C$3:I$21)))</f>
        <v/>
      </c>
    </row>
    <row r="10" spans="2:12" ht="18" x14ac:dyDescent="0.35">
      <c r="B10" s="7" t="s">
        <v>30</v>
      </c>
      <c r="H10" s="10"/>
      <c r="I10" s="10"/>
      <c r="J10" s="11" t="s">
        <v>32</v>
      </c>
      <c r="K10" s="10"/>
      <c r="L10" s="10"/>
    </row>
  </sheetData>
  <phoneticPr fontId="1" type="noConversion"/>
  <dataValidations count="1">
    <dataValidation type="list" allowBlank="1" showInputMessage="1" showErrorMessage="1" sqref="K3:K8" xr:uid="{3153017F-CCE9-478F-B8B8-3C8B9937F8CE}">
      <formula1>OFFSET(dept,MATCH($J3,code,0),,,7)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427526C-DC11-48DC-9AC7-C68FF31B042B}">
          <x14:formula1>
            <xm:f>Tarification!$B$3:$B$21</xm:f>
          </x14:formula1>
          <xm:sqref>B3:B8 J3:J8</xm:sqref>
        </x14:dataValidation>
        <x14:dataValidation type="list" allowBlank="1" showInputMessage="1" showErrorMessage="1" xr:uid="{A0D0831C-B810-46E6-80D4-71E242D2078A}">
          <x14:formula1>
            <xm:f>Tarification!$C$2:$I$2</xm:f>
          </x14:formula1>
          <xm:sqref>C3:C8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Tarification</vt:lpstr>
      <vt:lpstr>Affichage prix</vt:lpstr>
      <vt:lpstr>code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Jeanine L</dc:creator>
  <cp:lastModifiedBy>gilles</cp:lastModifiedBy>
  <dcterms:created xsi:type="dcterms:W3CDTF">2022-11-04T08:08:43Z</dcterms:created>
  <dcterms:modified xsi:type="dcterms:W3CDTF">2023-02-21T13:08:47Z</dcterms:modified>
</cp:coreProperties>
</file>