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443DA802-F1B3-4DCD-AEDF-0A5961D91CC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6" i="1" l="1"/>
  <c r="P7" i="1"/>
  <c r="P8" i="1"/>
  <c r="P9" i="1"/>
  <c r="P10" i="1"/>
  <c r="P11" i="1"/>
  <c r="P12" i="1"/>
  <c r="P13" i="1"/>
  <c r="P14" i="1"/>
  <c r="P15" i="1"/>
  <c r="P16" i="1"/>
  <c r="P5" i="1"/>
  <c r="F11" i="1"/>
  <c r="E11" i="1"/>
  <c r="E12" i="1" l="1"/>
</calcChain>
</file>

<file path=xl/sharedStrings.xml><?xml version="1.0" encoding="utf-8"?>
<sst xmlns="http://schemas.openxmlformats.org/spreadsheetml/2006/main" count="27" uniqueCount="15">
  <si>
    <t xml:space="preserve">≥ 90 </t>
  </si>
  <si>
    <t>≥ 85 &lt; 90</t>
  </si>
  <si>
    <t>≥ 75 &lt; 85</t>
  </si>
  <si>
    <t>Efficience</t>
  </si>
  <si>
    <t>Prime</t>
  </si>
  <si>
    <t>N</t>
  </si>
  <si>
    <t>HS</t>
  </si>
  <si>
    <t>Mle</t>
  </si>
  <si>
    <t>Horaire</t>
  </si>
  <si>
    <t>H</t>
  </si>
  <si>
    <t>Formule 1</t>
  </si>
  <si>
    <t>Formule 2</t>
  </si>
  <si>
    <t xml:space="preserve">choix </t>
  </si>
  <si>
    <t>eff (saisir )</t>
  </si>
  <si>
    <t xml:space="preserve">les valeurs doivent être classées ainsi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</si>
</sst>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\,##0\.00\ [$€-1]_-;\-* #\,##0\.00\ [$€-1]_-;_-* &quot;-&quot;??\ [$€-1]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/>
  </cellStyleXfs>
  <cellXfs count="17">
    <xf numFmtId="0" fontId="0" fillId="0" borderId="0" xfId="0"/>
    <xf numFmtId="0" fontId="2" fillId="0" borderId="1" xfId="2" applyNumberFormat="1" applyFont="1" applyBorder="1" applyAlignment="1">
      <alignment vertical="center"/>
    </xf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0" fillId="3" borderId="1" xfId="1" applyNumberFormat="1" applyFont="1" applyFill="1" applyBorder="1" applyAlignment="1">
      <alignment horizontal="center" vertical="center"/>
    </xf>
    <xf numFmtId="9" fontId="0" fillId="3" borderId="1" xfId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2" fillId="0" borderId="0" xfId="2" applyNumberFormat="1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2" fillId="0" borderId="0" xfId="2" applyNumberFormat="1" applyFont="1" applyFill="1" applyBorder="1" applyAlignment="1">
      <alignment vertical="center"/>
    </xf>
    <xf numFmtId="0" fontId="1" fillId="4" borderId="1" xfId="2" applyNumberForma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1" fillId="4" borderId="0" xfId="2" applyNumberFormat="1" applyFill="1"/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4" borderId="1" xfId="1" applyNumberFormat="1" applyFont="1" applyFill="1" applyBorder="1" applyAlignment="1">
      <alignment horizontal="center"/>
    </xf>
    <xf numFmtId="9" fontId="0" fillId="4" borderId="1" xfId="1" applyFont="1" applyFill="1" applyBorder="1" applyAlignment="1">
      <alignment horizontal="center"/>
    </xf>
  </cellXfs>
  <cellStyles count="3">
    <cellStyle name="Normal" xfId="0" builtinId="0"/>
    <cellStyle name="Normal 2 11" xfId="2" xr:uid="{00000000-0005-0000-0000-000001000000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281940</xdr:colOff>
      <xdr:row>3</xdr:row>
      <xdr:rowOff>68580</xdr:rowOff>
    </xdr:from>
    <xdr:to>
      <xdr:col>5</xdr:col>
      <xdr:colOff>160020</xdr:colOff>
      <xdr:row>13</xdr:row>
      <xdr:rowOff>45720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B0781C55-F9FE-12FC-906F-2CE9FEE4F072}"/>
            </a:ext>
          </a:extLst>
        </xdr:cNvPr>
        <xdr:cNvCxnSpPr/>
      </xdr:nvCxnSpPr>
      <xdr:spPr>
        <a:xfrm flipH="1">
          <a:off x="281940" y="617220"/>
          <a:ext cx="3528060" cy="18897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601980</xdr:colOff>
      <xdr:row>1</xdr:row>
      <xdr:rowOff>22860</xdr:rowOff>
    </xdr:from>
    <xdr:to>
      <xdr:col>5</xdr:col>
      <xdr:colOff>426720</xdr:colOff>
      <xdr:row>14</xdr:row>
      <xdr:rowOff>83820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7711370B-0757-C387-C396-30664448B666}"/>
            </a:ext>
          </a:extLst>
        </xdr:cNvPr>
        <xdr:cNvCxnSpPr/>
      </xdr:nvCxnSpPr>
      <xdr:spPr>
        <a:xfrm>
          <a:off x="601980" y="205740"/>
          <a:ext cx="3474720" cy="25222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563880</xdr:colOff>
      <xdr:row>8</xdr:row>
      <xdr:rowOff>68580</xdr:rowOff>
    </xdr:from>
    <xdr:to>
      <xdr:col>8</xdr:col>
      <xdr:colOff>739140</xdr:colOff>
      <xdr:row>10</xdr:row>
      <xdr:rowOff>175260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3C5FBCA-B677-A60E-D668-73D0146D8791}"/>
            </a:ext>
          </a:extLst>
        </xdr:cNvPr>
        <xdr:cNvCxnSpPr/>
      </xdr:nvCxnSpPr>
      <xdr:spPr>
        <a:xfrm flipH="1" flipV="1">
          <a:off x="6591300" y="1615440"/>
          <a:ext cx="175260" cy="4724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P16"/>
  <sheetViews>
    <sheetView tabSelected="1" workbookViewId="0">
      <selection activeCell="I25" sqref="I25"/>
    </sheetView>
  </sheetViews>
  <sheetFormatPr baseColWidth="10" defaultRowHeight="14.4" x14ac:dyDescent="0.3"/>
  <cols>
    <col min="2" max="2" width="12.88671875" bestFit="1" customWidth="1"/>
    <col min="3" max="3" width="7.5546875" bestFit="1" customWidth="1"/>
    <col min="4" max="4" width="9.6640625" bestFit="1" customWidth="1"/>
    <col min="9" max="9" width="16.88671875" customWidth="1"/>
    <col min="15" max="15" width="21.44140625" customWidth="1"/>
  </cols>
  <sheetData>
    <row r="4" spans="1:16" ht="21" x14ac:dyDescent="0.3">
      <c r="I4" s="1" t="s">
        <v>3</v>
      </c>
      <c r="J4" s="1" t="s">
        <v>5</v>
      </c>
      <c r="K4" s="1" t="s">
        <v>6</v>
      </c>
      <c r="N4" s="7" t="s">
        <v>12</v>
      </c>
      <c r="O4" s="9" t="s">
        <v>13</v>
      </c>
    </row>
    <row r="5" spans="1:16" x14ac:dyDescent="0.3">
      <c r="B5" s="10" t="s">
        <v>3</v>
      </c>
      <c r="C5" s="10" t="s">
        <v>5</v>
      </c>
      <c r="D5" s="10" t="s">
        <v>6</v>
      </c>
      <c r="I5" s="8">
        <v>0</v>
      </c>
      <c r="J5" s="8">
        <v>0</v>
      </c>
      <c r="K5" s="8">
        <v>0</v>
      </c>
      <c r="N5" s="3" t="s">
        <v>5</v>
      </c>
      <c r="O5" s="4">
        <v>0.88</v>
      </c>
      <c r="P5" s="6">
        <f>IFERROR(INDEX(J$5:K$8,MATCH(O5,I$5:I$8,1),MATCH(N5,J$4:K$4,0)),"")</f>
        <v>16</v>
      </c>
    </row>
    <row r="6" spans="1:16" x14ac:dyDescent="0.3">
      <c r="B6" s="11" t="s">
        <v>0</v>
      </c>
      <c r="C6" s="11">
        <v>22.3</v>
      </c>
      <c r="D6" s="11">
        <v>33.450000000000003</v>
      </c>
      <c r="I6" s="8">
        <v>0.75</v>
      </c>
      <c r="J6" s="8">
        <v>10</v>
      </c>
      <c r="K6" s="8">
        <v>15</v>
      </c>
      <c r="N6" s="3" t="s">
        <v>6</v>
      </c>
      <c r="O6" s="5">
        <v>0.5</v>
      </c>
      <c r="P6" s="6">
        <f t="shared" ref="P6:P16" si="0">IFERROR(INDEX(J$5:K$8,MATCH(O6,I$5:I$8,1),MATCH(N6,J$4:K$4,0)),"")</f>
        <v>0</v>
      </c>
    </row>
    <row r="7" spans="1:16" x14ac:dyDescent="0.3">
      <c r="B7" s="11" t="s">
        <v>1</v>
      </c>
      <c r="C7" s="11">
        <v>16.149999999999999</v>
      </c>
      <c r="D7" s="11">
        <v>24.224999999999998</v>
      </c>
      <c r="I7" s="8">
        <v>0.85</v>
      </c>
      <c r="J7" s="8">
        <v>16</v>
      </c>
      <c r="K7" s="8">
        <v>24.225000000000001</v>
      </c>
      <c r="N7" s="3" t="s">
        <v>5</v>
      </c>
      <c r="O7" s="3">
        <v>0.95</v>
      </c>
      <c r="P7" s="6">
        <f t="shared" si="0"/>
        <v>22.3</v>
      </c>
    </row>
    <row r="8" spans="1:16" x14ac:dyDescent="0.3">
      <c r="B8" s="11" t="s">
        <v>2</v>
      </c>
      <c r="C8" s="11">
        <v>10</v>
      </c>
      <c r="D8" s="11">
        <v>15</v>
      </c>
      <c r="I8" s="8">
        <v>0.9</v>
      </c>
      <c r="J8" s="8">
        <v>22.3</v>
      </c>
      <c r="K8" s="8">
        <v>33.450000000000003</v>
      </c>
      <c r="N8" s="3" t="s">
        <v>6</v>
      </c>
      <c r="O8" s="3">
        <v>0.82</v>
      </c>
      <c r="P8" s="6">
        <f t="shared" si="0"/>
        <v>15</v>
      </c>
    </row>
    <row r="9" spans="1:16" x14ac:dyDescent="0.3">
      <c r="B9" s="12"/>
      <c r="C9" s="12"/>
      <c r="D9" s="12"/>
      <c r="N9" s="3" t="s">
        <v>6</v>
      </c>
      <c r="O9" s="3">
        <v>0.92</v>
      </c>
      <c r="P9" s="6">
        <f t="shared" si="0"/>
        <v>33.450000000000003</v>
      </c>
    </row>
    <row r="10" spans="1:16" x14ac:dyDescent="0.3">
      <c r="B10" s="13" t="s">
        <v>7</v>
      </c>
      <c r="C10" s="13" t="s">
        <v>8</v>
      </c>
      <c r="D10" s="13" t="s">
        <v>3</v>
      </c>
      <c r="E10" s="13" t="s">
        <v>4</v>
      </c>
      <c r="N10" s="3" t="s">
        <v>6</v>
      </c>
      <c r="O10" s="3">
        <v>0.78</v>
      </c>
      <c r="P10" s="6">
        <f t="shared" si="0"/>
        <v>15</v>
      </c>
    </row>
    <row r="11" spans="1:16" x14ac:dyDescent="0.3">
      <c r="A11" t="s">
        <v>10</v>
      </c>
      <c r="B11" s="14">
        <v>3000</v>
      </c>
      <c r="C11" s="14" t="s">
        <v>5</v>
      </c>
      <c r="D11" s="15">
        <v>0.9</v>
      </c>
      <c r="E11" s="14">
        <f>IF(AND(D11&gt;=0.9,C11="N"),$C$6,0)</f>
        <v>22.3</v>
      </c>
      <c r="F11" s="2" t="e">
        <f>IF(AND(C11="N",D11&gt;0.9),"22,3",0),IF(OR(C11="H",D11&lt;0.9),"16,5",0)</f>
        <v>#VALUE!</v>
      </c>
      <c r="N11" s="3" t="s">
        <v>5</v>
      </c>
      <c r="O11" s="3">
        <v>100</v>
      </c>
      <c r="P11" s="6">
        <f t="shared" si="0"/>
        <v>22.3</v>
      </c>
    </row>
    <row r="12" spans="1:16" x14ac:dyDescent="0.3">
      <c r="A12" t="s">
        <v>11</v>
      </c>
      <c r="B12" s="14">
        <v>3000</v>
      </c>
      <c r="C12" s="14" t="s">
        <v>9</v>
      </c>
      <c r="D12" s="16">
        <v>0.9</v>
      </c>
      <c r="E12" s="14">
        <f>IF(AND(D12&gt;=0.9,C12="H"),$D$6,0)</f>
        <v>33.450000000000003</v>
      </c>
      <c r="I12" t="s">
        <v>14</v>
      </c>
      <c r="N12" s="3"/>
      <c r="O12" s="3"/>
      <c r="P12" s="6" t="str">
        <f t="shared" si="0"/>
        <v/>
      </c>
    </row>
    <row r="13" spans="1:16" x14ac:dyDescent="0.3">
      <c r="N13" s="3"/>
      <c r="O13" s="3"/>
      <c r="P13" s="6" t="str">
        <f t="shared" si="0"/>
        <v/>
      </c>
    </row>
    <row r="14" spans="1:16" x14ac:dyDescent="0.3">
      <c r="N14" s="3"/>
      <c r="O14" s="3"/>
      <c r="P14" s="6" t="str">
        <f t="shared" si="0"/>
        <v/>
      </c>
    </row>
    <row r="15" spans="1:16" x14ac:dyDescent="0.3">
      <c r="N15" s="3"/>
      <c r="O15" s="3"/>
      <c r="P15" s="6" t="str">
        <f t="shared" si="0"/>
        <v/>
      </c>
    </row>
    <row r="16" spans="1:16" x14ac:dyDescent="0.3">
      <c r="N16" s="3"/>
      <c r="O16" s="3"/>
      <c r="P16" s="6" t="str">
        <f t="shared" si="0"/>
        <v/>
      </c>
    </row>
  </sheetData>
  <dataValidations count="1">
    <dataValidation type="list" allowBlank="1" showInputMessage="1" showErrorMessage="1" sqref="N5:N16" xr:uid="{D1AD6EAE-2A90-4972-BA2C-02BB4BB965AA}">
      <formula1>"N,HS"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Afallah</dc:creator>
  <cp:lastModifiedBy>gilles</cp:lastModifiedBy>
  <dcterms:created xsi:type="dcterms:W3CDTF">2023-01-16T10:53:44Z</dcterms:created>
  <dcterms:modified xsi:type="dcterms:W3CDTF">2023-01-16T19:13:42Z</dcterms:modified>
</cp:coreProperties>
</file>