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EA9FE1A3-CC6E-4DE7-8CDC-8D5DDCBC2A49}" xr6:coauthVersionLast="47" xr6:coauthVersionMax="47" xr10:uidLastSave="{00000000-0000-0000-0000-000000000000}"/>
  <bookViews>
    <workbookView xWindow="-108" yWindow="-108" windowWidth="23256" windowHeight="12576" tabRatio="346" activeTab="2" xr2:uid="{00000000-000D-0000-FFFF-FFFF00000000}"/>
  </bookViews>
  <sheets>
    <sheet name="Planning" sheetId="11" r:id="rId1"/>
    <sheet name="Personnel" sheetId="4" r:id="rId2"/>
    <sheet name="Compteur des ouvriers" sheetId="14" r:id="rId3"/>
  </sheets>
  <externalReferences>
    <externalReference r:id="rId4"/>
  </externalReferences>
  <definedNames>
    <definedName name="_xlnm._FilterDatabase" localSheetId="1" hidden="1">Personnel!#REF!</definedName>
    <definedName name="_xlnm._FilterDatabase" localSheetId="0" hidden="1">Planning!$M$1:$M$29</definedName>
    <definedName name="annees">#REF!</definedName>
    <definedName name="brigadiers">Personnel!#REF!</definedName>
    <definedName name="chef">Personnel!#REF!</definedName>
    <definedName name="f_ouv">OFFSET(p_ouv,0,0,COUNTA(l_ouv),1)</definedName>
    <definedName name="Ferie">'[1]Tri '!$E$3:$E$16</definedName>
    <definedName name="Lan">#REF!</definedName>
    <definedName name="listebrigadiers">Personnel!#REF!</definedName>
    <definedName name="listechefs">Personnel!#REF!</definedName>
    <definedName name="m">#REF!</definedName>
    <definedName name="mensuel">#REF!</definedName>
    <definedName name="option">Planning!$N$1:$N$4</definedName>
    <definedName name="ouvriers">Personnel!#REF!</definedName>
    <definedName name="p_ouv">Personnel!#REF!</definedName>
    <definedName name="personnel">Personnel!$B$2:$AE$1048576</definedName>
    <definedName name="prénoms">Planning!$M:$M</definedName>
    <definedName name="T">Personnel!$A$1:$AE$10</definedName>
    <definedName name="t_ouv">Personnel!#REF!</definedName>
    <definedName name="tablo">OFFSET(Personnel!$B$2:$AE$2,,,COUNT(Personnel!$A:$A))</definedName>
    <definedName name="y">#REF!</definedName>
    <definedName name="_xlnm.Print_Area" localSheetId="0">Planning!$A$1:$H$31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4" l="1" a="1"/>
  <c r="B3" i="14" s="1"/>
  <c r="C3" i="14" a="1"/>
  <c r="C3" i="14"/>
  <c r="D3" i="14" a="1"/>
  <c r="D3" i="14" s="1"/>
  <c r="E3" i="14" a="1"/>
  <c r="E3" i="14" s="1"/>
  <c r="F3" i="14" a="1"/>
  <c r="F3" i="14" s="1"/>
  <c r="G3" i="14" a="1"/>
  <c r="G3" i="14" s="1"/>
  <c r="H3" i="14" a="1"/>
  <c r="H3" i="14" s="1"/>
  <c r="I3" i="14" a="1"/>
  <c r="I3" i="14"/>
  <c r="J3" i="14" a="1"/>
  <c r="J3" i="14" s="1"/>
  <c r="K3" i="14" a="1"/>
  <c r="K3" i="14" s="1"/>
  <c r="L3" i="14" a="1"/>
  <c r="L3" i="14" s="1"/>
  <c r="M3" i="14" a="1"/>
  <c r="M3" i="14" s="1"/>
  <c r="N3" i="14" a="1"/>
  <c r="N3" i="14" s="1"/>
  <c r="O3" i="14" a="1"/>
  <c r="O3" i="14" s="1"/>
  <c r="P3" i="14" a="1"/>
  <c r="P3" i="14" s="1"/>
  <c r="Q3" i="14" a="1"/>
  <c r="Q3" i="14"/>
  <c r="R3" i="14" a="1"/>
  <c r="R3" i="14" s="1"/>
  <c r="S3" i="14" a="1"/>
  <c r="S3" i="14" s="1"/>
  <c r="T3" i="14" a="1"/>
  <c r="T3" i="14" s="1"/>
  <c r="U3" i="14" a="1"/>
  <c r="U3" i="14" s="1"/>
  <c r="V3" i="14" a="1"/>
  <c r="V3" i="14" s="1"/>
  <c r="W3" i="14" a="1"/>
  <c r="W3" i="14" s="1"/>
  <c r="X3" i="14" a="1"/>
  <c r="X3" i="14" s="1"/>
  <c r="Y3" i="14" a="1"/>
  <c r="Y3" i="14"/>
  <c r="Z3" i="14" a="1"/>
  <c r="Z3" i="14" s="1"/>
  <c r="AA3" i="14" a="1"/>
  <c r="AA3" i="14" s="1"/>
  <c r="AB3" i="14" a="1"/>
  <c r="AB3" i="14" s="1"/>
  <c r="AC3" i="14" a="1"/>
  <c r="AC3" i="14" s="1"/>
  <c r="AD3" i="14" a="1"/>
  <c r="AD3" i="14" s="1"/>
  <c r="AE3" i="14" a="1"/>
  <c r="AE3" i="14" s="1"/>
  <c r="B4" i="14" a="1"/>
  <c r="B4" i="14" s="1"/>
  <c r="C4" i="14" a="1"/>
  <c r="C4" i="14"/>
  <c r="D4" i="14" a="1"/>
  <c r="D4" i="14" s="1"/>
  <c r="E4" i="14" a="1"/>
  <c r="E4" i="14" s="1"/>
  <c r="F4" i="14" a="1"/>
  <c r="F4" i="14" s="1"/>
  <c r="G4" i="14" a="1"/>
  <c r="G4" i="14" s="1"/>
  <c r="H4" i="14" a="1"/>
  <c r="H4" i="14" s="1"/>
  <c r="I4" i="14" a="1"/>
  <c r="I4" i="14" s="1"/>
  <c r="J4" i="14" a="1"/>
  <c r="J4" i="14" s="1"/>
  <c r="K4" i="14" a="1"/>
  <c r="K4" i="14"/>
  <c r="L4" i="14" a="1"/>
  <c r="L4" i="14" s="1"/>
  <c r="M4" i="14" a="1"/>
  <c r="M4" i="14" s="1"/>
  <c r="N4" i="14" a="1"/>
  <c r="N4" i="14" s="1"/>
  <c r="O4" i="14" a="1"/>
  <c r="O4" i="14" s="1"/>
  <c r="P4" i="14" a="1"/>
  <c r="P4" i="14" s="1"/>
  <c r="Q4" i="14" a="1"/>
  <c r="Q4" i="14" s="1"/>
  <c r="R4" i="14" a="1"/>
  <c r="R4" i="14" s="1"/>
  <c r="S4" i="14" a="1"/>
  <c r="S4" i="14" s="1"/>
  <c r="T4" i="14" a="1"/>
  <c r="T4" i="14" s="1"/>
  <c r="U4" i="14" a="1"/>
  <c r="U4" i="14"/>
  <c r="V4" i="14" a="1"/>
  <c r="V4" i="14" s="1"/>
  <c r="W4" i="14" a="1"/>
  <c r="W4" i="14" s="1"/>
  <c r="X4" i="14" a="1"/>
  <c r="X4" i="14" s="1"/>
  <c r="Y4" i="14" a="1"/>
  <c r="Y4" i="14" s="1"/>
  <c r="Z4" i="14" a="1"/>
  <c r="Z4" i="14" s="1"/>
  <c r="AA4" i="14" a="1"/>
  <c r="AA4" i="14" s="1"/>
  <c r="AB4" i="14" a="1"/>
  <c r="AB4" i="14" s="1"/>
  <c r="AC4" i="14" a="1"/>
  <c r="AC4" i="14"/>
  <c r="AD4" i="14" a="1"/>
  <c r="AD4" i="14" s="1"/>
  <c r="AE4" i="14" a="1"/>
  <c r="AE4" i="14" s="1"/>
  <c r="B5" i="14" a="1"/>
  <c r="B5" i="14" s="1"/>
  <c r="C5" i="14" a="1"/>
  <c r="C5" i="14" s="1"/>
  <c r="D5" i="14" a="1"/>
  <c r="D5" i="14" s="1"/>
  <c r="E5" i="14" a="1"/>
  <c r="E5" i="14" s="1"/>
  <c r="F5" i="14" a="1"/>
  <c r="F5" i="14" s="1"/>
  <c r="G5" i="14" a="1"/>
  <c r="G5" i="14"/>
  <c r="H5" i="14" a="1"/>
  <c r="H5" i="14" s="1"/>
  <c r="I5" i="14" a="1"/>
  <c r="I5" i="14" s="1"/>
  <c r="J5" i="14" a="1"/>
  <c r="J5" i="14" s="1"/>
  <c r="K5" i="14" a="1"/>
  <c r="K5" i="14" s="1"/>
  <c r="L5" i="14" a="1"/>
  <c r="L5" i="14" s="1"/>
  <c r="M5" i="14" a="1"/>
  <c r="M5" i="14" s="1"/>
  <c r="N5" i="14" a="1"/>
  <c r="N5" i="14" s="1"/>
  <c r="O5" i="14" a="1"/>
  <c r="O5" i="14"/>
  <c r="P5" i="14" a="1"/>
  <c r="P5" i="14" s="1"/>
  <c r="Q5" i="14" a="1"/>
  <c r="Q5" i="14" s="1"/>
  <c r="R5" i="14" a="1"/>
  <c r="R5" i="14" s="1"/>
  <c r="S5" i="14" a="1"/>
  <c r="S5" i="14" s="1"/>
  <c r="T5" i="14" a="1"/>
  <c r="T5" i="14" s="1"/>
  <c r="U5" i="14" a="1"/>
  <c r="U5" i="14" s="1"/>
  <c r="V5" i="14" a="1"/>
  <c r="V5" i="14" s="1"/>
  <c r="W5" i="14" a="1"/>
  <c r="W5" i="14"/>
  <c r="X5" i="14" a="1"/>
  <c r="X5" i="14" s="1"/>
  <c r="Y5" i="14" a="1"/>
  <c r="Y5" i="14" s="1"/>
  <c r="Z5" i="14" a="1"/>
  <c r="Z5" i="14" s="1"/>
  <c r="AA5" i="14" a="1"/>
  <c r="AA5" i="14" s="1"/>
  <c r="AB5" i="14" a="1"/>
  <c r="AB5" i="14" s="1"/>
  <c r="AC5" i="14" a="1"/>
  <c r="AC5" i="14" s="1"/>
  <c r="AD5" i="14" a="1"/>
  <c r="AD5" i="14" s="1"/>
  <c r="AE5" i="14" a="1"/>
  <c r="AE5" i="14"/>
  <c r="B6" i="14" a="1"/>
  <c r="B6" i="14" s="1"/>
  <c r="C6" i="14" a="1"/>
  <c r="C6" i="14" s="1"/>
  <c r="D6" i="14" a="1"/>
  <c r="D6" i="14" s="1"/>
  <c r="E6" i="14" a="1"/>
  <c r="E6" i="14" s="1"/>
  <c r="F6" i="14" a="1"/>
  <c r="F6" i="14" s="1"/>
  <c r="G6" i="14" a="1"/>
  <c r="G6" i="14" s="1"/>
  <c r="H6" i="14" a="1"/>
  <c r="H6" i="14" s="1"/>
  <c r="I6" i="14" a="1"/>
  <c r="I6" i="14"/>
  <c r="J6" i="14" a="1"/>
  <c r="J6" i="14" s="1"/>
  <c r="K6" i="14" a="1"/>
  <c r="K6" i="14" s="1"/>
  <c r="L6" i="14" a="1"/>
  <c r="L6" i="14" s="1"/>
  <c r="M6" i="14" a="1"/>
  <c r="M6" i="14" s="1"/>
  <c r="N6" i="14" a="1"/>
  <c r="N6" i="14" s="1"/>
  <c r="O6" i="14" a="1"/>
  <c r="O6" i="14" s="1"/>
  <c r="P6" i="14" a="1"/>
  <c r="P6" i="14" s="1"/>
  <c r="Q6" i="14" a="1"/>
  <c r="Q6" i="14"/>
  <c r="R6" i="14" a="1"/>
  <c r="R6" i="14" s="1"/>
  <c r="S6" i="14" a="1"/>
  <c r="S6" i="14" s="1"/>
  <c r="T6" i="14" a="1"/>
  <c r="T6" i="14" s="1"/>
  <c r="U6" i="14" a="1"/>
  <c r="U6" i="14" s="1"/>
  <c r="V6" i="14" a="1"/>
  <c r="V6" i="14" s="1"/>
  <c r="W6" i="14" a="1"/>
  <c r="W6" i="14" s="1"/>
  <c r="X6" i="14" a="1"/>
  <c r="X6" i="14" s="1"/>
  <c r="Y6" i="14" a="1"/>
  <c r="Y6" i="14"/>
  <c r="Z6" i="14" a="1"/>
  <c r="Z6" i="14" s="1"/>
  <c r="AA6" i="14" a="1"/>
  <c r="AA6" i="14" s="1"/>
  <c r="AB6" i="14" a="1"/>
  <c r="AB6" i="14" s="1"/>
  <c r="AC6" i="14" a="1"/>
  <c r="AC6" i="14" s="1"/>
  <c r="AD6" i="14" a="1"/>
  <c r="AD6" i="14" s="1"/>
  <c r="AE6" i="14" a="1"/>
  <c r="AE6" i="14" s="1"/>
  <c r="B7" i="14" a="1"/>
  <c r="B7" i="14" s="1"/>
  <c r="C7" i="14" a="1"/>
  <c r="C7" i="14"/>
  <c r="D7" i="14" a="1"/>
  <c r="D7" i="14" s="1"/>
  <c r="E7" i="14" a="1"/>
  <c r="E7" i="14" s="1"/>
  <c r="F7" i="14" a="1"/>
  <c r="F7" i="14" s="1"/>
  <c r="G7" i="14" a="1"/>
  <c r="G7" i="14" s="1"/>
  <c r="H7" i="14" a="1"/>
  <c r="H7" i="14" s="1"/>
  <c r="I7" i="14" a="1"/>
  <c r="I7" i="14" s="1"/>
  <c r="J7" i="14" a="1"/>
  <c r="J7" i="14" s="1"/>
  <c r="K7" i="14" a="1"/>
  <c r="K7" i="14"/>
  <c r="L7" i="14" a="1"/>
  <c r="L7" i="14" s="1"/>
  <c r="M7" i="14" a="1"/>
  <c r="M7" i="14" s="1"/>
  <c r="N7" i="14" a="1"/>
  <c r="N7" i="14" s="1"/>
  <c r="O7" i="14" a="1"/>
  <c r="O7" i="14" s="1"/>
  <c r="P7" i="14" a="1"/>
  <c r="P7" i="14" s="1"/>
  <c r="Q7" i="14" a="1"/>
  <c r="Q7" i="14" s="1"/>
  <c r="R7" i="14" a="1"/>
  <c r="R7" i="14" s="1"/>
  <c r="S7" i="14" a="1"/>
  <c r="S7" i="14"/>
  <c r="T7" i="14" a="1"/>
  <c r="T7" i="14" s="1"/>
  <c r="U7" i="14" a="1"/>
  <c r="U7" i="14" s="1"/>
  <c r="V7" i="14" a="1"/>
  <c r="V7" i="14" s="1"/>
  <c r="W7" i="14" a="1"/>
  <c r="W7" i="14" s="1"/>
  <c r="X7" i="14" a="1"/>
  <c r="X7" i="14" s="1"/>
  <c r="Y7" i="14" a="1"/>
  <c r="Y7" i="14" s="1"/>
  <c r="Z7" i="14" a="1"/>
  <c r="Z7" i="14" s="1"/>
  <c r="AA7" i="14" a="1"/>
  <c r="AA7" i="14"/>
  <c r="AB7" i="14" a="1"/>
  <c r="AB7" i="14" s="1"/>
  <c r="AC7" i="14" a="1"/>
  <c r="AC7" i="14" s="1"/>
  <c r="AD7" i="14" a="1"/>
  <c r="AD7" i="14" s="1"/>
  <c r="AE7" i="14" a="1"/>
  <c r="AE7" i="14" s="1"/>
  <c r="B8" i="14" a="1"/>
  <c r="B8" i="14" s="1"/>
  <c r="C8" i="14" a="1"/>
  <c r="C8" i="14" s="1"/>
  <c r="D8" i="14" a="1"/>
  <c r="D8" i="14" s="1"/>
  <c r="E8" i="14" a="1"/>
  <c r="E8" i="14" s="1"/>
  <c r="F8" i="14" a="1"/>
  <c r="F8" i="14" s="1"/>
  <c r="G8" i="14" a="1"/>
  <c r="G8" i="14"/>
  <c r="H8" i="14" a="1"/>
  <c r="H8" i="14" s="1"/>
  <c r="I8" i="14" a="1"/>
  <c r="I8" i="14" s="1"/>
  <c r="J8" i="14" a="1"/>
  <c r="J8" i="14" s="1"/>
  <c r="K8" i="14" a="1"/>
  <c r="K8" i="14" s="1"/>
  <c r="L8" i="14" a="1"/>
  <c r="L8" i="14" s="1"/>
  <c r="M8" i="14" a="1"/>
  <c r="M8" i="14"/>
  <c r="N8" i="14" a="1"/>
  <c r="N8" i="14" s="1"/>
  <c r="O8" i="14" a="1"/>
  <c r="O8" i="14"/>
  <c r="P8" i="14" a="1"/>
  <c r="P8" i="14" s="1"/>
  <c r="Q8" i="14" a="1"/>
  <c r="Q8" i="14" s="1"/>
  <c r="R8" i="14" a="1"/>
  <c r="R8" i="14" s="1"/>
  <c r="S8" i="14" a="1"/>
  <c r="S8" i="14" s="1"/>
  <c r="T8" i="14" a="1"/>
  <c r="T8" i="14" s="1"/>
  <c r="U8" i="14" a="1"/>
  <c r="U8" i="14"/>
  <c r="V8" i="14" a="1"/>
  <c r="V8" i="14" s="1"/>
  <c r="W8" i="14" a="1"/>
  <c r="W8" i="14" s="1"/>
  <c r="X8" i="14" a="1"/>
  <c r="X8" i="14" s="1"/>
  <c r="Y8" i="14" a="1"/>
  <c r="Y8" i="14"/>
  <c r="Z8" i="14" a="1"/>
  <c r="Z8" i="14" s="1"/>
  <c r="AA8" i="14" a="1"/>
  <c r="AA8" i="14" s="1"/>
  <c r="AB8" i="14" a="1"/>
  <c r="AB8" i="14" s="1"/>
  <c r="AC8" i="14" a="1"/>
  <c r="AC8" i="14"/>
  <c r="AD8" i="14" a="1"/>
  <c r="AD8" i="14" s="1"/>
  <c r="AE8" i="14" a="1"/>
  <c r="AE8" i="14" s="1"/>
  <c r="B9" i="14" a="1"/>
  <c r="B9" i="14" s="1"/>
  <c r="C9" i="14" a="1"/>
  <c r="C9" i="14"/>
  <c r="D9" i="14" a="1"/>
  <c r="D9" i="14" s="1"/>
  <c r="E9" i="14" a="1"/>
  <c r="E9" i="14" s="1"/>
  <c r="F9" i="14" a="1"/>
  <c r="F9" i="14" s="1"/>
  <c r="G9" i="14" a="1"/>
  <c r="G9" i="14"/>
  <c r="H9" i="14" a="1"/>
  <c r="H9" i="14" s="1"/>
  <c r="I9" i="14" a="1"/>
  <c r="I9" i="14" s="1"/>
  <c r="J9" i="14" a="1"/>
  <c r="J9" i="14" s="1"/>
  <c r="K9" i="14" a="1"/>
  <c r="K9" i="14" s="1"/>
  <c r="L9" i="14" a="1"/>
  <c r="L9" i="14" s="1"/>
  <c r="M9" i="14" a="1"/>
  <c r="M9" i="14" s="1"/>
  <c r="N9" i="14" a="1"/>
  <c r="N9" i="14" s="1"/>
  <c r="O9" i="14" a="1"/>
  <c r="O9" i="14"/>
  <c r="P9" i="14" a="1"/>
  <c r="P9" i="14" s="1"/>
  <c r="Q9" i="14" a="1"/>
  <c r="Q9" i="14" s="1"/>
  <c r="R9" i="14" a="1"/>
  <c r="R9" i="14" s="1"/>
  <c r="S9" i="14" a="1"/>
  <c r="S9" i="14" s="1"/>
  <c r="T9" i="14" a="1"/>
  <c r="T9" i="14" s="1"/>
  <c r="U9" i="14" a="1"/>
  <c r="U9" i="14" s="1"/>
  <c r="V9" i="14" a="1"/>
  <c r="V9" i="14" s="1"/>
  <c r="W9" i="14" a="1"/>
  <c r="W9" i="14"/>
  <c r="X9" i="14" a="1"/>
  <c r="X9" i="14" s="1"/>
  <c r="Y9" i="14" a="1"/>
  <c r="Y9" i="14" s="1"/>
  <c r="Z9" i="14" a="1"/>
  <c r="Z9" i="14" s="1"/>
  <c r="AA9" i="14" a="1"/>
  <c r="AA9" i="14" s="1"/>
  <c r="AB9" i="14" a="1"/>
  <c r="AB9" i="14" s="1"/>
  <c r="AC9" i="14" a="1"/>
  <c r="AC9" i="14" s="1"/>
  <c r="AD9" i="14" a="1"/>
  <c r="AD9" i="14" s="1"/>
  <c r="AE9" i="14" a="1"/>
  <c r="AE9" i="14"/>
  <c r="B10" i="14" a="1"/>
  <c r="B10" i="14" s="1"/>
  <c r="C10" i="14" a="1"/>
  <c r="C10" i="14" s="1"/>
  <c r="D10" i="14" a="1"/>
  <c r="D10" i="14" s="1"/>
  <c r="E10" i="14" a="1"/>
  <c r="E10" i="14" s="1"/>
  <c r="F10" i="14" a="1"/>
  <c r="F10" i="14" s="1"/>
  <c r="G10" i="14" a="1"/>
  <c r="G10" i="14" s="1"/>
  <c r="H10" i="14" a="1"/>
  <c r="H10" i="14" s="1"/>
  <c r="I10" i="14" a="1"/>
  <c r="I10" i="14"/>
  <c r="J10" i="14" a="1"/>
  <c r="J10" i="14" s="1"/>
  <c r="K10" i="14" a="1"/>
  <c r="K10" i="14" s="1"/>
  <c r="L10" i="14" a="1"/>
  <c r="L10" i="14" s="1"/>
  <c r="M10" i="14" a="1"/>
  <c r="M10" i="14" s="1"/>
  <c r="N10" i="14" a="1"/>
  <c r="N10" i="14" s="1"/>
  <c r="O10" i="14" a="1"/>
  <c r="O10" i="14" s="1"/>
  <c r="P10" i="14" a="1"/>
  <c r="P10" i="14" s="1"/>
  <c r="Q10" i="14" a="1"/>
  <c r="Q10" i="14"/>
  <c r="R10" i="14" a="1"/>
  <c r="R10" i="14" s="1"/>
  <c r="S10" i="14" a="1"/>
  <c r="S10" i="14" s="1"/>
  <c r="T10" i="14" a="1"/>
  <c r="T10" i="14" s="1"/>
  <c r="U10" i="14" a="1"/>
  <c r="U10" i="14" s="1"/>
  <c r="V10" i="14" a="1"/>
  <c r="V10" i="14" s="1"/>
  <c r="W10" i="14" a="1"/>
  <c r="W10" i="14" s="1"/>
  <c r="X10" i="14" a="1"/>
  <c r="X10" i="14" s="1"/>
  <c r="Y10" i="14" a="1"/>
  <c r="Y10" i="14"/>
  <c r="Z10" i="14" a="1"/>
  <c r="Z10" i="14" s="1"/>
  <c r="AA10" i="14" a="1"/>
  <c r="AA10" i="14" s="1"/>
  <c r="AB10" i="14" a="1"/>
  <c r="AB10" i="14" s="1"/>
  <c r="AC10" i="14" a="1"/>
  <c r="AC10" i="14" s="1"/>
  <c r="AD10" i="14" a="1"/>
  <c r="AD10" i="14" s="1"/>
  <c r="AE10" i="14" a="1"/>
  <c r="AE10" i="14" s="1"/>
  <c r="B11" i="14" a="1"/>
  <c r="B11" i="14" s="1"/>
  <c r="C11" i="14" a="1"/>
  <c r="C11" i="14"/>
  <c r="D11" i="14" a="1"/>
  <c r="D11" i="14" s="1"/>
  <c r="E11" i="14" a="1"/>
  <c r="E11" i="14" s="1"/>
  <c r="F11" i="14" a="1"/>
  <c r="F11" i="14" s="1"/>
  <c r="G11" i="14" a="1"/>
  <c r="G11" i="14" s="1"/>
  <c r="H11" i="14" a="1"/>
  <c r="H11" i="14" s="1"/>
  <c r="I11" i="14" a="1"/>
  <c r="I11" i="14" s="1"/>
  <c r="J11" i="14" a="1"/>
  <c r="J11" i="14" s="1"/>
  <c r="K11" i="14" a="1"/>
  <c r="K11" i="14"/>
  <c r="L11" i="14" a="1"/>
  <c r="L11" i="14" s="1"/>
  <c r="M11" i="14" a="1"/>
  <c r="M11" i="14" s="1"/>
  <c r="N11" i="14" a="1"/>
  <c r="N11" i="14" s="1"/>
  <c r="O11" i="14" a="1"/>
  <c r="O11" i="14" s="1"/>
  <c r="P11" i="14" a="1"/>
  <c r="P11" i="14" s="1"/>
  <c r="Q11" i="14" a="1"/>
  <c r="Q11" i="14" s="1"/>
  <c r="R11" i="14" a="1"/>
  <c r="R11" i="14" s="1"/>
  <c r="S11" i="14" a="1"/>
  <c r="S11" i="14"/>
  <c r="T11" i="14" a="1"/>
  <c r="T11" i="14" s="1"/>
  <c r="U11" i="14" a="1"/>
  <c r="U11" i="14" s="1"/>
  <c r="V11" i="14" a="1"/>
  <c r="V11" i="14" s="1"/>
  <c r="W11" i="14" a="1"/>
  <c r="W11" i="14" s="1"/>
  <c r="X11" i="14" a="1"/>
  <c r="X11" i="14" s="1"/>
  <c r="Y11" i="14" a="1"/>
  <c r="Y11" i="14" s="1"/>
  <c r="Z11" i="14" a="1"/>
  <c r="Z11" i="14" s="1"/>
  <c r="AA11" i="14" a="1"/>
  <c r="AA11" i="14"/>
  <c r="AB11" i="14" a="1"/>
  <c r="AB11" i="14" s="1"/>
  <c r="AC11" i="14" a="1"/>
  <c r="AC11" i="14" s="1"/>
  <c r="AD11" i="14" a="1"/>
  <c r="AD11" i="14" s="1"/>
  <c r="AE11" i="14" a="1"/>
  <c r="AE11" i="14" s="1"/>
  <c r="B12" i="14" a="1"/>
  <c r="B12" i="14" s="1"/>
  <c r="C12" i="14" a="1"/>
  <c r="C12" i="14" s="1"/>
  <c r="D12" i="14" a="1"/>
  <c r="D12" i="14" s="1"/>
  <c r="E12" i="14" a="1"/>
  <c r="E12" i="14"/>
  <c r="F12" i="14" a="1"/>
  <c r="F12" i="14" s="1"/>
  <c r="G12" i="14" a="1"/>
  <c r="G12" i="14" s="1"/>
  <c r="H12" i="14" a="1"/>
  <c r="H12" i="14" s="1"/>
  <c r="I12" i="14" a="1"/>
  <c r="I12" i="14" s="1"/>
  <c r="J12" i="14" a="1"/>
  <c r="J12" i="14" s="1"/>
  <c r="K12" i="14" a="1"/>
  <c r="K12" i="14" s="1"/>
  <c r="L12" i="14" a="1"/>
  <c r="L12" i="14" s="1"/>
  <c r="M12" i="14" a="1"/>
  <c r="M12" i="14"/>
  <c r="N12" i="14" a="1"/>
  <c r="N12" i="14" s="1"/>
  <c r="O12" i="14" a="1"/>
  <c r="O12" i="14" s="1"/>
  <c r="P12" i="14" a="1"/>
  <c r="P12" i="14" s="1"/>
  <c r="Q12" i="14" a="1"/>
  <c r="Q12" i="14" s="1"/>
  <c r="R12" i="14" a="1"/>
  <c r="R12" i="14" s="1"/>
  <c r="S12" i="14" a="1"/>
  <c r="S12" i="14"/>
  <c r="T12" i="14" a="1"/>
  <c r="T12" i="14" s="1"/>
  <c r="U12" i="14" a="1"/>
  <c r="U12" i="14"/>
  <c r="V12" i="14" a="1"/>
  <c r="V12" i="14" s="1"/>
  <c r="W12" i="14" a="1"/>
  <c r="W12" i="14" s="1"/>
  <c r="X12" i="14" a="1"/>
  <c r="X12" i="14" s="1"/>
  <c r="Y12" i="14" a="1"/>
  <c r="Y12" i="14" s="1"/>
  <c r="Z12" i="14" a="1"/>
  <c r="Z12" i="14" s="1"/>
  <c r="AA12" i="14" a="1"/>
  <c r="AA12" i="14" s="1"/>
  <c r="AB12" i="14" a="1"/>
  <c r="AB12" i="14" s="1"/>
  <c r="AC12" i="14" a="1"/>
  <c r="AC12" i="14"/>
  <c r="AD12" i="14" a="1"/>
  <c r="AD12" i="14" s="1"/>
  <c r="AE12" i="14" a="1"/>
  <c r="AE12" i="14"/>
  <c r="B13" i="14" a="1"/>
  <c r="B13" i="14" s="1"/>
  <c r="C13" i="14" a="1"/>
  <c r="C13" i="14"/>
  <c r="D13" i="14" a="1"/>
  <c r="D13" i="14" s="1"/>
  <c r="E13" i="14" a="1"/>
  <c r="E13" i="14"/>
  <c r="F13" i="14" a="1"/>
  <c r="F13" i="14" s="1"/>
  <c r="G13" i="14" a="1"/>
  <c r="G13" i="14" s="1"/>
  <c r="H13" i="14" a="1"/>
  <c r="H13" i="14" s="1"/>
  <c r="I13" i="14" a="1"/>
  <c r="I13" i="14"/>
  <c r="J13" i="14" a="1"/>
  <c r="J13" i="14" s="1"/>
  <c r="K13" i="14" a="1"/>
  <c r="K13" i="14" s="1"/>
  <c r="L13" i="14" a="1"/>
  <c r="L13" i="14" s="1"/>
  <c r="M13" i="14" a="1"/>
  <c r="M13" i="14"/>
  <c r="N13" i="14" a="1"/>
  <c r="N13" i="14" s="1"/>
  <c r="O13" i="14" a="1"/>
  <c r="O13" i="14" s="1"/>
  <c r="P13" i="14" a="1"/>
  <c r="P13" i="14" s="1"/>
  <c r="Q13" i="14" a="1"/>
  <c r="Q13" i="14"/>
  <c r="R13" i="14" a="1"/>
  <c r="R13" i="14" s="1"/>
  <c r="S13" i="14" a="1"/>
  <c r="S13" i="14" s="1"/>
  <c r="T13" i="14" a="1"/>
  <c r="T13" i="14" s="1"/>
  <c r="U13" i="14" a="1"/>
  <c r="U13" i="14"/>
  <c r="V13" i="14" a="1"/>
  <c r="V13" i="14" s="1"/>
  <c r="W13" i="14" a="1"/>
  <c r="W13" i="14" s="1"/>
  <c r="X13" i="14" a="1"/>
  <c r="X13" i="14" s="1"/>
  <c r="Y13" i="14" a="1"/>
  <c r="Y13" i="14"/>
  <c r="Z13" i="14" a="1"/>
  <c r="Z13" i="14" s="1"/>
  <c r="AA13" i="14" a="1"/>
  <c r="AA13" i="14" s="1"/>
  <c r="AB13" i="14" a="1"/>
  <c r="AB13" i="14" s="1"/>
  <c r="AC13" i="14" a="1"/>
  <c r="AC13" i="14"/>
  <c r="AD13" i="14" a="1"/>
  <c r="AD13" i="14" s="1"/>
  <c r="AE13" i="14" a="1"/>
  <c r="AE13" i="14" s="1"/>
  <c r="B14" i="14" a="1"/>
  <c r="B14" i="14" s="1"/>
  <c r="C14" i="14" a="1"/>
  <c r="C14" i="14"/>
  <c r="D14" i="14" a="1"/>
  <c r="D14" i="14" s="1"/>
  <c r="E14" i="14" a="1"/>
  <c r="E14" i="14" s="1"/>
  <c r="F14" i="14" a="1"/>
  <c r="F14" i="14" s="1"/>
  <c r="G14" i="14" a="1"/>
  <c r="G14" i="14"/>
  <c r="H14" i="14" a="1"/>
  <c r="H14" i="14" s="1"/>
  <c r="I14" i="14" a="1"/>
  <c r="I14" i="14" s="1"/>
  <c r="J14" i="14" a="1"/>
  <c r="J14" i="14" s="1"/>
  <c r="K14" i="14" a="1"/>
  <c r="K14" i="14"/>
  <c r="L14" i="14" a="1"/>
  <c r="L14" i="14" s="1"/>
  <c r="M14" i="14" a="1"/>
  <c r="M14" i="14" s="1"/>
  <c r="N14" i="14" a="1"/>
  <c r="N14" i="14" s="1"/>
  <c r="O14" i="14" a="1"/>
  <c r="O14" i="14"/>
  <c r="P14" i="14" a="1"/>
  <c r="P14" i="14" s="1"/>
  <c r="Q14" i="14" a="1"/>
  <c r="Q14" i="14" s="1"/>
  <c r="R14" i="14" a="1"/>
  <c r="R14" i="14" s="1"/>
  <c r="S14" i="14" a="1"/>
  <c r="S14" i="14"/>
  <c r="T14" i="14" a="1"/>
  <c r="T14" i="14" s="1"/>
  <c r="U14" i="14" a="1"/>
  <c r="U14" i="14" s="1"/>
  <c r="V14" i="14" a="1"/>
  <c r="V14" i="14" s="1"/>
  <c r="W14" i="14" a="1"/>
  <c r="W14" i="14"/>
  <c r="X14" i="14" a="1"/>
  <c r="X14" i="14" s="1"/>
  <c r="Y14" i="14" a="1"/>
  <c r="Y14" i="14" s="1"/>
  <c r="Z14" i="14" a="1"/>
  <c r="Z14" i="14" s="1"/>
  <c r="AA14" i="14" a="1"/>
  <c r="AA14" i="14"/>
  <c r="AB14" i="14" a="1"/>
  <c r="AB14" i="14" s="1"/>
  <c r="AC14" i="14" a="1"/>
  <c r="AC14" i="14" s="1"/>
  <c r="AD14" i="14" a="1"/>
  <c r="AD14" i="14" s="1"/>
  <c r="AE14" i="14" a="1"/>
  <c r="AE14" i="14"/>
  <c r="B15" i="14" a="1"/>
  <c r="B15" i="14" s="1"/>
  <c r="C15" i="14" a="1"/>
  <c r="C15" i="14" s="1"/>
  <c r="D15" i="14" a="1"/>
  <c r="D15" i="14" s="1"/>
  <c r="E15" i="14" a="1"/>
  <c r="E15" i="14"/>
  <c r="F15" i="14" a="1"/>
  <c r="F15" i="14" s="1"/>
  <c r="G15" i="14" a="1"/>
  <c r="G15" i="14" s="1"/>
  <c r="H15" i="14" a="1"/>
  <c r="H15" i="14" s="1"/>
  <c r="I15" i="14" a="1"/>
  <c r="I15" i="14"/>
  <c r="J15" i="14" a="1"/>
  <c r="J15" i="14" s="1"/>
  <c r="K15" i="14" a="1"/>
  <c r="K15" i="14" s="1"/>
  <c r="L15" i="14" a="1"/>
  <c r="L15" i="14" s="1"/>
  <c r="M15" i="14" a="1"/>
  <c r="M15" i="14"/>
  <c r="N15" i="14" a="1"/>
  <c r="N15" i="14" s="1"/>
  <c r="O15" i="14" a="1"/>
  <c r="O15" i="14" s="1"/>
  <c r="P15" i="14" a="1"/>
  <c r="P15" i="14" s="1"/>
  <c r="Q15" i="14" a="1"/>
  <c r="Q15" i="14"/>
  <c r="R15" i="14" a="1"/>
  <c r="R15" i="14" s="1"/>
  <c r="S15" i="14" a="1"/>
  <c r="S15" i="14" s="1"/>
  <c r="T15" i="14" a="1"/>
  <c r="T15" i="14" s="1"/>
  <c r="U15" i="14" a="1"/>
  <c r="U15" i="14"/>
  <c r="V15" i="14" a="1"/>
  <c r="V15" i="14" s="1"/>
  <c r="W15" i="14" a="1"/>
  <c r="W15" i="14" s="1"/>
  <c r="X15" i="14" a="1"/>
  <c r="X15" i="14" s="1"/>
  <c r="Y15" i="14" a="1"/>
  <c r="Y15" i="14"/>
  <c r="Z15" i="14" a="1"/>
  <c r="Z15" i="14" s="1"/>
  <c r="AA15" i="14" a="1"/>
  <c r="AA15" i="14" s="1"/>
  <c r="AB15" i="14" a="1"/>
  <c r="AB15" i="14" s="1"/>
  <c r="AC15" i="14" a="1"/>
  <c r="AC15" i="14"/>
  <c r="AD15" i="14" a="1"/>
  <c r="AD15" i="14" s="1"/>
  <c r="AE15" i="14" a="1"/>
  <c r="AE15" i="14" s="1"/>
  <c r="B16" i="14" a="1"/>
  <c r="B16" i="14" s="1"/>
  <c r="C16" i="14" a="1"/>
  <c r="C16" i="14"/>
  <c r="D16" i="14" a="1"/>
  <c r="D16" i="14" s="1"/>
  <c r="E16" i="14" a="1"/>
  <c r="E16" i="14" s="1"/>
  <c r="F16" i="14" a="1"/>
  <c r="F16" i="14" s="1"/>
  <c r="G16" i="14" a="1"/>
  <c r="G16" i="14"/>
  <c r="H16" i="14" a="1"/>
  <c r="H16" i="14" s="1"/>
  <c r="I16" i="14" a="1"/>
  <c r="I16" i="14" s="1"/>
  <c r="J16" i="14" a="1"/>
  <c r="J16" i="14" s="1"/>
  <c r="K16" i="14" a="1"/>
  <c r="K16" i="14"/>
  <c r="L16" i="14" a="1"/>
  <c r="L16" i="14" s="1"/>
  <c r="M16" i="14" a="1"/>
  <c r="M16" i="14" s="1"/>
  <c r="N16" i="14" a="1"/>
  <c r="N16" i="14" s="1"/>
  <c r="O16" i="14" a="1"/>
  <c r="O16" i="14"/>
  <c r="P16" i="14" a="1"/>
  <c r="P16" i="14" s="1"/>
  <c r="Q16" i="14" a="1"/>
  <c r="Q16" i="14" s="1"/>
  <c r="R16" i="14" a="1"/>
  <c r="R16" i="14" s="1"/>
  <c r="S16" i="14" a="1"/>
  <c r="S16" i="14"/>
  <c r="T16" i="14" a="1"/>
  <c r="T16" i="14" s="1"/>
  <c r="U16" i="14" a="1"/>
  <c r="U16" i="14" s="1"/>
  <c r="V16" i="14" a="1"/>
  <c r="V16" i="14" s="1"/>
  <c r="W16" i="14" a="1"/>
  <c r="W16" i="14"/>
  <c r="X16" i="14" a="1"/>
  <c r="X16" i="14" s="1"/>
  <c r="Y16" i="14" a="1"/>
  <c r="Y16" i="14" s="1"/>
  <c r="Z16" i="14" a="1"/>
  <c r="Z16" i="14" s="1"/>
  <c r="AA16" i="14" a="1"/>
  <c r="AA16" i="14"/>
  <c r="AB16" i="14" a="1"/>
  <c r="AB16" i="14" s="1"/>
  <c r="AC16" i="14" a="1"/>
  <c r="AC16" i="14" s="1"/>
  <c r="AD16" i="14" a="1"/>
  <c r="AD16" i="14" s="1"/>
  <c r="AE16" i="14" a="1"/>
  <c r="AE16" i="14"/>
  <c r="B17" i="14" a="1"/>
  <c r="B17" i="14" s="1"/>
  <c r="C17" i="14" a="1"/>
  <c r="C17" i="14" s="1"/>
  <c r="D17" i="14" a="1"/>
  <c r="D17" i="14" s="1"/>
  <c r="E17" i="14" a="1"/>
  <c r="E17" i="14"/>
  <c r="F17" i="14" a="1"/>
  <c r="F17" i="14" s="1"/>
  <c r="G17" i="14" a="1"/>
  <c r="G17" i="14" s="1"/>
  <c r="H17" i="14" a="1"/>
  <c r="H17" i="14" s="1"/>
  <c r="I17" i="14" a="1"/>
  <c r="I17" i="14"/>
  <c r="J17" i="14" a="1"/>
  <c r="J17" i="14" s="1"/>
  <c r="K17" i="14" a="1"/>
  <c r="K17" i="14" s="1"/>
  <c r="L17" i="14" a="1"/>
  <c r="L17" i="14" s="1"/>
  <c r="M17" i="14" a="1"/>
  <c r="M17" i="14"/>
  <c r="N17" i="14" a="1"/>
  <c r="N17" i="14" s="1"/>
  <c r="O17" i="14" a="1"/>
  <c r="O17" i="14" s="1"/>
  <c r="P17" i="14" a="1"/>
  <c r="P17" i="14" s="1"/>
  <c r="Q17" i="14" a="1"/>
  <c r="Q17" i="14"/>
  <c r="R17" i="14" a="1"/>
  <c r="R17" i="14" s="1"/>
  <c r="S17" i="14" a="1"/>
  <c r="S17" i="14" s="1"/>
  <c r="T17" i="14" a="1"/>
  <c r="T17" i="14" s="1"/>
  <c r="U17" i="14" a="1"/>
  <c r="U17" i="14"/>
  <c r="V17" i="14" a="1"/>
  <c r="V17" i="14"/>
  <c r="W17" i="14" a="1"/>
  <c r="W17" i="14"/>
  <c r="X17" i="14" a="1"/>
  <c r="X17" i="14"/>
  <c r="Y17" i="14" a="1"/>
  <c r="Y17" i="14"/>
  <c r="Z17" i="14" a="1"/>
  <c r="Z17" i="14"/>
  <c r="AA17" i="14" a="1"/>
  <c r="AA17" i="14"/>
  <c r="AB17" i="14" a="1"/>
  <c r="AB17" i="14" s="1"/>
  <c r="AC17" i="14" a="1"/>
  <c r="AC17" i="14"/>
  <c r="AD17" i="14" a="1"/>
  <c r="AD17" i="14" s="1"/>
  <c r="AE17" i="14" a="1"/>
  <c r="AE17" i="14" s="1"/>
  <c r="B18" i="14" a="1"/>
  <c r="B18" i="14" s="1"/>
  <c r="C18" i="14" a="1"/>
  <c r="C18" i="14" s="1"/>
  <c r="D18" i="14" a="1"/>
  <c r="D18" i="14" s="1"/>
  <c r="E18" i="14" a="1"/>
  <c r="E18" i="14"/>
  <c r="F18" i="14" a="1"/>
  <c r="F18" i="14" s="1"/>
  <c r="G18" i="14" a="1"/>
  <c r="G18" i="14"/>
  <c r="H18" i="14" a="1"/>
  <c r="H18" i="14" s="1"/>
  <c r="I18" i="14" a="1"/>
  <c r="I18" i="14" s="1"/>
  <c r="J18" i="14" a="1"/>
  <c r="J18" i="14" s="1"/>
  <c r="K18" i="14" a="1"/>
  <c r="K18" i="14" s="1"/>
  <c r="L18" i="14" a="1"/>
  <c r="L18" i="14" s="1"/>
  <c r="M18" i="14" a="1"/>
  <c r="M18" i="14"/>
  <c r="N18" i="14" a="1"/>
  <c r="N18" i="14" s="1"/>
  <c r="O18" i="14" a="1"/>
  <c r="O18" i="14"/>
  <c r="P18" i="14" a="1"/>
  <c r="P18" i="14" s="1"/>
  <c r="Q18" i="14" a="1"/>
  <c r="Q18" i="14" s="1"/>
  <c r="R18" i="14" a="1"/>
  <c r="R18" i="14" s="1"/>
  <c r="S18" i="14" a="1"/>
  <c r="S18" i="14" s="1"/>
  <c r="T18" i="14" a="1"/>
  <c r="T18" i="14" s="1"/>
  <c r="U18" i="14" a="1"/>
  <c r="U18" i="14"/>
  <c r="V18" i="14" a="1"/>
  <c r="V18" i="14" s="1"/>
  <c r="W18" i="14" a="1"/>
  <c r="W18" i="14"/>
  <c r="X18" i="14" a="1"/>
  <c r="X18" i="14" s="1"/>
  <c r="Y18" i="14" a="1"/>
  <c r="Y18" i="14" s="1"/>
  <c r="Z18" i="14" a="1"/>
  <c r="Z18" i="14" s="1"/>
  <c r="AA18" i="14" a="1"/>
  <c r="AA18" i="14" s="1"/>
  <c r="AB18" i="14" a="1"/>
  <c r="AB18" i="14" s="1"/>
  <c r="AC18" i="14" a="1"/>
  <c r="AC18" i="14"/>
  <c r="AD18" i="14" a="1"/>
  <c r="AD18" i="14" s="1"/>
  <c r="AE18" i="14" a="1"/>
  <c r="AE18" i="14"/>
  <c r="B19" i="14" a="1"/>
  <c r="B19" i="14" s="1"/>
  <c r="C19" i="14" a="1"/>
  <c r="C19" i="14" s="1"/>
  <c r="D19" i="14" a="1"/>
  <c r="D19" i="14" s="1"/>
  <c r="E19" i="14" a="1"/>
  <c r="E19" i="14" s="1"/>
  <c r="F19" i="14" a="1"/>
  <c r="F19" i="14" s="1"/>
  <c r="G19" i="14" a="1"/>
  <c r="G19" i="14"/>
  <c r="H19" i="14" a="1"/>
  <c r="H19" i="14" s="1"/>
  <c r="I19" i="14" a="1"/>
  <c r="I19" i="14"/>
  <c r="J19" i="14" a="1"/>
  <c r="J19" i="14" s="1"/>
  <c r="K19" i="14" a="1"/>
  <c r="K19" i="14" s="1"/>
  <c r="L19" i="14" a="1"/>
  <c r="L19" i="14" s="1"/>
  <c r="M19" i="14" a="1"/>
  <c r="M19" i="14" s="1"/>
  <c r="N19" i="14" a="1"/>
  <c r="N19" i="14" s="1"/>
  <c r="O19" i="14" a="1"/>
  <c r="O19" i="14"/>
  <c r="P19" i="14" a="1"/>
  <c r="P19" i="14" s="1"/>
  <c r="Q19" i="14" a="1"/>
  <c r="Q19" i="14"/>
  <c r="R19" i="14" a="1"/>
  <c r="R19" i="14" s="1"/>
  <c r="S19" i="14" a="1"/>
  <c r="S19" i="14" s="1"/>
  <c r="T19" i="14" a="1"/>
  <c r="T19" i="14" s="1"/>
  <c r="U19" i="14" a="1"/>
  <c r="U19" i="14" s="1"/>
  <c r="V19" i="14" a="1"/>
  <c r="V19" i="14" s="1"/>
  <c r="W19" i="14" a="1"/>
  <c r="W19" i="14"/>
  <c r="X19" i="14" a="1"/>
  <c r="X19" i="14" s="1"/>
  <c r="Y19" i="14" a="1"/>
  <c r="Y19" i="14"/>
  <c r="Z19" i="14" a="1"/>
  <c r="Z19" i="14" s="1"/>
  <c r="AA19" i="14" a="1"/>
  <c r="AA19" i="14" s="1"/>
  <c r="AB19" i="14" a="1"/>
  <c r="AB19" i="14" s="1"/>
  <c r="AC19" i="14" a="1"/>
  <c r="AC19" i="14" s="1"/>
  <c r="AD19" i="14" a="1"/>
  <c r="AD19" i="14" s="1"/>
  <c r="AE19" i="14" a="1"/>
  <c r="AE19" i="14"/>
  <c r="B20" i="14" a="1"/>
  <c r="B20" i="14" s="1"/>
  <c r="C20" i="14" a="1"/>
  <c r="C20" i="14"/>
  <c r="D20" i="14" a="1"/>
  <c r="D20" i="14" s="1"/>
  <c r="E20" i="14" a="1"/>
  <c r="E20" i="14" s="1"/>
  <c r="F20" i="14" a="1"/>
  <c r="F20" i="14" s="1"/>
  <c r="G20" i="14" a="1"/>
  <c r="G20" i="14" s="1"/>
  <c r="H20" i="14" a="1"/>
  <c r="H20" i="14" s="1"/>
  <c r="I20" i="14" a="1"/>
  <c r="I20" i="14"/>
  <c r="J20" i="14" a="1"/>
  <c r="J20" i="14" s="1"/>
  <c r="K20" i="14" a="1"/>
  <c r="K20" i="14"/>
  <c r="L20" i="14" a="1"/>
  <c r="L20" i="14" s="1"/>
  <c r="M20" i="14" a="1"/>
  <c r="M20" i="14" s="1"/>
  <c r="N20" i="14" a="1"/>
  <c r="N20" i="14" s="1"/>
  <c r="O20" i="14" a="1"/>
  <c r="O20" i="14" s="1"/>
  <c r="P20" i="14" a="1"/>
  <c r="P20" i="14" s="1"/>
  <c r="Q20" i="14" a="1"/>
  <c r="Q20" i="14"/>
  <c r="R20" i="14" a="1"/>
  <c r="R20" i="14" s="1"/>
  <c r="S20" i="14" a="1"/>
  <c r="S20" i="14"/>
  <c r="T20" i="14" a="1"/>
  <c r="T20" i="14" s="1"/>
  <c r="U20" i="14" a="1"/>
  <c r="U20" i="14" s="1"/>
  <c r="V20" i="14" a="1"/>
  <c r="V20" i="14" s="1"/>
  <c r="W20" i="14" a="1"/>
  <c r="W20" i="14" s="1"/>
  <c r="X20" i="14" a="1"/>
  <c r="X20" i="14" s="1"/>
  <c r="Y20" i="14" a="1"/>
  <c r="Y20" i="14"/>
  <c r="Z20" i="14" a="1"/>
  <c r="Z20" i="14" s="1"/>
  <c r="AA20" i="14" a="1"/>
  <c r="AA20" i="14"/>
  <c r="AB20" i="14" a="1"/>
  <c r="AB20" i="14" s="1"/>
  <c r="AC20" i="14" a="1"/>
  <c r="AC20" i="14" s="1"/>
  <c r="AD20" i="14" a="1"/>
  <c r="AD20" i="14" s="1"/>
  <c r="AE20" i="14" a="1"/>
  <c r="AE20" i="14" s="1"/>
  <c r="B21" i="14" a="1"/>
  <c r="B21" i="14" s="1"/>
  <c r="C21" i="14" a="1"/>
  <c r="C21" i="14"/>
  <c r="D21" i="14" a="1"/>
  <c r="D21" i="14" s="1"/>
  <c r="E21" i="14" a="1"/>
  <c r="E21" i="14"/>
  <c r="F21" i="14" a="1"/>
  <c r="F21" i="14" s="1"/>
  <c r="G21" i="14" a="1"/>
  <c r="G21" i="14" s="1"/>
  <c r="H21" i="14" a="1"/>
  <c r="H21" i="14" s="1"/>
  <c r="I21" i="14" a="1"/>
  <c r="I21" i="14" s="1"/>
  <c r="J21" i="14" a="1"/>
  <c r="J21" i="14" s="1"/>
  <c r="K21" i="14" a="1"/>
  <c r="K21" i="14"/>
  <c r="L21" i="14" a="1"/>
  <c r="L21" i="14" s="1"/>
  <c r="M21" i="14" a="1"/>
  <c r="M21" i="14"/>
  <c r="N21" i="14" a="1"/>
  <c r="N21" i="14" s="1"/>
  <c r="O21" i="14" a="1"/>
  <c r="O21" i="14" s="1"/>
  <c r="P21" i="14" a="1"/>
  <c r="P21" i="14" s="1"/>
  <c r="Q21" i="14" a="1"/>
  <c r="Q21" i="14" s="1"/>
  <c r="R21" i="14" a="1"/>
  <c r="R21" i="14" s="1"/>
  <c r="S21" i="14" a="1"/>
  <c r="S21" i="14"/>
  <c r="T21" i="14" a="1"/>
  <c r="T21" i="14" s="1"/>
  <c r="U21" i="14" a="1"/>
  <c r="U21" i="14"/>
  <c r="V21" i="14" a="1"/>
  <c r="V21" i="14" s="1"/>
  <c r="W21" i="14" a="1"/>
  <c r="W21" i="14" s="1"/>
  <c r="X21" i="14" a="1"/>
  <c r="X21" i="14" s="1"/>
  <c r="Y21" i="14" a="1"/>
  <c r="Y21" i="14" s="1"/>
  <c r="Z21" i="14" a="1"/>
  <c r="Z21" i="14" s="1"/>
  <c r="AA21" i="14" a="1"/>
  <c r="AA21" i="14"/>
  <c r="AB21" i="14" a="1"/>
  <c r="AB21" i="14" s="1"/>
  <c r="AC21" i="14" a="1"/>
  <c r="AC21" i="14"/>
  <c r="AD21" i="14" a="1"/>
  <c r="AD21" i="14" s="1"/>
  <c r="AE21" i="14" a="1"/>
  <c r="AE21" i="14" s="1"/>
  <c r="B22" i="14" a="1"/>
  <c r="B22" i="14" s="1"/>
  <c r="C22" i="14" a="1"/>
  <c r="C22" i="14" s="1"/>
  <c r="D22" i="14" a="1"/>
  <c r="D22" i="14" s="1"/>
  <c r="E22" i="14" a="1"/>
  <c r="E22" i="14"/>
  <c r="F22" i="14" a="1"/>
  <c r="F22" i="14" s="1"/>
  <c r="G22" i="14" a="1"/>
  <c r="G22" i="14"/>
  <c r="H22" i="14" a="1"/>
  <c r="H22" i="14" s="1"/>
  <c r="I22" i="14" a="1"/>
  <c r="I22" i="14" s="1"/>
  <c r="J22" i="14" a="1"/>
  <c r="J22" i="14" s="1"/>
  <c r="K22" i="14" a="1"/>
  <c r="K22" i="14" s="1"/>
  <c r="L22" i="14" a="1"/>
  <c r="L22" i="14" s="1"/>
  <c r="M22" i="14" a="1"/>
  <c r="M22" i="14"/>
  <c r="N22" i="14" a="1"/>
  <c r="N22" i="14" s="1"/>
  <c r="O22" i="14" a="1"/>
  <c r="O22" i="14"/>
  <c r="P22" i="14" a="1"/>
  <c r="P22" i="14" s="1"/>
  <c r="Q22" i="14" a="1"/>
  <c r="Q22" i="14" s="1"/>
  <c r="R22" i="14" a="1"/>
  <c r="R22" i="14" s="1"/>
  <c r="S22" i="14" a="1"/>
  <c r="S22" i="14" s="1"/>
  <c r="T22" i="14" a="1"/>
  <c r="T22" i="14" s="1"/>
  <c r="U22" i="14" a="1"/>
  <c r="U22" i="14"/>
  <c r="V22" i="14" a="1"/>
  <c r="V22" i="14" s="1"/>
  <c r="W22" i="14" a="1"/>
  <c r="W22" i="14"/>
  <c r="X22" i="14" a="1"/>
  <c r="X22" i="14" s="1"/>
  <c r="Y22" i="14" a="1"/>
  <c r="Y22" i="14" s="1"/>
  <c r="Z22" i="14" a="1"/>
  <c r="Z22" i="14" s="1"/>
  <c r="AA22" i="14" a="1"/>
  <c r="AA22" i="14" s="1"/>
  <c r="AB22" i="14" a="1"/>
  <c r="AB22" i="14" s="1"/>
  <c r="AC22" i="14" a="1"/>
  <c r="AC22" i="14"/>
  <c r="AD22" i="14" a="1"/>
  <c r="AD22" i="14" s="1"/>
  <c r="AE22" i="14" a="1"/>
  <c r="AE22" i="14"/>
  <c r="B23" i="14" a="1"/>
  <c r="B23" i="14" s="1"/>
  <c r="C23" i="14" a="1"/>
  <c r="C23" i="14" s="1"/>
  <c r="D23" i="14" a="1"/>
  <c r="D23" i="14" s="1"/>
  <c r="E23" i="14" a="1"/>
  <c r="E23" i="14" s="1"/>
  <c r="F23" i="14" a="1"/>
  <c r="F23" i="14" s="1"/>
  <c r="G23" i="14" a="1"/>
  <c r="G23" i="14"/>
  <c r="H23" i="14" a="1"/>
  <c r="H23" i="14" s="1"/>
  <c r="I23" i="14" a="1"/>
  <c r="I23" i="14"/>
  <c r="J23" i="14" a="1"/>
  <c r="J23" i="14" s="1"/>
  <c r="K23" i="14" a="1"/>
  <c r="K23" i="14" s="1"/>
  <c r="L23" i="14" a="1"/>
  <c r="L23" i="14" s="1"/>
  <c r="M23" i="14" a="1"/>
  <c r="M23" i="14" s="1"/>
  <c r="N23" i="14" a="1"/>
  <c r="N23" i="14" s="1"/>
  <c r="O23" i="14" a="1"/>
  <c r="O23" i="14"/>
  <c r="P23" i="14" a="1"/>
  <c r="P23" i="14" s="1"/>
  <c r="Q23" i="14" a="1"/>
  <c r="Q23" i="14"/>
  <c r="R23" i="14" a="1"/>
  <c r="R23" i="14" s="1"/>
  <c r="S23" i="14" a="1"/>
  <c r="S23" i="14"/>
  <c r="T23" i="14" a="1"/>
  <c r="T23" i="14" s="1"/>
  <c r="U23" i="14" a="1"/>
  <c r="U23" i="14" s="1"/>
  <c r="V23" i="14" a="1"/>
  <c r="V23" i="14" s="1"/>
  <c r="W23" i="14" a="1"/>
  <c r="W23" i="14" s="1"/>
  <c r="X23" i="14" a="1"/>
  <c r="X23" i="14" s="1"/>
  <c r="Y23" i="14" a="1"/>
  <c r="Y23" i="14" s="1"/>
  <c r="Z23" i="14" a="1"/>
  <c r="Z23" i="14" s="1"/>
  <c r="AA23" i="14" a="1"/>
  <c r="AA23" i="14" s="1"/>
  <c r="AB23" i="14" a="1"/>
  <c r="AB23" i="14" s="1"/>
  <c r="AC23" i="14" a="1"/>
  <c r="AC23" i="14" s="1"/>
  <c r="AD23" i="14" a="1"/>
  <c r="AD23" i="14" s="1"/>
  <c r="AE23" i="14" a="1"/>
  <c r="AE23" i="14" s="1"/>
  <c r="B24" i="14" a="1"/>
  <c r="B24" i="14" s="1"/>
  <c r="C24" i="14" a="1"/>
  <c r="C24" i="14" s="1"/>
  <c r="D24" i="14" a="1"/>
  <c r="D24" i="14" s="1"/>
  <c r="E24" i="14" a="1"/>
  <c r="E24" i="14" s="1"/>
  <c r="F24" i="14" a="1"/>
  <c r="F24" i="14" s="1"/>
  <c r="G24" i="14" a="1"/>
  <c r="G24" i="14" s="1"/>
  <c r="H24" i="14" a="1"/>
  <c r="H24" i="14" s="1"/>
  <c r="I24" i="14" a="1"/>
  <c r="I24" i="14" s="1"/>
  <c r="J24" i="14" a="1"/>
  <c r="J24" i="14" s="1"/>
  <c r="K24" i="14" a="1"/>
  <c r="K24" i="14" s="1"/>
  <c r="L24" i="14" a="1"/>
  <c r="L24" i="14" s="1"/>
  <c r="M24" i="14" a="1"/>
  <c r="M24" i="14" s="1"/>
  <c r="N24" i="14" a="1"/>
  <c r="N24" i="14" s="1"/>
  <c r="O24" i="14" a="1"/>
  <c r="O24" i="14" s="1"/>
  <c r="P24" i="14" a="1"/>
  <c r="P24" i="14" s="1"/>
  <c r="Q24" i="14" a="1"/>
  <c r="Q24" i="14" s="1"/>
  <c r="R24" i="14" a="1"/>
  <c r="R24" i="14" s="1"/>
  <c r="S24" i="14" a="1"/>
  <c r="S24" i="14" s="1"/>
  <c r="T24" i="14" a="1"/>
  <c r="T24" i="14" s="1"/>
  <c r="U24" i="14" a="1"/>
  <c r="U24" i="14" s="1"/>
  <c r="V24" i="14" a="1"/>
  <c r="V24" i="14" s="1"/>
  <c r="W24" i="14" a="1"/>
  <c r="W24" i="14" s="1"/>
  <c r="X24" i="14" a="1"/>
  <c r="X24" i="14" s="1"/>
  <c r="Y24" i="14" a="1"/>
  <c r="Y24" i="14" s="1"/>
  <c r="Z24" i="14" a="1"/>
  <c r="Z24" i="14" s="1"/>
  <c r="AA24" i="14" a="1"/>
  <c r="AA24" i="14" s="1"/>
  <c r="AB24" i="14" a="1"/>
  <c r="AB24" i="14" s="1"/>
  <c r="AC24" i="14" a="1"/>
  <c r="AC24" i="14" s="1"/>
  <c r="AD24" i="14" a="1"/>
  <c r="AD24" i="14" s="1"/>
  <c r="AE24" i="14" a="1"/>
  <c r="AE24" i="14" s="1"/>
  <c r="B25" i="14" a="1"/>
  <c r="B25" i="14" s="1"/>
  <c r="C25" i="14" a="1"/>
  <c r="C25" i="14" s="1"/>
  <c r="D25" i="14" a="1"/>
  <c r="D25" i="14" s="1"/>
  <c r="E25" i="14" a="1"/>
  <c r="E25" i="14" s="1"/>
  <c r="F25" i="14" a="1"/>
  <c r="F25" i="14" s="1"/>
  <c r="G25" i="14" a="1"/>
  <c r="G25" i="14" s="1"/>
  <c r="H25" i="14" a="1"/>
  <c r="H25" i="14" s="1"/>
  <c r="I25" i="14" a="1"/>
  <c r="I25" i="14" s="1"/>
  <c r="J25" i="14" a="1"/>
  <c r="J25" i="14" s="1"/>
  <c r="K25" i="14" a="1"/>
  <c r="K25" i="14" s="1"/>
  <c r="L25" i="14" a="1"/>
  <c r="L25" i="14" s="1"/>
  <c r="M25" i="14" a="1"/>
  <c r="M25" i="14" s="1"/>
  <c r="N25" i="14" a="1"/>
  <c r="N25" i="14" s="1"/>
  <c r="O25" i="14" a="1"/>
  <c r="O25" i="14" s="1"/>
  <c r="P25" i="14" a="1"/>
  <c r="P25" i="14" s="1"/>
  <c r="Q25" i="14" a="1"/>
  <c r="Q25" i="14" s="1"/>
  <c r="R25" i="14" a="1"/>
  <c r="R25" i="14" s="1"/>
  <c r="S25" i="14" a="1"/>
  <c r="S25" i="14" s="1"/>
  <c r="T25" i="14" a="1"/>
  <c r="T25" i="14" s="1"/>
  <c r="U25" i="14" a="1"/>
  <c r="U25" i="14" s="1"/>
  <c r="V25" i="14" a="1"/>
  <c r="V25" i="14" s="1"/>
  <c r="W25" i="14" a="1"/>
  <c r="W25" i="14" s="1"/>
  <c r="X25" i="14" a="1"/>
  <c r="X25" i="14" s="1"/>
  <c r="Y25" i="14" a="1"/>
  <c r="Y25" i="14" s="1"/>
  <c r="Z25" i="14" a="1"/>
  <c r="Z25" i="14" s="1"/>
  <c r="AA25" i="14" a="1"/>
  <c r="AA25" i="14" s="1"/>
  <c r="AB25" i="14" a="1"/>
  <c r="AB25" i="14" s="1"/>
  <c r="AC25" i="14" a="1"/>
  <c r="AC25" i="14" s="1"/>
  <c r="AD25" i="14" a="1"/>
  <c r="AD25" i="14" s="1"/>
  <c r="AE25" i="14" a="1"/>
  <c r="AE25" i="14" s="1"/>
  <c r="B26" i="14" a="1"/>
  <c r="B26" i="14" s="1"/>
  <c r="C26" i="14" a="1"/>
  <c r="C26" i="14" s="1"/>
  <c r="D26" i="14" a="1"/>
  <c r="D26" i="14" s="1"/>
  <c r="E26" i="14" a="1"/>
  <c r="E26" i="14" s="1"/>
  <c r="F26" i="14" a="1"/>
  <c r="F26" i="14" s="1"/>
  <c r="G26" i="14" a="1"/>
  <c r="G26" i="14" s="1"/>
  <c r="H26" i="14" a="1"/>
  <c r="H26" i="14" s="1"/>
  <c r="I26" i="14" a="1"/>
  <c r="I26" i="14" s="1"/>
  <c r="J26" i="14" a="1"/>
  <c r="J26" i="14" s="1"/>
  <c r="K26" i="14" a="1"/>
  <c r="K26" i="14" s="1"/>
  <c r="L26" i="14" a="1"/>
  <c r="L26" i="14" s="1"/>
  <c r="M26" i="14" a="1"/>
  <c r="M26" i="14" s="1"/>
  <c r="N26" i="14" a="1"/>
  <c r="N26" i="14" s="1"/>
  <c r="O26" i="14" a="1"/>
  <c r="O26" i="14" s="1"/>
  <c r="P26" i="14" a="1"/>
  <c r="P26" i="14" s="1"/>
  <c r="Q26" i="14" a="1"/>
  <c r="Q26" i="14" s="1"/>
  <c r="R26" i="14" a="1"/>
  <c r="R26" i="14" s="1"/>
  <c r="S26" i="14" a="1"/>
  <c r="S26" i="14" s="1"/>
  <c r="T26" i="14" a="1"/>
  <c r="T26" i="14" s="1"/>
  <c r="U26" i="14" a="1"/>
  <c r="U26" i="14" s="1"/>
  <c r="V26" i="14" a="1"/>
  <c r="V26" i="14" s="1"/>
  <c r="W26" i="14" a="1"/>
  <c r="W26" i="14" s="1"/>
  <c r="X26" i="14" a="1"/>
  <c r="X26" i="14" s="1"/>
  <c r="Y26" i="14" a="1"/>
  <c r="Y26" i="14" s="1"/>
  <c r="Z26" i="14" a="1"/>
  <c r="Z26" i="14" s="1"/>
  <c r="AA26" i="14" a="1"/>
  <c r="AA26" i="14" s="1"/>
  <c r="AB26" i="14" a="1"/>
  <c r="AB26" i="14" s="1"/>
  <c r="AC26" i="14" a="1"/>
  <c r="AC26" i="14" s="1"/>
  <c r="AD26" i="14" a="1"/>
  <c r="AD26" i="14" s="1"/>
  <c r="AE26" i="14" a="1"/>
  <c r="AE26" i="14" s="1"/>
  <c r="B27" i="14" a="1"/>
  <c r="B27" i="14" s="1"/>
  <c r="C27" i="14" a="1"/>
  <c r="C27" i="14" s="1"/>
  <c r="D27" i="14" a="1"/>
  <c r="D27" i="14" s="1"/>
  <c r="E27" i="14" a="1"/>
  <c r="E27" i="14" s="1"/>
  <c r="F27" i="14" a="1"/>
  <c r="F27" i="14" s="1"/>
  <c r="G27" i="14" a="1"/>
  <c r="G27" i="14" s="1"/>
  <c r="H27" i="14" a="1"/>
  <c r="H27" i="14" s="1"/>
  <c r="I27" i="14" a="1"/>
  <c r="I27" i="14" s="1"/>
  <c r="J27" i="14" a="1"/>
  <c r="J27" i="14" s="1"/>
  <c r="K27" i="14" a="1"/>
  <c r="K27" i="14" s="1"/>
  <c r="L27" i="14" a="1"/>
  <c r="L27" i="14" s="1"/>
  <c r="M27" i="14" a="1"/>
  <c r="M27" i="14" s="1"/>
  <c r="N27" i="14" a="1"/>
  <c r="N27" i="14" s="1"/>
  <c r="O27" i="14" a="1"/>
  <c r="O27" i="14" s="1"/>
  <c r="P27" i="14" a="1"/>
  <c r="P27" i="14" s="1"/>
  <c r="Q27" i="14" a="1"/>
  <c r="Q27" i="14" s="1"/>
  <c r="R27" i="14" a="1"/>
  <c r="R27" i="14" s="1"/>
  <c r="S27" i="14" a="1"/>
  <c r="S27" i="14" s="1"/>
  <c r="T27" i="14" a="1"/>
  <c r="T27" i="14" s="1"/>
  <c r="U27" i="14" a="1"/>
  <c r="U27" i="14" s="1"/>
  <c r="V27" i="14" a="1"/>
  <c r="V27" i="14" s="1"/>
  <c r="W27" i="14" a="1"/>
  <c r="W27" i="14" s="1"/>
  <c r="X27" i="14" a="1"/>
  <c r="X27" i="14" s="1"/>
  <c r="Y27" i="14" a="1"/>
  <c r="Y27" i="14" s="1"/>
  <c r="Z27" i="14" a="1"/>
  <c r="Z27" i="14" s="1"/>
  <c r="AA27" i="14" a="1"/>
  <c r="AA27" i="14" s="1"/>
  <c r="AB27" i="14" a="1"/>
  <c r="AB27" i="14" s="1"/>
  <c r="AC27" i="14" a="1"/>
  <c r="AC27" i="14" s="1"/>
  <c r="AD27" i="14" a="1"/>
  <c r="AD27" i="14" s="1"/>
  <c r="AE27" i="14" a="1"/>
  <c r="AE27" i="14" s="1"/>
  <c r="B28" i="14" a="1"/>
  <c r="B28" i="14" s="1"/>
  <c r="C28" i="14" a="1"/>
  <c r="C28" i="14" s="1"/>
  <c r="D28" i="14" a="1"/>
  <c r="D28" i="14" s="1"/>
  <c r="E28" i="14" a="1"/>
  <c r="E28" i="14" s="1"/>
  <c r="F28" i="14" a="1"/>
  <c r="F28" i="14" s="1"/>
  <c r="G28" i="14" a="1"/>
  <c r="G28" i="14" s="1"/>
  <c r="H28" i="14" a="1"/>
  <c r="H28" i="14" s="1"/>
  <c r="I28" i="14" a="1"/>
  <c r="I28" i="14" s="1"/>
  <c r="J28" i="14" a="1"/>
  <c r="J28" i="14" s="1"/>
  <c r="K28" i="14" a="1"/>
  <c r="K28" i="14" s="1"/>
  <c r="L28" i="14" a="1"/>
  <c r="L28" i="14" s="1"/>
  <c r="M28" i="14" a="1"/>
  <c r="M28" i="14" s="1"/>
  <c r="N28" i="14" a="1"/>
  <c r="N28" i="14" s="1"/>
  <c r="O28" i="14" a="1"/>
  <c r="O28" i="14" s="1"/>
  <c r="P28" i="14" a="1"/>
  <c r="P28" i="14" s="1"/>
  <c r="Q28" i="14" a="1"/>
  <c r="Q28" i="14" s="1"/>
  <c r="R28" i="14" a="1"/>
  <c r="R28" i="14" s="1"/>
  <c r="S28" i="14" a="1"/>
  <c r="S28" i="14" s="1"/>
  <c r="T28" i="14" a="1"/>
  <c r="T28" i="14" s="1"/>
  <c r="U28" i="14" a="1"/>
  <c r="U28" i="14" s="1"/>
  <c r="V28" i="14" a="1"/>
  <c r="V28" i="14" s="1"/>
  <c r="W28" i="14" a="1"/>
  <c r="W28" i="14" s="1"/>
  <c r="X28" i="14" a="1"/>
  <c r="X28" i="14" s="1"/>
  <c r="Y28" i="14" a="1"/>
  <c r="Y28" i="14" s="1"/>
  <c r="Z28" i="14" a="1"/>
  <c r="Z28" i="14" s="1"/>
  <c r="AA28" i="14" a="1"/>
  <c r="AA28" i="14" s="1"/>
  <c r="AB28" i="14" a="1"/>
  <c r="AB28" i="14" s="1"/>
  <c r="AC28" i="14" a="1"/>
  <c r="AC28" i="14" s="1"/>
  <c r="AD28" i="14" a="1"/>
  <c r="AD28" i="14" s="1"/>
  <c r="AE28" i="14" a="1"/>
  <c r="AE28" i="14" s="1"/>
  <c r="C2" i="14" a="1"/>
  <c r="C2" i="14" s="1"/>
  <c r="D2" i="14" a="1"/>
  <c r="D2" i="14"/>
  <c r="E2" i="14" a="1"/>
  <c r="E2" i="14" s="1"/>
  <c r="F2" i="14" a="1"/>
  <c r="F2" i="14" s="1"/>
  <c r="G2" i="14" a="1"/>
  <c r="G2" i="14" s="1"/>
  <c r="H2" i="14" a="1"/>
  <c r="H2" i="14"/>
  <c r="I2" i="14" a="1"/>
  <c r="I2" i="14" s="1"/>
  <c r="J2" i="14" a="1"/>
  <c r="J2" i="14" s="1"/>
  <c r="K2" i="14" a="1"/>
  <c r="K2" i="14" s="1"/>
  <c r="L2" i="14" a="1"/>
  <c r="L2" i="14"/>
  <c r="M2" i="14" a="1"/>
  <c r="M2" i="14" s="1"/>
  <c r="N2" i="14" a="1"/>
  <c r="N2" i="14" s="1"/>
  <c r="O2" i="14" a="1"/>
  <c r="O2" i="14" s="1"/>
  <c r="P2" i="14" a="1"/>
  <c r="P2" i="14"/>
  <c r="Q2" i="14" a="1"/>
  <c r="Q2" i="14" s="1"/>
  <c r="R2" i="14" a="1"/>
  <c r="R2" i="14" s="1"/>
  <c r="S2" i="14" a="1"/>
  <c r="S2" i="14" s="1"/>
  <c r="T2" i="14" a="1"/>
  <c r="T2" i="14"/>
  <c r="U2" i="14" a="1"/>
  <c r="U2" i="14" s="1"/>
  <c r="V2" i="14" a="1"/>
  <c r="V2" i="14" s="1"/>
  <c r="W2" i="14" a="1"/>
  <c r="W2" i="14" s="1"/>
  <c r="X2" i="14" a="1"/>
  <c r="X2" i="14"/>
  <c r="Y2" i="14" a="1"/>
  <c r="Y2" i="14" s="1"/>
  <c r="Z2" i="14" a="1"/>
  <c r="Z2" i="14" s="1"/>
  <c r="AA2" i="14" a="1"/>
  <c r="AA2" i="14" s="1"/>
  <c r="AB2" i="14" a="1"/>
  <c r="AB2" i="14"/>
  <c r="AC2" i="14" a="1"/>
  <c r="AC2" i="14" s="1"/>
  <c r="AD2" i="14" a="1"/>
  <c r="AD2" i="14" s="1"/>
  <c r="AE2" i="14" a="1"/>
  <c r="AE2" i="14" s="1"/>
  <c r="B2" i="14" a="1"/>
  <c r="B2" i="14" s="1"/>
  <c r="B1" i="14" l="1"/>
  <c r="D1" i="14"/>
  <c r="E1" i="14"/>
  <c r="F1" i="14"/>
  <c r="G1" i="14"/>
  <c r="H1" i="14"/>
  <c r="I1" i="14"/>
  <c r="J1" i="14"/>
  <c r="K1" i="14"/>
  <c r="L1" i="14"/>
  <c r="M1" i="14"/>
  <c r="N1" i="14"/>
  <c r="O1" i="14"/>
  <c r="P1" i="14"/>
  <c r="Q1" i="14"/>
  <c r="R1" i="14"/>
  <c r="S1" i="14"/>
  <c r="T1" i="14"/>
  <c r="U1" i="14"/>
  <c r="V1" i="14"/>
  <c r="W1" i="14"/>
  <c r="X1" i="14"/>
  <c r="Y1" i="14"/>
  <c r="Z1" i="14"/>
  <c r="AA1" i="14"/>
  <c r="AB1" i="14"/>
  <c r="AC1" i="14"/>
  <c r="AD1" i="14"/>
  <c r="AE1" i="14"/>
  <c r="C1" i="14"/>
  <c r="B1" i="11" l="1"/>
  <c r="AA1" i="11" s="1"/>
  <c r="I22" i="11" s="1"/>
  <c r="I15" i="11" l="1"/>
  <c r="I13" i="11"/>
  <c r="I11" i="11"/>
  <c r="AN1" i="11"/>
  <c r="AI9" i="11" l="1"/>
  <c r="H1" i="11"/>
  <c r="I18" i="11" s="1"/>
  <c r="A15" i="11"/>
  <c r="A14" i="11"/>
  <c r="A13" i="11"/>
  <c r="F12" i="11"/>
  <c r="F11" i="1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<sst xmlns="http://schemas.openxmlformats.org/spreadsheetml/2006/main" count="419" uniqueCount="73">
  <si>
    <t>T05</t>
  </si>
  <si>
    <t>T11</t>
  </si>
  <si>
    <t>T10</t>
  </si>
  <si>
    <t>T03</t>
  </si>
  <si>
    <t>P15-P17</t>
  </si>
  <si>
    <t>P32-P38</t>
  </si>
  <si>
    <t>P40-P41</t>
  </si>
  <si>
    <t>P22-P39-P33</t>
  </si>
  <si>
    <t>P42-P43-P23</t>
  </si>
  <si>
    <t>T09</t>
  </si>
  <si>
    <t>T16</t>
  </si>
  <si>
    <t>T24</t>
  </si>
  <si>
    <t>T15</t>
  </si>
  <si>
    <t>T21</t>
  </si>
  <si>
    <t>T22</t>
  </si>
  <si>
    <t>T23</t>
  </si>
  <si>
    <t>CE</t>
  </si>
  <si>
    <t>CHAMBOSS</t>
  </si>
  <si>
    <t>EXTRUSION</t>
  </si>
  <si>
    <t>PLAQUES</t>
  </si>
  <si>
    <t>RÉSERVA</t>
  </si>
  <si>
    <t>DIVERS</t>
  </si>
  <si>
    <t>Planning du</t>
  </si>
  <si>
    <t>Semaine n°</t>
  </si>
  <si>
    <t>GAP 1</t>
  </si>
  <si>
    <t>GAP 2</t>
  </si>
  <si>
    <t>GAP 3</t>
  </si>
  <si>
    <t>GAP CE</t>
  </si>
  <si>
    <t>Date</t>
  </si>
  <si>
    <t>Fumoir</t>
  </si>
  <si>
    <t>Éthanol</t>
  </si>
  <si>
    <t>Formation</t>
  </si>
  <si>
    <t>GAP2</t>
  </si>
  <si>
    <t>GAP3</t>
  </si>
  <si>
    <t>Cindy</t>
  </si>
  <si>
    <t>Manu</t>
  </si>
  <si>
    <t>David</t>
  </si>
  <si>
    <t>GAP1</t>
  </si>
  <si>
    <t>à l'arrêt</t>
  </si>
  <si>
    <t>GAPCE</t>
  </si>
  <si>
    <t>Réserva</t>
  </si>
  <si>
    <t>CHEF D'ÉQUIPE</t>
  </si>
  <si>
    <t>BRIGADIER</t>
  </si>
  <si>
    <t>Nombre de jour(s) restant(s)</t>
  </si>
  <si>
    <t>Nombre de mois restant(s)</t>
  </si>
  <si>
    <t>Nombre de semaine(s) restante(s)</t>
  </si>
  <si>
    <t>Notre pause cette semaine</t>
  </si>
  <si>
    <t>L'entraide est source de bien-être et d'efficacité</t>
  </si>
  <si>
    <t>Année bissextile ou pas ?</t>
  </si>
  <si>
    <t>Fred</t>
  </si>
  <si>
    <t>Dolo</t>
  </si>
  <si>
    <t>Fab</t>
  </si>
  <si>
    <t>Wandy</t>
  </si>
  <si>
    <t>François</t>
  </si>
  <si>
    <t>Greg</t>
  </si>
  <si>
    <t>Cédric</t>
  </si>
  <si>
    <t>Oli</t>
  </si>
  <si>
    <t>Gaetan</t>
  </si>
  <si>
    <t>Marielle</t>
  </si>
  <si>
    <t>Sabrina</t>
  </si>
  <si>
    <t>Nathalie</t>
  </si>
  <si>
    <t>Salva</t>
  </si>
  <si>
    <t>Joanna</t>
  </si>
  <si>
    <t>Momo</t>
  </si>
  <si>
    <t>Abdel</t>
  </si>
  <si>
    <t>Christophe</t>
  </si>
  <si>
    <t>Kristel</t>
  </si>
  <si>
    <t>Richard</t>
  </si>
  <si>
    <t>Mika</t>
  </si>
  <si>
    <t>Nadia</t>
  </si>
  <si>
    <t>Jona</t>
  </si>
  <si>
    <t>Paolo</t>
  </si>
  <si>
    <t>Steve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</si>
</sst>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[$-F800]dddd\,\ mmmm\ dd\,\ yyyy"/>
  </numFmts>
  <fonts count="18" x14ac:knownFonts="1">
    <font>
      <sz val="10"/>
      <name val="Arial"/>
    </font>
    <font>
      <sz val="8"/>
      <name val="Arial"/>
      <family val="2"/>
    </font>
    <font>
      <sz val="11"/>
      <name val="Arial"/>
      <family val="2"/>
    </font>
    <font>
      <sz val="14"/>
      <name val="Century Gothic"/>
      <family val="2"/>
    </font>
    <font>
      <sz val="10"/>
      <name val="Century Gothic"/>
      <family val="2"/>
    </font>
    <font>
      <sz val="10"/>
      <name val="Arial"/>
      <family val="2"/>
    </font>
    <font>
      <b/>
      <sz val="14"/>
      <name val="Century Gothic"/>
      <family val="2"/>
    </font>
    <font>
      <sz val="14"/>
      <color theme="0"/>
      <name val="Century Gothic"/>
      <family val="2"/>
    </font>
    <font>
      <sz val="10"/>
      <color theme="0"/>
      <name val="Century Gothic"/>
      <family val="2"/>
    </font>
    <font>
      <b/>
      <sz val="14"/>
      <color theme="0"/>
      <name val="Century Gothic"/>
      <family val="2"/>
    </font>
    <font>
      <b/>
      <sz val="10"/>
      <name val="Century Gothic"/>
      <family val="2"/>
    </font>
    <font>
      <b/>
      <sz val="12"/>
      <name val="Century Gothic"/>
      <family val="2"/>
    </font>
    <font>
      <b/>
      <u/>
      <sz val="10"/>
      <name val="Century Gothic"/>
      <family val="2"/>
    </font>
    <font>
      <sz val="11"/>
      <name val="Segoe UI"/>
      <family val="2"/>
    </font>
    <font>
      <b/>
      <sz val="22"/>
      <color rgb="FF993366"/>
      <name val="Century Gothic"/>
      <family val="2"/>
    </font>
    <font>
      <b/>
      <sz val="10"/>
      <color rgb="FFFF0000"/>
      <name val="Century Gothic"/>
      <family val="2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2F2F2"/>
      </patternFill>
    </fill>
    <fill>
      <patternFill patternType="solid">
        <fgColor rgb="FFA5A5A5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rgb="FF3F3F3F"/>
      </left>
      <right style="medium">
        <color rgb="FF3F3F3F"/>
      </right>
      <top style="medium">
        <color rgb="FF3F3F3F"/>
      </top>
      <bottom style="medium">
        <color rgb="FF3F3F3F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0" fontId="5" fillId="0" borderId="0"/>
    <xf numFmtId="164" fontId="2" fillId="0" borderId="0" applyFont="0" applyFill="0" applyBorder="0" applyAlignment="0" applyProtection="0"/>
    <xf numFmtId="0" fontId="16" fillId="13" borderId="26" applyNumberFormat="0" applyAlignment="0" applyProtection="0"/>
    <xf numFmtId="0" fontId="17" fillId="14" borderId="27" applyNumberFormat="0" applyAlignment="0" applyProtection="0"/>
  </cellStyleXfs>
  <cellXfs count="96">
    <xf numFmtId="0" fontId="0" fillId="0" borderId="0" xfId="0"/>
    <xf numFmtId="0" fontId="7" fillId="2" borderId="0" xfId="0" applyFont="1" applyFill="1" applyAlignment="1" applyProtection="1">
      <alignment horizontal="center" vertical="center"/>
      <protection hidden="1"/>
    </xf>
    <xf numFmtId="0" fontId="4" fillId="2" borderId="0" xfId="0" applyFont="1" applyFill="1" applyProtection="1">
      <protection hidden="1"/>
    </xf>
    <xf numFmtId="0" fontId="8" fillId="2" borderId="0" xfId="0" applyFont="1" applyFill="1" applyProtection="1"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0" fontId="3" fillId="2" borderId="2" xfId="0" applyFont="1" applyFill="1" applyBorder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3" borderId="10" xfId="0" applyFont="1" applyFill="1" applyBorder="1" applyAlignment="1" applyProtection="1">
      <alignment horizontal="center" vertical="center"/>
      <protection locked="0" hidden="1"/>
    </xf>
    <xf numFmtId="0" fontId="3" fillId="3" borderId="7" xfId="0" applyFont="1" applyFill="1" applyBorder="1" applyAlignment="1" applyProtection="1">
      <alignment horizontal="center" vertical="center"/>
      <protection locked="0" hidden="1"/>
    </xf>
    <xf numFmtId="0" fontId="3" fillId="3" borderId="16" xfId="0" applyFont="1" applyFill="1" applyBorder="1" applyAlignment="1" applyProtection="1">
      <alignment horizontal="center" vertical="center"/>
      <protection locked="0" hidden="1"/>
    </xf>
    <xf numFmtId="0" fontId="3" fillId="2" borderId="11" xfId="0" applyFont="1" applyFill="1" applyBorder="1" applyAlignment="1" applyProtection="1">
      <alignment horizontal="center" vertical="center"/>
      <protection locked="0" hidden="1"/>
    </xf>
    <xf numFmtId="0" fontId="3" fillId="2" borderId="13" xfId="0" applyFont="1" applyFill="1" applyBorder="1" applyAlignment="1" applyProtection="1">
      <alignment horizontal="center" vertical="center"/>
      <protection locked="0" hidden="1"/>
    </xf>
    <xf numFmtId="0" fontId="3" fillId="2" borderId="14" xfId="0" applyFont="1" applyFill="1" applyBorder="1" applyAlignment="1" applyProtection="1">
      <alignment horizontal="center" vertical="center"/>
      <protection locked="0" hidden="1"/>
    </xf>
    <xf numFmtId="0" fontId="3" fillId="2" borderId="17" xfId="0" applyFont="1" applyFill="1" applyBorder="1" applyAlignment="1" applyProtection="1">
      <alignment horizontal="center" vertical="center"/>
      <protection locked="0" hidden="1"/>
    </xf>
    <xf numFmtId="0" fontId="3" fillId="2" borderId="0" xfId="0" applyFont="1" applyFill="1" applyAlignment="1" applyProtection="1">
      <alignment horizontal="center" vertical="center"/>
      <protection locked="0" hidden="1"/>
    </xf>
    <xf numFmtId="0" fontId="3" fillId="3" borderId="18" xfId="0" applyFont="1" applyFill="1" applyBorder="1" applyAlignment="1" applyProtection="1">
      <alignment horizontal="center" vertical="center"/>
      <protection locked="0" hidden="1"/>
    </xf>
    <xf numFmtId="0" fontId="3" fillId="3" borderId="19" xfId="0" applyFont="1" applyFill="1" applyBorder="1" applyAlignment="1" applyProtection="1">
      <alignment horizontal="center" vertical="center"/>
      <protection locked="0" hidden="1"/>
    </xf>
    <xf numFmtId="0" fontId="3" fillId="3" borderId="8" xfId="0" applyFont="1" applyFill="1" applyBorder="1" applyAlignment="1" applyProtection="1">
      <alignment horizontal="center" vertical="center"/>
      <protection locked="0" hidden="1"/>
    </xf>
    <xf numFmtId="0" fontId="3" fillId="3" borderId="20" xfId="0" applyFont="1" applyFill="1" applyBorder="1" applyAlignment="1" applyProtection="1">
      <alignment horizontal="center" vertical="center"/>
      <protection locked="0" hidden="1"/>
    </xf>
    <xf numFmtId="0" fontId="3" fillId="2" borderId="12" xfId="0" applyFont="1" applyFill="1" applyBorder="1" applyAlignment="1" applyProtection="1">
      <alignment horizontal="center" vertical="center"/>
      <protection locked="0" hidden="1"/>
    </xf>
    <xf numFmtId="0" fontId="3" fillId="2" borderId="15" xfId="0" applyFont="1" applyFill="1" applyBorder="1" applyAlignment="1" applyProtection="1">
      <alignment horizontal="center" vertical="center"/>
      <protection locked="0" hidden="1"/>
    </xf>
    <xf numFmtId="0" fontId="3" fillId="2" borderId="3" xfId="0" applyFont="1" applyFill="1" applyBorder="1" applyAlignment="1" applyProtection="1">
      <alignment horizontal="center" vertical="center"/>
      <protection locked="0" hidden="1"/>
    </xf>
    <xf numFmtId="0" fontId="3" fillId="2" borderId="9" xfId="0" applyFont="1" applyFill="1" applyBorder="1" applyAlignment="1" applyProtection="1">
      <alignment horizontal="center" vertical="center"/>
      <protection locked="0" hidden="1"/>
    </xf>
    <xf numFmtId="0" fontId="6" fillId="2" borderId="0" xfId="0" applyFont="1" applyFill="1" applyAlignment="1" applyProtection="1">
      <alignment vertical="center"/>
      <protection hidden="1"/>
    </xf>
    <xf numFmtId="0" fontId="4" fillId="2" borderId="0" xfId="0" applyFont="1" applyFill="1" applyAlignment="1" applyProtection="1">
      <alignment horizontal="center"/>
      <protection hidden="1"/>
    </xf>
    <xf numFmtId="0" fontId="4" fillId="2" borderId="0" xfId="0" applyFont="1" applyFill="1" applyAlignment="1" applyProtection="1">
      <alignment horizontal="left" vertical="center" wrapText="1"/>
      <protection hidden="1"/>
    </xf>
    <xf numFmtId="0" fontId="4" fillId="2" borderId="0" xfId="0" applyFont="1" applyFill="1" applyAlignment="1" applyProtection="1">
      <alignment horizontal="left"/>
      <protection hidden="1"/>
    </xf>
    <xf numFmtId="0" fontId="5" fillId="2" borderId="0" xfId="0" applyFont="1" applyFill="1" applyProtection="1">
      <protection hidden="1"/>
    </xf>
    <xf numFmtId="0" fontId="4" fillId="2" borderId="0" xfId="0" applyFont="1" applyFill="1" applyAlignment="1" applyProtection="1">
      <alignment horizontal="left" vertical="center"/>
      <protection hidden="1"/>
    </xf>
    <xf numFmtId="0" fontId="5" fillId="2" borderId="0" xfId="0" applyFont="1" applyFill="1"/>
    <xf numFmtId="0" fontId="3" fillId="6" borderId="9" xfId="0" applyFont="1" applyFill="1" applyBorder="1" applyAlignment="1" applyProtection="1">
      <alignment horizontal="center" vertical="center"/>
      <protection locked="0" hidden="1"/>
    </xf>
    <xf numFmtId="0" fontId="9" fillId="7" borderId="23" xfId="0" applyFont="1" applyFill="1" applyBorder="1" applyAlignment="1" applyProtection="1">
      <alignment horizontal="right" vertical="center"/>
      <protection hidden="1"/>
    </xf>
    <xf numFmtId="165" fontId="9" fillId="7" borderId="25" xfId="0" applyNumberFormat="1" applyFont="1" applyFill="1" applyBorder="1" applyAlignment="1" applyProtection="1">
      <alignment vertical="center"/>
      <protection hidden="1"/>
    </xf>
    <xf numFmtId="0" fontId="9" fillId="7" borderId="25" xfId="0" applyFont="1" applyFill="1" applyBorder="1" applyAlignment="1" applyProtection="1">
      <alignment vertical="center" wrapText="1"/>
      <protection hidden="1"/>
    </xf>
    <xf numFmtId="0" fontId="9" fillId="7" borderId="25" xfId="0" applyFont="1" applyFill="1" applyBorder="1" applyAlignment="1" applyProtection="1">
      <alignment horizontal="center" vertical="center" wrapText="1"/>
      <protection hidden="1"/>
    </xf>
    <xf numFmtId="0" fontId="9" fillId="7" borderId="25" xfId="0" applyFont="1" applyFill="1" applyBorder="1" applyAlignment="1" applyProtection="1">
      <alignment horizontal="right" vertical="center"/>
      <protection hidden="1"/>
    </xf>
    <xf numFmtId="0" fontId="3" fillId="2" borderId="0" xfId="0" applyFont="1" applyFill="1" applyAlignment="1" applyProtection="1">
      <alignment horizontal="left" vertical="center"/>
      <protection hidden="1"/>
    </xf>
    <xf numFmtId="0" fontId="5" fillId="0" borderId="0" xfId="0" applyFont="1"/>
    <xf numFmtId="0" fontId="11" fillId="2" borderId="0" xfId="0" applyFont="1" applyFill="1" applyAlignment="1" applyProtection="1">
      <alignment vertical="center" wrapText="1" shrinkToFit="1"/>
      <protection hidden="1"/>
    </xf>
    <xf numFmtId="0" fontId="3" fillId="2" borderId="0" xfId="0" applyFont="1" applyFill="1" applyAlignment="1" applyProtection="1">
      <alignment horizontal="left" vertical="center" wrapText="1"/>
      <protection hidden="1"/>
    </xf>
    <xf numFmtId="0" fontId="3" fillId="2" borderId="0" xfId="0" applyFont="1" applyFill="1" applyAlignment="1" applyProtection="1">
      <alignment vertical="center" wrapText="1"/>
      <protection hidden="1"/>
    </xf>
    <xf numFmtId="0" fontId="13" fillId="0" borderId="0" xfId="0" applyFont="1"/>
    <xf numFmtId="0" fontId="9" fillId="7" borderId="25" xfId="0" applyFont="1" applyFill="1" applyBorder="1" applyAlignment="1" applyProtection="1">
      <alignment horizontal="left" vertical="center"/>
      <protection hidden="1"/>
    </xf>
    <xf numFmtId="165" fontId="3" fillId="2" borderId="5" xfId="0" applyNumberFormat="1" applyFont="1" applyFill="1" applyBorder="1" applyAlignment="1" applyProtection="1">
      <alignment horizontal="center" vertical="center"/>
      <protection hidden="1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4" fillId="2" borderId="2" xfId="0" applyFont="1" applyFill="1" applyBorder="1" applyProtection="1">
      <protection hidden="1"/>
    </xf>
    <xf numFmtId="0" fontId="4" fillId="2" borderId="1" xfId="0" applyFont="1" applyFill="1" applyBorder="1" applyProtection="1">
      <protection hidden="1"/>
    </xf>
    <xf numFmtId="0" fontId="4" fillId="2" borderId="2" xfId="0" applyFont="1" applyFill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vertical="center" wrapText="1" shrinkToFit="1"/>
      <protection hidden="1"/>
    </xf>
    <xf numFmtId="0" fontId="10" fillId="2" borderId="2" xfId="0" applyFont="1" applyFill="1" applyBorder="1" applyProtection="1">
      <protection hidden="1"/>
    </xf>
    <xf numFmtId="0" fontId="10" fillId="2" borderId="1" xfId="0" applyFont="1" applyFill="1" applyBorder="1" applyProtection="1">
      <protection hidden="1"/>
    </xf>
    <xf numFmtId="0" fontId="3" fillId="2" borderId="1" xfId="0" applyFont="1" applyFill="1" applyBorder="1" applyAlignment="1" applyProtection="1">
      <alignment vertical="center" wrapText="1"/>
      <protection hidden="1"/>
    </xf>
    <xf numFmtId="0" fontId="4" fillId="2" borderId="3" xfId="0" applyFont="1" applyFill="1" applyBorder="1" applyProtection="1">
      <protection hidden="1"/>
    </xf>
    <xf numFmtId="0" fontId="4" fillId="2" borderId="4" xfId="0" applyFont="1" applyFill="1" applyBorder="1" applyProtection="1">
      <protection hidden="1"/>
    </xf>
    <xf numFmtId="0" fontId="16" fillId="13" borderId="26" xfId="4"/>
    <xf numFmtId="0" fontId="16" fillId="13" borderId="26" xfId="4" applyAlignment="1">
      <alignment horizontal="center" vertical="center" textRotation="90"/>
    </xf>
    <xf numFmtId="164" fontId="17" fillId="14" borderId="27" xfId="5" applyNumberFormat="1" applyAlignment="1">
      <alignment horizontal="center" vertical="center" textRotation="45"/>
    </xf>
    <xf numFmtId="164" fontId="17" fillId="14" borderId="27" xfId="5" applyNumberFormat="1" applyAlignment="1">
      <alignment horizontal="center" vertical="center"/>
    </xf>
    <xf numFmtId="164" fontId="17" fillId="14" borderId="27" xfId="5" applyNumberFormat="1" applyAlignment="1">
      <alignment vertical="center"/>
    </xf>
    <xf numFmtId="14" fontId="17" fillId="14" borderId="27" xfId="5" applyNumberFormat="1" applyAlignment="1">
      <alignment horizontal="center" vertical="center"/>
    </xf>
    <xf numFmtId="0" fontId="17" fillId="14" borderId="27" xfId="5" applyAlignment="1">
      <alignment horizontal="center" vertical="center"/>
    </xf>
    <xf numFmtId="0" fontId="17" fillId="14" borderId="27" xfId="5" applyAlignment="1">
      <alignment vertical="center"/>
    </xf>
    <xf numFmtId="0" fontId="16" fillId="13" borderId="0" xfId="4" applyBorder="1"/>
    <xf numFmtId="14" fontId="17" fillId="14" borderId="28" xfId="5" applyNumberFormat="1" applyBorder="1" applyAlignment="1">
      <alignment horizontal="center" vertical="center"/>
    </xf>
    <xf numFmtId="0" fontId="17" fillId="14" borderId="28" xfId="5" applyBorder="1" applyAlignment="1">
      <alignment horizontal="center" vertical="center"/>
    </xf>
    <xf numFmtId="165" fontId="9" fillId="7" borderId="25" xfId="0" applyNumberFormat="1" applyFont="1" applyFill="1" applyBorder="1" applyAlignment="1" applyProtection="1">
      <alignment horizontal="left" vertical="center"/>
      <protection hidden="1"/>
    </xf>
    <xf numFmtId="0" fontId="3" fillId="4" borderId="23" xfId="0" applyFont="1" applyFill="1" applyBorder="1" applyAlignment="1" applyProtection="1">
      <alignment horizontal="center" vertical="center"/>
      <protection locked="0" hidden="1"/>
    </xf>
    <xf numFmtId="0" fontId="3" fillId="4" borderId="25" xfId="0" applyFont="1" applyFill="1" applyBorder="1" applyAlignment="1" applyProtection="1">
      <alignment horizontal="center" vertical="center"/>
      <protection locked="0" hidden="1"/>
    </xf>
    <xf numFmtId="0" fontId="3" fillId="4" borderId="24" xfId="0" applyFont="1" applyFill="1" applyBorder="1" applyAlignment="1" applyProtection="1">
      <alignment horizontal="center" vertical="center"/>
      <protection locked="0" hidden="1"/>
    </xf>
    <xf numFmtId="0" fontId="7" fillId="5" borderId="23" xfId="0" applyFont="1" applyFill="1" applyBorder="1" applyAlignment="1" applyProtection="1">
      <alignment horizontal="center" vertical="center"/>
      <protection hidden="1"/>
    </xf>
    <xf numFmtId="0" fontId="7" fillId="5" borderId="24" xfId="0" applyFont="1" applyFill="1" applyBorder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center" vertical="center"/>
      <protection hidden="1"/>
    </xf>
    <xf numFmtId="0" fontId="10" fillId="9" borderId="2" xfId="0" applyFont="1" applyFill="1" applyBorder="1" applyAlignment="1" applyProtection="1">
      <alignment horizontal="center" vertical="center"/>
      <protection hidden="1"/>
    </xf>
    <xf numFmtId="0" fontId="10" fillId="9" borderId="1" xfId="0" applyFont="1" applyFill="1" applyBorder="1" applyAlignment="1" applyProtection="1">
      <alignment horizontal="center" vertical="center"/>
      <protection hidden="1"/>
    </xf>
    <xf numFmtId="0" fontId="12" fillId="2" borderId="2" xfId="0" applyFont="1" applyFill="1" applyBorder="1" applyAlignment="1" applyProtection="1">
      <alignment horizontal="center" vertical="center"/>
      <protection hidden="1"/>
    </xf>
    <xf numFmtId="0" fontId="12" fillId="2" borderId="1" xfId="0" applyFont="1" applyFill="1" applyBorder="1" applyAlignment="1" applyProtection="1">
      <alignment horizontal="center" vertical="center"/>
      <protection hidden="1"/>
    </xf>
    <xf numFmtId="0" fontId="11" fillId="11" borderId="2" xfId="0" applyFont="1" applyFill="1" applyBorder="1" applyAlignment="1" applyProtection="1">
      <alignment horizontal="center" vertical="center"/>
      <protection hidden="1"/>
    </xf>
    <xf numFmtId="0" fontId="11" fillId="11" borderId="1" xfId="0" applyFont="1" applyFill="1" applyBorder="1" applyAlignment="1" applyProtection="1">
      <alignment horizontal="center" vertical="center"/>
      <protection hidden="1"/>
    </xf>
    <xf numFmtId="0" fontId="4" fillId="2" borderId="5" xfId="0" applyFont="1" applyFill="1" applyBorder="1" applyAlignment="1" applyProtection="1">
      <alignment horizontal="center"/>
      <protection locked="0" hidden="1"/>
    </xf>
    <xf numFmtId="0" fontId="4" fillId="2" borderId="21" xfId="0" applyFont="1" applyFill="1" applyBorder="1" applyAlignment="1" applyProtection="1">
      <alignment horizontal="center"/>
      <protection locked="0" hidden="1"/>
    </xf>
    <xf numFmtId="0" fontId="4" fillId="2" borderId="6" xfId="0" applyFont="1" applyFill="1" applyBorder="1" applyAlignment="1" applyProtection="1">
      <alignment horizontal="center"/>
      <protection locked="0" hidden="1"/>
    </xf>
    <xf numFmtId="0" fontId="4" fillId="2" borderId="2" xfId="0" applyFont="1" applyFill="1" applyBorder="1" applyAlignment="1" applyProtection="1">
      <alignment horizontal="center"/>
      <protection locked="0" hidden="1"/>
    </xf>
    <xf numFmtId="0" fontId="4" fillId="2" borderId="0" xfId="0" applyFont="1" applyFill="1" applyAlignment="1" applyProtection="1">
      <alignment horizontal="center"/>
      <protection locked="0" hidden="1"/>
    </xf>
    <xf numFmtId="0" fontId="4" fillId="2" borderId="1" xfId="0" applyFont="1" applyFill="1" applyBorder="1" applyAlignment="1" applyProtection="1">
      <alignment horizontal="center"/>
      <protection locked="0" hidden="1"/>
    </xf>
    <xf numFmtId="0" fontId="4" fillId="2" borderId="3" xfId="0" applyFont="1" applyFill="1" applyBorder="1" applyAlignment="1" applyProtection="1">
      <alignment horizontal="center"/>
      <protection locked="0" hidden="1"/>
    </xf>
    <xf numFmtId="0" fontId="4" fillId="2" borderId="22" xfId="0" applyFont="1" applyFill="1" applyBorder="1" applyAlignment="1" applyProtection="1">
      <alignment horizontal="center"/>
      <protection locked="0" hidden="1"/>
    </xf>
    <xf numFmtId="0" fontId="4" fillId="2" borderId="4" xfId="0" applyFont="1" applyFill="1" applyBorder="1" applyAlignment="1" applyProtection="1">
      <alignment horizontal="center"/>
      <protection locked="0" hidden="1"/>
    </xf>
    <xf numFmtId="0" fontId="10" fillId="2" borderId="2" xfId="0" applyFont="1" applyFill="1" applyBorder="1" applyAlignment="1" applyProtection="1">
      <alignment horizontal="center" vertical="center"/>
      <protection hidden="1"/>
    </xf>
    <xf numFmtId="0" fontId="10" fillId="2" borderId="1" xfId="0" applyFont="1" applyFill="1" applyBorder="1" applyAlignment="1" applyProtection="1">
      <alignment horizontal="center" vertical="center"/>
      <protection hidden="1"/>
    </xf>
    <xf numFmtId="0" fontId="15" fillId="12" borderId="2" xfId="0" applyFont="1" applyFill="1" applyBorder="1" applyAlignment="1" applyProtection="1">
      <alignment horizontal="center" vertical="center"/>
      <protection hidden="1"/>
    </xf>
    <xf numFmtId="0" fontId="15" fillId="12" borderId="1" xfId="0" applyFont="1" applyFill="1" applyBorder="1" applyAlignment="1" applyProtection="1">
      <alignment horizontal="center" vertical="center"/>
      <protection hidden="1"/>
    </xf>
    <xf numFmtId="0" fontId="10" fillId="8" borderId="2" xfId="0" applyFont="1" applyFill="1" applyBorder="1" applyAlignment="1" applyProtection="1">
      <alignment horizontal="center" vertical="center"/>
      <protection hidden="1"/>
    </xf>
    <xf numFmtId="0" fontId="10" fillId="8" borderId="1" xfId="0" applyFont="1" applyFill="1" applyBorder="1" applyAlignment="1" applyProtection="1">
      <alignment horizontal="center" vertical="center"/>
      <protection hidden="1"/>
    </xf>
    <xf numFmtId="0" fontId="10" fillId="10" borderId="2" xfId="0" applyFont="1" applyFill="1" applyBorder="1" applyAlignment="1" applyProtection="1">
      <alignment horizontal="center" vertical="center"/>
      <protection hidden="1"/>
    </xf>
    <xf numFmtId="0" fontId="10" fillId="10" borderId="1" xfId="0" applyFont="1" applyFill="1" applyBorder="1" applyAlignment="1" applyProtection="1">
      <alignment horizontal="center" vertical="center"/>
      <protection hidden="1"/>
    </xf>
  </cellXfs>
  <cellStyles count="6">
    <cellStyle name="Euro" xfId="1" xr:uid="{00000000-0005-0000-0000-000000000000}"/>
    <cellStyle name="Euro 2" xfId="3" xr:uid="{00000000-0005-0000-0000-000001000000}"/>
    <cellStyle name="Normal" xfId="0" builtinId="0"/>
    <cellStyle name="Normal 2" xfId="2" xr:uid="{00000000-0005-0000-0000-000003000000}"/>
    <cellStyle name="Sortie" xfId="4" builtinId="21"/>
    <cellStyle name="Vérification" xfId="5" builtinId="23"/>
  </cellStyles>
  <dxfs count="28">
    <dxf>
      <fill>
        <patternFill>
          <bgColor theme="9"/>
        </patternFill>
      </fill>
    </dxf>
    <dxf>
      <fill>
        <patternFill>
          <bgColor theme="1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FFFFCC"/>
      <color rgb="FF70AD47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pixabay.com/fr/symbole-info-l-information-symbole-1343394/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693420</xdr:colOff>
          <xdr:row>1</xdr:row>
          <xdr:rowOff>15240</xdr:rowOff>
        </xdr:from>
        <xdr:to>
          <xdr:col>9</xdr:col>
          <xdr:colOff>906780</xdr:colOff>
          <xdr:row>4</xdr:row>
          <xdr:rowOff>83820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993366"/>
                  </a:solidFill>
                  <a:latin typeface="Century Gothic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937260</xdr:colOff>
      <xdr:row>5</xdr:row>
      <xdr:rowOff>38100</xdr:rowOff>
    </xdr:from>
    <xdr:to>
      <xdr:col>9</xdr:col>
      <xdr:colOff>1508760</xdr:colOff>
      <xdr:row>8</xdr:row>
      <xdr:rowOff>175260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0645140" y="1013460"/>
          <a:ext cx="571500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anuel%20Dejong/Local%20Settings/Temp/wz541d/calendri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Voir"/>
      <sheetName val="Calendrier Mensuel"/>
      <sheetName val="Tri "/>
      <sheetName val="calendrier"/>
    </sheetNames>
    <sheetDataSet>
      <sheetData sheetId="0" refreshError="1"/>
      <sheetData sheetId="1"/>
      <sheetData sheetId="2">
        <row r="3">
          <cell r="E3">
            <v>39317</v>
          </cell>
        </row>
        <row r="4">
          <cell r="E4">
            <v>39448</v>
          </cell>
        </row>
        <row r="5">
          <cell r="E5">
            <v>39530</v>
          </cell>
        </row>
        <row r="6">
          <cell r="E6">
            <v>39531</v>
          </cell>
        </row>
        <row r="7">
          <cell r="E7">
            <v>39569</v>
          </cell>
        </row>
        <row r="8">
          <cell r="E8">
            <v>39569</v>
          </cell>
        </row>
        <row r="9">
          <cell r="E9">
            <v>39576</v>
          </cell>
        </row>
        <row r="10">
          <cell r="E10">
            <v>39579</v>
          </cell>
        </row>
        <row r="11">
          <cell r="E11">
            <v>39580</v>
          </cell>
        </row>
        <row r="12">
          <cell r="E12">
            <v>39643</v>
          </cell>
        </row>
        <row r="13">
          <cell r="E13">
            <v>39675</v>
          </cell>
        </row>
        <row r="14">
          <cell r="E14">
            <v>39753</v>
          </cell>
        </row>
        <row r="15">
          <cell r="E15">
            <v>39763</v>
          </cell>
        </row>
        <row r="16">
          <cell r="E16">
            <v>39807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/>
    <pageSetUpPr fitToPage="1"/>
  </sheetPr>
  <dimension ref="A1:CJ58"/>
  <sheetViews>
    <sheetView workbookViewId="0">
      <pane xSplit="10" topLeftCell="K1" activePane="topRight" state="frozen"/>
      <selection pane="topRight" activeCell="B8" sqref="B8"/>
    </sheetView>
  </sheetViews>
  <sheetFormatPr baseColWidth="10" defaultColWidth="0" defaultRowHeight="13.2" x14ac:dyDescent="0.25"/>
  <cols>
    <col min="1" max="1" width="15.6640625" style="2" customWidth="1"/>
    <col min="2" max="2" width="22.6640625" style="2" customWidth="1"/>
    <col min="3" max="3" width="19.6640625" style="2" customWidth="1"/>
    <col min="4" max="4" width="1.44140625" style="2" customWidth="1"/>
    <col min="5" max="5" width="4.6640625" style="2" customWidth="1"/>
    <col min="6" max="6" width="15.6640625" style="2" customWidth="1"/>
    <col min="7" max="7" width="22.6640625" style="2" customWidth="1"/>
    <col min="8" max="8" width="19.6640625" style="2" customWidth="1"/>
    <col min="9" max="9" width="19.44140625" style="2" customWidth="1"/>
    <col min="10" max="10" width="23.6640625" style="2" customWidth="1"/>
    <col min="11" max="12" width="11.5546875" style="2" hidden="1" customWidth="1"/>
    <col min="13" max="13" width="11.5546875" style="27" hidden="1" customWidth="1"/>
    <col min="14" max="14" width="14.33203125" style="27" hidden="1" customWidth="1"/>
    <col min="15" max="16" width="11.5546875" style="2" hidden="1" customWidth="1"/>
    <col min="17" max="17" width="11.5546875" style="27" hidden="1" customWidth="1"/>
    <col min="18" max="38" width="11.5546875" style="2" hidden="1" customWidth="1"/>
    <col min="39" max="39" width="11.5546875" style="25" hidden="1" customWidth="1"/>
    <col min="40" max="40" width="31.6640625" style="2" hidden="1" customWidth="1"/>
    <col min="41" max="88" width="11.5546875" style="2" hidden="1" customWidth="1"/>
    <col min="89" max="16384" width="11.5546875" style="3" hidden="1"/>
  </cols>
  <sheetData>
    <row r="1" spans="1:88" s="1" customFormat="1" ht="30" customHeight="1" thickBot="1" x14ac:dyDescent="0.3">
      <c r="A1" s="32" t="s">
        <v>22</v>
      </c>
      <c r="B1" s="66">
        <f ca="1">TODAY()</f>
        <v>44933</v>
      </c>
      <c r="C1" s="66"/>
      <c r="D1" s="33"/>
      <c r="E1" s="34"/>
      <c r="F1" s="35"/>
      <c r="G1" s="36" t="s">
        <v>23</v>
      </c>
      <c r="H1" s="43">
        <f ca="1">WEEKNUM(B1,1)</f>
        <v>1</v>
      </c>
      <c r="I1" s="44"/>
      <c r="J1" s="45"/>
      <c r="K1" s="6"/>
      <c r="L1" s="24"/>
      <c r="M1" s="26"/>
      <c r="N1" s="6"/>
      <c r="O1" s="6"/>
      <c r="P1" s="6"/>
      <c r="Q1" s="4"/>
      <c r="R1" s="6" t="s">
        <v>37</v>
      </c>
      <c r="S1" s="6"/>
      <c r="T1" s="6" t="s">
        <v>32</v>
      </c>
      <c r="U1" s="6"/>
      <c r="V1" s="6" t="s">
        <v>33</v>
      </c>
      <c r="W1" s="6"/>
      <c r="X1" s="6" t="s">
        <v>39</v>
      </c>
      <c r="Y1" s="6"/>
      <c r="Z1" s="6"/>
      <c r="AA1" s="6">
        <f ca="1">YEAR(B1)</f>
        <v>2023</v>
      </c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>
        <f ca="1">WEEKNUM(B1,1)</f>
        <v>1</v>
      </c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</row>
    <row r="2" spans="1:88" ht="6.6" customHeight="1" x14ac:dyDescent="0.25">
      <c r="I2" s="46"/>
      <c r="J2" s="47"/>
      <c r="N2" s="37" t="s">
        <v>29</v>
      </c>
      <c r="R2" s="2" t="s">
        <v>2</v>
      </c>
      <c r="S2" s="2" t="s">
        <v>38</v>
      </c>
      <c r="T2" s="2" t="s">
        <v>3</v>
      </c>
      <c r="U2" s="2" t="s">
        <v>38</v>
      </c>
      <c r="V2" s="2" t="s">
        <v>12</v>
      </c>
      <c r="W2" s="2" t="s">
        <v>38</v>
      </c>
      <c r="X2" s="2" t="s">
        <v>16</v>
      </c>
      <c r="Y2" s="2" t="s">
        <v>38</v>
      </c>
      <c r="Z2" s="2" t="s">
        <v>38</v>
      </c>
    </row>
    <row r="3" spans="1:88" ht="5.4" customHeight="1" thickBot="1" x14ac:dyDescent="0.3">
      <c r="I3" s="46"/>
      <c r="J3" s="47"/>
      <c r="M3" s="38"/>
      <c r="N3" s="27" t="s">
        <v>30</v>
      </c>
      <c r="Q3" s="26"/>
      <c r="R3" s="2" t="s">
        <v>1</v>
      </c>
      <c r="S3" s="2" t="s">
        <v>38</v>
      </c>
      <c r="T3" s="2" t="s">
        <v>7</v>
      </c>
      <c r="U3" s="2" t="s">
        <v>38</v>
      </c>
      <c r="V3" s="2" t="s">
        <v>13</v>
      </c>
      <c r="W3" s="2" t="s">
        <v>38</v>
      </c>
      <c r="X3" s="2" t="s">
        <v>16</v>
      </c>
      <c r="Y3" s="2" t="s">
        <v>38</v>
      </c>
      <c r="Z3" s="2" t="s">
        <v>38</v>
      </c>
    </row>
    <row r="4" spans="1:88" ht="17.399999999999999" thickBot="1" x14ac:dyDescent="0.3">
      <c r="A4" s="70" t="s">
        <v>41</v>
      </c>
      <c r="B4" s="71"/>
      <c r="C4" s="67"/>
      <c r="D4" s="68"/>
      <c r="E4" s="69"/>
      <c r="I4" s="46"/>
      <c r="J4" s="47"/>
      <c r="M4" s="38"/>
      <c r="N4" s="27" t="s">
        <v>31</v>
      </c>
      <c r="Q4" s="28"/>
      <c r="R4" s="2" t="s">
        <v>4</v>
      </c>
      <c r="S4" s="2" t="s">
        <v>38</v>
      </c>
      <c r="T4" s="2" t="s">
        <v>8</v>
      </c>
      <c r="U4" s="2" t="s">
        <v>38</v>
      </c>
      <c r="V4" s="2" t="s">
        <v>14</v>
      </c>
      <c r="W4" s="2" t="s">
        <v>38</v>
      </c>
      <c r="X4" s="2" t="s">
        <v>16</v>
      </c>
      <c r="Y4" s="2" t="s">
        <v>38</v>
      </c>
      <c r="Z4" s="2" t="s">
        <v>38</v>
      </c>
    </row>
    <row r="5" spans="1:88" ht="17.399999999999999" thickBot="1" x14ac:dyDescent="0.3">
      <c r="A5" s="70" t="s">
        <v>42</v>
      </c>
      <c r="B5" s="71"/>
      <c r="C5" s="67"/>
      <c r="D5" s="68"/>
      <c r="E5" s="69"/>
      <c r="I5" s="46"/>
      <c r="J5" s="47"/>
      <c r="Q5" s="28"/>
      <c r="R5" s="2" t="s">
        <v>5</v>
      </c>
      <c r="S5" s="2" t="s">
        <v>38</v>
      </c>
      <c r="T5" s="2" t="s">
        <v>9</v>
      </c>
      <c r="U5" s="2" t="s">
        <v>38</v>
      </c>
      <c r="V5" s="2" t="s">
        <v>15</v>
      </c>
      <c r="W5" s="2" t="s">
        <v>38</v>
      </c>
      <c r="X5" s="2" t="s">
        <v>16</v>
      </c>
      <c r="Y5" s="2" t="s">
        <v>38</v>
      </c>
      <c r="Z5" s="2" t="s">
        <v>38</v>
      </c>
    </row>
    <row r="6" spans="1:88" ht="5.4" customHeight="1" x14ac:dyDescent="0.25">
      <c r="I6" s="46"/>
      <c r="J6" s="47"/>
      <c r="Q6" s="26"/>
      <c r="R6" s="2" t="s">
        <v>6</v>
      </c>
      <c r="S6" s="2" t="s">
        <v>38</v>
      </c>
      <c r="T6" s="2" t="s">
        <v>10</v>
      </c>
      <c r="U6" s="2" t="s">
        <v>38</v>
      </c>
      <c r="W6" s="2" t="s">
        <v>38</v>
      </c>
      <c r="X6" s="2" t="s">
        <v>17</v>
      </c>
      <c r="Y6" s="2" t="s">
        <v>38</v>
      </c>
      <c r="Z6" s="2" t="s">
        <v>38</v>
      </c>
    </row>
    <row r="7" spans="1:88" ht="12" customHeight="1" thickBot="1" x14ac:dyDescent="0.3">
      <c r="I7" s="46"/>
      <c r="J7" s="47"/>
      <c r="M7" s="28"/>
      <c r="Q7" s="26"/>
      <c r="R7" s="2" t="s">
        <v>0</v>
      </c>
      <c r="S7" s="2" t="s">
        <v>38</v>
      </c>
      <c r="T7" s="2" t="s">
        <v>11</v>
      </c>
      <c r="U7" s="2" t="s">
        <v>38</v>
      </c>
      <c r="W7" s="2" t="s">
        <v>38</v>
      </c>
    </row>
    <row r="8" spans="1:88" ht="16.8" x14ac:dyDescent="0.25">
      <c r="A8" s="31" t="s">
        <v>37</v>
      </c>
      <c r="B8" s="8" t="s">
        <v>51</v>
      </c>
      <c r="C8" s="11"/>
      <c r="D8" s="4"/>
      <c r="F8" s="31" t="s">
        <v>32</v>
      </c>
      <c r="G8" s="8" t="s">
        <v>55</v>
      </c>
      <c r="H8" s="11"/>
      <c r="I8" s="90"/>
      <c r="J8" s="91"/>
      <c r="M8" s="26"/>
      <c r="Q8" s="26"/>
    </row>
    <row r="9" spans="1:88" ht="16.8" x14ac:dyDescent="0.25">
      <c r="A9" s="5"/>
      <c r="B9" s="6"/>
      <c r="C9" s="7"/>
      <c r="D9" s="4"/>
      <c r="F9" s="5"/>
      <c r="G9" s="6"/>
      <c r="H9" s="7"/>
      <c r="I9" s="48"/>
      <c r="J9" s="49"/>
      <c r="K9" s="39"/>
      <c r="L9" s="39"/>
      <c r="Q9" s="26"/>
      <c r="AI9" s="2">
        <f ca="1">WEEKDAY(B1,2)</f>
        <v>6</v>
      </c>
    </row>
    <row r="10" spans="1:88" ht="16.8" x14ac:dyDescent="0.25">
      <c r="A10" s="20" t="s">
        <v>2</v>
      </c>
      <c r="B10" s="9" t="s">
        <v>49</v>
      </c>
      <c r="C10" s="12"/>
      <c r="D10" s="4"/>
      <c r="F10" s="20" t="s">
        <v>3</v>
      </c>
      <c r="G10" s="9" t="s">
        <v>57</v>
      </c>
      <c r="H10" s="12"/>
      <c r="I10" s="75" t="s">
        <v>43</v>
      </c>
      <c r="J10" s="76"/>
      <c r="K10" s="39"/>
      <c r="L10" s="39"/>
      <c r="Q10" s="26"/>
    </row>
    <row r="11" spans="1:88" ht="16.8" x14ac:dyDescent="0.25">
      <c r="A11" s="20" t="s">
        <v>1</v>
      </c>
      <c r="B11" s="9" t="s">
        <v>52</v>
      </c>
      <c r="C11" s="12"/>
      <c r="D11" s="4"/>
      <c r="F11" s="20" t="str">
        <f>IF(F10="à l'arrêt","à l'arrêt","P22-P39-P33")</f>
        <v>P22-P39-P33</v>
      </c>
      <c r="G11" s="9" t="s">
        <v>35</v>
      </c>
      <c r="H11" s="12"/>
      <c r="I11" s="92">
        <f ca="1">DATE(YEAR(TODAY()),12,31)-TODAY()</f>
        <v>358</v>
      </c>
      <c r="J11" s="93"/>
      <c r="K11" s="39"/>
      <c r="L11" s="39"/>
      <c r="M11" s="26"/>
      <c r="Q11" s="26"/>
    </row>
    <row r="12" spans="1:88" ht="16.8" x14ac:dyDescent="0.25">
      <c r="A12" s="20" t="s">
        <v>0</v>
      </c>
      <c r="B12" s="9" t="s">
        <v>50</v>
      </c>
      <c r="C12" s="12"/>
      <c r="D12" s="4"/>
      <c r="F12" s="20" t="str">
        <f>IF(F10="à l'arrêt","à l'arrêt","P42-P43-P23")</f>
        <v>P42-P43-P23</v>
      </c>
      <c r="G12" s="9" t="s">
        <v>58</v>
      </c>
      <c r="H12" s="12"/>
      <c r="I12" s="75" t="s">
        <v>44</v>
      </c>
      <c r="J12" s="76"/>
      <c r="K12" s="39"/>
      <c r="L12" s="39"/>
      <c r="M12" s="26"/>
      <c r="N12" s="40"/>
      <c r="O12" s="41"/>
      <c r="P12" s="41"/>
    </row>
    <row r="13" spans="1:88" ht="16.8" x14ac:dyDescent="0.4">
      <c r="A13" s="20" t="str">
        <f>IF(A12="à l'arrêt","à l'arrêt","P15-P17")</f>
        <v>P15-P17</v>
      </c>
      <c r="B13" s="9" t="s">
        <v>34</v>
      </c>
      <c r="C13" s="13"/>
      <c r="D13" s="4"/>
      <c r="F13" s="20" t="s">
        <v>9</v>
      </c>
      <c r="G13" s="9" t="s">
        <v>56</v>
      </c>
      <c r="H13" s="12"/>
      <c r="I13" s="73">
        <f ca="1">12-MONTH(TODAY())</f>
        <v>11</v>
      </c>
      <c r="J13" s="74"/>
      <c r="K13" s="39"/>
      <c r="L13" s="39"/>
      <c r="M13" s="26"/>
      <c r="N13" s="40"/>
      <c r="O13" s="41"/>
      <c r="P13" s="41"/>
      <c r="AN13" s="42"/>
    </row>
    <row r="14" spans="1:88" ht="18" customHeight="1" x14ac:dyDescent="0.25">
      <c r="A14" s="20" t="str">
        <f>IF(A12="à l'arrêt","à l'arrêt","P32-P38")</f>
        <v>P32-P38</v>
      </c>
      <c r="B14" s="9" t="s">
        <v>53</v>
      </c>
      <c r="C14" s="12"/>
      <c r="D14" s="4"/>
      <c r="F14" s="20" t="s">
        <v>10</v>
      </c>
      <c r="G14" s="9" t="s">
        <v>59</v>
      </c>
      <c r="H14" s="12"/>
      <c r="I14" s="75" t="s">
        <v>45</v>
      </c>
      <c r="J14" s="76"/>
      <c r="K14" s="39"/>
      <c r="L14" s="39"/>
      <c r="N14" s="40"/>
      <c r="O14" s="41"/>
      <c r="P14" s="41"/>
    </row>
    <row r="15" spans="1:88" ht="17.399999999999999" thickBot="1" x14ac:dyDescent="0.3">
      <c r="A15" s="21" t="str">
        <f>IF(A12="à l'arrêt","à l'arrêt","P40-P41")</f>
        <v>P40-P41</v>
      </c>
      <c r="B15" s="10" t="s">
        <v>54</v>
      </c>
      <c r="C15" s="14"/>
      <c r="D15" s="4"/>
      <c r="F15" s="21" t="s">
        <v>11</v>
      </c>
      <c r="G15" s="16" t="s">
        <v>60</v>
      </c>
      <c r="H15" s="14"/>
      <c r="I15" s="94">
        <f ca="1">WEEKNUM(DATE(YEAR(TODAY()),12,31),2)-WEEKNUM(TODAY(),2)</f>
        <v>51</v>
      </c>
      <c r="J15" s="95"/>
      <c r="K15" s="39"/>
      <c r="L15" s="39"/>
      <c r="M15" s="29"/>
      <c r="N15" s="40"/>
      <c r="O15" s="41"/>
      <c r="P15" s="41"/>
    </row>
    <row r="16" spans="1:88" ht="16.2" customHeight="1" thickBot="1" x14ac:dyDescent="0.3">
      <c r="D16" s="4"/>
      <c r="F16" s="6"/>
      <c r="G16" s="15"/>
      <c r="H16" s="15"/>
      <c r="I16" s="50"/>
      <c r="J16" s="51"/>
      <c r="K16" s="39"/>
      <c r="L16" s="39"/>
      <c r="M16" s="26"/>
      <c r="N16" s="40"/>
      <c r="O16" s="41"/>
      <c r="P16" s="41"/>
      <c r="Q16" s="26"/>
    </row>
    <row r="17" spans="1:17" ht="16.8" x14ac:dyDescent="0.25">
      <c r="A17" s="31" t="s">
        <v>33</v>
      </c>
      <c r="B17" s="8" t="s">
        <v>61</v>
      </c>
      <c r="C17" s="11"/>
      <c r="D17" s="4"/>
      <c r="F17" s="31" t="s">
        <v>27</v>
      </c>
      <c r="G17" s="8" t="s">
        <v>36</v>
      </c>
      <c r="H17" s="11"/>
      <c r="I17" s="75" t="s">
        <v>46</v>
      </c>
      <c r="J17" s="76"/>
      <c r="K17" s="39"/>
      <c r="L17" s="39"/>
      <c r="M17" s="26"/>
      <c r="N17" s="40"/>
      <c r="O17" s="41"/>
      <c r="P17" s="41"/>
      <c r="Q17" s="26"/>
    </row>
    <row r="18" spans="1:17" ht="16.8" x14ac:dyDescent="0.25">
      <c r="A18" s="5"/>
      <c r="B18" s="6"/>
      <c r="C18" s="7"/>
      <c r="D18" s="4"/>
      <c r="F18" s="5"/>
      <c r="G18" s="6"/>
      <c r="H18" s="7"/>
      <c r="I18" s="77" t="str">
        <f ca="1">IF(MOD(H1,3)=1,IF(WEEKDAY(B1,2)=2,"06h00-14h00" &amp;"- " &amp; CHAR(10) &amp; "Avons-nous réunion ?","06h00-14h00"),IF(MOD(H1,2)=0,"14h00-22h00","22h00-06h00"))</f>
        <v>06h00-14h00</v>
      </c>
      <c r="J18" s="78"/>
      <c r="K18" s="39"/>
      <c r="L18" s="39"/>
      <c r="M18" s="26"/>
      <c r="N18" s="40"/>
      <c r="O18" s="41"/>
      <c r="P18" s="41"/>
      <c r="Q18" s="26"/>
    </row>
    <row r="19" spans="1:17" ht="16.8" x14ac:dyDescent="0.25">
      <c r="A19" s="20" t="s">
        <v>12</v>
      </c>
      <c r="B19" s="9" t="s">
        <v>62</v>
      </c>
      <c r="C19" s="12"/>
      <c r="D19" s="4"/>
      <c r="F19" s="20" t="s">
        <v>16</v>
      </c>
      <c r="G19" s="9" t="s">
        <v>68</v>
      </c>
      <c r="H19" s="12"/>
      <c r="I19" s="77"/>
      <c r="J19" s="78"/>
      <c r="K19" s="39"/>
      <c r="L19" s="39"/>
      <c r="M19" s="26"/>
      <c r="N19" s="40"/>
      <c r="O19" s="41"/>
      <c r="P19" s="41"/>
      <c r="Q19" s="29"/>
    </row>
    <row r="20" spans="1:17" ht="16.8" x14ac:dyDescent="0.25">
      <c r="A20" s="20" t="s">
        <v>13</v>
      </c>
      <c r="B20" s="9" t="s">
        <v>63</v>
      </c>
      <c r="C20" s="12"/>
      <c r="D20" s="4"/>
      <c r="F20" s="20" t="s">
        <v>16</v>
      </c>
      <c r="G20" s="9" t="s">
        <v>69</v>
      </c>
      <c r="H20" s="12"/>
      <c r="I20" s="77"/>
      <c r="J20" s="78"/>
      <c r="K20" s="39"/>
      <c r="L20" s="39"/>
      <c r="M20" s="26"/>
      <c r="N20" s="40"/>
      <c r="O20" s="41"/>
      <c r="P20" s="41"/>
      <c r="Q20" s="26"/>
    </row>
    <row r="21" spans="1:17" ht="16.8" x14ac:dyDescent="0.25">
      <c r="A21" s="20" t="s">
        <v>14</v>
      </c>
      <c r="B21" s="9" t="s">
        <v>64</v>
      </c>
      <c r="C21" s="12"/>
      <c r="D21" s="4"/>
      <c r="F21" s="20" t="s">
        <v>16</v>
      </c>
      <c r="G21" s="9" t="s">
        <v>70</v>
      </c>
      <c r="H21" s="12"/>
      <c r="I21" s="75" t="s">
        <v>48</v>
      </c>
      <c r="J21" s="76"/>
      <c r="K21" s="39"/>
      <c r="L21" s="39"/>
      <c r="N21" s="40"/>
      <c r="O21" s="41"/>
      <c r="P21" s="41"/>
    </row>
    <row r="22" spans="1:17" ht="17.399999999999999" thickBot="1" x14ac:dyDescent="0.3">
      <c r="A22" s="22" t="s">
        <v>15</v>
      </c>
      <c r="B22" s="10" t="s">
        <v>65</v>
      </c>
      <c r="C22" s="14"/>
      <c r="D22" s="4"/>
      <c r="F22" s="20" t="s">
        <v>16</v>
      </c>
      <c r="G22" s="9" t="s">
        <v>71</v>
      </c>
      <c r="H22" s="12"/>
      <c r="I22" s="88" t="str">
        <f ca="1">IF(DAY(DATE(AA1,3,0))=29,"bissextile","non bissextile")</f>
        <v>non bissextile</v>
      </c>
      <c r="J22" s="89"/>
      <c r="K22" s="39"/>
      <c r="L22" s="39"/>
      <c r="N22" s="40"/>
      <c r="O22" s="41"/>
      <c r="P22" s="41"/>
    </row>
    <row r="23" spans="1:17" ht="17.399999999999999" thickBot="1" x14ac:dyDescent="0.3">
      <c r="D23" s="4"/>
      <c r="F23" s="21" t="s">
        <v>17</v>
      </c>
      <c r="G23" s="10" t="s">
        <v>72</v>
      </c>
      <c r="H23" s="14"/>
      <c r="I23" s="48"/>
      <c r="J23" s="52"/>
      <c r="K23" s="41"/>
      <c r="L23" s="41"/>
      <c r="N23" s="40"/>
      <c r="O23" s="41"/>
      <c r="P23" s="41"/>
      <c r="Q23" s="26"/>
    </row>
    <row r="24" spans="1:17" ht="16.2" customHeight="1" thickBot="1" x14ac:dyDescent="0.3">
      <c r="D24" s="4"/>
      <c r="I24" s="46"/>
      <c r="J24" s="52"/>
      <c r="K24" s="41"/>
      <c r="L24" s="41"/>
      <c r="M24" s="26"/>
      <c r="N24" s="40"/>
      <c r="O24" s="41"/>
      <c r="P24" s="41"/>
    </row>
    <row r="25" spans="1:17" ht="16.8" x14ac:dyDescent="0.25">
      <c r="A25" s="23" t="s">
        <v>38</v>
      </c>
      <c r="B25" s="17"/>
      <c r="C25" s="11"/>
      <c r="D25" s="4"/>
      <c r="E25" s="79"/>
      <c r="F25" s="80"/>
      <c r="G25" s="80"/>
      <c r="H25" s="81"/>
      <c r="I25" s="46"/>
      <c r="J25" s="47"/>
    </row>
    <row r="26" spans="1:17" ht="16.8" x14ac:dyDescent="0.25">
      <c r="A26" s="20" t="s">
        <v>38</v>
      </c>
      <c r="B26" s="18"/>
      <c r="C26" s="12"/>
      <c r="D26" s="4"/>
      <c r="E26" s="82"/>
      <c r="F26" s="83"/>
      <c r="G26" s="83"/>
      <c r="H26" s="84"/>
      <c r="I26" s="46"/>
      <c r="J26" s="47"/>
      <c r="M26" s="26"/>
    </row>
    <row r="27" spans="1:17" ht="16.8" x14ac:dyDescent="0.25">
      <c r="A27" s="20" t="s">
        <v>40</v>
      </c>
      <c r="B27" s="18" t="s">
        <v>66</v>
      </c>
      <c r="C27" s="12"/>
      <c r="D27" s="4"/>
      <c r="E27" s="82"/>
      <c r="F27" s="83"/>
      <c r="G27" s="83"/>
      <c r="H27" s="84"/>
      <c r="I27" s="46"/>
      <c r="J27" s="47"/>
      <c r="M27" s="28"/>
    </row>
    <row r="28" spans="1:17" ht="16.8" x14ac:dyDescent="0.25">
      <c r="A28" s="20" t="s">
        <v>40</v>
      </c>
      <c r="B28" s="18" t="s">
        <v>67</v>
      </c>
      <c r="C28" s="12"/>
      <c r="D28" s="4"/>
      <c r="E28" s="82"/>
      <c r="F28" s="83"/>
      <c r="G28" s="83"/>
      <c r="H28" s="84"/>
      <c r="I28" s="46"/>
      <c r="J28" s="47"/>
      <c r="M28" s="26"/>
      <c r="Q28" s="26"/>
    </row>
    <row r="29" spans="1:17" ht="17.399999999999999" thickBot="1" x14ac:dyDescent="0.3">
      <c r="A29" s="21" t="s">
        <v>38</v>
      </c>
      <c r="B29" s="19"/>
      <c r="C29" s="14"/>
      <c r="D29" s="4"/>
      <c r="E29" s="85"/>
      <c r="F29" s="86"/>
      <c r="G29" s="86"/>
      <c r="H29" s="87"/>
      <c r="I29" s="53"/>
      <c r="J29" s="54"/>
      <c r="M29" s="28"/>
    </row>
    <row r="30" spans="1:17" ht="16.8" customHeight="1" x14ac:dyDescent="0.25">
      <c r="A30" s="72" t="s">
        <v>47</v>
      </c>
      <c r="B30" s="72"/>
      <c r="C30" s="72"/>
      <c r="D30" s="72"/>
      <c r="E30" s="72"/>
      <c r="F30" s="72"/>
      <c r="G30" s="72"/>
      <c r="H30" s="72"/>
    </row>
    <row r="31" spans="1:17" x14ac:dyDescent="0.25">
      <c r="A31" s="72"/>
      <c r="B31" s="72"/>
      <c r="C31" s="72"/>
      <c r="D31" s="72"/>
      <c r="E31" s="72"/>
      <c r="F31" s="72"/>
      <c r="G31" s="72"/>
      <c r="H31" s="72"/>
      <c r="M31" s="28"/>
    </row>
    <row r="32" spans="1:17" x14ac:dyDescent="0.25">
      <c r="M32" s="28"/>
    </row>
    <row r="33" spans="13:13" x14ac:dyDescent="0.25">
      <c r="M33" s="28"/>
    </row>
    <row r="34" spans="13:13" x14ac:dyDescent="0.25">
      <c r="M34" s="28"/>
    </row>
    <row r="35" spans="13:13" x14ac:dyDescent="0.25">
      <c r="M35" s="28"/>
    </row>
    <row r="36" spans="13:13" x14ac:dyDescent="0.25">
      <c r="M36" s="28"/>
    </row>
    <row r="57" spans="13:13" x14ac:dyDescent="0.25">
      <c r="M57" s="30"/>
    </row>
    <row r="58" spans="13:13" x14ac:dyDescent="0.25">
      <c r="M58" s="30"/>
    </row>
  </sheetData>
  <sheetProtection algorithmName="SHA-512" hashValue="J2d+B6xEDYj/r/Q616yUUvrc/1eD7iG3Of+FPprfskkn9uyts/wkCeLfztK/ZKqh/nb2ix6tzl5owDAeXZvAYw==" saltValue="d44l61z/uvACP4Rh4RZz4w==" spinCount="100000" sheet="1" objects="1" scenarios="1"/>
  <sortState xmlns:xlrd2="http://schemas.microsoft.com/office/spreadsheetml/2017/richdata2" ref="M2:M37">
    <sortCondition ref="M1"/>
  </sortState>
  <mergeCells count="18">
    <mergeCell ref="I8:J8"/>
    <mergeCell ref="I11:J11"/>
    <mergeCell ref="I10:J10"/>
    <mergeCell ref="I14:J14"/>
    <mergeCell ref="I15:J15"/>
    <mergeCell ref="A30:H31"/>
    <mergeCell ref="I13:J13"/>
    <mergeCell ref="I12:J12"/>
    <mergeCell ref="I18:J20"/>
    <mergeCell ref="E25:H29"/>
    <mergeCell ref="I17:J17"/>
    <mergeCell ref="I21:J21"/>
    <mergeCell ref="I22:J22"/>
    <mergeCell ref="B1:C1"/>
    <mergeCell ref="C4:E4"/>
    <mergeCell ref="C5:E5"/>
    <mergeCell ref="A4:B4"/>
    <mergeCell ref="A5:B5"/>
  </mergeCells>
  <phoneticPr fontId="1" type="noConversion"/>
  <conditionalFormatting sqref="B8">
    <cfRule type="expression" dxfId="27" priority="31">
      <formula>$A$8="à l'arrêt"</formula>
    </cfRule>
  </conditionalFormatting>
  <conditionalFormatting sqref="B10:B15">
    <cfRule type="expression" dxfId="26" priority="30">
      <formula>$A$8="à l'arrêt"</formula>
    </cfRule>
  </conditionalFormatting>
  <conditionalFormatting sqref="G8">
    <cfRule type="expression" dxfId="25" priority="29">
      <formula>$F$8="à l'arrêt"</formula>
    </cfRule>
  </conditionalFormatting>
  <conditionalFormatting sqref="G10:G15">
    <cfRule type="expression" dxfId="24" priority="28">
      <formula>$F$8="à l'arrêt"</formula>
    </cfRule>
  </conditionalFormatting>
  <conditionalFormatting sqref="B17">
    <cfRule type="expression" dxfId="23" priority="27">
      <formula>$A$17="à l'arrêt"</formula>
    </cfRule>
  </conditionalFormatting>
  <conditionalFormatting sqref="B19:B22">
    <cfRule type="expression" dxfId="22" priority="26">
      <formula>$A$17="à l'arrêt"</formula>
    </cfRule>
  </conditionalFormatting>
  <conditionalFormatting sqref="G17">
    <cfRule type="expression" dxfId="21" priority="25">
      <formula>$F$17="à l'arrêt"</formula>
    </cfRule>
  </conditionalFormatting>
  <conditionalFormatting sqref="G19:G23">
    <cfRule type="expression" dxfId="20" priority="24">
      <formula>$F$17="à l'arrêt"</formula>
    </cfRule>
  </conditionalFormatting>
  <conditionalFormatting sqref="B25">
    <cfRule type="expression" dxfId="19" priority="23">
      <formula>$A$25="à l'arrêt"</formula>
    </cfRule>
  </conditionalFormatting>
  <conditionalFormatting sqref="B26">
    <cfRule type="expression" dxfId="18" priority="22">
      <formula>$A$26="à l'arrêt"</formula>
    </cfRule>
  </conditionalFormatting>
  <conditionalFormatting sqref="B27">
    <cfRule type="expression" dxfId="17" priority="21">
      <formula>$A$27="à l'arrêt"</formula>
    </cfRule>
  </conditionalFormatting>
  <conditionalFormatting sqref="B28">
    <cfRule type="expression" dxfId="16" priority="20">
      <formula>$A$28="à l'arrêt"</formula>
    </cfRule>
  </conditionalFormatting>
  <conditionalFormatting sqref="B29">
    <cfRule type="expression" dxfId="15" priority="18">
      <formula>$A$29="à l'arrêt"</formula>
    </cfRule>
  </conditionalFormatting>
  <conditionalFormatting sqref="B10">
    <cfRule type="expression" dxfId="14" priority="15">
      <formula>$A$10="à l'arrêt"</formula>
    </cfRule>
  </conditionalFormatting>
  <conditionalFormatting sqref="B11">
    <cfRule type="expression" dxfId="13" priority="14">
      <formula>$A$11="à l'arrêt"</formula>
    </cfRule>
  </conditionalFormatting>
  <conditionalFormatting sqref="B12:B15">
    <cfRule type="expression" dxfId="12" priority="12">
      <formula>$A$12="à l'arrêt"</formula>
    </cfRule>
  </conditionalFormatting>
  <conditionalFormatting sqref="B13">
    <cfRule type="expression" dxfId="11" priority="11">
      <formula>$A$13="à l'arrêt"</formula>
    </cfRule>
  </conditionalFormatting>
  <conditionalFormatting sqref="B14">
    <cfRule type="expression" dxfId="10" priority="10">
      <formula>$A$14="à l'arrêt"</formula>
    </cfRule>
  </conditionalFormatting>
  <conditionalFormatting sqref="B15">
    <cfRule type="expression" dxfId="9" priority="9">
      <formula>$A$15="à l'arrêt"</formula>
    </cfRule>
  </conditionalFormatting>
  <conditionalFormatting sqref="G10:G12">
    <cfRule type="expression" dxfId="8" priority="7">
      <formula>$F$10="à l'arrêt"</formula>
    </cfRule>
  </conditionalFormatting>
  <conditionalFormatting sqref="G13">
    <cfRule type="expression" dxfId="7" priority="6">
      <formula>$F$13="à l'arrêt"</formula>
    </cfRule>
  </conditionalFormatting>
  <conditionalFormatting sqref="G14">
    <cfRule type="expression" dxfId="6" priority="5">
      <formula>$F$14="à l'arrêt"</formula>
    </cfRule>
  </conditionalFormatting>
  <conditionalFormatting sqref="G15">
    <cfRule type="expression" dxfId="5" priority="4">
      <formula>$F$15="à l'arrêt"</formula>
    </cfRule>
  </conditionalFormatting>
  <conditionalFormatting sqref="I18">
    <cfRule type="containsText" dxfId="4" priority="3" operator="containsText" text="Avons-nous réunion ?">
      <formula>NOT(ISERROR(SEARCH("Avons-nous réunion ?",I18)))</formula>
    </cfRule>
  </conditionalFormatting>
  <conditionalFormatting sqref="I22:J22">
    <cfRule type="containsText" dxfId="3" priority="1" operator="containsText" text="Non">
      <formula>NOT(ISERROR(SEARCH("Non",I22)))</formula>
    </cfRule>
    <cfRule type="containsText" dxfId="2" priority="2" operator="containsText" text="Oui">
      <formula>NOT(ISERROR(SEARCH("Oui",I22)))</formula>
    </cfRule>
  </conditionalFormatting>
  <dataValidations count="27">
    <dataValidation type="list" allowBlank="1" showInputMessage="1" showErrorMessage="1" sqref="C8 C19:C22 H19:H23 H8 H10:H17 C17 C10:C15 C25:C29" xr:uid="{00000000-0002-0000-0000-000000000000}">
      <formula1>option</formula1>
    </dataValidation>
    <dataValidation type="list" allowBlank="1" showInputMessage="1" showErrorMessage="1" sqref="F8" xr:uid="{00000000-0002-0000-0000-000001000000}">
      <formula1>"GAP2,à l'arrêt"</formula1>
    </dataValidation>
    <dataValidation type="list" allowBlank="1" showInputMessage="1" showErrorMessage="1" sqref="A17" xr:uid="{00000000-0002-0000-0000-000002000000}">
      <formula1>"GAP3,à l'arrêt"</formula1>
    </dataValidation>
    <dataValidation type="list" allowBlank="1" showInputMessage="1" showErrorMessage="1" sqref="F17" xr:uid="{00000000-0002-0000-0000-000003000000}">
      <formula1>"GAP CE,à l'arrêt"</formula1>
    </dataValidation>
    <dataValidation type="list" allowBlank="1" showInputMessage="1" showErrorMessage="1" sqref="A8" xr:uid="{00000000-0002-0000-0000-000004000000}">
      <formula1>"GAP1,à l'arrêt"</formula1>
    </dataValidation>
    <dataValidation type="list" allowBlank="1" showInputMessage="1" showErrorMessage="1" sqref="A10" xr:uid="{00000000-0002-0000-0000-000005000000}">
      <formula1>$R$2:$S$2</formula1>
    </dataValidation>
    <dataValidation type="list" allowBlank="1" showInputMessage="1" showErrorMessage="1" sqref="A11" xr:uid="{00000000-0002-0000-0000-000006000000}">
      <formula1>$R$3:$S$3</formula1>
    </dataValidation>
    <dataValidation type="list" allowBlank="1" showInputMessage="1" showErrorMessage="1" sqref="A12" xr:uid="{00000000-0002-0000-0000-000007000000}">
      <formula1>$R$7:$S$7</formula1>
    </dataValidation>
    <dataValidation type="list" allowBlank="1" showInputMessage="1" showErrorMessage="1" sqref="A13" xr:uid="{00000000-0002-0000-0000-000008000000}">
      <formula1>$R$4:$S$4</formula1>
    </dataValidation>
    <dataValidation type="list" allowBlank="1" showInputMessage="1" showErrorMessage="1" sqref="A14" xr:uid="{00000000-0002-0000-0000-000009000000}">
      <formula1>$R$5:$S$5</formula1>
    </dataValidation>
    <dataValidation type="list" allowBlank="1" showInputMessage="1" showErrorMessage="1" sqref="A15" xr:uid="{00000000-0002-0000-0000-00000A000000}">
      <formula1>$R$6:$S$6</formula1>
    </dataValidation>
    <dataValidation type="list" allowBlank="1" showInputMessage="1" showErrorMessage="1" sqref="F10" xr:uid="{00000000-0002-0000-0000-00000B000000}">
      <formula1>$T$2:$U$2</formula1>
    </dataValidation>
    <dataValidation type="list" allowBlank="1" showInputMessage="1" showErrorMessage="1" sqref="F11" xr:uid="{00000000-0002-0000-0000-00000C000000}">
      <formula1>$T$3:$U$3</formula1>
    </dataValidation>
    <dataValidation type="list" allowBlank="1" showInputMessage="1" showErrorMessage="1" sqref="F12" xr:uid="{00000000-0002-0000-0000-00000D000000}">
      <formula1>$T$4:$U$4</formula1>
    </dataValidation>
    <dataValidation type="list" allowBlank="1" showInputMessage="1" showErrorMessage="1" sqref="F13" xr:uid="{00000000-0002-0000-0000-00000E000000}">
      <formula1>$T$5:$U$5</formula1>
    </dataValidation>
    <dataValidation type="list" allowBlank="1" showInputMessage="1" showErrorMessage="1" sqref="F14" xr:uid="{00000000-0002-0000-0000-00000F000000}">
      <formula1>$T$6:$U$6</formula1>
    </dataValidation>
    <dataValidation type="list" allowBlank="1" showInputMessage="1" showErrorMessage="1" sqref="F15" xr:uid="{00000000-0002-0000-0000-000010000000}">
      <formula1>$T$7:$U$7</formula1>
    </dataValidation>
    <dataValidation type="list" allowBlank="1" showInputMessage="1" showErrorMessage="1" sqref="A19" xr:uid="{00000000-0002-0000-0000-000011000000}">
      <formula1>$V$2:$W$2</formula1>
    </dataValidation>
    <dataValidation type="list" allowBlank="1" showInputMessage="1" showErrorMessage="1" sqref="A20" xr:uid="{00000000-0002-0000-0000-000012000000}">
      <formula1>$V$3:$W$3</formula1>
    </dataValidation>
    <dataValidation type="list" allowBlank="1" showInputMessage="1" showErrorMessage="1" sqref="A21" xr:uid="{00000000-0002-0000-0000-000013000000}">
      <formula1>$V$4:$W$4</formula1>
    </dataValidation>
    <dataValidation type="list" allowBlank="1" showInputMessage="1" showErrorMessage="1" sqref="A22" xr:uid="{00000000-0002-0000-0000-000014000000}">
      <formula1>$V$5:$W$5</formula1>
    </dataValidation>
    <dataValidation type="list" allowBlank="1" showInputMessage="1" showErrorMessage="1" sqref="F19:F22" xr:uid="{00000000-0002-0000-0000-000015000000}">
      <formula1>$X$4:$Y$4</formula1>
    </dataValidation>
    <dataValidation type="list" allowBlank="1" showInputMessage="1" showErrorMessage="1" sqref="F23" xr:uid="{00000000-0002-0000-0000-000016000000}">
      <formula1>$X$6:$Y$6</formula1>
    </dataValidation>
    <dataValidation type="list" allowBlank="1" showInputMessage="1" showErrorMessage="1" sqref="A25" xr:uid="{00000000-0002-0000-0000-000017000000}">
      <formula1>"Extrusion,à l'arrêt"</formula1>
    </dataValidation>
    <dataValidation type="list" allowBlank="1" showInputMessage="1" showErrorMessage="1" sqref="A26" xr:uid="{00000000-0002-0000-0000-000018000000}">
      <formula1>"Plaques,à l'arrêt"</formula1>
    </dataValidation>
    <dataValidation type="list" allowBlank="1" showInputMessage="1" showErrorMessage="1" sqref="A27:A28" xr:uid="{00000000-0002-0000-0000-000019000000}">
      <formula1>"Réserva,à l'arrêt"</formula1>
    </dataValidation>
    <dataValidation type="list" allowBlank="1" showInputMessage="1" showErrorMessage="1" sqref="A29" xr:uid="{00000000-0002-0000-0000-00001A000000}">
      <formula1>"Divers,à l'arrêt"</formula1>
    </dataValidation>
  </dataValidations>
  <printOptions horizontalCentered="1" verticalCentered="1"/>
  <pageMargins left="0" right="0" top="0" bottom="0" header="0" footer="0"/>
  <pageSetup paperSize="9" orientation="landscape" r:id="rId1"/>
  <headerFooter>
    <oddFooter>&amp;LMelvin J.&amp;Cimprimé à &amp;T&amp;R&amp;D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imprimer">
                <anchor moveWithCells="1" sizeWithCells="1">
                  <from>
                    <xdr:col>8</xdr:col>
                    <xdr:colOff>693420</xdr:colOff>
                    <xdr:row>1</xdr:row>
                    <xdr:rowOff>15240</xdr:rowOff>
                  </from>
                  <to>
                    <xdr:col>9</xdr:col>
                    <xdr:colOff>906780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0000"/>
  </sheetPr>
  <dimension ref="A1:AG10"/>
  <sheetViews>
    <sheetView showGridLines="0" zoomScaleNormal="100" workbookViewId="0">
      <selection activeCell="B1" sqref="B1:AE1"/>
    </sheetView>
  </sheetViews>
  <sheetFormatPr baseColWidth="10" defaultColWidth="0" defaultRowHeight="15.6" thickTop="1" thickBottom="1" x14ac:dyDescent="0.3"/>
  <cols>
    <col min="1" max="1" width="12.21875" style="60" customWidth="1"/>
    <col min="2" max="3" width="4.77734375" style="61" bestFit="1" customWidth="1"/>
    <col min="4" max="4" width="7" style="61" bestFit="1" customWidth="1"/>
    <col min="5" max="5" width="4.88671875" style="61" bestFit="1" customWidth="1"/>
    <col min="6" max="6" width="5.77734375" style="61" bestFit="1" customWidth="1"/>
    <col min="7" max="7" width="7.88671875" style="61" bestFit="1" customWidth="1"/>
    <col min="8" max="8" width="4.88671875" style="61" bestFit="1" customWidth="1"/>
    <col min="9" max="9" width="6.21875" style="61" bestFit="1" customWidth="1"/>
    <col min="10" max="10" width="7" style="61" bestFit="1" customWidth="1"/>
    <col min="11" max="11" width="6" style="61" bestFit="1" customWidth="1"/>
    <col min="12" max="12" width="7.77734375" style="61" bestFit="1" customWidth="1"/>
    <col min="13" max="13" width="4.77734375" style="61" bestFit="1" customWidth="1"/>
    <col min="14" max="14" width="7.33203125" style="61" bestFit="1" customWidth="1"/>
    <col min="15" max="15" width="8" style="61" bestFit="1" customWidth="1"/>
    <col min="16" max="16" width="5.44140625" style="61" bestFit="1" customWidth="1"/>
    <col min="17" max="17" width="7" style="61" bestFit="1" customWidth="1"/>
    <col min="18" max="18" width="6.6640625" style="61" bestFit="1" customWidth="1"/>
    <col min="19" max="19" width="5.88671875" style="61" bestFit="1" customWidth="1"/>
    <col min="20" max="20" width="10.109375" style="61" bestFit="1" customWidth="1"/>
    <col min="21" max="21" width="5.77734375" style="61" bestFit="1" customWidth="1"/>
    <col min="22" max="22" width="5.21875" style="61" bestFit="1" customWidth="1"/>
    <col min="23" max="23" width="5.88671875" style="61" bestFit="1" customWidth="1"/>
    <col min="24" max="24" width="4.88671875" style="61" bestFit="1" customWidth="1"/>
    <col min="25" max="25" width="5.77734375" style="61" bestFit="1" customWidth="1"/>
    <col min="26" max="26" width="5.6640625" style="61" bestFit="1" customWidth="1"/>
    <col min="27" max="28" width="4.77734375" style="61" bestFit="1" customWidth="1"/>
    <col min="29" max="29" width="6.109375" style="61" bestFit="1" customWidth="1"/>
    <col min="30" max="30" width="7.33203125" style="61" bestFit="1" customWidth="1"/>
    <col min="31" max="31" width="4.77734375" style="61" bestFit="1" customWidth="1"/>
    <col min="32" max="32" width="18.6640625" style="61" customWidth="1"/>
    <col min="33" max="33" width="18.6640625" style="62" hidden="1" customWidth="1"/>
    <col min="34" max="16384" width="18.6640625" style="61" hidden="1"/>
  </cols>
  <sheetData>
    <row r="1" spans="1:33" s="58" customFormat="1" ht="79.2" customHeight="1" thickTop="1" thickBot="1" x14ac:dyDescent="0.3">
      <c r="A1" s="57" t="s">
        <v>28</v>
      </c>
      <c r="B1" s="57" t="s">
        <v>24</v>
      </c>
      <c r="C1" s="57" t="s">
        <v>2</v>
      </c>
      <c r="D1" s="57" t="s">
        <v>1</v>
      </c>
      <c r="E1" s="57" t="s">
        <v>0</v>
      </c>
      <c r="F1" s="57" t="s">
        <v>4</v>
      </c>
      <c r="G1" s="57" t="s">
        <v>5</v>
      </c>
      <c r="H1" s="57" t="s">
        <v>6</v>
      </c>
      <c r="I1" s="57" t="s">
        <v>25</v>
      </c>
      <c r="J1" s="57" t="s">
        <v>3</v>
      </c>
      <c r="K1" s="57" t="s">
        <v>7</v>
      </c>
      <c r="L1" s="57" t="s">
        <v>8</v>
      </c>
      <c r="M1" s="57" t="s">
        <v>9</v>
      </c>
      <c r="N1" s="57" t="s">
        <v>10</v>
      </c>
      <c r="O1" s="57" t="s">
        <v>11</v>
      </c>
      <c r="P1" s="57" t="s">
        <v>26</v>
      </c>
      <c r="Q1" s="57" t="s">
        <v>12</v>
      </c>
      <c r="R1" s="57" t="s">
        <v>13</v>
      </c>
      <c r="S1" s="57" t="s">
        <v>14</v>
      </c>
      <c r="T1" s="57" t="s">
        <v>15</v>
      </c>
      <c r="U1" s="57" t="s">
        <v>27</v>
      </c>
      <c r="V1" s="57" t="s">
        <v>16</v>
      </c>
      <c r="W1" s="57" t="s">
        <v>16</v>
      </c>
      <c r="X1" s="57" t="s">
        <v>16</v>
      </c>
      <c r="Y1" s="57" t="s">
        <v>16</v>
      </c>
      <c r="Z1" s="57" t="s">
        <v>17</v>
      </c>
      <c r="AA1" s="57" t="s">
        <v>18</v>
      </c>
      <c r="AB1" s="57" t="s">
        <v>19</v>
      </c>
      <c r="AC1" s="57" t="s">
        <v>20</v>
      </c>
      <c r="AD1" s="57" t="s">
        <v>20</v>
      </c>
      <c r="AE1" s="57" t="s">
        <v>21</v>
      </c>
      <c r="AG1" s="59"/>
    </row>
    <row r="2" spans="1:33" thickTop="1" thickBot="1" x14ac:dyDescent="0.3">
      <c r="A2" s="64">
        <v>44933</v>
      </c>
      <c r="B2" s="65" t="s">
        <v>51</v>
      </c>
      <c r="C2" s="65" t="s">
        <v>49</v>
      </c>
      <c r="D2" s="65" t="s">
        <v>52</v>
      </c>
      <c r="E2" s="65" t="s">
        <v>50</v>
      </c>
      <c r="F2" s="65" t="s">
        <v>34</v>
      </c>
      <c r="G2" s="65" t="s">
        <v>53</v>
      </c>
      <c r="H2" s="65" t="s">
        <v>54</v>
      </c>
      <c r="I2" s="65" t="s">
        <v>55</v>
      </c>
      <c r="J2" s="65" t="s">
        <v>57</v>
      </c>
      <c r="K2" s="65" t="s">
        <v>35</v>
      </c>
      <c r="L2" s="65" t="s">
        <v>58</v>
      </c>
      <c r="M2" s="65" t="s">
        <v>56</v>
      </c>
      <c r="N2" s="65" t="s">
        <v>59</v>
      </c>
      <c r="O2" s="65" t="s">
        <v>60</v>
      </c>
      <c r="P2" s="65" t="s">
        <v>61</v>
      </c>
      <c r="Q2" s="65" t="s">
        <v>62</v>
      </c>
      <c r="R2" s="65" t="s">
        <v>63</v>
      </c>
      <c r="S2" s="65" t="s">
        <v>64</v>
      </c>
      <c r="T2" s="65" t="s">
        <v>65</v>
      </c>
      <c r="U2" s="65" t="s">
        <v>36</v>
      </c>
      <c r="V2" s="65" t="s">
        <v>68</v>
      </c>
      <c r="W2" s="65" t="s">
        <v>69</v>
      </c>
      <c r="X2" s="65" t="s">
        <v>70</v>
      </c>
      <c r="Y2" s="65" t="s">
        <v>71</v>
      </c>
      <c r="Z2" s="65" t="s">
        <v>72</v>
      </c>
      <c r="AA2" s="65"/>
      <c r="AB2" s="65"/>
      <c r="AC2" s="65" t="s">
        <v>66</v>
      </c>
      <c r="AD2" s="65" t="s">
        <v>67</v>
      </c>
      <c r="AE2" s="65"/>
    </row>
    <row r="3" spans="1:33" thickTop="1" thickBot="1" x14ac:dyDescent="0.3">
      <c r="A3" s="64">
        <v>44933</v>
      </c>
      <c r="B3" s="65" t="s">
        <v>51</v>
      </c>
      <c r="C3" s="65" t="s">
        <v>49</v>
      </c>
      <c r="D3" s="65" t="s">
        <v>52</v>
      </c>
      <c r="E3" s="65" t="s">
        <v>50</v>
      </c>
      <c r="F3" s="65" t="s">
        <v>34</v>
      </c>
      <c r="G3" s="65" t="s">
        <v>53</v>
      </c>
      <c r="H3" s="65" t="s">
        <v>54</v>
      </c>
      <c r="I3" s="65" t="s">
        <v>55</v>
      </c>
      <c r="J3" s="65" t="s">
        <v>57</v>
      </c>
      <c r="K3" s="65" t="s">
        <v>35</v>
      </c>
      <c r="L3" s="65" t="s">
        <v>58</v>
      </c>
      <c r="M3" s="65" t="s">
        <v>56</v>
      </c>
      <c r="N3" s="65" t="s">
        <v>59</v>
      </c>
      <c r="O3" s="65" t="s">
        <v>60</v>
      </c>
      <c r="P3" s="65" t="s">
        <v>61</v>
      </c>
      <c r="Q3" s="65" t="s">
        <v>62</v>
      </c>
      <c r="R3" s="65" t="s">
        <v>63</v>
      </c>
      <c r="S3" s="65" t="s">
        <v>64</v>
      </c>
      <c r="T3" s="65" t="s">
        <v>65</v>
      </c>
      <c r="U3" s="65" t="s">
        <v>36</v>
      </c>
      <c r="V3" s="65" t="s">
        <v>68</v>
      </c>
      <c r="W3" s="65" t="s">
        <v>69</v>
      </c>
      <c r="X3" s="65" t="s">
        <v>70</v>
      </c>
      <c r="Y3" s="65" t="s">
        <v>71</v>
      </c>
      <c r="Z3" s="65" t="s">
        <v>72</v>
      </c>
      <c r="AA3" s="65"/>
      <c r="AB3" s="65"/>
      <c r="AC3" s="65" t="s">
        <v>66</v>
      </c>
      <c r="AD3" s="65" t="s">
        <v>67</v>
      </c>
      <c r="AE3" s="65"/>
    </row>
    <row r="4" spans="1:33" thickTop="1" thickBot="1" x14ac:dyDescent="0.3">
      <c r="A4" s="64">
        <v>44933</v>
      </c>
      <c r="B4" s="65" t="s">
        <v>51</v>
      </c>
      <c r="C4" s="65" t="s">
        <v>49</v>
      </c>
      <c r="D4" s="65" t="s">
        <v>52</v>
      </c>
      <c r="E4" s="65" t="s">
        <v>50</v>
      </c>
      <c r="F4" s="65" t="s">
        <v>34</v>
      </c>
      <c r="G4" s="65" t="s">
        <v>53</v>
      </c>
      <c r="H4" s="65" t="s">
        <v>54</v>
      </c>
      <c r="I4" s="65" t="s">
        <v>55</v>
      </c>
      <c r="J4" s="65" t="s">
        <v>57</v>
      </c>
      <c r="K4" s="65" t="s">
        <v>35</v>
      </c>
      <c r="L4" s="65" t="s">
        <v>58</v>
      </c>
      <c r="M4" s="65" t="s">
        <v>56</v>
      </c>
      <c r="N4" s="65" t="s">
        <v>59</v>
      </c>
      <c r="O4" s="65" t="s">
        <v>60</v>
      </c>
      <c r="P4" s="65" t="s">
        <v>61</v>
      </c>
      <c r="Q4" s="65" t="s">
        <v>62</v>
      </c>
      <c r="R4" s="65" t="s">
        <v>63</v>
      </c>
      <c r="S4" s="65" t="s">
        <v>64</v>
      </c>
      <c r="T4" s="65" t="s">
        <v>65</v>
      </c>
      <c r="U4" s="65" t="s">
        <v>36</v>
      </c>
      <c r="V4" s="65" t="s">
        <v>68</v>
      </c>
      <c r="W4" s="65" t="s">
        <v>69</v>
      </c>
      <c r="X4" s="65" t="s">
        <v>70</v>
      </c>
      <c r="Y4" s="65" t="s">
        <v>71</v>
      </c>
      <c r="Z4" s="65" t="s">
        <v>72</v>
      </c>
      <c r="AA4" s="65"/>
      <c r="AB4" s="65"/>
      <c r="AC4" s="65" t="s">
        <v>66</v>
      </c>
      <c r="AD4" s="65" t="s">
        <v>67</v>
      </c>
      <c r="AE4" s="65"/>
    </row>
    <row r="5" spans="1:33" thickTop="1" thickBot="1" x14ac:dyDescent="0.3">
      <c r="A5" s="64">
        <v>44933</v>
      </c>
      <c r="B5" s="65" t="s">
        <v>51</v>
      </c>
      <c r="C5" s="65" t="s">
        <v>49</v>
      </c>
      <c r="D5" s="65" t="s">
        <v>52</v>
      </c>
      <c r="E5" s="65" t="s">
        <v>50</v>
      </c>
      <c r="F5" s="65" t="s">
        <v>34</v>
      </c>
      <c r="G5" s="65" t="s">
        <v>53</v>
      </c>
      <c r="H5" s="65" t="s">
        <v>54</v>
      </c>
      <c r="I5" s="65" t="s">
        <v>55</v>
      </c>
      <c r="J5" s="65" t="s">
        <v>57</v>
      </c>
      <c r="K5" s="65" t="s">
        <v>35</v>
      </c>
      <c r="L5" s="65" t="s">
        <v>58</v>
      </c>
      <c r="M5" s="65" t="s">
        <v>56</v>
      </c>
      <c r="N5" s="65" t="s">
        <v>59</v>
      </c>
      <c r="O5" s="65" t="s">
        <v>60</v>
      </c>
      <c r="P5" s="65" t="s">
        <v>61</v>
      </c>
      <c r="Q5" s="65" t="s">
        <v>62</v>
      </c>
      <c r="R5" s="65" t="s">
        <v>63</v>
      </c>
      <c r="S5" s="65" t="s">
        <v>64</v>
      </c>
      <c r="T5" s="65" t="s">
        <v>65</v>
      </c>
      <c r="U5" s="65" t="s">
        <v>36</v>
      </c>
      <c r="V5" s="65" t="s">
        <v>68</v>
      </c>
      <c r="W5" s="65" t="s">
        <v>69</v>
      </c>
      <c r="X5" s="65" t="s">
        <v>70</v>
      </c>
      <c r="Y5" s="65" t="s">
        <v>71</v>
      </c>
      <c r="Z5" s="65" t="s">
        <v>72</v>
      </c>
      <c r="AA5" s="65"/>
      <c r="AB5" s="65"/>
      <c r="AC5" s="65" t="s">
        <v>66</v>
      </c>
      <c r="AD5" s="65" t="s">
        <v>67</v>
      </c>
      <c r="AE5" s="65"/>
    </row>
    <row r="6" spans="1:33" thickTop="1" thickBot="1" x14ac:dyDescent="0.3">
      <c r="A6" s="64">
        <v>44933</v>
      </c>
      <c r="B6" s="65" t="s">
        <v>51</v>
      </c>
      <c r="C6" s="65" t="s">
        <v>49</v>
      </c>
      <c r="D6" s="65" t="s">
        <v>52</v>
      </c>
      <c r="E6" s="65" t="s">
        <v>50</v>
      </c>
      <c r="F6" s="65" t="s">
        <v>34</v>
      </c>
      <c r="G6" s="65" t="s">
        <v>53</v>
      </c>
      <c r="H6" s="65" t="s">
        <v>54</v>
      </c>
      <c r="I6" s="65" t="s">
        <v>55</v>
      </c>
      <c r="J6" s="65" t="s">
        <v>57</v>
      </c>
      <c r="K6" s="65" t="s">
        <v>35</v>
      </c>
      <c r="L6" s="65" t="s">
        <v>58</v>
      </c>
      <c r="M6" s="65" t="s">
        <v>56</v>
      </c>
      <c r="N6" s="65" t="s">
        <v>59</v>
      </c>
      <c r="O6" s="65" t="s">
        <v>60</v>
      </c>
      <c r="P6" s="65" t="s">
        <v>61</v>
      </c>
      <c r="Q6" s="65" t="s">
        <v>62</v>
      </c>
      <c r="R6" s="65" t="s">
        <v>63</v>
      </c>
      <c r="S6" s="65" t="s">
        <v>64</v>
      </c>
      <c r="T6" s="65" t="s">
        <v>65</v>
      </c>
      <c r="U6" s="65" t="s">
        <v>36</v>
      </c>
      <c r="V6" s="65" t="s">
        <v>68</v>
      </c>
      <c r="W6" s="65" t="s">
        <v>69</v>
      </c>
      <c r="X6" s="65" t="s">
        <v>70</v>
      </c>
      <c r="Y6" s="65" t="s">
        <v>71</v>
      </c>
      <c r="Z6" s="65" t="s">
        <v>72</v>
      </c>
      <c r="AA6" s="65"/>
      <c r="AB6" s="65"/>
      <c r="AC6" s="65" t="s">
        <v>66</v>
      </c>
      <c r="AD6" s="65" t="s">
        <v>67</v>
      </c>
      <c r="AE6" s="65"/>
    </row>
    <row r="7" spans="1:33" thickTop="1" thickBot="1" x14ac:dyDescent="0.3">
      <c r="A7" s="64">
        <v>44933</v>
      </c>
      <c r="B7" s="65" t="s">
        <v>51</v>
      </c>
      <c r="C7" s="65" t="s">
        <v>49</v>
      </c>
      <c r="D7" s="65" t="s">
        <v>52</v>
      </c>
      <c r="E7" s="65" t="s">
        <v>50</v>
      </c>
      <c r="F7" s="65" t="s">
        <v>34</v>
      </c>
      <c r="G7" s="65" t="s">
        <v>53</v>
      </c>
      <c r="H7" s="65" t="s">
        <v>54</v>
      </c>
      <c r="I7" s="65" t="s">
        <v>55</v>
      </c>
      <c r="J7" s="65" t="s">
        <v>57</v>
      </c>
      <c r="K7" s="65" t="s">
        <v>35</v>
      </c>
      <c r="L7" s="65" t="s">
        <v>58</v>
      </c>
      <c r="M7" s="65" t="s">
        <v>56</v>
      </c>
      <c r="N7" s="65" t="s">
        <v>59</v>
      </c>
      <c r="O7" s="65" t="s">
        <v>60</v>
      </c>
      <c r="P7" s="65" t="s">
        <v>61</v>
      </c>
      <c r="Q7" s="65" t="s">
        <v>62</v>
      </c>
      <c r="R7" s="65" t="s">
        <v>63</v>
      </c>
      <c r="S7" s="65" t="s">
        <v>64</v>
      </c>
      <c r="T7" s="65" t="s">
        <v>65</v>
      </c>
      <c r="U7" s="65" t="s">
        <v>36</v>
      </c>
      <c r="V7" s="65" t="s">
        <v>68</v>
      </c>
      <c r="W7" s="65" t="s">
        <v>69</v>
      </c>
      <c r="X7" s="65" t="s">
        <v>70</v>
      </c>
      <c r="Y7" s="65" t="s">
        <v>71</v>
      </c>
      <c r="Z7" s="65" t="s">
        <v>72</v>
      </c>
      <c r="AA7" s="65"/>
      <c r="AB7" s="65"/>
      <c r="AC7" s="65" t="s">
        <v>66</v>
      </c>
      <c r="AD7" s="65" t="s">
        <v>67</v>
      </c>
      <c r="AE7" s="65"/>
    </row>
    <row r="8" spans="1:33" thickTop="1" thickBot="1" x14ac:dyDescent="0.3">
      <c r="A8" s="64">
        <v>44933</v>
      </c>
      <c r="B8" s="65" t="s">
        <v>51</v>
      </c>
      <c r="C8" s="65" t="s">
        <v>49</v>
      </c>
      <c r="D8" s="65" t="s">
        <v>52</v>
      </c>
      <c r="E8" s="65" t="s">
        <v>50</v>
      </c>
      <c r="F8" s="65" t="s">
        <v>34</v>
      </c>
      <c r="G8" s="65" t="s">
        <v>53</v>
      </c>
      <c r="H8" s="65" t="s">
        <v>54</v>
      </c>
      <c r="I8" s="65" t="s">
        <v>55</v>
      </c>
      <c r="J8" s="65" t="s">
        <v>57</v>
      </c>
      <c r="K8" s="65" t="s">
        <v>35</v>
      </c>
      <c r="L8" s="65" t="s">
        <v>58</v>
      </c>
      <c r="M8" s="65" t="s">
        <v>56</v>
      </c>
      <c r="N8" s="65" t="s">
        <v>59</v>
      </c>
      <c r="O8" s="65" t="s">
        <v>60</v>
      </c>
      <c r="P8" s="65" t="s">
        <v>61</v>
      </c>
      <c r="Q8" s="65" t="s">
        <v>62</v>
      </c>
      <c r="R8" s="65" t="s">
        <v>63</v>
      </c>
      <c r="S8" s="65" t="s">
        <v>64</v>
      </c>
      <c r="T8" s="65" t="s">
        <v>65</v>
      </c>
      <c r="U8" s="65" t="s">
        <v>36</v>
      </c>
      <c r="V8" s="65" t="s">
        <v>68</v>
      </c>
      <c r="W8" s="65" t="s">
        <v>69</v>
      </c>
      <c r="X8" s="65" t="s">
        <v>70</v>
      </c>
      <c r="Y8" s="65" t="s">
        <v>71</v>
      </c>
      <c r="Z8" s="65" t="s">
        <v>72</v>
      </c>
      <c r="AA8" s="65"/>
      <c r="AB8" s="65"/>
      <c r="AC8" s="65" t="s">
        <v>66</v>
      </c>
      <c r="AD8" s="65" t="s">
        <v>67</v>
      </c>
      <c r="AE8" s="65"/>
    </row>
    <row r="9" spans="1:33" thickTop="1" thickBot="1" x14ac:dyDescent="0.3">
      <c r="A9" s="64">
        <v>44933</v>
      </c>
      <c r="B9" s="65" t="s">
        <v>51</v>
      </c>
      <c r="C9" s="65" t="s">
        <v>49</v>
      </c>
      <c r="D9" s="65" t="s">
        <v>52</v>
      </c>
      <c r="E9" s="65" t="s">
        <v>50</v>
      </c>
      <c r="F9" s="65" t="s">
        <v>34</v>
      </c>
      <c r="G9" s="65" t="s">
        <v>53</v>
      </c>
      <c r="H9" s="65" t="s">
        <v>54</v>
      </c>
      <c r="I9" s="65" t="s">
        <v>55</v>
      </c>
      <c r="J9" s="65" t="s">
        <v>57</v>
      </c>
      <c r="K9" s="65" t="s">
        <v>35</v>
      </c>
      <c r="L9" s="65" t="s">
        <v>58</v>
      </c>
      <c r="M9" s="65" t="s">
        <v>56</v>
      </c>
      <c r="N9" s="65" t="s">
        <v>59</v>
      </c>
      <c r="O9" s="65" t="s">
        <v>60</v>
      </c>
      <c r="P9" s="65" t="s">
        <v>61</v>
      </c>
      <c r="Q9" s="65" t="s">
        <v>62</v>
      </c>
      <c r="R9" s="65" t="s">
        <v>63</v>
      </c>
      <c r="S9" s="65" t="s">
        <v>64</v>
      </c>
      <c r="T9" s="65" t="s">
        <v>65</v>
      </c>
      <c r="U9" s="65" t="s">
        <v>36</v>
      </c>
      <c r="V9" s="65" t="s">
        <v>68</v>
      </c>
      <c r="W9" s="65" t="s">
        <v>69</v>
      </c>
      <c r="X9" s="65" t="s">
        <v>70</v>
      </c>
      <c r="Y9" s="65" t="s">
        <v>71</v>
      </c>
      <c r="Z9" s="65" t="s">
        <v>72</v>
      </c>
      <c r="AA9" s="65"/>
      <c r="AB9" s="65"/>
      <c r="AC9" s="65" t="s">
        <v>66</v>
      </c>
      <c r="AD9" s="65" t="s">
        <v>67</v>
      </c>
      <c r="AE9" s="65"/>
    </row>
    <row r="10" spans="1:33" thickTop="1" thickBot="1" x14ac:dyDescent="0.3">
      <c r="A10" s="64">
        <v>44933</v>
      </c>
      <c r="B10" s="65" t="s">
        <v>51</v>
      </c>
      <c r="C10" s="65" t="s">
        <v>49</v>
      </c>
      <c r="D10" s="65" t="s">
        <v>52</v>
      </c>
      <c r="E10" s="65" t="s">
        <v>50</v>
      </c>
      <c r="F10" s="65" t="s">
        <v>34</v>
      </c>
      <c r="G10" s="65" t="s">
        <v>53</v>
      </c>
      <c r="H10" s="65" t="s">
        <v>54</v>
      </c>
      <c r="I10" s="65" t="s">
        <v>55</v>
      </c>
      <c r="J10" s="65" t="s">
        <v>57</v>
      </c>
      <c r="K10" s="65" t="s">
        <v>35</v>
      </c>
      <c r="L10" s="65" t="s">
        <v>58</v>
      </c>
      <c r="M10" s="65" t="s">
        <v>56</v>
      </c>
      <c r="N10" s="65" t="s">
        <v>59</v>
      </c>
      <c r="O10" s="65" t="s">
        <v>60</v>
      </c>
      <c r="P10" s="65" t="s">
        <v>61</v>
      </c>
      <c r="Q10" s="65" t="s">
        <v>62</v>
      </c>
      <c r="R10" s="65" t="s">
        <v>63</v>
      </c>
      <c r="S10" s="65" t="s">
        <v>64</v>
      </c>
      <c r="T10" s="65" t="s">
        <v>65</v>
      </c>
      <c r="U10" s="65" t="s">
        <v>36</v>
      </c>
      <c r="V10" s="65" t="s">
        <v>68</v>
      </c>
      <c r="W10" s="65" t="s">
        <v>69</v>
      </c>
      <c r="X10" s="65" t="s">
        <v>70</v>
      </c>
      <c r="Y10" s="65" t="s">
        <v>71</v>
      </c>
      <c r="Z10" s="65" t="s">
        <v>72</v>
      </c>
      <c r="AA10" s="65"/>
      <c r="AB10" s="65"/>
      <c r="AC10" s="65" t="s">
        <v>66</v>
      </c>
      <c r="AD10" s="65" t="s">
        <v>67</v>
      </c>
      <c r="AE10" s="65"/>
    </row>
  </sheetData>
  <phoneticPr fontId="1" type="noConversion"/>
  <conditionalFormatting sqref="A2:AE1048576">
    <cfRule type="containsBlanks" dxfId="1" priority="2">
      <formula>LEN(TRIM(A2))=0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B0D73-D81C-4560-9433-8FF927DCE9D9}">
  <sheetPr codeName="Feuil4"/>
  <dimension ref="A1:AE354"/>
  <sheetViews>
    <sheetView tabSelected="1" topLeftCell="A10" workbookViewId="0">
      <selection activeCell="AG20" sqref="AG20"/>
    </sheetView>
  </sheetViews>
  <sheetFormatPr baseColWidth="10" defaultColWidth="9.109375" defaultRowHeight="14.4" x14ac:dyDescent="0.3"/>
  <cols>
    <col min="1" max="1" width="13.44140625" style="55" customWidth="1"/>
    <col min="2" max="32" width="5.77734375" style="55" customWidth="1"/>
    <col min="33" max="16384" width="9.109375" style="55"/>
  </cols>
  <sheetData>
    <row r="1" spans="1:31" s="56" customFormat="1" ht="89.4" customHeight="1" x14ac:dyDescent="0.25">
      <c r="B1" s="56" t="str">
        <f t="shared" ref="B1:AE1" si="0">INDEX(T,1,ROW()-1)</f>
        <v>GAP 1</v>
      </c>
      <c r="C1" s="56" t="str">
        <f t="shared" si="0"/>
        <v>T10</v>
      </c>
      <c r="D1" s="56" t="str">
        <f t="shared" si="0"/>
        <v>T11</v>
      </c>
      <c r="E1" s="56" t="str">
        <f t="shared" si="0"/>
        <v>T05</v>
      </c>
      <c r="F1" s="56" t="str">
        <f t="shared" si="0"/>
        <v>P15-P17</v>
      </c>
      <c r="G1" s="56" t="str">
        <f t="shared" si="0"/>
        <v>P32-P38</v>
      </c>
      <c r="H1" s="56" t="str">
        <f t="shared" si="0"/>
        <v>P40-P41</v>
      </c>
      <c r="I1" s="56" t="str">
        <f t="shared" si="0"/>
        <v>GAP 2</v>
      </c>
      <c r="J1" s="56" t="str">
        <f t="shared" si="0"/>
        <v>T03</v>
      </c>
      <c r="K1" s="56" t="str">
        <f t="shared" si="0"/>
        <v>P22-P39-P33</v>
      </c>
      <c r="L1" s="56" t="str">
        <f t="shared" si="0"/>
        <v>P42-P43-P23</v>
      </c>
      <c r="M1" s="56" t="str">
        <f t="shared" si="0"/>
        <v>T09</v>
      </c>
      <c r="N1" s="56" t="str">
        <f t="shared" si="0"/>
        <v>T16</v>
      </c>
      <c r="O1" s="56" t="str">
        <f t="shared" si="0"/>
        <v>T24</v>
      </c>
      <c r="P1" s="56" t="str">
        <f t="shared" si="0"/>
        <v>GAP 3</v>
      </c>
      <c r="Q1" s="56" t="str">
        <f t="shared" si="0"/>
        <v>T15</v>
      </c>
      <c r="R1" s="56" t="str">
        <f t="shared" si="0"/>
        <v>T21</v>
      </c>
      <c r="S1" s="56" t="str">
        <f t="shared" si="0"/>
        <v>T22</v>
      </c>
      <c r="T1" s="56" t="str">
        <f t="shared" si="0"/>
        <v>T23</v>
      </c>
      <c r="U1" s="56" t="str">
        <f t="shared" si="0"/>
        <v>GAP CE</v>
      </c>
      <c r="V1" s="56" t="str">
        <f t="shared" si="0"/>
        <v>CE</v>
      </c>
      <c r="W1" s="56" t="str">
        <f t="shared" si="0"/>
        <v>CE</v>
      </c>
      <c r="X1" s="56" t="str">
        <f t="shared" si="0"/>
        <v>CE</v>
      </c>
      <c r="Y1" s="56" t="str">
        <f t="shared" si="0"/>
        <v>CE</v>
      </c>
      <c r="Z1" s="56" t="str">
        <f t="shared" si="0"/>
        <v>CHAMBOSS</v>
      </c>
      <c r="AA1" s="56" t="str">
        <f t="shared" si="0"/>
        <v>EXTRUSION</v>
      </c>
      <c r="AB1" s="56" t="str">
        <f t="shared" si="0"/>
        <v>PLAQUES</v>
      </c>
      <c r="AC1" s="56" t="str">
        <f t="shared" si="0"/>
        <v>RÉSERVA</v>
      </c>
      <c r="AD1" s="56" t="str">
        <f t="shared" si="0"/>
        <v>RÉSERVA</v>
      </c>
      <c r="AE1" s="56" t="str">
        <f t="shared" si="0"/>
        <v>DIVERS</v>
      </c>
    </row>
    <row r="2" spans="1:31" x14ac:dyDescent="0.3">
      <c r="A2" s="55" t="s">
        <v>51</v>
      </c>
      <c r="B2" s="55" cm="1">
        <f t="array" aca="1" ref="B2" ca="1">SUMPRODUCT((Personnel!$B$1:$AE$1=B$1)*(tablo=$A2))</f>
        <v>9</v>
      </c>
      <c r="C2" s="55" cm="1">
        <f t="array" aca="1" ref="C2" ca="1">SUMPRODUCT((Personnel!$B$1:$AE$1=C$1)*(tablo=$A2))</f>
        <v>0</v>
      </c>
      <c r="D2" s="55" cm="1">
        <f t="array" aca="1" ref="D2" ca="1">SUMPRODUCT((Personnel!$B$1:$AE$1=D$1)*(tablo=$A2))</f>
        <v>0</v>
      </c>
      <c r="E2" s="55" cm="1">
        <f t="array" aca="1" ref="E2" ca="1">SUMPRODUCT((Personnel!$B$1:$AE$1=E$1)*(tablo=$A2))</f>
        <v>0</v>
      </c>
      <c r="F2" s="55" cm="1">
        <f t="array" aca="1" ref="F2" ca="1">SUMPRODUCT((Personnel!$B$1:$AE$1=F$1)*(tablo=$A2))</f>
        <v>0</v>
      </c>
      <c r="G2" s="55" cm="1">
        <f t="array" aca="1" ref="G2" ca="1">SUMPRODUCT((Personnel!$B$1:$AE$1=G$1)*(tablo=$A2))</f>
        <v>0</v>
      </c>
      <c r="H2" s="55" cm="1">
        <f t="array" aca="1" ref="H2" ca="1">SUMPRODUCT((Personnel!$B$1:$AE$1=H$1)*(tablo=$A2))</f>
        <v>0</v>
      </c>
      <c r="I2" s="55" cm="1">
        <f t="array" aca="1" ref="I2" ca="1">SUMPRODUCT((Personnel!$B$1:$AE$1=I$1)*(tablo=$A2))</f>
        <v>0</v>
      </c>
      <c r="J2" s="55" cm="1">
        <f t="array" aca="1" ref="J2" ca="1">SUMPRODUCT((Personnel!$B$1:$AE$1=J$1)*(tablo=$A2))</f>
        <v>0</v>
      </c>
      <c r="K2" s="55" cm="1">
        <f t="array" aca="1" ref="K2" ca="1">SUMPRODUCT((Personnel!$B$1:$AE$1=K$1)*(tablo=$A2))</f>
        <v>0</v>
      </c>
      <c r="L2" s="55" cm="1">
        <f t="array" aca="1" ref="L2" ca="1">SUMPRODUCT((Personnel!$B$1:$AE$1=L$1)*(tablo=$A2))</f>
        <v>0</v>
      </c>
      <c r="M2" s="55" cm="1">
        <f t="array" aca="1" ref="M2" ca="1">SUMPRODUCT((Personnel!$B$1:$AE$1=M$1)*(tablo=$A2))</f>
        <v>0</v>
      </c>
      <c r="N2" s="55" cm="1">
        <f t="array" aca="1" ref="N2" ca="1">SUMPRODUCT((Personnel!$B$1:$AE$1=N$1)*(tablo=$A2))</f>
        <v>0</v>
      </c>
      <c r="O2" s="55" cm="1">
        <f t="array" aca="1" ref="O2" ca="1">SUMPRODUCT((Personnel!$B$1:$AE$1=O$1)*(tablo=$A2))</f>
        <v>0</v>
      </c>
      <c r="P2" s="55" cm="1">
        <f t="array" aca="1" ref="P2" ca="1">SUMPRODUCT((Personnel!$B$1:$AE$1=P$1)*(tablo=$A2))</f>
        <v>0</v>
      </c>
      <c r="Q2" s="55" cm="1">
        <f t="array" aca="1" ref="Q2" ca="1">SUMPRODUCT((Personnel!$B$1:$AE$1=Q$1)*(tablo=$A2))</f>
        <v>0</v>
      </c>
      <c r="R2" s="55" cm="1">
        <f t="array" aca="1" ref="R2" ca="1">SUMPRODUCT((Personnel!$B$1:$AE$1=R$1)*(tablo=$A2))</f>
        <v>0</v>
      </c>
      <c r="S2" s="55" cm="1">
        <f t="array" aca="1" ref="S2" ca="1">SUMPRODUCT((Personnel!$B$1:$AE$1=S$1)*(tablo=$A2))</f>
        <v>0</v>
      </c>
      <c r="T2" s="55" cm="1">
        <f t="array" aca="1" ref="T2" ca="1">SUMPRODUCT((Personnel!$B$1:$AE$1=T$1)*(tablo=$A2))</f>
        <v>0</v>
      </c>
      <c r="U2" s="55" cm="1">
        <f t="array" aca="1" ref="U2" ca="1">SUMPRODUCT((Personnel!$B$1:$AE$1=U$1)*(tablo=$A2))</f>
        <v>0</v>
      </c>
      <c r="V2" s="55" cm="1">
        <f t="array" aca="1" ref="V2" ca="1">SUMPRODUCT((Personnel!$B$1:$AE$1=V$1)*(tablo=$A2))</f>
        <v>0</v>
      </c>
      <c r="W2" s="55" cm="1">
        <f t="array" aca="1" ref="W2" ca="1">SUMPRODUCT((Personnel!$B$1:$AE$1=W$1)*(tablo=$A2))</f>
        <v>0</v>
      </c>
      <c r="X2" s="55" cm="1">
        <f t="array" aca="1" ref="X2" ca="1">SUMPRODUCT((Personnel!$B$1:$AE$1=X$1)*(tablo=$A2))</f>
        <v>0</v>
      </c>
      <c r="Y2" s="55" cm="1">
        <f t="array" aca="1" ref="Y2" ca="1">SUMPRODUCT((Personnel!$B$1:$AE$1=Y$1)*(tablo=$A2))</f>
        <v>0</v>
      </c>
      <c r="Z2" s="55" cm="1">
        <f t="array" aca="1" ref="Z2" ca="1">SUMPRODUCT((Personnel!$B$1:$AE$1=Z$1)*(tablo=$A2))</f>
        <v>0</v>
      </c>
      <c r="AA2" s="55" cm="1">
        <f t="array" aca="1" ref="AA2" ca="1">SUMPRODUCT((Personnel!$B$1:$AE$1=AA$1)*(tablo=$A2))</f>
        <v>0</v>
      </c>
      <c r="AB2" s="55" cm="1">
        <f t="array" aca="1" ref="AB2" ca="1">SUMPRODUCT((Personnel!$B$1:$AE$1=AB$1)*(tablo=$A2))</f>
        <v>0</v>
      </c>
      <c r="AC2" s="55" cm="1">
        <f t="array" aca="1" ref="AC2" ca="1">SUMPRODUCT((Personnel!$B$1:$AE$1=AC$1)*(tablo=$A2))</f>
        <v>0</v>
      </c>
      <c r="AD2" s="55" cm="1">
        <f t="array" aca="1" ref="AD2" ca="1">SUMPRODUCT((Personnel!$B$1:$AE$1=AD$1)*(tablo=$A2))</f>
        <v>0</v>
      </c>
      <c r="AE2" s="55" cm="1">
        <f t="array" aca="1" ref="AE2" ca="1">SUMPRODUCT((Personnel!$B$1:$AE$1=AE$1)*(tablo=$A2))</f>
        <v>0</v>
      </c>
    </row>
    <row r="3" spans="1:31" x14ac:dyDescent="0.3">
      <c r="A3" s="55" t="s">
        <v>49</v>
      </c>
      <c r="B3" s="55" cm="1">
        <f t="array" aca="1" ref="B3" ca="1">SUMPRODUCT((Personnel!$B$1:$AE$1=B$1)*(tablo=$A3))</f>
        <v>0</v>
      </c>
      <c r="C3" s="55" cm="1">
        <f t="array" aca="1" ref="C3" ca="1">SUMPRODUCT((Personnel!$B$1:$AE$1=C$1)*(tablo=$A3))</f>
        <v>9</v>
      </c>
      <c r="D3" s="55" cm="1">
        <f t="array" aca="1" ref="D3" ca="1">SUMPRODUCT((Personnel!$B$1:$AE$1=D$1)*(tablo=$A3))</f>
        <v>0</v>
      </c>
      <c r="E3" s="55" cm="1">
        <f t="array" aca="1" ref="E3" ca="1">SUMPRODUCT((Personnel!$B$1:$AE$1=E$1)*(tablo=$A3))</f>
        <v>0</v>
      </c>
      <c r="F3" s="55" cm="1">
        <f t="array" aca="1" ref="F3" ca="1">SUMPRODUCT((Personnel!$B$1:$AE$1=F$1)*(tablo=$A3))</f>
        <v>0</v>
      </c>
      <c r="G3" s="55" cm="1">
        <f t="array" aca="1" ref="G3" ca="1">SUMPRODUCT((Personnel!$B$1:$AE$1=G$1)*(tablo=$A3))</f>
        <v>0</v>
      </c>
      <c r="H3" s="55" cm="1">
        <f t="array" aca="1" ref="H3" ca="1">SUMPRODUCT((Personnel!$B$1:$AE$1=H$1)*(tablo=$A3))</f>
        <v>0</v>
      </c>
      <c r="I3" s="55" cm="1">
        <f t="array" aca="1" ref="I3" ca="1">SUMPRODUCT((Personnel!$B$1:$AE$1=I$1)*(tablo=$A3))</f>
        <v>0</v>
      </c>
      <c r="J3" s="55" cm="1">
        <f t="array" aca="1" ref="J3" ca="1">SUMPRODUCT((Personnel!$B$1:$AE$1=J$1)*(tablo=$A3))</f>
        <v>0</v>
      </c>
      <c r="K3" s="55" cm="1">
        <f t="array" aca="1" ref="K3" ca="1">SUMPRODUCT((Personnel!$B$1:$AE$1=K$1)*(tablo=$A3))</f>
        <v>0</v>
      </c>
      <c r="L3" s="55" cm="1">
        <f t="array" aca="1" ref="L3" ca="1">SUMPRODUCT((Personnel!$B$1:$AE$1=L$1)*(tablo=$A3))</f>
        <v>0</v>
      </c>
      <c r="M3" s="55" cm="1">
        <f t="array" aca="1" ref="M3" ca="1">SUMPRODUCT((Personnel!$B$1:$AE$1=M$1)*(tablo=$A3))</f>
        <v>0</v>
      </c>
      <c r="N3" s="55" cm="1">
        <f t="array" aca="1" ref="N3" ca="1">SUMPRODUCT((Personnel!$B$1:$AE$1=N$1)*(tablo=$A3))</f>
        <v>0</v>
      </c>
      <c r="O3" s="55" cm="1">
        <f t="array" aca="1" ref="O3" ca="1">SUMPRODUCT((Personnel!$B$1:$AE$1=O$1)*(tablo=$A3))</f>
        <v>0</v>
      </c>
      <c r="P3" s="55" cm="1">
        <f t="array" aca="1" ref="P3" ca="1">SUMPRODUCT((Personnel!$B$1:$AE$1=P$1)*(tablo=$A3))</f>
        <v>0</v>
      </c>
      <c r="Q3" s="55" cm="1">
        <f t="array" aca="1" ref="Q3" ca="1">SUMPRODUCT((Personnel!$B$1:$AE$1=Q$1)*(tablo=$A3))</f>
        <v>0</v>
      </c>
      <c r="R3" s="55" cm="1">
        <f t="array" aca="1" ref="R3" ca="1">SUMPRODUCT((Personnel!$B$1:$AE$1=R$1)*(tablo=$A3))</f>
        <v>0</v>
      </c>
      <c r="S3" s="55" cm="1">
        <f t="array" aca="1" ref="S3" ca="1">SUMPRODUCT((Personnel!$B$1:$AE$1=S$1)*(tablo=$A3))</f>
        <v>0</v>
      </c>
      <c r="T3" s="55" cm="1">
        <f t="array" aca="1" ref="T3" ca="1">SUMPRODUCT((Personnel!$B$1:$AE$1=T$1)*(tablo=$A3))</f>
        <v>0</v>
      </c>
      <c r="U3" s="55" cm="1">
        <f t="array" aca="1" ref="U3" ca="1">SUMPRODUCT((Personnel!$B$1:$AE$1=U$1)*(tablo=$A3))</f>
        <v>0</v>
      </c>
      <c r="V3" s="55" cm="1">
        <f t="array" aca="1" ref="V3" ca="1">SUMPRODUCT((Personnel!$B$1:$AE$1=V$1)*(tablo=$A3))</f>
        <v>0</v>
      </c>
      <c r="W3" s="55" cm="1">
        <f t="array" aca="1" ref="W3" ca="1">SUMPRODUCT((Personnel!$B$1:$AE$1=W$1)*(tablo=$A3))</f>
        <v>0</v>
      </c>
      <c r="X3" s="55" cm="1">
        <f t="array" aca="1" ref="X3" ca="1">SUMPRODUCT((Personnel!$B$1:$AE$1=X$1)*(tablo=$A3))</f>
        <v>0</v>
      </c>
      <c r="Y3" s="55" cm="1">
        <f t="array" aca="1" ref="Y3" ca="1">SUMPRODUCT((Personnel!$B$1:$AE$1=Y$1)*(tablo=$A3))</f>
        <v>0</v>
      </c>
      <c r="Z3" s="55" cm="1">
        <f t="array" aca="1" ref="Z3" ca="1">SUMPRODUCT((Personnel!$B$1:$AE$1=Z$1)*(tablo=$A3))</f>
        <v>0</v>
      </c>
      <c r="AA3" s="55" cm="1">
        <f t="array" aca="1" ref="AA3" ca="1">SUMPRODUCT((Personnel!$B$1:$AE$1=AA$1)*(tablo=$A3))</f>
        <v>0</v>
      </c>
      <c r="AB3" s="55" cm="1">
        <f t="array" aca="1" ref="AB3" ca="1">SUMPRODUCT((Personnel!$B$1:$AE$1=AB$1)*(tablo=$A3))</f>
        <v>0</v>
      </c>
      <c r="AC3" s="55" cm="1">
        <f t="array" aca="1" ref="AC3" ca="1">SUMPRODUCT((Personnel!$B$1:$AE$1=AC$1)*(tablo=$A3))</f>
        <v>0</v>
      </c>
      <c r="AD3" s="55" cm="1">
        <f t="array" aca="1" ref="AD3" ca="1">SUMPRODUCT((Personnel!$B$1:$AE$1=AD$1)*(tablo=$A3))</f>
        <v>0</v>
      </c>
      <c r="AE3" s="55" cm="1">
        <f t="array" aca="1" ref="AE3" ca="1">SUMPRODUCT((Personnel!$B$1:$AE$1=AE$1)*(tablo=$A3))</f>
        <v>0</v>
      </c>
    </row>
    <row r="4" spans="1:31" x14ac:dyDescent="0.3">
      <c r="A4" s="55" t="s">
        <v>52</v>
      </c>
      <c r="B4" s="55" cm="1">
        <f t="array" aca="1" ref="B4" ca="1">SUMPRODUCT((Personnel!$B$1:$AE$1=B$1)*(tablo=$A4))</f>
        <v>0</v>
      </c>
      <c r="C4" s="55" cm="1">
        <f t="array" aca="1" ref="C4" ca="1">SUMPRODUCT((Personnel!$B$1:$AE$1=C$1)*(tablo=$A4))</f>
        <v>0</v>
      </c>
      <c r="D4" s="55" cm="1">
        <f t="array" aca="1" ref="D4" ca="1">SUMPRODUCT((Personnel!$B$1:$AE$1=D$1)*(tablo=$A4))</f>
        <v>9</v>
      </c>
      <c r="E4" s="55" cm="1">
        <f t="array" aca="1" ref="E4" ca="1">SUMPRODUCT((Personnel!$B$1:$AE$1=E$1)*(tablo=$A4))</f>
        <v>0</v>
      </c>
      <c r="F4" s="55" cm="1">
        <f t="array" aca="1" ref="F4" ca="1">SUMPRODUCT((Personnel!$B$1:$AE$1=F$1)*(tablo=$A4))</f>
        <v>0</v>
      </c>
      <c r="G4" s="55" cm="1">
        <f t="array" aca="1" ref="G4" ca="1">SUMPRODUCT((Personnel!$B$1:$AE$1=G$1)*(tablo=$A4))</f>
        <v>0</v>
      </c>
      <c r="H4" s="55" cm="1">
        <f t="array" aca="1" ref="H4" ca="1">SUMPRODUCT((Personnel!$B$1:$AE$1=H$1)*(tablo=$A4))</f>
        <v>0</v>
      </c>
      <c r="I4" s="55" cm="1">
        <f t="array" aca="1" ref="I4" ca="1">SUMPRODUCT((Personnel!$B$1:$AE$1=I$1)*(tablo=$A4))</f>
        <v>0</v>
      </c>
      <c r="J4" s="55" cm="1">
        <f t="array" aca="1" ref="J4" ca="1">SUMPRODUCT((Personnel!$B$1:$AE$1=J$1)*(tablo=$A4))</f>
        <v>0</v>
      </c>
      <c r="K4" s="55" cm="1">
        <f t="array" aca="1" ref="K4" ca="1">SUMPRODUCT((Personnel!$B$1:$AE$1=K$1)*(tablo=$A4))</f>
        <v>0</v>
      </c>
      <c r="L4" s="55" cm="1">
        <f t="array" aca="1" ref="L4" ca="1">SUMPRODUCT((Personnel!$B$1:$AE$1=L$1)*(tablo=$A4))</f>
        <v>0</v>
      </c>
      <c r="M4" s="55" cm="1">
        <f t="array" aca="1" ref="M4" ca="1">SUMPRODUCT((Personnel!$B$1:$AE$1=M$1)*(tablo=$A4))</f>
        <v>0</v>
      </c>
      <c r="N4" s="55" cm="1">
        <f t="array" aca="1" ref="N4" ca="1">SUMPRODUCT((Personnel!$B$1:$AE$1=N$1)*(tablo=$A4))</f>
        <v>0</v>
      </c>
      <c r="O4" s="55" cm="1">
        <f t="array" aca="1" ref="O4" ca="1">SUMPRODUCT((Personnel!$B$1:$AE$1=O$1)*(tablo=$A4))</f>
        <v>0</v>
      </c>
      <c r="P4" s="55" cm="1">
        <f t="array" aca="1" ref="P4" ca="1">SUMPRODUCT((Personnel!$B$1:$AE$1=P$1)*(tablo=$A4))</f>
        <v>0</v>
      </c>
      <c r="Q4" s="55" cm="1">
        <f t="array" aca="1" ref="Q4" ca="1">SUMPRODUCT((Personnel!$B$1:$AE$1=Q$1)*(tablo=$A4))</f>
        <v>0</v>
      </c>
      <c r="R4" s="55" cm="1">
        <f t="array" aca="1" ref="R4" ca="1">SUMPRODUCT((Personnel!$B$1:$AE$1=R$1)*(tablo=$A4))</f>
        <v>0</v>
      </c>
      <c r="S4" s="55" cm="1">
        <f t="array" aca="1" ref="S4" ca="1">SUMPRODUCT((Personnel!$B$1:$AE$1=S$1)*(tablo=$A4))</f>
        <v>0</v>
      </c>
      <c r="T4" s="55" cm="1">
        <f t="array" aca="1" ref="T4" ca="1">SUMPRODUCT((Personnel!$B$1:$AE$1=T$1)*(tablo=$A4))</f>
        <v>0</v>
      </c>
      <c r="U4" s="55" cm="1">
        <f t="array" aca="1" ref="U4" ca="1">SUMPRODUCT((Personnel!$B$1:$AE$1=U$1)*(tablo=$A4))</f>
        <v>0</v>
      </c>
      <c r="V4" s="55" cm="1">
        <f t="array" aca="1" ref="V4" ca="1">SUMPRODUCT((Personnel!$B$1:$AE$1=V$1)*(tablo=$A4))</f>
        <v>0</v>
      </c>
      <c r="W4" s="55" cm="1">
        <f t="array" aca="1" ref="W4" ca="1">SUMPRODUCT((Personnel!$B$1:$AE$1=W$1)*(tablo=$A4))</f>
        <v>0</v>
      </c>
      <c r="X4" s="55" cm="1">
        <f t="array" aca="1" ref="X4" ca="1">SUMPRODUCT((Personnel!$B$1:$AE$1=X$1)*(tablo=$A4))</f>
        <v>0</v>
      </c>
      <c r="Y4" s="55" cm="1">
        <f t="array" aca="1" ref="Y4" ca="1">SUMPRODUCT((Personnel!$B$1:$AE$1=Y$1)*(tablo=$A4))</f>
        <v>0</v>
      </c>
      <c r="Z4" s="55" cm="1">
        <f t="array" aca="1" ref="Z4" ca="1">SUMPRODUCT((Personnel!$B$1:$AE$1=Z$1)*(tablo=$A4))</f>
        <v>0</v>
      </c>
      <c r="AA4" s="55" cm="1">
        <f t="array" aca="1" ref="AA4" ca="1">SUMPRODUCT((Personnel!$B$1:$AE$1=AA$1)*(tablo=$A4))</f>
        <v>0</v>
      </c>
      <c r="AB4" s="55" cm="1">
        <f t="array" aca="1" ref="AB4" ca="1">SUMPRODUCT((Personnel!$B$1:$AE$1=AB$1)*(tablo=$A4))</f>
        <v>0</v>
      </c>
      <c r="AC4" s="55" cm="1">
        <f t="array" aca="1" ref="AC4" ca="1">SUMPRODUCT((Personnel!$B$1:$AE$1=AC$1)*(tablo=$A4))</f>
        <v>0</v>
      </c>
      <c r="AD4" s="55" cm="1">
        <f t="array" aca="1" ref="AD4" ca="1">SUMPRODUCT((Personnel!$B$1:$AE$1=AD$1)*(tablo=$A4))</f>
        <v>0</v>
      </c>
      <c r="AE4" s="55" cm="1">
        <f t="array" aca="1" ref="AE4" ca="1">SUMPRODUCT((Personnel!$B$1:$AE$1=AE$1)*(tablo=$A4))</f>
        <v>0</v>
      </c>
    </row>
    <row r="5" spans="1:31" x14ac:dyDescent="0.3">
      <c r="A5" s="55" t="s">
        <v>50</v>
      </c>
      <c r="B5" s="55" cm="1">
        <f t="array" aca="1" ref="B5" ca="1">SUMPRODUCT((Personnel!$B$1:$AE$1=B$1)*(tablo=$A5))</f>
        <v>0</v>
      </c>
      <c r="C5" s="55" cm="1">
        <f t="array" aca="1" ref="C5" ca="1">SUMPRODUCT((Personnel!$B$1:$AE$1=C$1)*(tablo=$A5))</f>
        <v>0</v>
      </c>
      <c r="D5" s="55" cm="1">
        <f t="array" aca="1" ref="D5" ca="1">SUMPRODUCT((Personnel!$B$1:$AE$1=D$1)*(tablo=$A5))</f>
        <v>0</v>
      </c>
      <c r="E5" s="55" cm="1">
        <f t="array" aca="1" ref="E5" ca="1">SUMPRODUCT((Personnel!$B$1:$AE$1=E$1)*(tablo=$A5))</f>
        <v>9</v>
      </c>
      <c r="F5" s="55" cm="1">
        <f t="array" aca="1" ref="F5" ca="1">SUMPRODUCT((Personnel!$B$1:$AE$1=F$1)*(tablo=$A5))</f>
        <v>0</v>
      </c>
      <c r="G5" s="55" cm="1">
        <f t="array" aca="1" ref="G5" ca="1">SUMPRODUCT((Personnel!$B$1:$AE$1=G$1)*(tablo=$A5))</f>
        <v>0</v>
      </c>
      <c r="H5" s="55" cm="1">
        <f t="array" aca="1" ref="H5" ca="1">SUMPRODUCT((Personnel!$B$1:$AE$1=H$1)*(tablo=$A5))</f>
        <v>0</v>
      </c>
      <c r="I5" s="55" cm="1">
        <f t="array" aca="1" ref="I5" ca="1">SUMPRODUCT((Personnel!$B$1:$AE$1=I$1)*(tablo=$A5))</f>
        <v>0</v>
      </c>
      <c r="J5" s="55" cm="1">
        <f t="array" aca="1" ref="J5" ca="1">SUMPRODUCT((Personnel!$B$1:$AE$1=J$1)*(tablo=$A5))</f>
        <v>0</v>
      </c>
      <c r="K5" s="55" cm="1">
        <f t="array" aca="1" ref="K5" ca="1">SUMPRODUCT((Personnel!$B$1:$AE$1=K$1)*(tablo=$A5))</f>
        <v>0</v>
      </c>
      <c r="L5" s="55" cm="1">
        <f t="array" aca="1" ref="L5" ca="1">SUMPRODUCT((Personnel!$B$1:$AE$1=L$1)*(tablo=$A5))</f>
        <v>0</v>
      </c>
      <c r="M5" s="55" cm="1">
        <f t="array" aca="1" ref="M5" ca="1">SUMPRODUCT((Personnel!$B$1:$AE$1=M$1)*(tablo=$A5))</f>
        <v>0</v>
      </c>
      <c r="N5" s="55" cm="1">
        <f t="array" aca="1" ref="N5" ca="1">SUMPRODUCT((Personnel!$B$1:$AE$1=N$1)*(tablo=$A5))</f>
        <v>0</v>
      </c>
      <c r="O5" s="55" cm="1">
        <f t="array" aca="1" ref="O5" ca="1">SUMPRODUCT((Personnel!$B$1:$AE$1=O$1)*(tablo=$A5))</f>
        <v>0</v>
      </c>
      <c r="P5" s="55" cm="1">
        <f t="array" aca="1" ref="P5" ca="1">SUMPRODUCT((Personnel!$B$1:$AE$1=P$1)*(tablo=$A5))</f>
        <v>0</v>
      </c>
      <c r="Q5" s="55" cm="1">
        <f t="array" aca="1" ref="Q5" ca="1">SUMPRODUCT((Personnel!$B$1:$AE$1=Q$1)*(tablo=$A5))</f>
        <v>0</v>
      </c>
      <c r="R5" s="55" cm="1">
        <f t="array" aca="1" ref="R5" ca="1">SUMPRODUCT((Personnel!$B$1:$AE$1=R$1)*(tablo=$A5))</f>
        <v>0</v>
      </c>
      <c r="S5" s="55" cm="1">
        <f t="array" aca="1" ref="S5" ca="1">SUMPRODUCT((Personnel!$B$1:$AE$1=S$1)*(tablo=$A5))</f>
        <v>0</v>
      </c>
      <c r="T5" s="55" cm="1">
        <f t="array" aca="1" ref="T5" ca="1">SUMPRODUCT((Personnel!$B$1:$AE$1=T$1)*(tablo=$A5))</f>
        <v>0</v>
      </c>
      <c r="U5" s="55" cm="1">
        <f t="array" aca="1" ref="U5" ca="1">SUMPRODUCT((Personnel!$B$1:$AE$1=U$1)*(tablo=$A5))</f>
        <v>0</v>
      </c>
      <c r="V5" s="55" cm="1">
        <f t="array" aca="1" ref="V5" ca="1">SUMPRODUCT((Personnel!$B$1:$AE$1=V$1)*(tablo=$A5))</f>
        <v>0</v>
      </c>
      <c r="W5" s="55" cm="1">
        <f t="array" aca="1" ref="W5" ca="1">SUMPRODUCT((Personnel!$B$1:$AE$1=W$1)*(tablo=$A5))</f>
        <v>0</v>
      </c>
      <c r="X5" s="55" cm="1">
        <f t="array" aca="1" ref="X5" ca="1">SUMPRODUCT((Personnel!$B$1:$AE$1=X$1)*(tablo=$A5))</f>
        <v>0</v>
      </c>
      <c r="Y5" s="55" cm="1">
        <f t="array" aca="1" ref="Y5" ca="1">SUMPRODUCT((Personnel!$B$1:$AE$1=Y$1)*(tablo=$A5))</f>
        <v>0</v>
      </c>
      <c r="Z5" s="55" cm="1">
        <f t="array" aca="1" ref="Z5" ca="1">SUMPRODUCT((Personnel!$B$1:$AE$1=Z$1)*(tablo=$A5))</f>
        <v>0</v>
      </c>
      <c r="AA5" s="55" cm="1">
        <f t="array" aca="1" ref="AA5" ca="1">SUMPRODUCT((Personnel!$B$1:$AE$1=AA$1)*(tablo=$A5))</f>
        <v>0</v>
      </c>
      <c r="AB5" s="55" cm="1">
        <f t="array" aca="1" ref="AB5" ca="1">SUMPRODUCT((Personnel!$B$1:$AE$1=AB$1)*(tablo=$A5))</f>
        <v>0</v>
      </c>
      <c r="AC5" s="55" cm="1">
        <f t="array" aca="1" ref="AC5" ca="1">SUMPRODUCT((Personnel!$B$1:$AE$1=AC$1)*(tablo=$A5))</f>
        <v>0</v>
      </c>
      <c r="AD5" s="55" cm="1">
        <f t="array" aca="1" ref="AD5" ca="1">SUMPRODUCT((Personnel!$B$1:$AE$1=AD$1)*(tablo=$A5))</f>
        <v>0</v>
      </c>
      <c r="AE5" s="55" cm="1">
        <f t="array" aca="1" ref="AE5" ca="1">SUMPRODUCT((Personnel!$B$1:$AE$1=AE$1)*(tablo=$A5))</f>
        <v>0</v>
      </c>
    </row>
    <row r="6" spans="1:31" x14ac:dyDescent="0.3">
      <c r="A6" s="55" t="s">
        <v>34</v>
      </c>
      <c r="B6" s="55" cm="1">
        <f t="array" aca="1" ref="B6" ca="1">SUMPRODUCT((Personnel!$B$1:$AE$1=B$1)*(tablo=$A6))</f>
        <v>0</v>
      </c>
      <c r="C6" s="55" cm="1">
        <f t="array" aca="1" ref="C6" ca="1">SUMPRODUCT((Personnel!$B$1:$AE$1=C$1)*(tablo=$A6))</f>
        <v>0</v>
      </c>
      <c r="D6" s="55" cm="1">
        <f t="array" aca="1" ref="D6" ca="1">SUMPRODUCT((Personnel!$B$1:$AE$1=D$1)*(tablo=$A6))</f>
        <v>0</v>
      </c>
      <c r="E6" s="55" cm="1">
        <f t="array" aca="1" ref="E6" ca="1">SUMPRODUCT((Personnel!$B$1:$AE$1=E$1)*(tablo=$A6))</f>
        <v>0</v>
      </c>
      <c r="F6" s="55" cm="1">
        <f t="array" aca="1" ref="F6" ca="1">SUMPRODUCT((Personnel!$B$1:$AE$1=F$1)*(tablo=$A6))</f>
        <v>9</v>
      </c>
      <c r="G6" s="55" cm="1">
        <f t="array" aca="1" ref="G6" ca="1">SUMPRODUCT((Personnel!$B$1:$AE$1=G$1)*(tablo=$A6))</f>
        <v>0</v>
      </c>
      <c r="H6" s="55" cm="1">
        <f t="array" aca="1" ref="H6" ca="1">SUMPRODUCT((Personnel!$B$1:$AE$1=H$1)*(tablo=$A6))</f>
        <v>0</v>
      </c>
      <c r="I6" s="55" cm="1">
        <f t="array" aca="1" ref="I6" ca="1">SUMPRODUCT((Personnel!$B$1:$AE$1=I$1)*(tablo=$A6))</f>
        <v>0</v>
      </c>
      <c r="J6" s="55" cm="1">
        <f t="array" aca="1" ref="J6" ca="1">SUMPRODUCT((Personnel!$B$1:$AE$1=J$1)*(tablo=$A6))</f>
        <v>0</v>
      </c>
      <c r="K6" s="55" cm="1">
        <f t="array" aca="1" ref="K6" ca="1">SUMPRODUCT((Personnel!$B$1:$AE$1=K$1)*(tablo=$A6))</f>
        <v>0</v>
      </c>
      <c r="L6" s="55" cm="1">
        <f t="array" aca="1" ref="L6" ca="1">SUMPRODUCT((Personnel!$B$1:$AE$1=L$1)*(tablo=$A6))</f>
        <v>0</v>
      </c>
      <c r="M6" s="55" cm="1">
        <f t="array" aca="1" ref="M6" ca="1">SUMPRODUCT((Personnel!$B$1:$AE$1=M$1)*(tablo=$A6))</f>
        <v>0</v>
      </c>
      <c r="N6" s="55" cm="1">
        <f t="array" aca="1" ref="N6" ca="1">SUMPRODUCT((Personnel!$B$1:$AE$1=N$1)*(tablo=$A6))</f>
        <v>0</v>
      </c>
      <c r="O6" s="55" cm="1">
        <f t="array" aca="1" ref="O6" ca="1">SUMPRODUCT((Personnel!$B$1:$AE$1=O$1)*(tablo=$A6))</f>
        <v>0</v>
      </c>
      <c r="P6" s="55" cm="1">
        <f t="array" aca="1" ref="P6" ca="1">SUMPRODUCT((Personnel!$B$1:$AE$1=P$1)*(tablo=$A6))</f>
        <v>0</v>
      </c>
      <c r="Q6" s="55" cm="1">
        <f t="array" aca="1" ref="Q6" ca="1">SUMPRODUCT((Personnel!$B$1:$AE$1=Q$1)*(tablo=$A6))</f>
        <v>0</v>
      </c>
      <c r="R6" s="55" cm="1">
        <f t="array" aca="1" ref="R6" ca="1">SUMPRODUCT((Personnel!$B$1:$AE$1=R$1)*(tablo=$A6))</f>
        <v>0</v>
      </c>
      <c r="S6" s="55" cm="1">
        <f t="array" aca="1" ref="S6" ca="1">SUMPRODUCT((Personnel!$B$1:$AE$1=S$1)*(tablo=$A6))</f>
        <v>0</v>
      </c>
      <c r="T6" s="55" cm="1">
        <f t="array" aca="1" ref="T6" ca="1">SUMPRODUCT((Personnel!$B$1:$AE$1=T$1)*(tablo=$A6))</f>
        <v>0</v>
      </c>
      <c r="U6" s="55" cm="1">
        <f t="array" aca="1" ref="U6" ca="1">SUMPRODUCT((Personnel!$B$1:$AE$1=U$1)*(tablo=$A6))</f>
        <v>0</v>
      </c>
      <c r="V6" s="55" cm="1">
        <f t="array" aca="1" ref="V6" ca="1">SUMPRODUCT((Personnel!$B$1:$AE$1=V$1)*(tablo=$A6))</f>
        <v>0</v>
      </c>
      <c r="W6" s="55" cm="1">
        <f t="array" aca="1" ref="W6" ca="1">SUMPRODUCT((Personnel!$B$1:$AE$1=W$1)*(tablo=$A6))</f>
        <v>0</v>
      </c>
      <c r="X6" s="55" cm="1">
        <f t="array" aca="1" ref="X6" ca="1">SUMPRODUCT((Personnel!$B$1:$AE$1=X$1)*(tablo=$A6))</f>
        <v>0</v>
      </c>
      <c r="Y6" s="55" cm="1">
        <f t="array" aca="1" ref="Y6" ca="1">SUMPRODUCT((Personnel!$B$1:$AE$1=Y$1)*(tablo=$A6))</f>
        <v>0</v>
      </c>
      <c r="Z6" s="55" cm="1">
        <f t="array" aca="1" ref="Z6" ca="1">SUMPRODUCT((Personnel!$B$1:$AE$1=Z$1)*(tablo=$A6))</f>
        <v>0</v>
      </c>
      <c r="AA6" s="55" cm="1">
        <f t="array" aca="1" ref="AA6" ca="1">SUMPRODUCT((Personnel!$B$1:$AE$1=AA$1)*(tablo=$A6))</f>
        <v>0</v>
      </c>
      <c r="AB6" s="55" cm="1">
        <f t="array" aca="1" ref="AB6" ca="1">SUMPRODUCT((Personnel!$B$1:$AE$1=AB$1)*(tablo=$A6))</f>
        <v>0</v>
      </c>
      <c r="AC6" s="55" cm="1">
        <f t="array" aca="1" ref="AC6" ca="1">SUMPRODUCT((Personnel!$B$1:$AE$1=AC$1)*(tablo=$A6))</f>
        <v>0</v>
      </c>
      <c r="AD6" s="55" cm="1">
        <f t="array" aca="1" ref="AD6" ca="1">SUMPRODUCT((Personnel!$B$1:$AE$1=AD$1)*(tablo=$A6))</f>
        <v>0</v>
      </c>
      <c r="AE6" s="55" cm="1">
        <f t="array" aca="1" ref="AE6" ca="1">SUMPRODUCT((Personnel!$B$1:$AE$1=AE$1)*(tablo=$A6))</f>
        <v>0</v>
      </c>
    </row>
    <row r="7" spans="1:31" x14ac:dyDescent="0.3">
      <c r="A7" s="55" t="s">
        <v>53</v>
      </c>
      <c r="B7" s="55" cm="1">
        <f t="array" aca="1" ref="B7" ca="1">SUMPRODUCT((Personnel!$B$1:$AE$1=B$1)*(tablo=$A7))</f>
        <v>0</v>
      </c>
      <c r="C7" s="55" cm="1">
        <f t="array" aca="1" ref="C7" ca="1">SUMPRODUCT((Personnel!$B$1:$AE$1=C$1)*(tablo=$A7))</f>
        <v>0</v>
      </c>
      <c r="D7" s="55" cm="1">
        <f t="array" aca="1" ref="D7" ca="1">SUMPRODUCT((Personnel!$B$1:$AE$1=D$1)*(tablo=$A7))</f>
        <v>0</v>
      </c>
      <c r="E7" s="55" cm="1">
        <f t="array" aca="1" ref="E7" ca="1">SUMPRODUCT((Personnel!$B$1:$AE$1=E$1)*(tablo=$A7))</f>
        <v>0</v>
      </c>
      <c r="F7" s="55" cm="1">
        <f t="array" aca="1" ref="F7" ca="1">SUMPRODUCT((Personnel!$B$1:$AE$1=F$1)*(tablo=$A7))</f>
        <v>0</v>
      </c>
      <c r="G7" s="55" cm="1">
        <f t="array" aca="1" ref="G7" ca="1">SUMPRODUCT((Personnel!$B$1:$AE$1=G$1)*(tablo=$A7))</f>
        <v>9</v>
      </c>
      <c r="H7" s="55" cm="1">
        <f t="array" aca="1" ref="H7" ca="1">SUMPRODUCT((Personnel!$B$1:$AE$1=H$1)*(tablo=$A7))</f>
        <v>0</v>
      </c>
      <c r="I7" s="55" cm="1">
        <f t="array" aca="1" ref="I7" ca="1">SUMPRODUCT((Personnel!$B$1:$AE$1=I$1)*(tablo=$A7))</f>
        <v>0</v>
      </c>
      <c r="J7" s="55" cm="1">
        <f t="array" aca="1" ref="J7" ca="1">SUMPRODUCT((Personnel!$B$1:$AE$1=J$1)*(tablo=$A7))</f>
        <v>0</v>
      </c>
      <c r="K7" s="55" cm="1">
        <f t="array" aca="1" ref="K7" ca="1">SUMPRODUCT((Personnel!$B$1:$AE$1=K$1)*(tablo=$A7))</f>
        <v>0</v>
      </c>
      <c r="L7" s="55" cm="1">
        <f t="array" aca="1" ref="L7" ca="1">SUMPRODUCT((Personnel!$B$1:$AE$1=L$1)*(tablo=$A7))</f>
        <v>0</v>
      </c>
      <c r="M7" s="55" cm="1">
        <f t="array" aca="1" ref="M7" ca="1">SUMPRODUCT((Personnel!$B$1:$AE$1=M$1)*(tablo=$A7))</f>
        <v>0</v>
      </c>
      <c r="N7" s="55" cm="1">
        <f t="array" aca="1" ref="N7" ca="1">SUMPRODUCT((Personnel!$B$1:$AE$1=N$1)*(tablo=$A7))</f>
        <v>0</v>
      </c>
      <c r="O7" s="55" cm="1">
        <f t="array" aca="1" ref="O7" ca="1">SUMPRODUCT((Personnel!$B$1:$AE$1=O$1)*(tablo=$A7))</f>
        <v>0</v>
      </c>
      <c r="P7" s="55" cm="1">
        <f t="array" aca="1" ref="P7" ca="1">SUMPRODUCT((Personnel!$B$1:$AE$1=P$1)*(tablo=$A7))</f>
        <v>0</v>
      </c>
      <c r="Q7" s="55" cm="1">
        <f t="array" aca="1" ref="Q7" ca="1">SUMPRODUCT((Personnel!$B$1:$AE$1=Q$1)*(tablo=$A7))</f>
        <v>0</v>
      </c>
      <c r="R7" s="55" cm="1">
        <f t="array" aca="1" ref="R7" ca="1">SUMPRODUCT((Personnel!$B$1:$AE$1=R$1)*(tablo=$A7))</f>
        <v>0</v>
      </c>
      <c r="S7" s="55" cm="1">
        <f t="array" aca="1" ref="S7" ca="1">SUMPRODUCT((Personnel!$B$1:$AE$1=S$1)*(tablo=$A7))</f>
        <v>0</v>
      </c>
      <c r="T7" s="55" cm="1">
        <f t="array" aca="1" ref="T7" ca="1">SUMPRODUCT((Personnel!$B$1:$AE$1=T$1)*(tablo=$A7))</f>
        <v>0</v>
      </c>
      <c r="U7" s="55" cm="1">
        <f t="array" aca="1" ref="U7" ca="1">SUMPRODUCT((Personnel!$B$1:$AE$1=U$1)*(tablo=$A7))</f>
        <v>0</v>
      </c>
      <c r="V7" s="55" cm="1">
        <f t="array" aca="1" ref="V7" ca="1">SUMPRODUCT((Personnel!$B$1:$AE$1=V$1)*(tablo=$A7))</f>
        <v>0</v>
      </c>
      <c r="W7" s="55" cm="1">
        <f t="array" aca="1" ref="W7" ca="1">SUMPRODUCT((Personnel!$B$1:$AE$1=W$1)*(tablo=$A7))</f>
        <v>0</v>
      </c>
      <c r="X7" s="55" cm="1">
        <f t="array" aca="1" ref="X7" ca="1">SUMPRODUCT((Personnel!$B$1:$AE$1=X$1)*(tablo=$A7))</f>
        <v>0</v>
      </c>
      <c r="Y7" s="55" cm="1">
        <f t="array" aca="1" ref="Y7" ca="1">SUMPRODUCT((Personnel!$B$1:$AE$1=Y$1)*(tablo=$A7))</f>
        <v>0</v>
      </c>
      <c r="Z7" s="55" cm="1">
        <f t="array" aca="1" ref="Z7" ca="1">SUMPRODUCT((Personnel!$B$1:$AE$1=Z$1)*(tablo=$A7))</f>
        <v>0</v>
      </c>
      <c r="AA7" s="55" cm="1">
        <f t="array" aca="1" ref="AA7" ca="1">SUMPRODUCT((Personnel!$B$1:$AE$1=AA$1)*(tablo=$A7))</f>
        <v>0</v>
      </c>
      <c r="AB7" s="55" cm="1">
        <f t="array" aca="1" ref="AB7" ca="1">SUMPRODUCT((Personnel!$B$1:$AE$1=AB$1)*(tablo=$A7))</f>
        <v>0</v>
      </c>
      <c r="AC7" s="55" cm="1">
        <f t="array" aca="1" ref="AC7" ca="1">SUMPRODUCT((Personnel!$B$1:$AE$1=AC$1)*(tablo=$A7))</f>
        <v>0</v>
      </c>
      <c r="AD7" s="55" cm="1">
        <f t="array" aca="1" ref="AD7" ca="1">SUMPRODUCT((Personnel!$B$1:$AE$1=AD$1)*(tablo=$A7))</f>
        <v>0</v>
      </c>
      <c r="AE7" s="55" cm="1">
        <f t="array" aca="1" ref="AE7" ca="1">SUMPRODUCT((Personnel!$B$1:$AE$1=AE$1)*(tablo=$A7))</f>
        <v>0</v>
      </c>
    </row>
    <row r="8" spans="1:31" x14ac:dyDescent="0.3">
      <c r="A8" s="55" t="s">
        <v>54</v>
      </c>
      <c r="B8" s="55" cm="1">
        <f t="array" aca="1" ref="B8" ca="1">SUMPRODUCT((Personnel!$B$1:$AE$1=B$1)*(tablo=$A8))</f>
        <v>0</v>
      </c>
      <c r="C8" s="55" cm="1">
        <f t="array" aca="1" ref="C8" ca="1">SUMPRODUCT((Personnel!$B$1:$AE$1=C$1)*(tablo=$A8))</f>
        <v>0</v>
      </c>
      <c r="D8" s="55" cm="1">
        <f t="array" aca="1" ref="D8" ca="1">SUMPRODUCT((Personnel!$B$1:$AE$1=D$1)*(tablo=$A8))</f>
        <v>0</v>
      </c>
      <c r="E8" s="55" cm="1">
        <f t="array" aca="1" ref="E8" ca="1">SUMPRODUCT((Personnel!$B$1:$AE$1=E$1)*(tablo=$A8))</f>
        <v>0</v>
      </c>
      <c r="F8" s="55" cm="1">
        <f t="array" aca="1" ref="F8" ca="1">SUMPRODUCT((Personnel!$B$1:$AE$1=F$1)*(tablo=$A8))</f>
        <v>0</v>
      </c>
      <c r="G8" s="55" cm="1">
        <f t="array" aca="1" ref="G8" ca="1">SUMPRODUCT((Personnel!$B$1:$AE$1=G$1)*(tablo=$A8))</f>
        <v>0</v>
      </c>
      <c r="H8" s="55" cm="1">
        <f t="array" aca="1" ref="H8" ca="1">SUMPRODUCT((Personnel!$B$1:$AE$1=H$1)*(tablo=$A8))</f>
        <v>9</v>
      </c>
      <c r="I8" s="55" cm="1">
        <f t="array" aca="1" ref="I8" ca="1">SUMPRODUCT((Personnel!$B$1:$AE$1=I$1)*(tablo=$A8))</f>
        <v>0</v>
      </c>
      <c r="J8" s="55" cm="1">
        <f t="array" aca="1" ref="J8" ca="1">SUMPRODUCT((Personnel!$B$1:$AE$1=J$1)*(tablo=$A8))</f>
        <v>0</v>
      </c>
      <c r="K8" s="55" cm="1">
        <f t="array" aca="1" ref="K8" ca="1">SUMPRODUCT((Personnel!$B$1:$AE$1=K$1)*(tablo=$A8))</f>
        <v>0</v>
      </c>
      <c r="L8" s="55" cm="1">
        <f t="array" aca="1" ref="L8" ca="1">SUMPRODUCT((Personnel!$B$1:$AE$1=L$1)*(tablo=$A8))</f>
        <v>0</v>
      </c>
      <c r="M8" s="55" cm="1">
        <f t="array" aca="1" ref="M8" ca="1">SUMPRODUCT((Personnel!$B$1:$AE$1=M$1)*(tablo=$A8))</f>
        <v>0</v>
      </c>
      <c r="N8" s="55" cm="1">
        <f t="array" aca="1" ref="N8" ca="1">SUMPRODUCT((Personnel!$B$1:$AE$1=N$1)*(tablo=$A8))</f>
        <v>0</v>
      </c>
      <c r="O8" s="55" cm="1">
        <f t="array" aca="1" ref="O8" ca="1">SUMPRODUCT((Personnel!$B$1:$AE$1=O$1)*(tablo=$A8))</f>
        <v>0</v>
      </c>
      <c r="P8" s="55" cm="1">
        <f t="array" aca="1" ref="P8" ca="1">SUMPRODUCT((Personnel!$B$1:$AE$1=P$1)*(tablo=$A8))</f>
        <v>0</v>
      </c>
      <c r="Q8" s="55" cm="1">
        <f t="array" aca="1" ref="Q8" ca="1">SUMPRODUCT((Personnel!$B$1:$AE$1=Q$1)*(tablo=$A8))</f>
        <v>0</v>
      </c>
      <c r="R8" s="55" cm="1">
        <f t="array" aca="1" ref="R8" ca="1">SUMPRODUCT((Personnel!$B$1:$AE$1=R$1)*(tablo=$A8))</f>
        <v>0</v>
      </c>
      <c r="S8" s="55" cm="1">
        <f t="array" aca="1" ref="S8" ca="1">SUMPRODUCT((Personnel!$B$1:$AE$1=S$1)*(tablo=$A8))</f>
        <v>0</v>
      </c>
      <c r="T8" s="55" cm="1">
        <f t="array" aca="1" ref="T8" ca="1">SUMPRODUCT((Personnel!$B$1:$AE$1=T$1)*(tablo=$A8))</f>
        <v>0</v>
      </c>
      <c r="U8" s="55" cm="1">
        <f t="array" aca="1" ref="U8" ca="1">SUMPRODUCT((Personnel!$B$1:$AE$1=U$1)*(tablo=$A8))</f>
        <v>0</v>
      </c>
      <c r="V8" s="55" cm="1">
        <f t="array" aca="1" ref="V8" ca="1">SUMPRODUCT((Personnel!$B$1:$AE$1=V$1)*(tablo=$A8))</f>
        <v>0</v>
      </c>
      <c r="W8" s="55" cm="1">
        <f t="array" aca="1" ref="W8" ca="1">SUMPRODUCT((Personnel!$B$1:$AE$1=W$1)*(tablo=$A8))</f>
        <v>0</v>
      </c>
      <c r="X8" s="55" cm="1">
        <f t="array" aca="1" ref="X8" ca="1">SUMPRODUCT((Personnel!$B$1:$AE$1=X$1)*(tablo=$A8))</f>
        <v>0</v>
      </c>
      <c r="Y8" s="55" cm="1">
        <f t="array" aca="1" ref="Y8" ca="1">SUMPRODUCT((Personnel!$B$1:$AE$1=Y$1)*(tablo=$A8))</f>
        <v>0</v>
      </c>
      <c r="Z8" s="55" cm="1">
        <f t="array" aca="1" ref="Z8" ca="1">SUMPRODUCT((Personnel!$B$1:$AE$1=Z$1)*(tablo=$A8))</f>
        <v>0</v>
      </c>
      <c r="AA8" s="55" cm="1">
        <f t="array" aca="1" ref="AA8" ca="1">SUMPRODUCT((Personnel!$B$1:$AE$1=AA$1)*(tablo=$A8))</f>
        <v>0</v>
      </c>
      <c r="AB8" s="55" cm="1">
        <f t="array" aca="1" ref="AB8" ca="1">SUMPRODUCT((Personnel!$B$1:$AE$1=AB$1)*(tablo=$A8))</f>
        <v>0</v>
      </c>
      <c r="AC8" s="55" cm="1">
        <f t="array" aca="1" ref="AC8" ca="1">SUMPRODUCT((Personnel!$B$1:$AE$1=AC$1)*(tablo=$A8))</f>
        <v>0</v>
      </c>
      <c r="AD8" s="55" cm="1">
        <f t="array" aca="1" ref="AD8" ca="1">SUMPRODUCT((Personnel!$B$1:$AE$1=AD$1)*(tablo=$A8))</f>
        <v>0</v>
      </c>
      <c r="AE8" s="55" cm="1">
        <f t="array" aca="1" ref="AE8" ca="1">SUMPRODUCT((Personnel!$B$1:$AE$1=AE$1)*(tablo=$A8))</f>
        <v>0</v>
      </c>
    </row>
    <row r="9" spans="1:31" x14ac:dyDescent="0.3">
      <c r="A9" s="55" t="s">
        <v>61</v>
      </c>
      <c r="B9" s="55" cm="1">
        <f t="array" aca="1" ref="B9" ca="1">SUMPRODUCT((Personnel!$B$1:$AE$1=B$1)*(tablo=$A9))</f>
        <v>0</v>
      </c>
      <c r="C9" s="55" cm="1">
        <f t="array" aca="1" ref="C9" ca="1">SUMPRODUCT((Personnel!$B$1:$AE$1=C$1)*(tablo=$A9))</f>
        <v>0</v>
      </c>
      <c r="D9" s="55" cm="1">
        <f t="array" aca="1" ref="D9" ca="1">SUMPRODUCT((Personnel!$B$1:$AE$1=D$1)*(tablo=$A9))</f>
        <v>0</v>
      </c>
      <c r="E9" s="55" cm="1">
        <f t="array" aca="1" ref="E9" ca="1">SUMPRODUCT((Personnel!$B$1:$AE$1=E$1)*(tablo=$A9))</f>
        <v>0</v>
      </c>
      <c r="F9" s="55" cm="1">
        <f t="array" aca="1" ref="F9" ca="1">SUMPRODUCT((Personnel!$B$1:$AE$1=F$1)*(tablo=$A9))</f>
        <v>0</v>
      </c>
      <c r="G9" s="55" cm="1">
        <f t="array" aca="1" ref="G9" ca="1">SUMPRODUCT((Personnel!$B$1:$AE$1=G$1)*(tablo=$A9))</f>
        <v>0</v>
      </c>
      <c r="H9" s="55" cm="1">
        <f t="array" aca="1" ref="H9" ca="1">SUMPRODUCT((Personnel!$B$1:$AE$1=H$1)*(tablo=$A9))</f>
        <v>0</v>
      </c>
      <c r="I9" s="55" cm="1">
        <f t="array" aca="1" ref="I9" ca="1">SUMPRODUCT((Personnel!$B$1:$AE$1=I$1)*(tablo=$A9))</f>
        <v>0</v>
      </c>
      <c r="J9" s="55" cm="1">
        <f t="array" aca="1" ref="J9" ca="1">SUMPRODUCT((Personnel!$B$1:$AE$1=J$1)*(tablo=$A9))</f>
        <v>0</v>
      </c>
      <c r="K9" s="55" cm="1">
        <f t="array" aca="1" ref="K9" ca="1">SUMPRODUCT((Personnel!$B$1:$AE$1=K$1)*(tablo=$A9))</f>
        <v>0</v>
      </c>
      <c r="L9" s="55" cm="1">
        <f t="array" aca="1" ref="L9" ca="1">SUMPRODUCT((Personnel!$B$1:$AE$1=L$1)*(tablo=$A9))</f>
        <v>0</v>
      </c>
      <c r="M9" s="55" cm="1">
        <f t="array" aca="1" ref="M9" ca="1">SUMPRODUCT((Personnel!$B$1:$AE$1=M$1)*(tablo=$A9))</f>
        <v>0</v>
      </c>
      <c r="N9" s="55" cm="1">
        <f t="array" aca="1" ref="N9" ca="1">SUMPRODUCT((Personnel!$B$1:$AE$1=N$1)*(tablo=$A9))</f>
        <v>0</v>
      </c>
      <c r="O9" s="55" cm="1">
        <f t="array" aca="1" ref="O9" ca="1">SUMPRODUCT((Personnel!$B$1:$AE$1=O$1)*(tablo=$A9))</f>
        <v>0</v>
      </c>
      <c r="P9" s="55" cm="1">
        <f t="array" aca="1" ref="P9" ca="1">SUMPRODUCT((Personnel!$B$1:$AE$1=P$1)*(tablo=$A9))</f>
        <v>9</v>
      </c>
      <c r="Q9" s="55" cm="1">
        <f t="array" aca="1" ref="Q9" ca="1">SUMPRODUCT((Personnel!$B$1:$AE$1=Q$1)*(tablo=$A9))</f>
        <v>0</v>
      </c>
      <c r="R9" s="55" cm="1">
        <f t="array" aca="1" ref="R9" ca="1">SUMPRODUCT((Personnel!$B$1:$AE$1=R$1)*(tablo=$A9))</f>
        <v>0</v>
      </c>
      <c r="S9" s="55" cm="1">
        <f t="array" aca="1" ref="S9" ca="1">SUMPRODUCT((Personnel!$B$1:$AE$1=S$1)*(tablo=$A9))</f>
        <v>0</v>
      </c>
      <c r="T9" s="55" cm="1">
        <f t="array" aca="1" ref="T9" ca="1">SUMPRODUCT((Personnel!$B$1:$AE$1=T$1)*(tablo=$A9))</f>
        <v>0</v>
      </c>
      <c r="U9" s="55" cm="1">
        <f t="array" aca="1" ref="U9" ca="1">SUMPRODUCT((Personnel!$B$1:$AE$1=U$1)*(tablo=$A9))</f>
        <v>0</v>
      </c>
      <c r="V9" s="55" cm="1">
        <f t="array" aca="1" ref="V9" ca="1">SUMPRODUCT((Personnel!$B$1:$AE$1=V$1)*(tablo=$A9))</f>
        <v>0</v>
      </c>
      <c r="W9" s="55" cm="1">
        <f t="array" aca="1" ref="W9" ca="1">SUMPRODUCT((Personnel!$B$1:$AE$1=W$1)*(tablo=$A9))</f>
        <v>0</v>
      </c>
      <c r="X9" s="55" cm="1">
        <f t="array" aca="1" ref="X9" ca="1">SUMPRODUCT((Personnel!$B$1:$AE$1=X$1)*(tablo=$A9))</f>
        <v>0</v>
      </c>
      <c r="Y9" s="55" cm="1">
        <f t="array" aca="1" ref="Y9" ca="1">SUMPRODUCT((Personnel!$B$1:$AE$1=Y$1)*(tablo=$A9))</f>
        <v>0</v>
      </c>
      <c r="Z9" s="55" cm="1">
        <f t="array" aca="1" ref="Z9" ca="1">SUMPRODUCT((Personnel!$B$1:$AE$1=Z$1)*(tablo=$A9))</f>
        <v>0</v>
      </c>
      <c r="AA9" s="55" cm="1">
        <f t="array" aca="1" ref="AA9" ca="1">SUMPRODUCT((Personnel!$B$1:$AE$1=AA$1)*(tablo=$A9))</f>
        <v>0</v>
      </c>
      <c r="AB9" s="55" cm="1">
        <f t="array" aca="1" ref="AB9" ca="1">SUMPRODUCT((Personnel!$B$1:$AE$1=AB$1)*(tablo=$A9))</f>
        <v>0</v>
      </c>
      <c r="AC9" s="55" cm="1">
        <f t="array" aca="1" ref="AC9" ca="1">SUMPRODUCT((Personnel!$B$1:$AE$1=AC$1)*(tablo=$A9))</f>
        <v>0</v>
      </c>
      <c r="AD9" s="55" cm="1">
        <f t="array" aca="1" ref="AD9" ca="1">SUMPRODUCT((Personnel!$B$1:$AE$1=AD$1)*(tablo=$A9))</f>
        <v>0</v>
      </c>
      <c r="AE9" s="55" cm="1">
        <f t="array" aca="1" ref="AE9" ca="1">SUMPRODUCT((Personnel!$B$1:$AE$1=AE$1)*(tablo=$A9))</f>
        <v>0</v>
      </c>
    </row>
    <row r="10" spans="1:31" x14ac:dyDescent="0.3">
      <c r="A10" s="55" t="s">
        <v>62</v>
      </c>
      <c r="B10" s="55" cm="1">
        <f t="array" aca="1" ref="B10" ca="1">SUMPRODUCT((Personnel!$B$1:$AE$1=B$1)*(tablo=$A10))</f>
        <v>0</v>
      </c>
      <c r="C10" s="55" cm="1">
        <f t="array" aca="1" ref="C10" ca="1">SUMPRODUCT((Personnel!$B$1:$AE$1=C$1)*(tablo=$A10))</f>
        <v>0</v>
      </c>
      <c r="D10" s="55" cm="1">
        <f t="array" aca="1" ref="D10" ca="1">SUMPRODUCT((Personnel!$B$1:$AE$1=D$1)*(tablo=$A10))</f>
        <v>0</v>
      </c>
      <c r="E10" s="55" cm="1">
        <f t="array" aca="1" ref="E10" ca="1">SUMPRODUCT((Personnel!$B$1:$AE$1=E$1)*(tablo=$A10))</f>
        <v>0</v>
      </c>
      <c r="F10" s="55" cm="1">
        <f t="array" aca="1" ref="F10" ca="1">SUMPRODUCT((Personnel!$B$1:$AE$1=F$1)*(tablo=$A10))</f>
        <v>0</v>
      </c>
      <c r="G10" s="55" cm="1">
        <f t="array" aca="1" ref="G10" ca="1">SUMPRODUCT((Personnel!$B$1:$AE$1=G$1)*(tablo=$A10))</f>
        <v>0</v>
      </c>
      <c r="H10" s="55" cm="1">
        <f t="array" aca="1" ref="H10" ca="1">SUMPRODUCT((Personnel!$B$1:$AE$1=H$1)*(tablo=$A10))</f>
        <v>0</v>
      </c>
      <c r="I10" s="55" cm="1">
        <f t="array" aca="1" ref="I10" ca="1">SUMPRODUCT((Personnel!$B$1:$AE$1=I$1)*(tablo=$A10))</f>
        <v>0</v>
      </c>
      <c r="J10" s="55" cm="1">
        <f t="array" aca="1" ref="J10" ca="1">SUMPRODUCT((Personnel!$B$1:$AE$1=J$1)*(tablo=$A10))</f>
        <v>0</v>
      </c>
      <c r="K10" s="55" cm="1">
        <f t="array" aca="1" ref="K10" ca="1">SUMPRODUCT((Personnel!$B$1:$AE$1=K$1)*(tablo=$A10))</f>
        <v>0</v>
      </c>
      <c r="L10" s="55" cm="1">
        <f t="array" aca="1" ref="L10" ca="1">SUMPRODUCT((Personnel!$B$1:$AE$1=L$1)*(tablo=$A10))</f>
        <v>0</v>
      </c>
      <c r="M10" s="55" cm="1">
        <f t="array" aca="1" ref="M10" ca="1">SUMPRODUCT((Personnel!$B$1:$AE$1=M$1)*(tablo=$A10))</f>
        <v>0</v>
      </c>
      <c r="N10" s="55" cm="1">
        <f t="array" aca="1" ref="N10" ca="1">SUMPRODUCT((Personnel!$B$1:$AE$1=N$1)*(tablo=$A10))</f>
        <v>0</v>
      </c>
      <c r="O10" s="55" cm="1">
        <f t="array" aca="1" ref="O10" ca="1">SUMPRODUCT((Personnel!$B$1:$AE$1=O$1)*(tablo=$A10))</f>
        <v>0</v>
      </c>
      <c r="P10" s="55" cm="1">
        <f t="array" aca="1" ref="P10" ca="1">SUMPRODUCT((Personnel!$B$1:$AE$1=P$1)*(tablo=$A10))</f>
        <v>0</v>
      </c>
      <c r="Q10" s="55" cm="1">
        <f t="array" aca="1" ref="Q10" ca="1">SUMPRODUCT((Personnel!$B$1:$AE$1=Q$1)*(tablo=$A10))</f>
        <v>9</v>
      </c>
      <c r="R10" s="55" cm="1">
        <f t="array" aca="1" ref="R10" ca="1">SUMPRODUCT((Personnel!$B$1:$AE$1=R$1)*(tablo=$A10))</f>
        <v>0</v>
      </c>
      <c r="S10" s="55" cm="1">
        <f t="array" aca="1" ref="S10" ca="1">SUMPRODUCT((Personnel!$B$1:$AE$1=S$1)*(tablo=$A10))</f>
        <v>0</v>
      </c>
      <c r="T10" s="55" cm="1">
        <f t="array" aca="1" ref="T10" ca="1">SUMPRODUCT((Personnel!$B$1:$AE$1=T$1)*(tablo=$A10))</f>
        <v>0</v>
      </c>
      <c r="U10" s="55" cm="1">
        <f t="array" aca="1" ref="U10" ca="1">SUMPRODUCT((Personnel!$B$1:$AE$1=U$1)*(tablo=$A10))</f>
        <v>0</v>
      </c>
      <c r="V10" s="55" cm="1">
        <f t="array" aca="1" ref="V10" ca="1">SUMPRODUCT((Personnel!$B$1:$AE$1=V$1)*(tablo=$A10))</f>
        <v>0</v>
      </c>
      <c r="W10" s="55" cm="1">
        <f t="array" aca="1" ref="W10" ca="1">SUMPRODUCT((Personnel!$B$1:$AE$1=W$1)*(tablo=$A10))</f>
        <v>0</v>
      </c>
      <c r="X10" s="55" cm="1">
        <f t="array" aca="1" ref="X10" ca="1">SUMPRODUCT((Personnel!$B$1:$AE$1=X$1)*(tablo=$A10))</f>
        <v>0</v>
      </c>
      <c r="Y10" s="55" cm="1">
        <f t="array" aca="1" ref="Y10" ca="1">SUMPRODUCT((Personnel!$B$1:$AE$1=Y$1)*(tablo=$A10))</f>
        <v>0</v>
      </c>
      <c r="Z10" s="55" cm="1">
        <f t="array" aca="1" ref="Z10" ca="1">SUMPRODUCT((Personnel!$B$1:$AE$1=Z$1)*(tablo=$A10))</f>
        <v>0</v>
      </c>
      <c r="AA10" s="55" cm="1">
        <f t="array" aca="1" ref="AA10" ca="1">SUMPRODUCT((Personnel!$B$1:$AE$1=AA$1)*(tablo=$A10))</f>
        <v>0</v>
      </c>
      <c r="AB10" s="55" cm="1">
        <f t="array" aca="1" ref="AB10" ca="1">SUMPRODUCT((Personnel!$B$1:$AE$1=AB$1)*(tablo=$A10))</f>
        <v>0</v>
      </c>
      <c r="AC10" s="55" cm="1">
        <f t="array" aca="1" ref="AC10" ca="1">SUMPRODUCT((Personnel!$B$1:$AE$1=AC$1)*(tablo=$A10))</f>
        <v>0</v>
      </c>
      <c r="AD10" s="55" cm="1">
        <f t="array" aca="1" ref="AD10" ca="1">SUMPRODUCT((Personnel!$B$1:$AE$1=AD$1)*(tablo=$A10))</f>
        <v>0</v>
      </c>
      <c r="AE10" s="55" cm="1">
        <f t="array" aca="1" ref="AE10" ca="1">SUMPRODUCT((Personnel!$B$1:$AE$1=AE$1)*(tablo=$A10))</f>
        <v>0</v>
      </c>
    </row>
    <row r="11" spans="1:31" x14ac:dyDescent="0.3">
      <c r="A11" s="55" t="s">
        <v>63</v>
      </c>
      <c r="B11" s="55" cm="1">
        <f t="array" aca="1" ref="B11" ca="1">SUMPRODUCT((Personnel!$B$1:$AE$1=B$1)*(tablo=$A11))</f>
        <v>0</v>
      </c>
      <c r="C11" s="55" cm="1">
        <f t="array" aca="1" ref="C11" ca="1">SUMPRODUCT((Personnel!$B$1:$AE$1=C$1)*(tablo=$A11))</f>
        <v>0</v>
      </c>
      <c r="D11" s="55" cm="1">
        <f t="array" aca="1" ref="D11" ca="1">SUMPRODUCT((Personnel!$B$1:$AE$1=D$1)*(tablo=$A11))</f>
        <v>0</v>
      </c>
      <c r="E11" s="55" cm="1">
        <f t="array" aca="1" ref="E11" ca="1">SUMPRODUCT((Personnel!$B$1:$AE$1=E$1)*(tablo=$A11))</f>
        <v>0</v>
      </c>
      <c r="F11" s="55" cm="1">
        <f t="array" aca="1" ref="F11" ca="1">SUMPRODUCT((Personnel!$B$1:$AE$1=F$1)*(tablo=$A11))</f>
        <v>0</v>
      </c>
      <c r="G11" s="55" cm="1">
        <f t="array" aca="1" ref="G11" ca="1">SUMPRODUCT((Personnel!$B$1:$AE$1=G$1)*(tablo=$A11))</f>
        <v>0</v>
      </c>
      <c r="H11" s="55" cm="1">
        <f t="array" aca="1" ref="H11" ca="1">SUMPRODUCT((Personnel!$B$1:$AE$1=H$1)*(tablo=$A11))</f>
        <v>0</v>
      </c>
      <c r="I11" s="55" cm="1">
        <f t="array" aca="1" ref="I11" ca="1">SUMPRODUCT((Personnel!$B$1:$AE$1=I$1)*(tablo=$A11))</f>
        <v>0</v>
      </c>
      <c r="J11" s="55" cm="1">
        <f t="array" aca="1" ref="J11" ca="1">SUMPRODUCT((Personnel!$B$1:$AE$1=J$1)*(tablo=$A11))</f>
        <v>0</v>
      </c>
      <c r="K11" s="55" cm="1">
        <f t="array" aca="1" ref="K11" ca="1">SUMPRODUCT((Personnel!$B$1:$AE$1=K$1)*(tablo=$A11))</f>
        <v>0</v>
      </c>
      <c r="L11" s="55" cm="1">
        <f t="array" aca="1" ref="L11" ca="1">SUMPRODUCT((Personnel!$B$1:$AE$1=L$1)*(tablo=$A11))</f>
        <v>0</v>
      </c>
      <c r="M11" s="55" cm="1">
        <f t="array" aca="1" ref="M11" ca="1">SUMPRODUCT((Personnel!$B$1:$AE$1=M$1)*(tablo=$A11))</f>
        <v>0</v>
      </c>
      <c r="N11" s="55" cm="1">
        <f t="array" aca="1" ref="N11" ca="1">SUMPRODUCT((Personnel!$B$1:$AE$1=N$1)*(tablo=$A11))</f>
        <v>0</v>
      </c>
      <c r="O11" s="55" cm="1">
        <f t="array" aca="1" ref="O11" ca="1">SUMPRODUCT((Personnel!$B$1:$AE$1=O$1)*(tablo=$A11))</f>
        <v>0</v>
      </c>
      <c r="P11" s="55" cm="1">
        <f t="array" aca="1" ref="P11" ca="1">SUMPRODUCT((Personnel!$B$1:$AE$1=P$1)*(tablo=$A11))</f>
        <v>0</v>
      </c>
      <c r="Q11" s="55" cm="1">
        <f t="array" aca="1" ref="Q11" ca="1">SUMPRODUCT((Personnel!$B$1:$AE$1=Q$1)*(tablo=$A11))</f>
        <v>0</v>
      </c>
      <c r="R11" s="55" cm="1">
        <f t="array" aca="1" ref="R11" ca="1">SUMPRODUCT((Personnel!$B$1:$AE$1=R$1)*(tablo=$A11))</f>
        <v>9</v>
      </c>
      <c r="S11" s="55" cm="1">
        <f t="array" aca="1" ref="S11" ca="1">SUMPRODUCT((Personnel!$B$1:$AE$1=S$1)*(tablo=$A11))</f>
        <v>0</v>
      </c>
      <c r="T11" s="55" cm="1">
        <f t="array" aca="1" ref="T11" ca="1">SUMPRODUCT((Personnel!$B$1:$AE$1=T$1)*(tablo=$A11))</f>
        <v>0</v>
      </c>
      <c r="U11" s="55" cm="1">
        <f t="array" aca="1" ref="U11" ca="1">SUMPRODUCT((Personnel!$B$1:$AE$1=U$1)*(tablo=$A11))</f>
        <v>0</v>
      </c>
      <c r="V11" s="55" cm="1">
        <f t="array" aca="1" ref="V11" ca="1">SUMPRODUCT((Personnel!$B$1:$AE$1=V$1)*(tablo=$A11))</f>
        <v>0</v>
      </c>
      <c r="W11" s="55" cm="1">
        <f t="array" aca="1" ref="W11" ca="1">SUMPRODUCT((Personnel!$B$1:$AE$1=W$1)*(tablo=$A11))</f>
        <v>0</v>
      </c>
      <c r="X11" s="55" cm="1">
        <f t="array" aca="1" ref="X11" ca="1">SUMPRODUCT((Personnel!$B$1:$AE$1=X$1)*(tablo=$A11))</f>
        <v>0</v>
      </c>
      <c r="Y11" s="55" cm="1">
        <f t="array" aca="1" ref="Y11" ca="1">SUMPRODUCT((Personnel!$B$1:$AE$1=Y$1)*(tablo=$A11))</f>
        <v>0</v>
      </c>
      <c r="Z11" s="55" cm="1">
        <f t="array" aca="1" ref="Z11" ca="1">SUMPRODUCT((Personnel!$B$1:$AE$1=Z$1)*(tablo=$A11))</f>
        <v>0</v>
      </c>
      <c r="AA11" s="55" cm="1">
        <f t="array" aca="1" ref="AA11" ca="1">SUMPRODUCT((Personnel!$B$1:$AE$1=AA$1)*(tablo=$A11))</f>
        <v>0</v>
      </c>
      <c r="AB11" s="55" cm="1">
        <f t="array" aca="1" ref="AB11" ca="1">SUMPRODUCT((Personnel!$B$1:$AE$1=AB$1)*(tablo=$A11))</f>
        <v>0</v>
      </c>
      <c r="AC11" s="55" cm="1">
        <f t="array" aca="1" ref="AC11" ca="1">SUMPRODUCT((Personnel!$B$1:$AE$1=AC$1)*(tablo=$A11))</f>
        <v>0</v>
      </c>
      <c r="AD11" s="55" cm="1">
        <f t="array" aca="1" ref="AD11" ca="1">SUMPRODUCT((Personnel!$B$1:$AE$1=AD$1)*(tablo=$A11))</f>
        <v>0</v>
      </c>
      <c r="AE11" s="55" cm="1">
        <f t="array" aca="1" ref="AE11" ca="1">SUMPRODUCT((Personnel!$B$1:$AE$1=AE$1)*(tablo=$A11))</f>
        <v>0</v>
      </c>
    </row>
    <row r="12" spans="1:31" x14ac:dyDescent="0.3">
      <c r="A12" s="55" t="s">
        <v>64</v>
      </c>
      <c r="B12" s="55" cm="1">
        <f t="array" aca="1" ref="B12" ca="1">SUMPRODUCT((Personnel!$B$1:$AE$1=B$1)*(tablo=$A12))</f>
        <v>0</v>
      </c>
      <c r="C12" s="55" cm="1">
        <f t="array" aca="1" ref="C12" ca="1">SUMPRODUCT((Personnel!$B$1:$AE$1=C$1)*(tablo=$A12))</f>
        <v>0</v>
      </c>
      <c r="D12" s="55" cm="1">
        <f t="array" aca="1" ref="D12" ca="1">SUMPRODUCT((Personnel!$B$1:$AE$1=D$1)*(tablo=$A12))</f>
        <v>0</v>
      </c>
      <c r="E12" s="55" cm="1">
        <f t="array" aca="1" ref="E12" ca="1">SUMPRODUCT((Personnel!$B$1:$AE$1=E$1)*(tablo=$A12))</f>
        <v>0</v>
      </c>
      <c r="F12" s="55" cm="1">
        <f t="array" aca="1" ref="F12" ca="1">SUMPRODUCT((Personnel!$B$1:$AE$1=F$1)*(tablo=$A12))</f>
        <v>0</v>
      </c>
      <c r="G12" s="55" cm="1">
        <f t="array" aca="1" ref="G12" ca="1">SUMPRODUCT((Personnel!$B$1:$AE$1=G$1)*(tablo=$A12))</f>
        <v>0</v>
      </c>
      <c r="H12" s="55" cm="1">
        <f t="array" aca="1" ref="H12" ca="1">SUMPRODUCT((Personnel!$B$1:$AE$1=H$1)*(tablo=$A12))</f>
        <v>0</v>
      </c>
      <c r="I12" s="55" cm="1">
        <f t="array" aca="1" ref="I12" ca="1">SUMPRODUCT((Personnel!$B$1:$AE$1=I$1)*(tablo=$A12))</f>
        <v>0</v>
      </c>
      <c r="J12" s="55" cm="1">
        <f t="array" aca="1" ref="J12" ca="1">SUMPRODUCT((Personnel!$B$1:$AE$1=J$1)*(tablo=$A12))</f>
        <v>0</v>
      </c>
      <c r="K12" s="55" cm="1">
        <f t="array" aca="1" ref="K12" ca="1">SUMPRODUCT((Personnel!$B$1:$AE$1=K$1)*(tablo=$A12))</f>
        <v>0</v>
      </c>
      <c r="L12" s="55" cm="1">
        <f t="array" aca="1" ref="L12" ca="1">SUMPRODUCT((Personnel!$B$1:$AE$1=L$1)*(tablo=$A12))</f>
        <v>0</v>
      </c>
      <c r="M12" s="55" cm="1">
        <f t="array" aca="1" ref="M12" ca="1">SUMPRODUCT((Personnel!$B$1:$AE$1=M$1)*(tablo=$A12))</f>
        <v>0</v>
      </c>
      <c r="N12" s="55" cm="1">
        <f t="array" aca="1" ref="N12" ca="1">SUMPRODUCT((Personnel!$B$1:$AE$1=N$1)*(tablo=$A12))</f>
        <v>0</v>
      </c>
      <c r="O12" s="55" cm="1">
        <f t="array" aca="1" ref="O12" ca="1">SUMPRODUCT((Personnel!$B$1:$AE$1=O$1)*(tablo=$A12))</f>
        <v>0</v>
      </c>
      <c r="P12" s="55" cm="1">
        <f t="array" aca="1" ref="P12" ca="1">SUMPRODUCT((Personnel!$B$1:$AE$1=P$1)*(tablo=$A12))</f>
        <v>0</v>
      </c>
      <c r="Q12" s="55" cm="1">
        <f t="array" aca="1" ref="Q12" ca="1">SUMPRODUCT((Personnel!$B$1:$AE$1=Q$1)*(tablo=$A12))</f>
        <v>0</v>
      </c>
      <c r="R12" s="55" cm="1">
        <f t="array" aca="1" ref="R12" ca="1">SUMPRODUCT((Personnel!$B$1:$AE$1=R$1)*(tablo=$A12))</f>
        <v>0</v>
      </c>
      <c r="S12" s="55" cm="1">
        <f t="array" aca="1" ref="S12" ca="1">SUMPRODUCT((Personnel!$B$1:$AE$1=S$1)*(tablo=$A12))</f>
        <v>9</v>
      </c>
      <c r="T12" s="55" cm="1">
        <f t="array" aca="1" ref="T12" ca="1">SUMPRODUCT((Personnel!$B$1:$AE$1=T$1)*(tablo=$A12))</f>
        <v>0</v>
      </c>
      <c r="U12" s="55" cm="1">
        <f t="array" aca="1" ref="U12" ca="1">SUMPRODUCT((Personnel!$B$1:$AE$1=U$1)*(tablo=$A12))</f>
        <v>0</v>
      </c>
      <c r="V12" s="55" cm="1">
        <f t="array" aca="1" ref="V12" ca="1">SUMPRODUCT((Personnel!$B$1:$AE$1=V$1)*(tablo=$A12))</f>
        <v>0</v>
      </c>
      <c r="W12" s="55" cm="1">
        <f t="array" aca="1" ref="W12" ca="1">SUMPRODUCT((Personnel!$B$1:$AE$1=W$1)*(tablo=$A12))</f>
        <v>0</v>
      </c>
      <c r="X12" s="55" cm="1">
        <f t="array" aca="1" ref="X12" ca="1">SUMPRODUCT((Personnel!$B$1:$AE$1=X$1)*(tablo=$A12))</f>
        <v>0</v>
      </c>
      <c r="Y12" s="55" cm="1">
        <f t="array" aca="1" ref="Y12" ca="1">SUMPRODUCT((Personnel!$B$1:$AE$1=Y$1)*(tablo=$A12))</f>
        <v>0</v>
      </c>
      <c r="Z12" s="55" cm="1">
        <f t="array" aca="1" ref="Z12" ca="1">SUMPRODUCT((Personnel!$B$1:$AE$1=Z$1)*(tablo=$A12))</f>
        <v>0</v>
      </c>
      <c r="AA12" s="55" cm="1">
        <f t="array" aca="1" ref="AA12" ca="1">SUMPRODUCT((Personnel!$B$1:$AE$1=AA$1)*(tablo=$A12))</f>
        <v>0</v>
      </c>
      <c r="AB12" s="55" cm="1">
        <f t="array" aca="1" ref="AB12" ca="1">SUMPRODUCT((Personnel!$B$1:$AE$1=AB$1)*(tablo=$A12))</f>
        <v>0</v>
      </c>
      <c r="AC12" s="55" cm="1">
        <f t="array" aca="1" ref="AC12" ca="1">SUMPRODUCT((Personnel!$B$1:$AE$1=AC$1)*(tablo=$A12))</f>
        <v>0</v>
      </c>
      <c r="AD12" s="55" cm="1">
        <f t="array" aca="1" ref="AD12" ca="1">SUMPRODUCT((Personnel!$B$1:$AE$1=AD$1)*(tablo=$A12))</f>
        <v>0</v>
      </c>
      <c r="AE12" s="55" cm="1">
        <f t="array" aca="1" ref="AE12" ca="1">SUMPRODUCT((Personnel!$B$1:$AE$1=AE$1)*(tablo=$A12))</f>
        <v>0</v>
      </c>
    </row>
    <row r="13" spans="1:31" x14ac:dyDescent="0.3">
      <c r="A13" s="55" t="s">
        <v>65</v>
      </c>
      <c r="B13" s="55" cm="1">
        <f t="array" aca="1" ref="B13" ca="1">SUMPRODUCT((Personnel!$B$1:$AE$1=B$1)*(tablo=$A13))</f>
        <v>0</v>
      </c>
      <c r="C13" s="55" cm="1">
        <f t="array" aca="1" ref="C13" ca="1">SUMPRODUCT((Personnel!$B$1:$AE$1=C$1)*(tablo=$A13))</f>
        <v>0</v>
      </c>
      <c r="D13" s="55" cm="1">
        <f t="array" aca="1" ref="D13" ca="1">SUMPRODUCT((Personnel!$B$1:$AE$1=D$1)*(tablo=$A13))</f>
        <v>0</v>
      </c>
      <c r="E13" s="55" cm="1">
        <f t="array" aca="1" ref="E13" ca="1">SUMPRODUCT((Personnel!$B$1:$AE$1=E$1)*(tablo=$A13))</f>
        <v>0</v>
      </c>
      <c r="F13" s="55" cm="1">
        <f t="array" aca="1" ref="F13" ca="1">SUMPRODUCT((Personnel!$B$1:$AE$1=F$1)*(tablo=$A13))</f>
        <v>0</v>
      </c>
      <c r="G13" s="55" cm="1">
        <f t="array" aca="1" ref="G13" ca="1">SUMPRODUCT((Personnel!$B$1:$AE$1=G$1)*(tablo=$A13))</f>
        <v>0</v>
      </c>
      <c r="H13" s="55" cm="1">
        <f t="array" aca="1" ref="H13" ca="1">SUMPRODUCT((Personnel!$B$1:$AE$1=H$1)*(tablo=$A13))</f>
        <v>0</v>
      </c>
      <c r="I13" s="55" cm="1">
        <f t="array" aca="1" ref="I13" ca="1">SUMPRODUCT((Personnel!$B$1:$AE$1=I$1)*(tablo=$A13))</f>
        <v>0</v>
      </c>
      <c r="J13" s="55" cm="1">
        <f t="array" aca="1" ref="J13" ca="1">SUMPRODUCT((Personnel!$B$1:$AE$1=J$1)*(tablo=$A13))</f>
        <v>0</v>
      </c>
      <c r="K13" s="55" cm="1">
        <f t="array" aca="1" ref="K13" ca="1">SUMPRODUCT((Personnel!$B$1:$AE$1=K$1)*(tablo=$A13))</f>
        <v>0</v>
      </c>
      <c r="L13" s="55" cm="1">
        <f t="array" aca="1" ref="L13" ca="1">SUMPRODUCT((Personnel!$B$1:$AE$1=L$1)*(tablo=$A13))</f>
        <v>0</v>
      </c>
      <c r="M13" s="55" cm="1">
        <f t="array" aca="1" ref="M13" ca="1">SUMPRODUCT((Personnel!$B$1:$AE$1=M$1)*(tablo=$A13))</f>
        <v>0</v>
      </c>
      <c r="N13" s="55" cm="1">
        <f t="array" aca="1" ref="N13" ca="1">SUMPRODUCT((Personnel!$B$1:$AE$1=N$1)*(tablo=$A13))</f>
        <v>0</v>
      </c>
      <c r="O13" s="55" cm="1">
        <f t="array" aca="1" ref="O13" ca="1">SUMPRODUCT((Personnel!$B$1:$AE$1=O$1)*(tablo=$A13))</f>
        <v>0</v>
      </c>
      <c r="P13" s="55" cm="1">
        <f t="array" aca="1" ref="P13" ca="1">SUMPRODUCT((Personnel!$B$1:$AE$1=P$1)*(tablo=$A13))</f>
        <v>0</v>
      </c>
      <c r="Q13" s="55" cm="1">
        <f t="array" aca="1" ref="Q13" ca="1">SUMPRODUCT((Personnel!$B$1:$AE$1=Q$1)*(tablo=$A13))</f>
        <v>0</v>
      </c>
      <c r="R13" s="55" cm="1">
        <f t="array" aca="1" ref="R13" ca="1">SUMPRODUCT((Personnel!$B$1:$AE$1=R$1)*(tablo=$A13))</f>
        <v>0</v>
      </c>
      <c r="S13" s="55" cm="1">
        <f t="array" aca="1" ref="S13" ca="1">SUMPRODUCT((Personnel!$B$1:$AE$1=S$1)*(tablo=$A13))</f>
        <v>0</v>
      </c>
      <c r="T13" s="55" cm="1">
        <f t="array" aca="1" ref="T13" ca="1">SUMPRODUCT((Personnel!$B$1:$AE$1=T$1)*(tablo=$A13))</f>
        <v>9</v>
      </c>
      <c r="U13" s="55" cm="1">
        <f t="array" aca="1" ref="U13" ca="1">SUMPRODUCT((Personnel!$B$1:$AE$1=U$1)*(tablo=$A13))</f>
        <v>0</v>
      </c>
      <c r="V13" s="55" cm="1">
        <f t="array" aca="1" ref="V13" ca="1">SUMPRODUCT((Personnel!$B$1:$AE$1=V$1)*(tablo=$A13))</f>
        <v>0</v>
      </c>
      <c r="W13" s="55" cm="1">
        <f t="array" aca="1" ref="W13" ca="1">SUMPRODUCT((Personnel!$B$1:$AE$1=W$1)*(tablo=$A13))</f>
        <v>0</v>
      </c>
      <c r="X13" s="55" cm="1">
        <f t="array" aca="1" ref="X13" ca="1">SUMPRODUCT((Personnel!$B$1:$AE$1=X$1)*(tablo=$A13))</f>
        <v>0</v>
      </c>
      <c r="Y13" s="55" cm="1">
        <f t="array" aca="1" ref="Y13" ca="1">SUMPRODUCT((Personnel!$B$1:$AE$1=Y$1)*(tablo=$A13))</f>
        <v>0</v>
      </c>
      <c r="Z13" s="55" cm="1">
        <f t="array" aca="1" ref="Z13" ca="1">SUMPRODUCT((Personnel!$B$1:$AE$1=Z$1)*(tablo=$A13))</f>
        <v>0</v>
      </c>
      <c r="AA13" s="55" cm="1">
        <f t="array" aca="1" ref="AA13" ca="1">SUMPRODUCT((Personnel!$B$1:$AE$1=AA$1)*(tablo=$A13))</f>
        <v>0</v>
      </c>
      <c r="AB13" s="55" cm="1">
        <f t="array" aca="1" ref="AB13" ca="1">SUMPRODUCT((Personnel!$B$1:$AE$1=AB$1)*(tablo=$A13))</f>
        <v>0</v>
      </c>
      <c r="AC13" s="55" cm="1">
        <f t="array" aca="1" ref="AC13" ca="1">SUMPRODUCT((Personnel!$B$1:$AE$1=AC$1)*(tablo=$A13))</f>
        <v>0</v>
      </c>
      <c r="AD13" s="55" cm="1">
        <f t="array" aca="1" ref="AD13" ca="1">SUMPRODUCT((Personnel!$B$1:$AE$1=AD$1)*(tablo=$A13))</f>
        <v>0</v>
      </c>
      <c r="AE13" s="55" cm="1">
        <f t="array" aca="1" ref="AE13" ca="1">SUMPRODUCT((Personnel!$B$1:$AE$1=AE$1)*(tablo=$A13))</f>
        <v>0</v>
      </c>
    </row>
    <row r="14" spans="1:31" x14ac:dyDescent="0.3">
      <c r="A14" s="55" t="s">
        <v>66</v>
      </c>
      <c r="B14" s="55" cm="1">
        <f t="array" aca="1" ref="B14" ca="1">SUMPRODUCT((Personnel!$B$1:$AE$1=B$1)*(tablo=$A14))</f>
        <v>0</v>
      </c>
      <c r="C14" s="55" cm="1">
        <f t="array" aca="1" ref="C14" ca="1">SUMPRODUCT((Personnel!$B$1:$AE$1=C$1)*(tablo=$A14))</f>
        <v>0</v>
      </c>
      <c r="D14" s="55" cm="1">
        <f t="array" aca="1" ref="D14" ca="1">SUMPRODUCT((Personnel!$B$1:$AE$1=D$1)*(tablo=$A14))</f>
        <v>0</v>
      </c>
      <c r="E14" s="55" cm="1">
        <f t="array" aca="1" ref="E14" ca="1">SUMPRODUCT((Personnel!$B$1:$AE$1=E$1)*(tablo=$A14))</f>
        <v>0</v>
      </c>
      <c r="F14" s="55" cm="1">
        <f t="array" aca="1" ref="F14" ca="1">SUMPRODUCT((Personnel!$B$1:$AE$1=F$1)*(tablo=$A14))</f>
        <v>0</v>
      </c>
      <c r="G14" s="55" cm="1">
        <f t="array" aca="1" ref="G14" ca="1">SUMPRODUCT((Personnel!$B$1:$AE$1=G$1)*(tablo=$A14))</f>
        <v>0</v>
      </c>
      <c r="H14" s="55" cm="1">
        <f t="array" aca="1" ref="H14" ca="1">SUMPRODUCT((Personnel!$B$1:$AE$1=H$1)*(tablo=$A14))</f>
        <v>0</v>
      </c>
      <c r="I14" s="55" cm="1">
        <f t="array" aca="1" ref="I14" ca="1">SUMPRODUCT((Personnel!$B$1:$AE$1=I$1)*(tablo=$A14))</f>
        <v>0</v>
      </c>
      <c r="J14" s="55" cm="1">
        <f t="array" aca="1" ref="J14" ca="1">SUMPRODUCT((Personnel!$B$1:$AE$1=J$1)*(tablo=$A14))</f>
        <v>0</v>
      </c>
      <c r="K14" s="55" cm="1">
        <f t="array" aca="1" ref="K14" ca="1">SUMPRODUCT((Personnel!$B$1:$AE$1=K$1)*(tablo=$A14))</f>
        <v>0</v>
      </c>
      <c r="L14" s="55" cm="1">
        <f t="array" aca="1" ref="L14" ca="1">SUMPRODUCT((Personnel!$B$1:$AE$1=L$1)*(tablo=$A14))</f>
        <v>0</v>
      </c>
      <c r="M14" s="55" cm="1">
        <f t="array" aca="1" ref="M14" ca="1">SUMPRODUCT((Personnel!$B$1:$AE$1=M$1)*(tablo=$A14))</f>
        <v>0</v>
      </c>
      <c r="N14" s="55" cm="1">
        <f t="array" aca="1" ref="N14" ca="1">SUMPRODUCT((Personnel!$B$1:$AE$1=N$1)*(tablo=$A14))</f>
        <v>0</v>
      </c>
      <c r="O14" s="55" cm="1">
        <f t="array" aca="1" ref="O14" ca="1">SUMPRODUCT((Personnel!$B$1:$AE$1=O$1)*(tablo=$A14))</f>
        <v>0</v>
      </c>
      <c r="P14" s="55" cm="1">
        <f t="array" aca="1" ref="P14" ca="1">SUMPRODUCT((Personnel!$B$1:$AE$1=P$1)*(tablo=$A14))</f>
        <v>0</v>
      </c>
      <c r="Q14" s="55" cm="1">
        <f t="array" aca="1" ref="Q14" ca="1">SUMPRODUCT((Personnel!$B$1:$AE$1=Q$1)*(tablo=$A14))</f>
        <v>0</v>
      </c>
      <c r="R14" s="55" cm="1">
        <f t="array" aca="1" ref="R14" ca="1">SUMPRODUCT((Personnel!$B$1:$AE$1=R$1)*(tablo=$A14))</f>
        <v>0</v>
      </c>
      <c r="S14" s="55" cm="1">
        <f t="array" aca="1" ref="S14" ca="1">SUMPRODUCT((Personnel!$B$1:$AE$1=S$1)*(tablo=$A14))</f>
        <v>0</v>
      </c>
      <c r="T14" s="55" cm="1">
        <f t="array" aca="1" ref="T14" ca="1">SUMPRODUCT((Personnel!$B$1:$AE$1=T$1)*(tablo=$A14))</f>
        <v>0</v>
      </c>
      <c r="U14" s="55" cm="1">
        <f t="array" aca="1" ref="U14" ca="1">SUMPRODUCT((Personnel!$B$1:$AE$1=U$1)*(tablo=$A14))</f>
        <v>0</v>
      </c>
      <c r="V14" s="55" cm="1">
        <f t="array" aca="1" ref="V14" ca="1">SUMPRODUCT((Personnel!$B$1:$AE$1=V$1)*(tablo=$A14))</f>
        <v>0</v>
      </c>
      <c r="W14" s="55" cm="1">
        <f t="array" aca="1" ref="W14" ca="1">SUMPRODUCT((Personnel!$B$1:$AE$1=W$1)*(tablo=$A14))</f>
        <v>0</v>
      </c>
      <c r="X14" s="55" cm="1">
        <f t="array" aca="1" ref="X14" ca="1">SUMPRODUCT((Personnel!$B$1:$AE$1=X$1)*(tablo=$A14))</f>
        <v>0</v>
      </c>
      <c r="Y14" s="55" cm="1">
        <f t="array" aca="1" ref="Y14" ca="1">SUMPRODUCT((Personnel!$B$1:$AE$1=Y$1)*(tablo=$A14))</f>
        <v>0</v>
      </c>
      <c r="Z14" s="55" cm="1">
        <f t="array" aca="1" ref="Z14" ca="1">SUMPRODUCT((Personnel!$B$1:$AE$1=Z$1)*(tablo=$A14))</f>
        <v>0</v>
      </c>
      <c r="AA14" s="55" cm="1">
        <f t="array" aca="1" ref="AA14" ca="1">SUMPRODUCT((Personnel!$B$1:$AE$1=AA$1)*(tablo=$A14))</f>
        <v>0</v>
      </c>
      <c r="AB14" s="55" cm="1">
        <f t="array" aca="1" ref="AB14" ca="1">SUMPRODUCT((Personnel!$B$1:$AE$1=AB$1)*(tablo=$A14))</f>
        <v>0</v>
      </c>
      <c r="AC14" s="55" cm="1">
        <f t="array" aca="1" ref="AC14" ca="1">SUMPRODUCT((Personnel!$B$1:$AE$1=AC$1)*(tablo=$A14))</f>
        <v>9</v>
      </c>
      <c r="AD14" s="55" cm="1">
        <f t="array" aca="1" ref="AD14" ca="1">SUMPRODUCT((Personnel!$B$1:$AE$1=AD$1)*(tablo=$A14))</f>
        <v>9</v>
      </c>
      <c r="AE14" s="55" cm="1">
        <f t="array" aca="1" ref="AE14" ca="1">SUMPRODUCT((Personnel!$B$1:$AE$1=AE$1)*(tablo=$A14))</f>
        <v>0</v>
      </c>
    </row>
    <row r="15" spans="1:31" x14ac:dyDescent="0.3">
      <c r="A15" s="55" t="s">
        <v>67</v>
      </c>
      <c r="B15" s="55" cm="1">
        <f t="array" aca="1" ref="B15" ca="1">SUMPRODUCT((Personnel!$B$1:$AE$1=B$1)*(tablo=$A15))</f>
        <v>0</v>
      </c>
      <c r="C15" s="55" cm="1">
        <f t="array" aca="1" ref="C15" ca="1">SUMPRODUCT((Personnel!$B$1:$AE$1=C$1)*(tablo=$A15))</f>
        <v>0</v>
      </c>
      <c r="D15" s="55" cm="1">
        <f t="array" aca="1" ref="D15" ca="1">SUMPRODUCT((Personnel!$B$1:$AE$1=D$1)*(tablo=$A15))</f>
        <v>0</v>
      </c>
      <c r="E15" s="55" cm="1">
        <f t="array" aca="1" ref="E15" ca="1">SUMPRODUCT((Personnel!$B$1:$AE$1=E$1)*(tablo=$A15))</f>
        <v>0</v>
      </c>
      <c r="F15" s="55" cm="1">
        <f t="array" aca="1" ref="F15" ca="1">SUMPRODUCT((Personnel!$B$1:$AE$1=F$1)*(tablo=$A15))</f>
        <v>0</v>
      </c>
      <c r="G15" s="55" cm="1">
        <f t="array" aca="1" ref="G15" ca="1">SUMPRODUCT((Personnel!$B$1:$AE$1=G$1)*(tablo=$A15))</f>
        <v>0</v>
      </c>
      <c r="H15" s="55" cm="1">
        <f t="array" aca="1" ref="H15" ca="1">SUMPRODUCT((Personnel!$B$1:$AE$1=H$1)*(tablo=$A15))</f>
        <v>0</v>
      </c>
      <c r="I15" s="55" cm="1">
        <f t="array" aca="1" ref="I15" ca="1">SUMPRODUCT((Personnel!$B$1:$AE$1=I$1)*(tablo=$A15))</f>
        <v>0</v>
      </c>
      <c r="J15" s="55" cm="1">
        <f t="array" aca="1" ref="J15" ca="1">SUMPRODUCT((Personnel!$B$1:$AE$1=J$1)*(tablo=$A15))</f>
        <v>0</v>
      </c>
      <c r="K15" s="55" cm="1">
        <f t="array" aca="1" ref="K15" ca="1">SUMPRODUCT((Personnel!$B$1:$AE$1=K$1)*(tablo=$A15))</f>
        <v>0</v>
      </c>
      <c r="L15" s="55" cm="1">
        <f t="array" aca="1" ref="L15" ca="1">SUMPRODUCT((Personnel!$B$1:$AE$1=L$1)*(tablo=$A15))</f>
        <v>0</v>
      </c>
      <c r="M15" s="55" cm="1">
        <f t="array" aca="1" ref="M15" ca="1">SUMPRODUCT((Personnel!$B$1:$AE$1=M$1)*(tablo=$A15))</f>
        <v>0</v>
      </c>
      <c r="N15" s="55" cm="1">
        <f t="array" aca="1" ref="N15" ca="1">SUMPRODUCT((Personnel!$B$1:$AE$1=N$1)*(tablo=$A15))</f>
        <v>0</v>
      </c>
      <c r="O15" s="55" cm="1">
        <f t="array" aca="1" ref="O15" ca="1">SUMPRODUCT((Personnel!$B$1:$AE$1=O$1)*(tablo=$A15))</f>
        <v>0</v>
      </c>
      <c r="P15" s="55" cm="1">
        <f t="array" aca="1" ref="P15" ca="1">SUMPRODUCT((Personnel!$B$1:$AE$1=P$1)*(tablo=$A15))</f>
        <v>0</v>
      </c>
      <c r="Q15" s="55" cm="1">
        <f t="array" aca="1" ref="Q15" ca="1">SUMPRODUCT((Personnel!$B$1:$AE$1=Q$1)*(tablo=$A15))</f>
        <v>0</v>
      </c>
      <c r="R15" s="55" cm="1">
        <f t="array" aca="1" ref="R15" ca="1">SUMPRODUCT((Personnel!$B$1:$AE$1=R$1)*(tablo=$A15))</f>
        <v>0</v>
      </c>
      <c r="S15" s="55" cm="1">
        <f t="array" aca="1" ref="S15" ca="1">SUMPRODUCT((Personnel!$B$1:$AE$1=S$1)*(tablo=$A15))</f>
        <v>0</v>
      </c>
      <c r="T15" s="55" cm="1">
        <f t="array" aca="1" ref="T15" ca="1">SUMPRODUCT((Personnel!$B$1:$AE$1=T$1)*(tablo=$A15))</f>
        <v>0</v>
      </c>
      <c r="U15" s="55" cm="1">
        <f t="array" aca="1" ref="U15" ca="1">SUMPRODUCT((Personnel!$B$1:$AE$1=U$1)*(tablo=$A15))</f>
        <v>0</v>
      </c>
      <c r="V15" s="55" cm="1">
        <f t="array" aca="1" ref="V15" ca="1">SUMPRODUCT((Personnel!$B$1:$AE$1=V$1)*(tablo=$A15))</f>
        <v>0</v>
      </c>
      <c r="W15" s="55" cm="1">
        <f t="array" aca="1" ref="W15" ca="1">SUMPRODUCT((Personnel!$B$1:$AE$1=W$1)*(tablo=$A15))</f>
        <v>0</v>
      </c>
      <c r="X15" s="55" cm="1">
        <f t="array" aca="1" ref="X15" ca="1">SUMPRODUCT((Personnel!$B$1:$AE$1=X$1)*(tablo=$A15))</f>
        <v>0</v>
      </c>
      <c r="Y15" s="55" cm="1">
        <f t="array" aca="1" ref="Y15" ca="1">SUMPRODUCT((Personnel!$B$1:$AE$1=Y$1)*(tablo=$A15))</f>
        <v>0</v>
      </c>
      <c r="Z15" s="55" cm="1">
        <f t="array" aca="1" ref="Z15" ca="1">SUMPRODUCT((Personnel!$B$1:$AE$1=Z$1)*(tablo=$A15))</f>
        <v>0</v>
      </c>
      <c r="AA15" s="55" cm="1">
        <f t="array" aca="1" ref="AA15" ca="1">SUMPRODUCT((Personnel!$B$1:$AE$1=AA$1)*(tablo=$A15))</f>
        <v>0</v>
      </c>
      <c r="AB15" s="55" cm="1">
        <f t="array" aca="1" ref="AB15" ca="1">SUMPRODUCT((Personnel!$B$1:$AE$1=AB$1)*(tablo=$A15))</f>
        <v>0</v>
      </c>
      <c r="AC15" s="55" cm="1">
        <f t="array" aca="1" ref="AC15" ca="1">SUMPRODUCT((Personnel!$B$1:$AE$1=AC$1)*(tablo=$A15))</f>
        <v>9</v>
      </c>
      <c r="AD15" s="55" cm="1">
        <f t="array" aca="1" ref="AD15" ca="1">SUMPRODUCT((Personnel!$B$1:$AE$1=AD$1)*(tablo=$A15))</f>
        <v>9</v>
      </c>
      <c r="AE15" s="55" cm="1">
        <f t="array" aca="1" ref="AE15" ca="1">SUMPRODUCT((Personnel!$B$1:$AE$1=AE$1)*(tablo=$A15))</f>
        <v>0</v>
      </c>
    </row>
    <row r="16" spans="1:31" x14ac:dyDescent="0.3">
      <c r="A16" s="55" t="s">
        <v>55</v>
      </c>
      <c r="B16" s="55" cm="1">
        <f t="array" aca="1" ref="B16" ca="1">SUMPRODUCT((Personnel!$B$1:$AE$1=B$1)*(tablo=$A16))</f>
        <v>0</v>
      </c>
      <c r="C16" s="55" cm="1">
        <f t="array" aca="1" ref="C16" ca="1">SUMPRODUCT((Personnel!$B$1:$AE$1=C$1)*(tablo=$A16))</f>
        <v>0</v>
      </c>
      <c r="D16" s="55" cm="1">
        <f t="array" aca="1" ref="D16" ca="1">SUMPRODUCT((Personnel!$B$1:$AE$1=D$1)*(tablo=$A16))</f>
        <v>0</v>
      </c>
      <c r="E16" s="55" cm="1">
        <f t="array" aca="1" ref="E16" ca="1">SUMPRODUCT((Personnel!$B$1:$AE$1=E$1)*(tablo=$A16))</f>
        <v>0</v>
      </c>
      <c r="F16" s="55" cm="1">
        <f t="array" aca="1" ref="F16" ca="1">SUMPRODUCT((Personnel!$B$1:$AE$1=F$1)*(tablo=$A16))</f>
        <v>0</v>
      </c>
      <c r="G16" s="55" cm="1">
        <f t="array" aca="1" ref="G16" ca="1">SUMPRODUCT((Personnel!$B$1:$AE$1=G$1)*(tablo=$A16))</f>
        <v>0</v>
      </c>
      <c r="H16" s="55" cm="1">
        <f t="array" aca="1" ref="H16" ca="1">SUMPRODUCT((Personnel!$B$1:$AE$1=H$1)*(tablo=$A16))</f>
        <v>0</v>
      </c>
      <c r="I16" s="55" cm="1">
        <f t="array" aca="1" ref="I16" ca="1">SUMPRODUCT((Personnel!$B$1:$AE$1=I$1)*(tablo=$A16))</f>
        <v>9</v>
      </c>
      <c r="J16" s="55" cm="1">
        <f t="array" aca="1" ref="J16" ca="1">SUMPRODUCT((Personnel!$B$1:$AE$1=J$1)*(tablo=$A16))</f>
        <v>0</v>
      </c>
      <c r="K16" s="55" cm="1">
        <f t="array" aca="1" ref="K16" ca="1">SUMPRODUCT((Personnel!$B$1:$AE$1=K$1)*(tablo=$A16))</f>
        <v>0</v>
      </c>
      <c r="L16" s="55" cm="1">
        <f t="array" aca="1" ref="L16" ca="1">SUMPRODUCT((Personnel!$B$1:$AE$1=L$1)*(tablo=$A16))</f>
        <v>0</v>
      </c>
      <c r="M16" s="55" cm="1">
        <f t="array" aca="1" ref="M16" ca="1">SUMPRODUCT((Personnel!$B$1:$AE$1=M$1)*(tablo=$A16))</f>
        <v>0</v>
      </c>
      <c r="N16" s="55" cm="1">
        <f t="array" aca="1" ref="N16" ca="1">SUMPRODUCT((Personnel!$B$1:$AE$1=N$1)*(tablo=$A16))</f>
        <v>0</v>
      </c>
      <c r="O16" s="55" cm="1">
        <f t="array" aca="1" ref="O16" ca="1">SUMPRODUCT((Personnel!$B$1:$AE$1=O$1)*(tablo=$A16))</f>
        <v>0</v>
      </c>
      <c r="P16" s="55" cm="1">
        <f t="array" aca="1" ref="P16" ca="1">SUMPRODUCT((Personnel!$B$1:$AE$1=P$1)*(tablo=$A16))</f>
        <v>0</v>
      </c>
      <c r="Q16" s="55" cm="1">
        <f t="array" aca="1" ref="Q16" ca="1">SUMPRODUCT((Personnel!$B$1:$AE$1=Q$1)*(tablo=$A16))</f>
        <v>0</v>
      </c>
      <c r="R16" s="55" cm="1">
        <f t="array" aca="1" ref="R16" ca="1">SUMPRODUCT((Personnel!$B$1:$AE$1=R$1)*(tablo=$A16))</f>
        <v>0</v>
      </c>
      <c r="S16" s="55" cm="1">
        <f t="array" aca="1" ref="S16" ca="1">SUMPRODUCT((Personnel!$B$1:$AE$1=S$1)*(tablo=$A16))</f>
        <v>0</v>
      </c>
      <c r="T16" s="55" cm="1">
        <f t="array" aca="1" ref="T16" ca="1">SUMPRODUCT((Personnel!$B$1:$AE$1=T$1)*(tablo=$A16))</f>
        <v>0</v>
      </c>
      <c r="U16" s="55" cm="1">
        <f t="array" aca="1" ref="U16" ca="1">SUMPRODUCT((Personnel!$B$1:$AE$1=U$1)*(tablo=$A16))</f>
        <v>0</v>
      </c>
      <c r="V16" s="55" cm="1">
        <f t="array" aca="1" ref="V16" ca="1">SUMPRODUCT((Personnel!$B$1:$AE$1=V$1)*(tablo=$A16))</f>
        <v>0</v>
      </c>
      <c r="W16" s="55" cm="1">
        <f t="array" aca="1" ref="W16" ca="1">SUMPRODUCT((Personnel!$B$1:$AE$1=W$1)*(tablo=$A16))</f>
        <v>0</v>
      </c>
      <c r="X16" s="55" cm="1">
        <f t="array" aca="1" ref="X16" ca="1">SUMPRODUCT((Personnel!$B$1:$AE$1=X$1)*(tablo=$A16))</f>
        <v>0</v>
      </c>
      <c r="Y16" s="55" cm="1">
        <f t="array" aca="1" ref="Y16" ca="1">SUMPRODUCT((Personnel!$B$1:$AE$1=Y$1)*(tablo=$A16))</f>
        <v>0</v>
      </c>
      <c r="Z16" s="55" cm="1">
        <f t="array" aca="1" ref="Z16" ca="1">SUMPRODUCT((Personnel!$B$1:$AE$1=Z$1)*(tablo=$A16))</f>
        <v>0</v>
      </c>
      <c r="AA16" s="55" cm="1">
        <f t="array" aca="1" ref="AA16" ca="1">SUMPRODUCT((Personnel!$B$1:$AE$1=AA$1)*(tablo=$A16))</f>
        <v>0</v>
      </c>
      <c r="AB16" s="55" cm="1">
        <f t="array" aca="1" ref="AB16" ca="1">SUMPRODUCT((Personnel!$B$1:$AE$1=AB$1)*(tablo=$A16))</f>
        <v>0</v>
      </c>
      <c r="AC16" s="55" cm="1">
        <f t="array" aca="1" ref="AC16" ca="1">SUMPRODUCT((Personnel!$B$1:$AE$1=AC$1)*(tablo=$A16))</f>
        <v>0</v>
      </c>
      <c r="AD16" s="55" cm="1">
        <f t="array" aca="1" ref="AD16" ca="1">SUMPRODUCT((Personnel!$B$1:$AE$1=AD$1)*(tablo=$A16))</f>
        <v>0</v>
      </c>
      <c r="AE16" s="55" cm="1">
        <f t="array" aca="1" ref="AE16" ca="1">SUMPRODUCT((Personnel!$B$1:$AE$1=AE$1)*(tablo=$A16))</f>
        <v>0</v>
      </c>
    </row>
    <row r="17" spans="1:31" x14ac:dyDescent="0.3">
      <c r="A17" s="55" t="s">
        <v>57</v>
      </c>
      <c r="B17" s="55" cm="1">
        <f t="array" aca="1" ref="B17" ca="1">SUMPRODUCT((Personnel!$B$1:$AE$1=B$1)*(tablo=$A17))</f>
        <v>0</v>
      </c>
      <c r="C17" s="55" cm="1">
        <f t="array" aca="1" ref="C17" ca="1">SUMPRODUCT((Personnel!$B$1:$AE$1=C$1)*(tablo=$A17))</f>
        <v>0</v>
      </c>
      <c r="D17" s="55" cm="1">
        <f t="array" aca="1" ref="D17" ca="1">SUMPRODUCT((Personnel!$B$1:$AE$1=D$1)*(tablo=$A17))</f>
        <v>0</v>
      </c>
      <c r="E17" s="55" cm="1">
        <f t="array" aca="1" ref="E17" ca="1">SUMPRODUCT((Personnel!$B$1:$AE$1=E$1)*(tablo=$A17))</f>
        <v>0</v>
      </c>
      <c r="F17" s="55" cm="1">
        <f t="array" aca="1" ref="F17" ca="1">SUMPRODUCT((Personnel!$B$1:$AE$1=F$1)*(tablo=$A17))</f>
        <v>0</v>
      </c>
      <c r="G17" s="55" cm="1">
        <f t="array" aca="1" ref="G17" ca="1">SUMPRODUCT((Personnel!$B$1:$AE$1=G$1)*(tablo=$A17))</f>
        <v>0</v>
      </c>
      <c r="H17" s="55" cm="1">
        <f t="array" aca="1" ref="H17" ca="1">SUMPRODUCT((Personnel!$B$1:$AE$1=H$1)*(tablo=$A17))</f>
        <v>0</v>
      </c>
      <c r="I17" s="55" cm="1">
        <f t="array" aca="1" ref="I17" ca="1">SUMPRODUCT((Personnel!$B$1:$AE$1=I$1)*(tablo=$A17))</f>
        <v>0</v>
      </c>
      <c r="J17" s="55" cm="1">
        <f t="array" aca="1" ref="J17" ca="1">SUMPRODUCT((Personnel!$B$1:$AE$1=J$1)*(tablo=$A17))</f>
        <v>9</v>
      </c>
      <c r="K17" s="55" cm="1">
        <f t="array" aca="1" ref="K17" ca="1">SUMPRODUCT((Personnel!$B$1:$AE$1=K$1)*(tablo=$A17))</f>
        <v>0</v>
      </c>
      <c r="L17" s="55" cm="1">
        <f t="array" aca="1" ref="L17" ca="1">SUMPRODUCT((Personnel!$B$1:$AE$1=L$1)*(tablo=$A17))</f>
        <v>0</v>
      </c>
      <c r="M17" s="55" cm="1">
        <f t="array" aca="1" ref="M17" ca="1">SUMPRODUCT((Personnel!$B$1:$AE$1=M$1)*(tablo=$A17))</f>
        <v>0</v>
      </c>
      <c r="N17" s="55" cm="1">
        <f t="array" aca="1" ref="N17" ca="1">SUMPRODUCT((Personnel!$B$1:$AE$1=N$1)*(tablo=$A17))</f>
        <v>0</v>
      </c>
      <c r="O17" s="55" cm="1">
        <f t="array" aca="1" ref="O17" ca="1">SUMPRODUCT((Personnel!$B$1:$AE$1=O$1)*(tablo=$A17))</f>
        <v>0</v>
      </c>
      <c r="P17" s="55" cm="1">
        <f t="array" aca="1" ref="P17" ca="1">SUMPRODUCT((Personnel!$B$1:$AE$1=P$1)*(tablo=$A17))</f>
        <v>0</v>
      </c>
      <c r="Q17" s="55" cm="1">
        <f t="array" aca="1" ref="Q17" ca="1">SUMPRODUCT((Personnel!$B$1:$AE$1=Q$1)*(tablo=$A17))</f>
        <v>0</v>
      </c>
      <c r="R17" s="55" cm="1">
        <f t="array" aca="1" ref="R17" ca="1">SUMPRODUCT((Personnel!$B$1:$AE$1=R$1)*(tablo=$A17))</f>
        <v>0</v>
      </c>
      <c r="S17" s="55" cm="1">
        <f t="array" aca="1" ref="S17" ca="1">SUMPRODUCT((Personnel!$B$1:$AE$1=S$1)*(tablo=$A17))</f>
        <v>0</v>
      </c>
      <c r="T17" s="55" cm="1">
        <f t="array" aca="1" ref="T17" ca="1">SUMPRODUCT((Personnel!$B$1:$AE$1=T$1)*(tablo=$A17))</f>
        <v>0</v>
      </c>
      <c r="U17" s="55" cm="1">
        <f t="array" aca="1" ref="U17" ca="1">SUMPRODUCT((Personnel!$B$1:$AE$1=U$1)*(tablo=$A17))</f>
        <v>0</v>
      </c>
      <c r="V17" s="55" cm="1">
        <f t="array" aca="1" ref="V17" ca="1">SUMPRODUCT((Personnel!$B$1:$AE$1=V$1)*(tablo=$A17))</f>
        <v>0</v>
      </c>
      <c r="W17" s="55" cm="1">
        <f t="array" aca="1" ref="W17" ca="1">SUMPRODUCT((Personnel!$B$1:$AE$1=W$1)*(tablo=$A17))</f>
        <v>0</v>
      </c>
      <c r="X17" s="55" cm="1">
        <f t="array" aca="1" ref="X17" ca="1">SUMPRODUCT((Personnel!$B$1:$AE$1=X$1)*(tablo=$A17))</f>
        <v>0</v>
      </c>
      <c r="Y17" s="55" cm="1">
        <f t="array" aca="1" ref="Y17" ca="1">SUMPRODUCT((Personnel!$B$1:$AE$1=Y$1)*(tablo=$A17))</f>
        <v>0</v>
      </c>
      <c r="Z17" s="55" cm="1">
        <f t="array" aca="1" ref="Z17" ca="1">SUMPRODUCT((Personnel!$B$1:$AE$1=Z$1)*(tablo=$A17))</f>
        <v>0</v>
      </c>
      <c r="AA17" s="55" cm="1">
        <f t="array" aca="1" ref="AA17" ca="1">SUMPRODUCT((Personnel!$B$1:$AE$1=AA$1)*(tablo=$A17))</f>
        <v>0</v>
      </c>
      <c r="AB17" s="55" cm="1">
        <f t="array" aca="1" ref="AB17" ca="1">SUMPRODUCT((Personnel!$B$1:$AE$1=AB$1)*(tablo=$A17))</f>
        <v>0</v>
      </c>
      <c r="AC17" s="55" cm="1">
        <f t="array" aca="1" ref="AC17" ca="1">SUMPRODUCT((Personnel!$B$1:$AE$1=AC$1)*(tablo=$A17))</f>
        <v>0</v>
      </c>
      <c r="AD17" s="55" cm="1">
        <f t="array" aca="1" ref="AD17" ca="1">SUMPRODUCT((Personnel!$B$1:$AE$1=AD$1)*(tablo=$A17))</f>
        <v>0</v>
      </c>
      <c r="AE17" s="55" cm="1">
        <f t="array" aca="1" ref="AE17" ca="1">SUMPRODUCT((Personnel!$B$1:$AE$1=AE$1)*(tablo=$A17))</f>
        <v>0</v>
      </c>
    </row>
    <row r="18" spans="1:31" x14ac:dyDescent="0.3">
      <c r="A18" s="55" t="s">
        <v>35</v>
      </c>
      <c r="B18" s="55" cm="1">
        <f t="array" aca="1" ref="B18" ca="1">SUMPRODUCT((Personnel!$B$1:$AE$1=B$1)*(tablo=$A18))</f>
        <v>0</v>
      </c>
      <c r="C18" s="55" cm="1">
        <f t="array" aca="1" ref="C18" ca="1">SUMPRODUCT((Personnel!$B$1:$AE$1=C$1)*(tablo=$A18))</f>
        <v>0</v>
      </c>
      <c r="D18" s="55" cm="1">
        <f t="array" aca="1" ref="D18" ca="1">SUMPRODUCT((Personnel!$B$1:$AE$1=D$1)*(tablo=$A18))</f>
        <v>0</v>
      </c>
      <c r="E18" s="55" cm="1">
        <f t="array" aca="1" ref="E18" ca="1">SUMPRODUCT((Personnel!$B$1:$AE$1=E$1)*(tablo=$A18))</f>
        <v>0</v>
      </c>
      <c r="F18" s="55" cm="1">
        <f t="array" aca="1" ref="F18" ca="1">SUMPRODUCT((Personnel!$B$1:$AE$1=F$1)*(tablo=$A18))</f>
        <v>0</v>
      </c>
      <c r="G18" s="55" cm="1">
        <f t="array" aca="1" ref="G18" ca="1">SUMPRODUCT((Personnel!$B$1:$AE$1=G$1)*(tablo=$A18))</f>
        <v>0</v>
      </c>
      <c r="H18" s="55" cm="1">
        <f t="array" aca="1" ref="H18" ca="1">SUMPRODUCT((Personnel!$B$1:$AE$1=H$1)*(tablo=$A18))</f>
        <v>0</v>
      </c>
      <c r="I18" s="55" cm="1">
        <f t="array" aca="1" ref="I18" ca="1">SUMPRODUCT((Personnel!$B$1:$AE$1=I$1)*(tablo=$A18))</f>
        <v>0</v>
      </c>
      <c r="J18" s="55" cm="1">
        <f t="array" aca="1" ref="J18" ca="1">SUMPRODUCT((Personnel!$B$1:$AE$1=J$1)*(tablo=$A18))</f>
        <v>0</v>
      </c>
      <c r="K18" s="55" cm="1">
        <f t="array" aca="1" ref="K18" ca="1">SUMPRODUCT((Personnel!$B$1:$AE$1=K$1)*(tablo=$A18))</f>
        <v>9</v>
      </c>
      <c r="L18" s="55" cm="1">
        <f t="array" aca="1" ref="L18" ca="1">SUMPRODUCT((Personnel!$B$1:$AE$1=L$1)*(tablo=$A18))</f>
        <v>0</v>
      </c>
      <c r="M18" s="55" cm="1">
        <f t="array" aca="1" ref="M18" ca="1">SUMPRODUCT((Personnel!$B$1:$AE$1=M$1)*(tablo=$A18))</f>
        <v>0</v>
      </c>
      <c r="N18" s="55" cm="1">
        <f t="array" aca="1" ref="N18" ca="1">SUMPRODUCT((Personnel!$B$1:$AE$1=N$1)*(tablo=$A18))</f>
        <v>0</v>
      </c>
      <c r="O18" s="55" cm="1">
        <f t="array" aca="1" ref="O18" ca="1">SUMPRODUCT((Personnel!$B$1:$AE$1=O$1)*(tablo=$A18))</f>
        <v>0</v>
      </c>
      <c r="P18" s="55" cm="1">
        <f t="array" aca="1" ref="P18" ca="1">SUMPRODUCT((Personnel!$B$1:$AE$1=P$1)*(tablo=$A18))</f>
        <v>0</v>
      </c>
      <c r="Q18" s="55" cm="1">
        <f t="array" aca="1" ref="Q18" ca="1">SUMPRODUCT((Personnel!$B$1:$AE$1=Q$1)*(tablo=$A18))</f>
        <v>0</v>
      </c>
      <c r="R18" s="55" cm="1">
        <f t="array" aca="1" ref="R18" ca="1">SUMPRODUCT((Personnel!$B$1:$AE$1=R$1)*(tablo=$A18))</f>
        <v>0</v>
      </c>
      <c r="S18" s="55" cm="1">
        <f t="array" aca="1" ref="S18" ca="1">SUMPRODUCT((Personnel!$B$1:$AE$1=S$1)*(tablo=$A18))</f>
        <v>0</v>
      </c>
      <c r="T18" s="55" cm="1">
        <f t="array" aca="1" ref="T18" ca="1">SUMPRODUCT((Personnel!$B$1:$AE$1=T$1)*(tablo=$A18))</f>
        <v>0</v>
      </c>
      <c r="U18" s="55" cm="1">
        <f t="array" aca="1" ref="U18" ca="1">SUMPRODUCT((Personnel!$B$1:$AE$1=U$1)*(tablo=$A18))</f>
        <v>0</v>
      </c>
      <c r="V18" s="55" cm="1">
        <f t="array" aca="1" ref="V18" ca="1">SUMPRODUCT((Personnel!$B$1:$AE$1=V$1)*(tablo=$A18))</f>
        <v>0</v>
      </c>
      <c r="W18" s="55" cm="1">
        <f t="array" aca="1" ref="W18" ca="1">SUMPRODUCT((Personnel!$B$1:$AE$1=W$1)*(tablo=$A18))</f>
        <v>0</v>
      </c>
      <c r="X18" s="55" cm="1">
        <f t="array" aca="1" ref="X18" ca="1">SUMPRODUCT((Personnel!$B$1:$AE$1=X$1)*(tablo=$A18))</f>
        <v>0</v>
      </c>
      <c r="Y18" s="55" cm="1">
        <f t="array" aca="1" ref="Y18" ca="1">SUMPRODUCT((Personnel!$B$1:$AE$1=Y$1)*(tablo=$A18))</f>
        <v>0</v>
      </c>
      <c r="Z18" s="55" cm="1">
        <f t="array" aca="1" ref="Z18" ca="1">SUMPRODUCT((Personnel!$B$1:$AE$1=Z$1)*(tablo=$A18))</f>
        <v>0</v>
      </c>
      <c r="AA18" s="55" cm="1">
        <f t="array" aca="1" ref="AA18" ca="1">SUMPRODUCT((Personnel!$B$1:$AE$1=AA$1)*(tablo=$A18))</f>
        <v>0</v>
      </c>
      <c r="AB18" s="55" cm="1">
        <f t="array" aca="1" ref="AB18" ca="1">SUMPRODUCT((Personnel!$B$1:$AE$1=AB$1)*(tablo=$A18))</f>
        <v>0</v>
      </c>
      <c r="AC18" s="55" cm="1">
        <f t="array" aca="1" ref="AC18" ca="1">SUMPRODUCT((Personnel!$B$1:$AE$1=AC$1)*(tablo=$A18))</f>
        <v>0</v>
      </c>
      <c r="AD18" s="55" cm="1">
        <f t="array" aca="1" ref="AD18" ca="1">SUMPRODUCT((Personnel!$B$1:$AE$1=AD$1)*(tablo=$A18))</f>
        <v>0</v>
      </c>
      <c r="AE18" s="55" cm="1">
        <f t="array" aca="1" ref="AE18" ca="1">SUMPRODUCT((Personnel!$B$1:$AE$1=AE$1)*(tablo=$A18))</f>
        <v>0</v>
      </c>
    </row>
    <row r="19" spans="1:31" x14ac:dyDescent="0.3">
      <c r="A19" s="55" t="s">
        <v>58</v>
      </c>
      <c r="B19" s="55" cm="1">
        <f t="array" aca="1" ref="B19" ca="1">SUMPRODUCT((Personnel!$B$1:$AE$1=B$1)*(tablo=$A19))</f>
        <v>0</v>
      </c>
      <c r="C19" s="55" cm="1">
        <f t="array" aca="1" ref="C19" ca="1">SUMPRODUCT((Personnel!$B$1:$AE$1=C$1)*(tablo=$A19))</f>
        <v>0</v>
      </c>
      <c r="D19" s="55" cm="1">
        <f t="array" aca="1" ref="D19" ca="1">SUMPRODUCT((Personnel!$B$1:$AE$1=D$1)*(tablo=$A19))</f>
        <v>0</v>
      </c>
      <c r="E19" s="55" cm="1">
        <f t="array" aca="1" ref="E19" ca="1">SUMPRODUCT((Personnel!$B$1:$AE$1=E$1)*(tablo=$A19))</f>
        <v>0</v>
      </c>
      <c r="F19" s="55" cm="1">
        <f t="array" aca="1" ref="F19" ca="1">SUMPRODUCT((Personnel!$B$1:$AE$1=F$1)*(tablo=$A19))</f>
        <v>0</v>
      </c>
      <c r="G19" s="55" cm="1">
        <f t="array" aca="1" ref="G19" ca="1">SUMPRODUCT((Personnel!$B$1:$AE$1=G$1)*(tablo=$A19))</f>
        <v>0</v>
      </c>
      <c r="H19" s="55" cm="1">
        <f t="array" aca="1" ref="H19" ca="1">SUMPRODUCT((Personnel!$B$1:$AE$1=H$1)*(tablo=$A19))</f>
        <v>0</v>
      </c>
      <c r="I19" s="55" cm="1">
        <f t="array" aca="1" ref="I19" ca="1">SUMPRODUCT((Personnel!$B$1:$AE$1=I$1)*(tablo=$A19))</f>
        <v>0</v>
      </c>
      <c r="J19" s="55" cm="1">
        <f t="array" aca="1" ref="J19" ca="1">SUMPRODUCT((Personnel!$B$1:$AE$1=J$1)*(tablo=$A19))</f>
        <v>0</v>
      </c>
      <c r="K19" s="55" cm="1">
        <f t="array" aca="1" ref="K19" ca="1">SUMPRODUCT((Personnel!$B$1:$AE$1=K$1)*(tablo=$A19))</f>
        <v>0</v>
      </c>
      <c r="L19" s="55" cm="1">
        <f t="array" aca="1" ref="L19" ca="1">SUMPRODUCT((Personnel!$B$1:$AE$1=L$1)*(tablo=$A19))</f>
        <v>9</v>
      </c>
      <c r="M19" s="55" cm="1">
        <f t="array" aca="1" ref="M19" ca="1">SUMPRODUCT((Personnel!$B$1:$AE$1=M$1)*(tablo=$A19))</f>
        <v>0</v>
      </c>
      <c r="N19" s="55" cm="1">
        <f t="array" aca="1" ref="N19" ca="1">SUMPRODUCT((Personnel!$B$1:$AE$1=N$1)*(tablo=$A19))</f>
        <v>0</v>
      </c>
      <c r="O19" s="55" cm="1">
        <f t="array" aca="1" ref="O19" ca="1">SUMPRODUCT((Personnel!$B$1:$AE$1=O$1)*(tablo=$A19))</f>
        <v>0</v>
      </c>
      <c r="P19" s="55" cm="1">
        <f t="array" aca="1" ref="P19" ca="1">SUMPRODUCT((Personnel!$B$1:$AE$1=P$1)*(tablo=$A19))</f>
        <v>0</v>
      </c>
      <c r="Q19" s="55" cm="1">
        <f t="array" aca="1" ref="Q19" ca="1">SUMPRODUCT((Personnel!$B$1:$AE$1=Q$1)*(tablo=$A19))</f>
        <v>0</v>
      </c>
      <c r="R19" s="55" cm="1">
        <f t="array" aca="1" ref="R19" ca="1">SUMPRODUCT((Personnel!$B$1:$AE$1=R$1)*(tablo=$A19))</f>
        <v>0</v>
      </c>
      <c r="S19" s="55" cm="1">
        <f t="array" aca="1" ref="S19" ca="1">SUMPRODUCT((Personnel!$B$1:$AE$1=S$1)*(tablo=$A19))</f>
        <v>0</v>
      </c>
      <c r="T19" s="55" cm="1">
        <f t="array" aca="1" ref="T19" ca="1">SUMPRODUCT((Personnel!$B$1:$AE$1=T$1)*(tablo=$A19))</f>
        <v>0</v>
      </c>
      <c r="U19" s="55" cm="1">
        <f t="array" aca="1" ref="U19" ca="1">SUMPRODUCT((Personnel!$B$1:$AE$1=U$1)*(tablo=$A19))</f>
        <v>0</v>
      </c>
      <c r="V19" s="55" cm="1">
        <f t="array" aca="1" ref="V19" ca="1">SUMPRODUCT((Personnel!$B$1:$AE$1=V$1)*(tablo=$A19))</f>
        <v>0</v>
      </c>
      <c r="W19" s="55" cm="1">
        <f t="array" aca="1" ref="W19" ca="1">SUMPRODUCT((Personnel!$B$1:$AE$1=W$1)*(tablo=$A19))</f>
        <v>0</v>
      </c>
      <c r="X19" s="55" cm="1">
        <f t="array" aca="1" ref="X19" ca="1">SUMPRODUCT((Personnel!$B$1:$AE$1=X$1)*(tablo=$A19))</f>
        <v>0</v>
      </c>
      <c r="Y19" s="55" cm="1">
        <f t="array" aca="1" ref="Y19" ca="1">SUMPRODUCT((Personnel!$B$1:$AE$1=Y$1)*(tablo=$A19))</f>
        <v>0</v>
      </c>
      <c r="Z19" s="55" cm="1">
        <f t="array" aca="1" ref="Z19" ca="1">SUMPRODUCT((Personnel!$B$1:$AE$1=Z$1)*(tablo=$A19))</f>
        <v>0</v>
      </c>
      <c r="AA19" s="55" cm="1">
        <f t="array" aca="1" ref="AA19" ca="1">SUMPRODUCT((Personnel!$B$1:$AE$1=AA$1)*(tablo=$A19))</f>
        <v>0</v>
      </c>
      <c r="AB19" s="55" cm="1">
        <f t="array" aca="1" ref="AB19" ca="1">SUMPRODUCT((Personnel!$B$1:$AE$1=AB$1)*(tablo=$A19))</f>
        <v>0</v>
      </c>
      <c r="AC19" s="55" cm="1">
        <f t="array" aca="1" ref="AC19" ca="1">SUMPRODUCT((Personnel!$B$1:$AE$1=AC$1)*(tablo=$A19))</f>
        <v>0</v>
      </c>
      <c r="AD19" s="55" cm="1">
        <f t="array" aca="1" ref="AD19" ca="1">SUMPRODUCT((Personnel!$B$1:$AE$1=AD$1)*(tablo=$A19))</f>
        <v>0</v>
      </c>
      <c r="AE19" s="55" cm="1">
        <f t="array" aca="1" ref="AE19" ca="1">SUMPRODUCT((Personnel!$B$1:$AE$1=AE$1)*(tablo=$A19))</f>
        <v>0</v>
      </c>
    </row>
    <row r="20" spans="1:31" x14ac:dyDescent="0.3">
      <c r="A20" s="55" t="s">
        <v>56</v>
      </c>
      <c r="B20" s="55" cm="1">
        <f t="array" aca="1" ref="B20" ca="1">SUMPRODUCT((Personnel!$B$1:$AE$1=B$1)*(tablo=$A20))</f>
        <v>0</v>
      </c>
      <c r="C20" s="55" cm="1">
        <f t="array" aca="1" ref="C20" ca="1">SUMPRODUCT((Personnel!$B$1:$AE$1=C$1)*(tablo=$A20))</f>
        <v>0</v>
      </c>
      <c r="D20" s="55" cm="1">
        <f t="array" aca="1" ref="D20" ca="1">SUMPRODUCT((Personnel!$B$1:$AE$1=D$1)*(tablo=$A20))</f>
        <v>0</v>
      </c>
      <c r="E20" s="55" cm="1">
        <f t="array" aca="1" ref="E20" ca="1">SUMPRODUCT((Personnel!$B$1:$AE$1=E$1)*(tablo=$A20))</f>
        <v>0</v>
      </c>
      <c r="F20" s="55" cm="1">
        <f t="array" aca="1" ref="F20" ca="1">SUMPRODUCT((Personnel!$B$1:$AE$1=F$1)*(tablo=$A20))</f>
        <v>0</v>
      </c>
      <c r="G20" s="55" cm="1">
        <f t="array" aca="1" ref="G20" ca="1">SUMPRODUCT((Personnel!$B$1:$AE$1=G$1)*(tablo=$A20))</f>
        <v>0</v>
      </c>
      <c r="H20" s="55" cm="1">
        <f t="array" aca="1" ref="H20" ca="1">SUMPRODUCT((Personnel!$B$1:$AE$1=H$1)*(tablo=$A20))</f>
        <v>0</v>
      </c>
      <c r="I20" s="55" cm="1">
        <f t="array" aca="1" ref="I20" ca="1">SUMPRODUCT((Personnel!$B$1:$AE$1=I$1)*(tablo=$A20))</f>
        <v>0</v>
      </c>
      <c r="J20" s="55" cm="1">
        <f t="array" aca="1" ref="J20" ca="1">SUMPRODUCT((Personnel!$B$1:$AE$1=J$1)*(tablo=$A20))</f>
        <v>0</v>
      </c>
      <c r="K20" s="55" cm="1">
        <f t="array" aca="1" ref="K20" ca="1">SUMPRODUCT((Personnel!$B$1:$AE$1=K$1)*(tablo=$A20))</f>
        <v>0</v>
      </c>
      <c r="L20" s="55" cm="1">
        <f t="array" aca="1" ref="L20" ca="1">SUMPRODUCT((Personnel!$B$1:$AE$1=L$1)*(tablo=$A20))</f>
        <v>0</v>
      </c>
      <c r="M20" s="55" cm="1">
        <f t="array" aca="1" ref="M20" ca="1">SUMPRODUCT((Personnel!$B$1:$AE$1=M$1)*(tablo=$A20))</f>
        <v>9</v>
      </c>
      <c r="N20" s="55" cm="1">
        <f t="array" aca="1" ref="N20" ca="1">SUMPRODUCT((Personnel!$B$1:$AE$1=N$1)*(tablo=$A20))</f>
        <v>0</v>
      </c>
      <c r="O20" s="55" cm="1">
        <f t="array" aca="1" ref="O20" ca="1">SUMPRODUCT((Personnel!$B$1:$AE$1=O$1)*(tablo=$A20))</f>
        <v>0</v>
      </c>
      <c r="P20" s="55" cm="1">
        <f t="array" aca="1" ref="P20" ca="1">SUMPRODUCT((Personnel!$B$1:$AE$1=P$1)*(tablo=$A20))</f>
        <v>0</v>
      </c>
      <c r="Q20" s="55" cm="1">
        <f t="array" aca="1" ref="Q20" ca="1">SUMPRODUCT((Personnel!$B$1:$AE$1=Q$1)*(tablo=$A20))</f>
        <v>0</v>
      </c>
      <c r="R20" s="55" cm="1">
        <f t="array" aca="1" ref="R20" ca="1">SUMPRODUCT((Personnel!$B$1:$AE$1=R$1)*(tablo=$A20))</f>
        <v>0</v>
      </c>
      <c r="S20" s="55" cm="1">
        <f t="array" aca="1" ref="S20" ca="1">SUMPRODUCT((Personnel!$B$1:$AE$1=S$1)*(tablo=$A20))</f>
        <v>0</v>
      </c>
      <c r="T20" s="55" cm="1">
        <f t="array" aca="1" ref="T20" ca="1">SUMPRODUCT((Personnel!$B$1:$AE$1=T$1)*(tablo=$A20))</f>
        <v>0</v>
      </c>
      <c r="U20" s="55" cm="1">
        <f t="array" aca="1" ref="U20" ca="1">SUMPRODUCT((Personnel!$B$1:$AE$1=U$1)*(tablo=$A20))</f>
        <v>0</v>
      </c>
      <c r="V20" s="55" cm="1">
        <f t="array" aca="1" ref="V20" ca="1">SUMPRODUCT((Personnel!$B$1:$AE$1=V$1)*(tablo=$A20))</f>
        <v>0</v>
      </c>
      <c r="W20" s="55" cm="1">
        <f t="array" aca="1" ref="W20" ca="1">SUMPRODUCT((Personnel!$B$1:$AE$1=W$1)*(tablo=$A20))</f>
        <v>0</v>
      </c>
      <c r="X20" s="55" cm="1">
        <f t="array" aca="1" ref="X20" ca="1">SUMPRODUCT((Personnel!$B$1:$AE$1=X$1)*(tablo=$A20))</f>
        <v>0</v>
      </c>
      <c r="Y20" s="55" cm="1">
        <f t="array" aca="1" ref="Y20" ca="1">SUMPRODUCT((Personnel!$B$1:$AE$1=Y$1)*(tablo=$A20))</f>
        <v>0</v>
      </c>
      <c r="Z20" s="55" cm="1">
        <f t="array" aca="1" ref="Z20" ca="1">SUMPRODUCT((Personnel!$B$1:$AE$1=Z$1)*(tablo=$A20))</f>
        <v>0</v>
      </c>
      <c r="AA20" s="55" cm="1">
        <f t="array" aca="1" ref="AA20" ca="1">SUMPRODUCT((Personnel!$B$1:$AE$1=AA$1)*(tablo=$A20))</f>
        <v>0</v>
      </c>
      <c r="AB20" s="55" cm="1">
        <f t="array" aca="1" ref="AB20" ca="1">SUMPRODUCT((Personnel!$B$1:$AE$1=AB$1)*(tablo=$A20))</f>
        <v>0</v>
      </c>
      <c r="AC20" s="55" cm="1">
        <f t="array" aca="1" ref="AC20" ca="1">SUMPRODUCT((Personnel!$B$1:$AE$1=AC$1)*(tablo=$A20))</f>
        <v>0</v>
      </c>
      <c r="AD20" s="55" cm="1">
        <f t="array" aca="1" ref="AD20" ca="1">SUMPRODUCT((Personnel!$B$1:$AE$1=AD$1)*(tablo=$A20))</f>
        <v>0</v>
      </c>
      <c r="AE20" s="55" cm="1">
        <f t="array" aca="1" ref="AE20" ca="1">SUMPRODUCT((Personnel!$B$1:$AE$1=AE$1)*(tablo=$A20))</f>
        <v>0</v>
      </c>
    </row>
    <row r="21" spans="1:31" x14ac:dyDescent="0.3">
      <c r="A21" s="55" t="s">
        <v>59</v>
      </c>
      <c r="B21" s="55" cm="1">
        <f t="array" aca="1" ref="B21" ca="1">SUMPRODUCT((Personnel!$B$1:$AE$1=B$1)*(tablo=$A21))</f>
        <v>0</v>
      </c>
      <c r="C21" s="55" cm="1">
        <f t="array" aca="1" ref="C21" ca="1">SUMPRODUCT((Personnel!$B$1:$AE$1=C$1)*(tablo=$A21))</f>
        <v>0</v>
      </c>
      <c r="D21" s="55" cm="1">
        <f t="array" aca="1" ref="D21" ca="1">SUMPRODUCT((Personnel!$B$1:$AE$1=D$1)*(tablo=$A21))</f>
        <v>0</v>
      </c>
      <c r="E21" s="55" cm="1">
        <f t="array" aca="1" ref="E21" ca="1">SUMPRODUCT((Personnel!$B$1:$AE$1=E$1)*(tablo=$A21))</f>
        <v>0</v>
      </c>
      <c r="F21" s="55" cm="1">
        <f t="array" aca="1" ref="F21" ca="1">SUMPRODUCT((Personnel!$B$1:$AE$1=F$1)*(tablo=$A21))</f>
        <v>0</v>
      </c>
      <c r="G21" s="55" cm="1">
        <f t="array" aca="1" ref="G21" ca="1">SUMPRODUCT((Personnel!$B$1:$AE$1=G$1)*(tablo=$A21))</f>
        <v>0</v>
      </c>
      <c r="H21" s="55" cm="1">
        <f t="array" aca="1" ref="H21" ca="1">SUMPRODUCT((Personnel!$B$1:$AE$1=H$1)*(tablo=$A21))</f>
        <v>0</v>
      </c>
      <c r="I21" s="55" cm="1">
        <f t="array" aca="1" ref="I21" ca="1">SUMPRODUCT((Personnel!$B$1:$AE$1=I$1)*(tablo=$A21))</f>
        <v>0</v>
      </c>
      <c r="J21" s="55" cm="1">
        <f t="array" aca="1" ref="J21" ca="1">SUMPRODUCT((Personnel!$B$1:$AE$1=J$1)*(tablo=$A21))</f>
        <v>0</v>
      </c>
      <c r="K21" s="55" cm="1">
        <f t="array" aca="1" ref="K21" ca="1">SUMPRODUCT((Personnel!$B$1:$AE$1=K$1)*(tablo=$A21))</f>
        <v>0</v>
      </c>
      <c r="L21" s="55" cm="1">
        <f t="array" aca="1" ref="L21" ca="1">SUMPRODUCT((Personnel!$B$1:$AE$1=L$1)*(tablo=$A21))</f>
        <v>0</v>
      </c>
      <c r="M21" s="55" cm="1">
        <f t="array" aca="1" ref="M21" ca="1">SUMPRODUCT((Personnel!$B$1:$AE$1=M$1)*(tablo=$A21))</f>
        <v>0</v>
      </c>
      <c r="N21" s="55" cm="1">
        <f t="array" aca="1" ref="N21" ca="1">SUMPRODUCT((Personnel!$B$1:$AE$1=N$1)*(tablo=$A21))</f>
        <v>9</v>
      </c>
      <c r="O21" s="55" cm="1">
        <f t="array" aca="1" ref="O21" ca="1">SUMPRODUCT((Personnel!$B$1:$AE$1=O$1)*(tablo=$A21))</f>
        <v>0</v>
      </c>
      <c r="P21" s="55" cm="1">
        <f t="array" aca="1" ref="P21" ca="1">SUMPRODUCT((Personnel!$B$1:$AE$1=P$1)*(tablo=$A21))</f>
        <v>0</v>
      </c>
      <c r="Q21" s="55" cm="1">
        <f t="array" aca="1" ref="Q21" ca="1">SUMPRODUCT((Personnel!$B$1:$AE$1=Q$1)*(tablo=$A21))</f>
        <v>0</v>
      </c>
      <c r="R21" s="55" cm="1">
        <f t="array" aca="1" ref="R21" ca="1">SUMPRODUCT((Personnel!$B$1:$AE$1=R$1)*(tablo=$A21))</f>
        <v>0</v>
      </c>
      <c r="S21" s="55" cm="1">
        <f t="array" aca="1" ref="S21" ca="1">SUMPRODUCT((Personnel!$B$1:$AE$1=S$1)*(tablo=$A21))</f>
        <v>0</v>
      </c>
      <c r="T21" s="55" cm="1">
        <f t="array" aca="1" ref="T21" ca="1">SUMPRODUCT((Personnel!$B$1:$AE$1=T$1)*(tablo=$A21))</f>
        <v>0</v>
      </c>
      <c r="U21" s="55" cm="1">
        <f t="array" aca="1" ref="U21" ca="1">SUMPRODUCT((Personnel!$B$1:$AE$1=U$1)*(tablo=$A21))</f>
        <v>0</v>
      </c>
      <c r="V21" s="55" cm="1">
        <f t="array" aca="1" ref="V21" ca="1">SUMPRODUCT((Personnel!$B$1:$AE$1=V$1)*(tablo=$A21))</f>
        <v>0</v>
      </c>
      <c r="W21" s="55" cm="1">
        <f t="array" aca="1" ref="W21" ca="1">SUMPRODUCT((Personnel!$B$1:$AE$1=W$1)*(tablo=$A21))</f>
        <v>0</v>
      </c>
      <c r="X21" s="55" cm="1">
        <f t="array" aca="1" ref="X21" ca="1">SUMPRODUCT((Personnel!$B$1:$AE$1=X$1)*(tablo=$A21))</f>
        <v>0</v>
      </c>
      <c r="Y21" s="55" cm="1">
        <f t="array" aca="1" ref="Y21" ca="1">SUMPRODUCT((Personnel!$B$1:$AE$1=Y$1)*(tablo=$A21))</f>
        <v>0</v>
      </c>
      <c r="Z21" s="55" cm="1">
        <f t="array" aca="1" ref="Z21" ca="1">SUMPRODUCT((Personnel!$B$1:$AE$1=Z$1)*(tablo=$A21))</f>
        <v>0</v>
      </c>
      <c r="AA21" s="55" cm="1">
        <f t="array" aca="1" ref="AA21" ca="1">SUMPRODUCT((Personnel!$B$1:$AE$1=AA$1)*(tablo=$A21))</f>
        <v>0</v>
      </c>
      <c r="AB21" s="55" cm="1">
        <f t="array" aca="1" ref="AB21" ca="1">SUMPRODUCT((Personnel!$B$1:$AE$1=AB$1)*(tablo=$A21))</f>
        <v>0</v>
      </c>
      <c r="AC21" s="55" cm="1">
        <f t="array" aca="1" ref="AC21" ca="1">SUMPRODUCT((Personnel!$B$1:$AE$1=AC$1)*(tablo=$A21))</f>
        <v>0</v>
      </c>
      <c r="AD21" s="55" cm="1">
        <f t="array" aca="1" ref="AD21" ca="1">SUMPRODUCT((Personnel!$B$1:$AE$1=AD$1)*(tablo=$A21))</f>
        <v>0</v>
      </c>
      <c r="AE21" s="55" cm="1">
        <f t="array" aca="1" ref="AE21" ca="1">SUMPRODUCT((Personnel!$B$1:$AE$1=AE$1)*(tablo=$A21))</f>
        <v>0</v>
      </c>
    </row>
    <row r="22" spans="1:31" x14ac:dyDescent="0.3">
      <c r="A22" s="55" t="s">
        <v>60</v>
      </c>
      <c r="B22" s="55" cm="1">
        <f t="array" aca="1" ref="B22" ca="1">SUMPRODUCT((Personnel!$B$1:$AE$1=B$1)*(tablo=$A22))</f>
        <v>0</v>
      </c>
      <c r="C22" s="55" cm="1">
        <f t="array" aca="1" ref="C22" ca="1">SUMPRODUCT((Personnel!$B$1:$AE$1=C$1)*(tablo=$A22))</f>
        <v>0</v>
      </c>
      <c r="D22" s="55" cm="1">
        <f t="array" aca="1" ref="D22" ca="1">SUMPRODUCT((Personnel!$B$1:$AE$1=D$1)*(tablo=$A22))</f>
        <v>0</v>
      </c>
      <c r="E22" s="55" cm="1">
        <f t="array" aca="1" ref="E22" ca="1">SUMPRODUCT((Personnel!$B$1:$AE$1=E$1)*(tablo=$A22))</f>
        <v>0</v>
      </c>
      <c r="F22" s="55" cm="1">
        <f t="array" aca="1" ref="F22" ca="1">SUMPRODUCT((Personnel!$B$1:$AE$1=F$1)*(tablo=$A22))</f>
        <v>0</v>
      </c>
      <c r="G22" s="55" cm="1">
        <f t="array" aca="1" ref="G22" ca="1">SUMPRODUCT((Personnel!$B$1:$AE$1=G$1)*(tablo=$A22))</f>
        <v>0</v>
      </c>
      <c r="H22" s="55" cm="1">
        <f t="array" aca="1" ref="H22" ca="1">SUMPRODUCT((Personnel!$B$1:$AE$1=H$1)*(tablo=$A22))</f>
        <v>0</v>
      </c>
      <c r="I22" s="55" cm="1">
        <f t="array" aca="1" ref="I22" ca="1">SUMPRODUCT((Personnel!$B$1:$AE$1=I$1)*(tablo=$A22))</f>
        <v>0</v>
      </c>
      <c r="J22" s="55" cm="1">
        <f t="array" aca="1" ref="J22" ca="1">SUMPRODUCT((Personnel!$B$1:$AE$1=J$1)*(tablo=$A22))</f>
        <v>0</v>
      </c>
      <c r="K22" s="55" cm="1">
        <f t="array" aca="1" ref="K22" ca="1">SUMPRODUCT((Personnel!$B$1:$AE$1=K$1)*(tablo=$A22))</f>
        <v>0</v>
      </c>
      <c r="L22" s="55" cm="1">
        <f t="array" aca="1" ref="L22" ca="1">SUMPRODUCT((Personnel!$B$1:$AE$1=L$1)*(tablo=$A22))</f>
        <v>0</v>
      </c>
      <c r="M22" s="55" cm="1">
        <f t="array" aca="1" ref="M22" ca="1">SUMPRODUCT((Personnel!$B$1:$AE$1=M$1)*(tablo=$A22))</f>
        <v>0</v>
      </c>
      <c r="N22" s="55" cm="1">
        <f t="array" aca="1" ref="N22" ca="1">SUMPRODUCT((Personnel!$B$1:$AE$1=N$1)*(tablo=$A22))</f>
        <v>0</v>
      </c>
      <c r="O22" s="55" cm="1">
        <f t="array" aca="1" ref="O22" ca="1">SUMPRODUCT((Personnel!$B$1:$AE$1=O$1)*(tablo=$A22))</f>
        <v>9</v>
      </c>
      <c r="P22" s="55" cm="1">
        <f t="array" aca="1" ref="P22" ca="1">SUMPRODUCT((Personnel!$B$1:$AE$1=P$1)*(tablo=$A22))</f>
        <v>0</v>
      </c>
      <c r="Q22" s="55" cm="1">
        <f t="array" aca="1" ref="Q22" ca="1">SUMPRODUCT((Personnel!$B$1:$AE$1=Q$1)*(tablo=$A22))</f>
        <v>0</v>
      </c>
      <c r="R22" s="55" cm="1">
        <f t="array" aca="1" ref="R22" ca="1">SUMPRODUCT((Personnel!$B$1:$AE$1=R$1)*(tablo=$A22))</f>
        <v>0</v>
      </c>
      <c r="S22" s="55" cm="1">
        <f t="array" aca="1" ref="S22" ca="1">SUMPRODUCT((Personnel!$B$1:$AE$1=S$1)*(tablo=$A22))</f>
        <v>0</v>
      </c>
      <c r="T22" s="55" cm="1">
        <f t="array" aca="1" ref="T22" ca="1">SUMPRODUCT((Personnel!$B$1:$AE$1=T$1)*(tablo=$A22))</f>
        <v>0</v>
      </c>
      <c r="U22" s="55" cm="1">
        <f t="array" aca="1" ref="U22" ca="1">SUMPRODUCT((Personnel!$B$1:$AE$1=U$1)*(tablo=$A22))</f>
        <v>0</v>
      </c>
      <c r="V22" s="55" cm="1">
        <f t="array" aca="1" ref="V22" ca="1">SUMPRODUCT((Personnel!$B$1:$AE$1=V$1)*(tablo=$A22))</f>
        <v>0</v>
      </c>
      <c r="W22" s="55" cm="1">
        <f t="array" aca="1" ref="W22" ca="1">SUMPRODUCT((Personnel!$B$1:$AE$1=W$1)*(tablo=$A22))</f>
        <v>0</v>
      </c>
      <c r="X22" s="55" cm="1">
        <f t="array" aca="1" ref="X22" ca="1">SUMPRODUCT((Personnel!$B$1:$AE$1=X$1)*(tablo=$A22))</f>
        <v>0</v>
      </c>
      <c r="Y22" s="55" cm="1">
        <f t="array" aca="1" ref="Y22" ca="1">SUMPRODUCT((Personnel!$B$1:$AE$1=Y$1)*(tablo=$A22))</f>
        <v>0</v>
      </c>
      <c r="Z22" s="55" cm="1">
        <f t="array" aca="1" ref="Z22" ca="1">SUMPRODUCT((Personnel!$B$1:$AE$1=Z$1)*(tablo=$A22))</f>
        <v>0</v>
      </c>
      <c r="AA22" s="55" cm="1">
        <f t="array" aca="1" ref="AA22" ca="1">SUMPRODUCT((Personnel!$B$1:$AE$1=AA$1)*(tablo=$A22))</f>
        <v>0</v>
      </c>
      <c r="AB22" s="55" cm="1">
        <f t="array" aca="1" ref="AB22" ca="1">SUMPRODUCT((Personnel!$B$1:$AE$1=AB$1)*(tablo=$A22))</f>
        <v>0</v>
      </c>
      <c r="AC22" s="55" cm="1">
        <f t="array" aca="1" ref="AC22" ca="1">SUMPRODUCT((Personnel!$B$1:$AE$1=AC$1)*(tablo=$A22))</f>
        <v>0</v>
      </c>
      <c r="AD22" s="55" cm="1">
        <f t="array" aca="1" ref="AD22" ca="1">SUMPRODUCT((Personnel!$B$1:$AE$1=AD$1)*(tablo=$A22))</f>
        <v>0</v>
      </c>
      <c r="AE22" s="55" cm="1">
        <f t="array" aca="1" ref="AE22" ca="1">SUMPRODUCT((Personnel!$B$1:$AE$1=AE$1)*(tablo=$A22))</f>
        <v>0</v>
      </c>
    </row>
    <row r="23" spans="1:31" x14ac:dyDescent="0.3">
      <c r="A23" s="55" t="s">
        <v>36</v>
      </c>
      <c r="B23" s="55" cm="1">
        <f t="array" aca="1" ref="B23" ca="1">SUMPRODUCT((Personnel!$B$1:$AE$1=B$1)*(tablo=$A23))</f>
        <v>0</v>
      </c>
      <c r="C23" s="55" cm="1">
        <f t="array" aca="1" ref="C23" ca="1">SUMPRODUCT((Personnel!$B$1:$AE$1=C$1)*(tablo=$A23))</f>
        <v>0</v>
      </c>
      <c r="D23" s="55" cm="1">
        <f t="array" aca="1" ref="D23" ca="1">SUMPRODUCT((Personnel!$B$1:$AE$1=D$1)*(tablo=$A23))</f>
        <v>0</v>
      </c>
      <c r="E23" s="55" cm="1">
        <f t="array" aca="1" ref="E23" ca="1">SUMPRODUCT((Personnel!$B$1:$AE$1=E$1)*(tablo=$A23))</f>
        <v>0</v>
      </c>
      <c r="F23" s="55" cm="1">
        <f t="array" aca="1" ref="F23" ca="1">SUMPRODUCT((Personnel!$B$1:$AE$1=F$1)*(tablo=$A23))</f>
        <v>0</v>
      </c>
      <c r="G23" s="55" cm="1">
        <f t="array" aca="1" ref="G23" ca="1">SUMPRODUCT((Personnel!$B$1:$AE$1=G$1)*(tablo=$A23))</f>
        <v>0</v>
      </c>
      <c r="H23" s="55" cm="1">
        <f t="array" aca="1" ref="H23" ca="1">SUMPRODUCT((Personnel!$B$1:$AE$1=H$1)*(tablo=$A23))</f>
        <v>0</v>
      </c>
      <c r="I23" s="55" cm="1">
        <f t="array" aca="1" ref="I23" ca="1">SUMPRODUCT((Personnel!$B$1:$AE$1=I$1)*(tablo=$A23))</f>
        <v>0</v>
      </c>
      <c r="J23" s="55" cm="1">
        <f t="array" aca="1" ref="J23" ca="1">SUMPRODUCT((Personnel!$B$1:$AE$1=J$1)*(tablo=$A23))</f>
        <v>0</v>
      </c>
      <c r="K23" s="55" cm="1">
        <f t="array" aca="1" ref="K23" ca="1">SUMPRODUCT((Personnel!$B$1:$AE$1=K$1)*(tablo=$A23))</f>
        <v>0</v>
      </c>
      <c r="L23" s="55" cm="1">
        <f t="array" aca="1" ref="L23" ca="1">SUMPRODUCT((Personnel!$B$1:$AE$1=L$1)*(tablo=$A23))</f>
        <v>0</v>
      </c>
      <c r="M23" s="55" cm="1">
        <f t="array" aca="1" ref="M23" ca="1">SUMPRODUCT((Personnel!$B$1:$AE$1=M$1)*(tablo=$A23))</f>
        <v>0</v>
      </c>
      <c r="N23" s="55" cm="1">
        <f t="array" aca="1" ref="N23" ca="1">SUMPRODUCT((Personnel!$B$1:$AE$1=N$1)*(tablo=$A23))</f>
        <v>0</v>
      </c>
      <c r="O23" s="55" cm="1">
        <f t="array" aca="1" ref="O23" ca="1">SUMPRODUCT((Personnel!$B$1:$AE$1=O$1)*(tablo=$A23))</f>
        <v>0</v>
      </c>
      <c r="P23" s="55" cm="1">
        <f t="array" aca="1" ref="P23" ca="1">SUMPRODUCT((Personnel!$B$1:$AE$1=P$1)*(tablo=$A23))</f>
        <v>0</v>
      </c>
      <c r="Q23" s="55" cm="1">
        <f t="array" aca="1" ref="Q23" ca="1">SUMPRODUCT((Personnel!$B$1:$AE$1=Q$1)*(tablo=$A23))</f>
        <v>0</v>
      </c>
      <c r="R23" s="55" cm="1">
        <f t="array" aca="1" ref="R23" ca="1">SUMPRODUCT((Personnel!$B$1:$AE$1=R$1)*(tablo=$A23))</f>
        <v>0</v>
      </c>
      <c r="S23" s="55" cm="1">
        <f t="array" aca="1" ref="S23" ca="1">SUMPRODUCT((Personnel!$B$1:$AE$1=S$1)*(tablo=$A23))</f>
        <v>0</v>
      </c>
      <c r="T23" s="55" cm="1">
        <f t="array" aca="1" ref="T23" ca="1">SUMPRODUCT((Personnel!$B$1:$AE$1=T$1)*(tablo=$A23))</f>
        <v>0</v>
      </c>
      <c r="U23" s="55" cm="1">
        <f t="array" aca="1" ref="U23" ca="1">SUMPRODUCT((Personnel!$B$1:$AE$1=U$1)*(tablo=$A23))</f>
        <v>9</v>
      </c>
      <c r="V23" s="55" cm="1">
        <f t="array" aca="1" ref="V23" ca="1">SUMPRODUCT((Personnel!$B$1:$AE$1=V$1)*(tablo=$A23))</f>
        <v>0</v>
      </c>
      <c r="W23" s="55" cm="1">
        <f t="array" aca="1" ref="W23" ca="1">SUMPRODUCT((Personnel!$B$1:$AE$1=W$1)*(tablo=$A23))</f>
        <v>0</v>
      </c>
      <c r="X23" s="55" cm="1">
        <f t="array" aca="1" ref="X23" ca="1">SUMPRODUCT((Personnel!$B$1:$AE$1=X$1)*(tablo=$A23))</f>
        <v>0</v>
      </c>
      <c r="Y23" s="55" cm="1">
        <f t="array" aca="1" ref="Y23" ca="1">SUMPRODUCT((Personnel!$B$1:$AE$1=Y$1)*(tablo=$A23))</f>
        <v>0</v>
      </c>
      <c r="Z23" s="55" cm="1">
        <f t="array" aca="1" ref="Z23" ca="1">SUMPRODUCT((Personnel!$B$1:$AE$1=Z$1)*(tablo=$A23))</f>
        <v>0</v>
      </c>
      <c r="AA23" s="55" cm="1">
        <f t="array" aca="1" ref="AA23" ca="1">SUMPRODUCT((Personnel!$B$1:$AE$1=AA$1)*(tablo=$A23))</f>
        <v>0</v>
      </c>
      <c r="AB23" s="55" cm="1">
        <f t="array" aca="1" ref="AB23" ca="1">SUMPRODUCT((Personnel!$B$1:$AE$1=AB$1)*(tablo=$A23))</f>
        <v>0</v>
      </c>
      <c r="AC23" s="55" cm="1">
        <f t="array" aca="1" ref="AC23" ca="1">SUMPRODUCT((Personnel!$B$1:$AE$1=AC$1)*(tablo=$A23))</f>
        <v>0</v>
      </c>
      <c r="AD23" s="55" cm="1">
        <f t="array" aca="1" ref="AD23" ca="1">SUMPRODUCT((Personnel!$B$1:$AE$1=AD$1)*(tablo=$A23))</f>
        <v>0</v>
      </c>
      <c r="AE23" s="55" cm="1">
        <f t="array" aca="1" ref="AE23" ca="1">SUMPRODUCT((Personnel!$B$1:$AE$1=AE$1)*(tablo=$A23))</f>
        <v>0</v>
      </c>
    </row>
    <row r="24" spans="1:31" x14ac:dyDescent="0.3">
      <c r="A24" s="55" t="s">
        <v>68</v>
      </c>
      <c r="B24" s="55" cm="1">
        <f t="array" aca="1" ref="B24" ca="1">SUMPRODUCT((Personnel!$B$1:$AE$1=B$1)*(tablo=$A24))</f>
        <v>0</v>
      </c>
      <c r="C24" s="55" cm="1">
        <f t="array" aca="1" ref="C24" ca="1">SUMPRODUCT((Personnel!$B$1:$AE$1=C$1)*(tablo=$A24))</f>
        <v>0</v>
      </c>
      <c r="D24" s="55" cm="1">
        <f t="array" aca="1" ref="D24" ca="1">SUMPRODUCT((Personnel!$B$1:$AE$1=D$1)*(tablo=$A24))</f>
        <v>0</v>
      </c>
      <c r="E24" s="55" cm="1">
        <f t="array" aca="1" ref="E24" ca="1">SUMPRODUCT((Personnel!$B$1:$AE$1=E$1)*(tablo=$A24))</f>
        <v>0</v>
      </c>
      <c r="F24" s="55" cm="1">
        <f t="array" aca="1" ref="F24" ca="1">SUMPRODUCT((Personnel!$B$1:$AE$1=F$1)*(tablo=$A24))</f>
        <v>0</v>
      </c>
      <c r="G24" s="55" cm="1">
        <f t="array" aca="1" ref="G24" ca="1">SUMPRODUCT((Personnel!$B$1:$AE$1=G$1)*(tablo=$A24))</f>
        <v>0</v>
      </c>
      <c r="H24" s="55" cm="1">
        <f t="array" aca="1" ref="H24" ca="1">SUMPRODUCT((Personnel!$B$1:$AE$1=H$1)*(tablo=$A24))</f>
        <v>0</v>
      </c>
      <c r="I24" s="55" cm="1">
        <f t="array" aca="1" ref="I24" ca="1">SUMPRODUCT((Personnel!$B$1:$AE$1=I$1)*(tablo=$A24))</f>
        <v>0</v>
      </c>
      <c r="J24" s="55" cm="1">
        <f t="array" aca="1" ref="J24" ca="1">SUMPRODUCT((Personnel!$B$1:$AE$1=J$1)*(tablo=$A24))</f>
        <v>0</v>
      </c>
      <c r="K24" s="55" cm="1">
        <f t="array" aca="1" ref="K24" ca="1">SUMPRODUCT((Personnel!$B$1:$AE$1=K$1)*(tablo=$A24))</f>
        <v>0</v>
      </c>
      <c r="L24" s="55" cm="1">
        <f t="array" aca="1" ref="L24" ca="1">SUMPRODUCT((Personnel!$B$1:$AE$1=L$1)*(tablo=$A24))</f>
        <v>0</v>
      </c>
      <c r="M24" s="55" cm="1">
        <f t="array" aca="1" ref="M24" ca="1">SUMPRODUCT((Personnel!$B$1:$AE$1=M$1)*(tablo=$A24))</f>
        <v>0</v>
      </c>
      <c r="N24" s="55" cm="1">
        <f t="array" aca="1" ref="N24" ca="1">SUMPRODUCT((Personnel!$B$1:$AE$1=N$1)*(tablo=$A24))</f>
        <v>0</v>
      </c>
      <c r="O24" s="55" cm="1">
        <f t="array" aca="1" ref="O24" ca="1">SUMPRODUCT((Personnel!$B$1:$AE$1=O$1)*(tablo=$A24))</f>
        <v>0</v>
      </c>
      <c r="P24" s="55" cm="1">
        <f t="array" aca="1" ref="P24" ca="1">SUMPRODUCT((Personnel!$B$1:$AE$1=P$1)*(tablo=$A24))</f>
        <v>0</v>
      </c>
      <c r="Q24" s="55" cm="1">
        <f t="array" aca="1" ref="Q24" ca="1">SUMPRODUCT((Personnel!$B$1:$AE$1=Q$1)*(tablo=$A24))</f>
        <v>0</v>
      </c>
      <c r="R24" s="55" cm="1">
        <f t="array" aca="1" ref="R24" ca="1">SUMPRODUCT((Personnel!$B$1:$AE$1=R$1)*(tablo=$A24))</f>
        <v>0</v>
      </c>
      <c r="S24" s="55" cm="1">
        <f t="array" aca="1" ref="S24" ca="1">SUMPRODUCT((Personnel!$B$1:$AE$1=S$1)*(tablo=$A24))</f>
        <v>0</v>
      </c>
      <c r="T24" s="55" cm="1">
        <f t="array" aca="1" ref="T24" ca="1">SUMPRODUCT((Personnel!$B$1:$AE$1=T$1)*(tablo=$A24))</f>
        <v>0</v>
      </c>
      <c r="U24" s="55" cm="1">
        <f t="array" aca="1" ref="U24" ca="1">SUMPRODUCT((Personnel!$B$1:$AE$1=U$1)*(tablo=$A24))</f>
        <v>0</v>
      </c>
      <c r="V24" s="55" cm="1">
        <f t="array" aca="1" ref="V24" ca="1">SUMPRODUCT((Personnel!$B$1:$AE$1=V$1)*(tablo=$A24))</f>
        <v>9</v>
      </c>
      <c r="W24" s="55" cm="1">
        <f t="array" aca="1" ref="W24" ca="1">SUMPRODUCT((Personnel!$B$1:$AE$1=W$1)*(tablo=$A24))</f>
        <v>9</v>
      </c>
      <c r="X24" s="55" cm="1">
        <f t="array" aca="1" ref="X24" ca="1">SUMPRODUCT((Personnel!$B$1:$AE$1=X$1)*(tablo=$A24))</f>
        <v>9</v>
      </c>
      <c r="Y24" s="55" cm="1">
        <f t="array" aca="1" ref="Y24" ca="1">SUMPRODUCT((Personnel!$B$1:$AE$1=Y$1)*(tablo=$A24))</f>
        <v>9</v>
      </c>
      <c r="Z24" s="55" cm="1">
        <f t="array" aca="1" ref="Z24" ca="1">SUMPRODUCT((Personnel!$B$1:$AE$1=Z$1)*(tablo=$A24))</f>
        <v>0</v>
      </c>
      <c r="AA24" s="55" cm="1">
        <f t="array" aca="1" ref="AA24" ca="1">SUMPRODUCT((Personnel!$B$1:$AE$1=AA$1)*(tablo=$A24))</f>
        <v>0</v>
      </c>
      <c r="AB24" s="55" cm="1">
        <f t="array" aca="1" ref="AB24" ca="1">SUMPRODUCT((Personnel!$B$1:$AE$1=AB$1)*(tablo=$A24))</f>
        <v>0</v>
      </c>
      <c r="AC24" s="55" cm="1">
        <f t="array" aca="1" ref="AC24" ca="1">SUMPRODUCT((Personnel!$B$1:$AE$1=AC$1)*(tablo=$A24))</f>
        <v>0</v>
      </c>
      <c r="AD24" s="55" cm="1">
        <f t="array" aca="1" ref="AD24" ca="1">SUMPRODUCT((Personnel!$B$1:$AE$1=AD$1)*(tablo=$A24))</f>
        <v>0</v>
      </c>
      <c r="AE24" s="55" cm="1">
        <f t="array" aca="1" ref="AE24" ca="1">SUMPRODUCT((Personnel!$B$1:$AE$1=AE$1)*(tablo=$A24))</f>
        <v>0</v>
      </c>
    </row>
    <row r="25" spans="1:31" x14ac:dyDescent="0.3">
      <c r="A25" s="55" t="s">
        <v>69</v>
      </c>
      <c r="B25" s="55" cm="1">
        <f t="array" aca="1" ref="B25" ca="1">SUMPRODUCT((Personnel!$B$1:$AE$1=B$1)*(tablo=$A25))</f>
        <v>0</v>
      </c>
      <c r="C25" s="55" cm="1">
        <f t="array" aca="1" ref="C25" ca="1">SUMPRODUCT((Personnel!$B$1:$AE$1=C$1)*(tablo=$A25))</f>
        <v>0</v>
      </c>
      <c r="D25" s="55" cm="1">
        <f t="array" aca="1" ref="D25" ca="1">SUMPRODUCT((Personnel!$B$1:$AE$1=D$1)*(tablo=$A25))</f>
        <v>0</v>
      </c>
      <c r="E25" s="55" cm="1">
        <f t="array" aca="1" ref="E25" ca="1">SUMPRODUCT((Personnel!$B$1:$AE$1=E$1)*(tablo=$A25))</f>
        <v>0</v>
      </c>
      <c r="F25" s="55" cm="1">
        <f t="array" aca="1" ref="F25" ca="1">SUMPRODUCT((Personnel!$B$1:$AE$1=F$1)*(tablo=$A25))</f>
        <v>0</v>
      </c>
      <c r="G25" s="55" cm="1">
        <f t="array" aca="1" ref="G25" ca="1">SUMPRODUCT((Personnel!$B$1:$AE$1=G$1)*(tablo=$A25))</f>
        <v>0</v>
      </c>
      <c r="H25" s="55" cm="1">
        <f t="array" aca="1" ref="H25" ca="1">SUMPRODUCT((Personnel!$B$1:$AE$1=H$1)*(tablo=$A25))</f>
        <v>0</v>
      </c>
      <c r="I25" s="55" cm="1">
        <f t="array" aca="1" ref="I25" ca="1">SUMPRODUCT((Personnel!$B$1:$AE$1=I$1)*(tablo=$A25))</f>
        <v>0</v>
      </c>
      <c r="J25" s="55" cm="1">
        <f t="array" aca="1" ref="J25" ca="1">SUMPRODUCT((Personnel!$B$1:$AE$1=J$1)*(tablo=$A25))</f>
        <v>0</v>
      </c>
      <c r="K25" s="55" cm="1">
        <f t="array" aca="1" ref="K25" ca="1">SUMPRODUCT((Personnel!$B$1:$AE$1=K$1)*(tablo=$A25))</f>
        <v>0</v>
      </c>
      <c r="L25" s="55" cm="1">
        <f t="array" aca="1" ref="L25" ca="1">SUMPRODUCT((Personnel!$B$1:$AE$1=L$1)*(tablo=$A25))</f>
        <v>0</v>
      </c>
      <c r="M25" s="55" cm="1">
        <f t="array" aca="1" ref="M25" ca="1">SUMPRODUCT((Personnel!$B$1:$AE$1=M$1)*(tablo=$A25))</f>
        <v>0</v>
      </c>
      <c r="N25" s="55" cm="1">
        <f t="array" aca="1" ref="N25" ca="1">SUMPRODUCT((Personnel!$B$1:$AE$1=N$1)*(tablo=$A25))</f>
        <v>0</v>
      </c>
      <c r="O25" s="55" cm="1">
        <f t="array" aca="1" ref="O25" ca="1">SUMPRODUCT((Personnel!$B$1:$AE$1=O$1)*(tablo=$A25))</f>
        <v>0</v>
      </c>
      <c r="P25" s="55" cm="1">
        <f t="array" aca="1" ref="P25" ca="1">SUMPRODUCT((Personnel!$B$1:$AE$1=P$1)*(tablo=$A25))</f>
        <v>0</v>
      </c>
      <c r="Q25" s="55" cm="1">
        <f t="array" aca="1" ref="Q25" ca="1">SUMPRODUCT((Personnel!$B$1:$AE$1=Q$1)*(tablo=$A25))</f>
        <v>0</v>
      </c>
      <c r="R25" s="55" cm="1">
        <f t="array" aca="1" ref="R25" ca="1">SUMPRODUCT((Personnel!$B$1:$AE$1=R$1)*(tablo=$A25))</f>
        <v>0</v>
      </c>
      <c r="S25" s="55" cm="1">
        <f t="array" aca="1" ref="S25" ca="1">SUMPRODUCT((Personnel!$B$1:$AE$1=S$1)*(tablo=$A25))</f>
        <v>0</v>
      </c>
      <c r="T25" s="55" cm="1">
        <f t="array" aca="1" ref="T25" ca="1">SUMPRODUCT((Personnel!$B$1:$AE$1=T$1)*(tablo=$A25))</f>
        <v>0</v>
      </c>
      <c r="U25" s="55" cm="1">
        <f t="array" aca="1" ref="U25" ca="1">SUMPRODUCT((Personnel!$B$1:$AE$1=U$1)*(tablo=$A25))</f>
        <v>0</v>
      </c>
      <c r="V25" s="55" cm="1">
        <f t="array" aca="1" ref="V25" ca="1">SUMPRODUCT((Personnel!$B$1:$AE$1=V$1)*(tablo=$A25))</f>
        <v>9</v>
      </c>
      <c r="W25" s="55" cm="1">
        <f t="array" aca="1" ref="W25" ca="1">SUMPRODUCT((Personnel!$B$1:$AE$1=W$1)*(tablo=$A25))</f>
        <v>9</v>
      </c>
      <c r="X25" s="55" cm="1">
        <f t="array" aca="1" ref="X25" ca="1">SUMPRODUCT((Personnel!$B$1:$AE$1=X$1)*(tablo=$A25))</f>
        <v>9</v>
      </c>
      <c r="Y25" s="55" cm="1">
        <f t="array" aca="1" ref="Y25" ca="1">SUMPRODUCT((Personnel!$B$1:$AE$1=Y$1)*(tablo=$A25))</f>
        <v>9</v>
      </c>
      <c r="Z25" s="55" cm="1">
        <f t="array" aca="1" ref="Z25" ca="1">SUMPRODUCT((Personnel!$B$1:$AE$1=Z$1)*(tablo=$A25))</f>
        <v>0</v>
      </c>
      <c r="AA25" s="55" cm="1">
        <f t="array" aca="1" ref="AA25" ca="1">SUMPRODUCT((Personnel!$B$1:$AE$1=AA$1)*(tablo=$A25))</f>
        <v>0</v>
      </c>
      <c r="AB25" s="55" cm="1">
        <f t="array" aca="1" ref="AB25" ca="1">SUMPRODUCT((Personnel!$B$1:$AE$1=AB$1)*(tablo=$A25))</f>
        <v>0</v>
      </c>
      <c r="AC25" s="55" cm="1">
        <f t="array" aca="1" ref="AC25" ca="1">SUMPRODUCT((Personnel!$B$1:$AE$1=AC$1)*(tablo=$A25))</f>
        <v>0</v>
      </c>
      <c r="AD25" s="55" cm="1">
        <f t="array" aca="1" ref="AD25" ca="1">SUMPRODUCT((Personnel!$B$1:$AE$1=AD$1)*(tablo=$A25))</f>
        <v>0</v>
      </c>
      <c r="AE25" s="55" cm="1">
        <f t="array" aca="1" ref="AE25" ca="1">SUMPRODUCT((Personnel!$B$1:$AE$1=AE$1)*(tablo=$A25))</f>
        <v>0</v>
      </c>
    </row>
    <row r="26" spans="1:31" x14ac:dyDescent="0.3">
      <c r="A26" s="55" t="s">
        <v>70</v>
      </c>
      <c r="B26" s="55" cm="1">
        <f t="array" aca="1" ref="B26" ca="1">SUMPRODUCT((Personnel!$B$1:$AE$1=B$1)*(tablo=$A26))</f>
        <v>0</v>
      </c>
      <c r="C26" s="55" cm="1">
        <f t="array" aca="1" ref="C26" ca="1">SUMPRODUCT((Personnel!$B$1:$AE$1=C$1)*(tablo=$A26))</f>
        <v>0</v>
      </c>
      <c r="D26" s="55" cm="1">
        <f t="array" aca="1" ref="D26" ca="1">SUMPRODUCT((Personnel!$B$1:$AE$1=D$1)*(tablo=$A26))</f>
        <v>0</v>
      </c>
      <c r="E26" s="55" cm="1">
        <f t="array" aca="1" ref="E26" ca="1">SUMPRODUCT((Personnel!$B$1:$AE$1=E$1)*(tablo=$A26))</f>
        <v>0</v>
      </c>
      <c r="F26" s="55" cm="1">
        <f t="array" aca="1" ref="F26" ca="1">SUMPRODUCT((Personnel!$B$1:$AE$1=F$1)*(tablo=$A26))</f>
        <v>0</v>
      </c>
      <c r="G26" s="55" cm="1">
        <f t="array" aca="1" ref="G26" ca="1">SUMPRODUCT((Personnel!$B$1:$AE$1=G$1)*(tablo=$A26))</f>
        <v>0</v>
      </c>
      <c r="H26" s="55" cm="1">
        <f t="array" aca="1" ref="H26" ca="1">SUMPRODUCT((Personnel!$B$1:$AE$1=H$1)*(tablo=$A26))</f>
        <v>0</v>
      </c>
      <c r="I26" s="55" cm="1">
        <f t="array" aca="1" ref="I26" ca="1">SUMPRODUCT((Personnel!$B$1:$AE$1=I$1)*(tablo=$A26))</f>
        <v>0</v>
      </c>
      <c r="J26" s="55" cm="1">
        <f t="array" aca="1" ref="J26" ca="1">SUMPRODUCT((Personnel!$B$1:$AE$1=J$1)*(tablo=$A26))</f>
        <v>0</v>
      </c>
      <c r="K26" s="55" cm="1">
        <f t="array" aca="1" ref="K26" ca="1">SUMPRODUCT((Personnel!$B$1:$AE$1=K$1)*(tablo=$A26))</f>
        <v>0</v>
      </c>
      <c r="L26" s="55" cm="1">
        <f t="array" aca="1" ref="L26" ca="1">SUMPRODUCT((Personnel!$B$1:$AE$1=L$1)*(tablo=$A26))</f>
        <v>0</v>
      </c>
      <c r="M26" s="55" cm="1">
        <f t="array" aca="1" ref="M26" ca="1">SUMPRODUCT((Personnel!$B$1:$AE$1=M$1)*(tablo=$A26))</f>
        <v>0</v>
      </c>
      <c r="N26" s="55" cm="1">
        <f t="array" aca="1" ref="N26" ca="1">SUMPRODUCT((Personnel!$B$1:$AE$1=N$1)*(tablo=$A26))</f>
        <v>0</v>
      </c>
      <c r="O26" s="55" cm="1">
        <f t="array" aca="1" ref="O26" ca="1">SUMPRODUCT((Personnel!$B$1:$AE$1=O$1)*(tablo=$A26))</f>
        <v>0</v>
      </c>
      <c r="P26" s="55" cm="1">
        <f t="array" aca="1" ref="P26" ca="1">SUMPRODUCT((Personnel!$B$1:$AE$1=P$1)*(tablo=$A26))</f>
        <v>0</v>
      </c>
      <c r="Q26" s="55" cm="1">
        <f t="array" aca="1" ref="Q26" ca="1">SUMPRODUCT((Personnel!$B$1:$AE$1=Q$1)*(tablo=$A26))</f>
        <v>0</v>
      </c>
      <c r="R26" s="55" cm="1">
        <f t="array" aca="1" ref="R26" ca="1">SUMPRODUCT((Personnel!$B$1:$AE$1=R$1)*(tablo=$A26))</f>
        <v>0</v>
      </c>
      <c r="S26" s="55" cm="1">
        <f t="array" aca="1" ref="S26" ca="1">SUMPRODUCT((Personnel!$B$1:$AE$1=S$1)*(tablo=$A26))</f>
        <v>0</v>
      </c>
      <c r="T26" s="55" cm="1">
        <f t="array" aca="1" ref="T26" ca="1">SUMPRODUCT((Personnel!$B$1:$AE$1=T$1)*(tablo=$A26))</f>
        <v>0</v>
      </c>
      <c r="U26" s="55" cm="1">
        <f t="array" aca="1" ref="U26" ca="1">SUMPRODUCT((Personnel!$B$1:$AE$1=U$1)*(tablo=$A26))</f>
        <v>0</v>
      </c>
      <c r="V26" s="55" cm="1">
        <f t="array" aca="1" ref="V26" ca="1">SUMPRODUCT((Personnel!$B$1:$AE$1=V$1)*(tablo=$A26))</f>
        <v>9</v>
      </c>
      <c r="W26" s="55" cm="1">
        <f t="array" aca="1" ref="W26" ca="1">SUMPRODUCT((Personnel!$B$1:$AE$1=W$1)*(tablo=$A26))</f>
        <v>9</v>
      </c>
      <c r="X26" s="55" cm="1">
        <f t="array" aca="1" ref="X26" ca="1">SUMPRODUCT((Personnel!$B$1:$AE$1=X$1)*(tablo=$A26))</f>
        <v>9</v>
      </c>
      <c r="Y26" s="55" cm="1">
        <f t="array" aca="1" ref="Y26" ca="1">SUMPRODUCT((Personnel!$B$1:$AE$1=Y$1)*(tablo=$A26))</f>
        <v>9</v>
      </c>
      <c r="Z26" s="55" cm="1">
        <f t="array" aca="1" ref="Z26" ca="1">SUMPRODUCT((Personnel!$B$1:$AE$1=Z$1)*(tablo=$A26))</f>
        <v>0</v>
      </c>
      <c r="AA26" s="55" cm="1">
        <f t="array" aca="1" ref="AA26" ca="1">SUMPRODUCT((Personnel!$B$1:$AE$1=AA$1)*(tablo=$A26))</f>
        <v>0</v>
      </c>
      <c r="AB26" s="55" cm="1">
        <f t="array" aca="1" ref="AB26" ca="1">SUMPRODUCT((Personnel!$B$1:$AE$1=AB$1)*(tablo=$A26))</f>
        <v>0</v>
      </c>
      <c r="AC26" s="55" cm="1">
        <f t="array" aca="1" ref="AC26" ca="1">SUMPRODUCT((Personnel!$B$1:$AE$1=AC$1)*(tablo=$A26))</f>
        <v>0</v>
      </c>
      <c r="AD26" s="55" cm="1">
        <f t="array" aca="1" ref="AD26" ca="1">SUMPRODUCT((Personnel!$B$1:$AE$1=AD$1)*(tablo=$A26))</f>
        <v>0</v>
      </c>
      <c r="AE26" s="55" cm="1">
        <f t="array" aca="1" ref="AE26" ca="1">SUMPRODUCT((Personnel!$B$1:$AE$1=AE$1)*(tablo=$A26))</f>
        <v>0</v>
      </c>
    </row>
    <row r="27" spans="1:31" x14ac:dyDescent="0.3">
      <c r="A27" s="55" t="s">
        <v>71</v>
      </c>
      <c r="B27" s="55" cm="1">
        <f t="array" aca="1" ref="B27" ca="1">SUMPRODUCT((Personnel!$B$1:$AE$1=B$1)*(tablo=$A27))</f>
        <v>0</v>
      </c>
      <c r="C27" s="55" cm="1">
        <f t="array" aca="1" ref="C27" ca="1">SUMPRODUCT((Personnel!$B$1:$AE$1=C$1)*(tablo=$A27))</f>
        <v>0</v>
      </c>
      <c r="D27" s="55" cm="1">
        <f t="array" aca="1" ref="D27" ca="1">SUMPRODUCT((Personnel!$B$1:$AE$1=D$1)*(tablo=$A27))</f>
        <v>0</v>
      </c>
      <c r="E27" s="55" cm="1">
        <f t="array" aca="1" ref="E27" ca="1">SUMPRODUCT((Personnel!$B$1:$AE$1=E$1)*(tablo=$A27))</f>
        <v>0</v>
      </c>
      <c r="F27" s="55" cm="1">
        <f t="array" aca="1" ref="F27" ca="1">SUMPRODUCT((Personnel!$B$1:$AE$1=F$1)*(tablo=$A27))</f>
        <v>0</v>
      </c>
      <c r="G27" s="55" cm="1">
        <f t="array" aca="1" ref="G27" ca="1">SUMPRODUCT((Personnel!$B$1:$AE$1=G$1)*(tablo=$A27))</f>
        <v>0</v>
      </c>
      <c r="H27" s="55" cm="1">
        <f t="array" aca="1" ref="H27" ca="1">SUMPRODUCT((Personnel!$B$1:$AE$1=H$1)*(tablo=$A27))</f>
        <v>0</v>
      </c>
      <c r="I27" s="55" cm="1">
        <f t="array" aca="1" ref="I27" ca="1">SUMPRODUCT((Personnel!$B$1:$AE$1=I$1)*(tablo=$A27))</f>
        <v>0</v>
      </c>
      <c r="J27" s="55" cm="1">
        <f t="array" aca="1" ref="J27" ca="1">SUMPRODUCT((Personnel!$B$1:$AE$1=J$1)*(tablo=$A27))</f>
        <v>0</v>
      </c>
      <c r="K27" s="55" cm="1">
        <f t="array" aca="1" ref="K27" ca="1">SUMPRODUCT((Personnel!$B$1:$AE$1=K$1)*(tablo=$A27))</f>
        <v>0</v>
      </c>
      <c r="L27" s="55" cm="1">
        <f t="array" aca="1" ref="L27" ca="1">SUMPRODUCT((Personnel!$B$1:$AE$1=L$1)*(tablo=$A27))</f>
        <v>0</v>
      </c>
      <c r="M27" s="55" cm="1">
        <f t="array" aca="1" ref="M27" ca="1">SUMPRODUCT((Personnel!$B$1:$AE$1=M$1)*(tablo=$A27))</f>
        <v>0</v>
      </c>
      <c r="N27" s="55" cm="1">
        <f t="array" aca="1" ref="N27" ca="1">SUMPRODUCT((Personnel!$B$1:$AE$1=N$1)*(tablo=$A27))</f>
        <v>0</v>
      </c>
      <c r="O27" s="55" cm="1">
        <f t="array" aca="1" ref="O27" ca="1">SUMPRODUCT((Personnel!$B$1:$AE$1=O$1)*(tablo=$A27))</f>
        <v>0</v>
      </c>
      <c r="P27" s="55" cm="1">
        <f t="array" aca="1" ref="P27" ca="1">SUMPRODUCT((Personnel!$B$1:$AE$1=P$1)*(tablo=$A27))</f>
        <v>0</v>
      </c>
      <c r="Q27" s="55" cm="1">
        <f t="array" aca="1" ref="Q27" ca="1">SUMPRODUCT((Personnel!$B$1:$AE$1=Q$1)*(tablo=$A27))</f>
        <v>0</v>
      </c>
      <c r="R27" s="55" cm="1">
        <f t="array" aca="1" ref="R27" ca="1">SUMPRODUCT((Personnel!$B$1:$AE$1=R$1)*(tablo=$A27))</f>
        <v>0</v>
      </c>
      <c r="S27" s="55" cm="1">
        <f t="array" aca="1" ref="S27" ca="1">SUMPRODUCT((Personnel!$B$1:$AE$1=S$1)*(tablo=$A27))</f>
        <v>0</v>
      </c>
      <c r="T27" s="55" cm="1">
        <f t="array" aca="1" ref="T27" ca="1">SUMPRODUCT((Personnel!$B$1:$AE$1=T$1)*(tablo=$A27))</f>
        <v>0</v>
      </c>
      <c r="U27" s="55" cm="1">
        <f t="array" aca="1" ref="U27" ca="1">SUMPRODUCT((Personnel!$B$1:$AE$1=U$1)*(tablo=$A27))</f>
        <v>0</v>
      </c>
      <c r="V27" s="55" cm="1">
        <f t="array" aca="1" ref="V27" ca="1">SUMPRODUCT((Personnel!$B$1:$AE$1=V$1)*(tablo=$A27))</f>
        <v>9</v>
      </c>
      <c r="W27" s="55" cm="1">
        <f t="array" aca="1" ref="W27" ca="1">SUMPRODUCT((Personnel!$B$1:$AE$1=W$1)*(tablo=$A27))</f>
        <v>9</v>
      </c>
      <c r="X27" s="55" cm="1">
        <f t="array" aca="1" ref="X27" ca="1">SUMPRODUCT((Personnel!$B$1:$AE$1=X$1)*(tablo=$A27))</f>
        <v>9</v>
      </c>
      <c r="Y27" s="55" cm="1">
        <f t="array" aca="1" ref="Y27" ca="1">SUMPRODUCT((Personnel!$B$1:$AE$1=Y$1)*(tablo=$A27))</f>
        <v>9</v>
      </c>
      <c r="Z27" s="55" cm="1">
        <f t="array" aca="1" ref="Z27" ca="1">SUMPRODUCT((Personnel!$B$1:$AE$1=Z$1)*(tablo=$A27))</f>
        <v>0</v>
      </c>
      <c r="AA27" s="55" cm="1">
        <f t="array" aca="1" ref="AA27" ca="1">SUMPRODUCT((Personnel!$B$1:$AE$1=AA$1)*(tablo=$A27))</f>
        <v>0</v>
      </c>
      <c r="AB27" s="55" cm="1">
        <f t="array" aca="1" ref="AB27" ca="1">SUMPRODUCT((Personnel!$B$1:$AE$1=AB$1)*(tablo=$A27))</f>
        <v>0</v>
      </c>
      <c r="AC27" s="55" cm="1">
        <f t="array" aca="1" ref="AC27" ca="1">SUMPRODUCT((Personnel!$B$1:$AE$1=AC$1)*(tablo=$A27))</f>
        <v>0</v>
      </c>
      <c r="AD27" s="55" cm="1">
        <f t="array" aca="1" ref="AD27" ca="1">SUMPRODUCT((Personnel!$B$1:$AE$1=AD$1)*(tablo=$A27))</f>
        <v>0</v>
      </c>
      <c r="AE27" s="55" cm="1">
        <f t="array" aca="1" ref="AE27" ca="1">SUMPRODUCT((Personnel!$B$1:$AE$1=AE$1)*(tablo=$A27))</f>
        <v>0</v>
      </c>
    </row>
    <row r="28" spans="1:31" x14ac:dyDescent="0.3">
      <c r="A28" s="55" t="s">
        <v>72</v>
      </c>
      <c r="B28" s="55" cm="1">
        <f t="array" aca="1" ref="B28" ca="1">SUMPRODUCT((Personnel!$B$1:$AE$1=B$1)*(tablo=$A28))</f>
        <v>0</v>
      </c>
      <c r="C28" s="55" cm="1">
        <f t="array" aca="1" ref="C28" ca="1">SUMPRODUCT((Personnel!$B$1:$AE$1=C$1)*(tablo=$A28))</f>
        <v>0</v>
      </c>
      <c r="D28" s="55" cm="1">
        <f t="array" aca="1" ref="D28" ca="1">SUMPRODUCT((Personnel!$B$1:$AE$1=D$1)*(tablo=$A28))</f>
        <v>0</v>
      </c>
      <c r="E28" s="55" cm="1">
        <f t="array" aca="1" ref="E28" ca="1">SUMPRODUCT((Personnel!$B$1:$AE$1=E$1)*(tablo=$A28))</f>
        <v>0</v>
      </c>
      <c r="F28" s="55" cm="1">
        <f t="array" aca="1" ref="F28" ca="1">SUMPRODUCT((Personnel!$B$1:$AE$1=F$1)*(tablo=$A28))</f>
        <v>0</v>
      </c>
      <c r="G28" s="55" cm="1">
        <f t="array" aca="1" ref="G28" ca="1">SUMPRODUCT((Personnel!$B$1:$AE$1=G$1)*(tablo=$A28))</f>
        <v>0</v>
      </c>
      <c r="H28" s="55" cm="1">
        <f t="array" aca="1" ref="H28" ca="1">SUMPRODUCT((Personnel!$B$1:$AE$1=H$1)*(tablo=$A28))</f>
        <v>0</v>
      </c>
      <c r="I28" s="55" cm="1">
        <f t="array" aca="1" ref="I28" ca="1">SUMPRODUCT((Personnel!$B$1:$AE$1=I$1)*(tablo=$A28))</f>
        <v>0</v>
      </c>
      <c r="J28" s="55" cm="1">
        <f t="array" aca="1" ref="J28" ca="1">SUMPRODUCT((Personnel!$B$1:$AE$1=J$1)*(tablo=$A28))</f>
        <v>0</v>
      </c>
      <c r="K28" s="55" cm="1">
        <f t="array" aca="1" ref="K28" ca="1">SUMPRODUCT((Personnel!$B$1:$AE$1=K$1)*(tablo=$A28))</f>
        <v>0</v>
      </c>
      <c r="L28" s="55" cm="1">
        <f t="array" aca="1" ref="L28" ca="1">SUMPRODUCT((Personnel!$B$1:$AE$1=L$1)*(tablo=$A28))</f>
        <v>0</v>
      </c>
      <c r="M28" s="55" cm="1">
        <f t="array" aca="1" ref="M28" ca="1">SUMPRODUCT((Personnel!$B$1:$AE$1=M$1)*(tablo=$A28))</f>
        <v>0</v>
      </c>
      <c r="N28" s="55" cm="1">
        <f t="array" aca="1" ref="N28" ca="1">SUMPRODUCT((Personnel!$B$1:$AE$1=N$1)*(tablo=$A28))</f>
        <v>0</v>
      </c>
      <c r="O28" s="55" cm="1">
        <f t="array" aca="1" ref="O28" ca="1">SUMPRODUCT((Personnel!$B$1:$AE$1=O$1)*(tablo=$A28))</f>
        <v>0</v>
      </c>
      <c r="P28" s="55" cm="1">
        <f t="array" aca="1" ref="P28" ca="1">SUMPRODUCT((Personnel!$B$1:$AE$1=P$1)*(tablo=$A28))</f>
        <v>0</v>
      </c>
      <c r="Q28" s="55" cm="1">
        <f t="array" aca="1" ref="Q28" ca="1">SUMPRODUCT((Personnel!$B$1:$AE$1=Q$1)*(tablo=$A28))</f>
        <v>0</v>
      </c>
      <c r="R28" s="55" cm="1">
        <f t="array" aca="1" ref="R28" ca="1">SUMPRODUCT((Personnel!$B$1:$AE$1=R$1)*(tablo=$A28))</f>
        <v>0</v>
      </c>
      <c r="S28" s="55" cm="1">
        <f t="array" aca="1" ref="S28" ca="1">SUMPRODUCT((Personnel!$B$1:$AE$1=S$1)*(tablo=$A28))</f>
        <v>0</v>
      </c>
      <c r="T28" s="55" cm="1">
        <f t="array" aca="1" ref="T28" ca="1">SUMPRODUCT((Personnel!$B$1:$AE$1=T$1)*(tablo=$A28))</f>
        <v>0</v>
      </c>
      <c r="U28" s="55" cm="1">
        <f t="array" aca="1" ref="U28" ca="1">SUMPRODUCT((Personnel!$B$1:$AE$1=U$1)*(tablo=$A28))</f>
        <v>0</v>
      </c>
      <c r="V28" s="55" cm="1">
        <f t="array" aca="1" ref="V28" ca="1">SUMPRODUCT((Personnel!$B$1:$AE$1=V$1)*(tablo=$A28))</f>
        <v>0</v>
      </c>
      <c r="W28" s="55" cm="1">
        <f t="array" aca="1" ref="W28" ca="1">SUMPRODUCT((Personnel!$B$1:$AE$1=W$1)*(tablo=$A28))</f>
        <v>0</v>
      </c>
      <c r="X28" s="55" cm="1">
        <f t="array" aca="1" ref="X28" ca="1">SUMPRODUCT((Personnel!$B$1:$AE$1=X$1)*(tablo=$A28))</f>
        <v>0</v>
      </c>
      <c r="Y28" s="55" cm="1">
        <f t="array" aca="1" ref="Y28" ca="1">SUMPRODUCT((Personnel!$B$1:$AE$1=Y$1)*(tablo=$A28))</f>
        <v>0</v>
      </c>
      <c r="Z28" s="55" cm="1">
        <f t="array" aca="1" ref="Z28" ca="1">SUMPRODUCT((Personnel!$B$1:$AE$1=Z$1)*(tablo=$A28))</f>
        <v>9</v>
      </c>
      <c r="AA28" s="55" cm="1">
        <f t="array" aca="1" ref="AA28" ca="1">SUMPRODUCT((Personnel!$B$1:$AE$1=AA$1)*(tablo=$A28))</f>
        <v>0</v>
      </c>
      <c r="AB28" s="55" cm="1">
        <f t="array" aca="1" ref="AB28" ca="1">SUMPRODUCT((Personnel!$B$1:$AE$1=AB$1)*(tablo=$A28))</f>
        <v>0</v>
      </c>
      <c r="AC28" s="55" cm="1">
        <f t="array" aca="1" ref="AC28" ca="1">SUMPRODUCT((Personnel!$B$1:$AE$1=AC$1)*(tablo=$A28))</f>
        <v>0</v>
      </c>
      <c r="AD28" s="55" cm="1">
        <f t="array" aca="1" ref="AD28" ca="1">SUMPRODUCT((Personnel!$B$1:$AE$1=AD$1)*(tablo=$A28))</f>
        <v>0</v>
      </c>
      <c r="AE28" s="55" cm="1">
        <f t="array" aca="1" ref="AE28" ca="1">SUMPRODUCT((Personnel!$B$1:$AE$1=AE$1)*(tablo=$A28))</f>
        <v>0</v>
      </c>
    </row>
    <row r="29" spans="1:31" x14ac:dyDescent="0.3">
      <c r="A29" s="63"/>
    </row>
    <row r="30" spans="1:31" x14ac:dyDescent="0.3">
      <c r="A30" s="63"/>
    </row>
    <row r="31" spans="1:31" x14ac:dyDescent="0.3">
      <c r="A31"/>
    </row>
    <row r="32" spans="1:31" x14ac:dyDescent="0.3">
      <c r="A32"/>
    </row>
    <row r="33" spans="1:1" x14ac:dyDescent="0.3">
      <c r="A33"/>
    </row>
    <row r="34" spans="1:1" x14ac:dyDescent="0.3">
      <c r="A34"/>
    </row>
    <row r="35" spans="1:1" x14ac:dyDescent="0.3">
      <c r="A35"/>
    </row>
    <row r="36" spans="1:1" x14ac:dyDescent="0.3">
      <c r="A36"/>
    </row>
    <row r="37" spans="1:1" x14ac:dyDescent="0.3">
      <c r="A37"/>
    </row>
    <row r="38" spans="1:1" x14ac:dyDescent="0.3">
      <c r="A38"/>
    </row>
    <row r="39" spans="1:1" x14ac:dyDescent="0.3">
      <c r="A39"/>
    </row>
    <row r="40" spans="1:1" x14ac:dyDescent="0.3">
      <c r="A40"/>
    </row>
    <row r="41" spans="1:1" x14ac:dyDescent="0.3">
      <c r="A41"/>
    </row>
    <row r="42" spans="1:1" x14ac:dyDescent="0.3">
      <c r="A42"/>
    </row>
    <row r="43" spans="1:1" x14ac:dyDescent="0.3">
      <c r="A43"/>
    </row>
    <row r="44" spans="1:1" x14ac:dyDescent="0.3">
      <c r="A44"/>
    </row>
    <row r="45" spans="1:1" x14ac:dyDescent="0.3">
      <c r="A45"/>
    </row>
    <row r="46" spans="1:1" x14ac:dyDescent="0.3">
      <c r="A46"/>
    </row>
    <row r="47" spans="1:1" x14ac:dyDescent="0.3">
      <c r="A47"/>
    </row>
    <row r="48" spans="1:1" x14ac:dyDescent="0.3">
      <c r="A48"/>
    </row>
    <row r="49" spans="1:1" x14ac:dyDescent="0.3">
      <c r="A49"/>
    </row>
    <row r="50" spans="1:1" x14ac:dyDescent="0.3">
      <c r="A50"/>
    </row>
    <row r="51" spans="1:1" x14ac:dyDescent="0.3">
      <c r="A51"/>
    </row>
    <row r="52" spans="1:1" x14ac:dyDescent="0.3">
      <c r="A52"/>
    </row>
    <row r="53" spans="1:1" x14ac:dyDescent="0.3">
      <c r="A53"/>
    </row>
    <row r="54" spans="1:1" x14ac:dyDescent="0.3">
      <c r="A54"/>
    </row>
    <row r="55" spans="1:1" x14ac:dyDescent="0.3">
      <c r="A55"/>
    </row>
    <row r="56" spans="1:1" x14ac:dyDescent="0.3">
      <c r="A56"/>
    </row>
    <row r="57" spans="1:1" x14ac:dyDescent="0.3">
      <c r="A57"/>
    </row>
    <row r="58" spans="1:1" x14ac:dyDescent="0.3">
      <c r="A58"/>
    </row>
    <row r="59" spans="1:1" x14ac:dyDescent="0.3">
      <c r="A59"/>
    </row>
    <row r="60" spans="1:1" x14ac:dyDescent="0.3">
      <c r="A60"/>
    </row>
    <row r="61" spans="1:1" x14ac:dyDescent="0.3">
      <c r="A61"/>
    </row>
    <row r="62" spans="1:1" x14ac:dyDescent="0.3">
      <c r="A62"/>
    </row>
    <row r="63" spans="1:1" x14ac:dyDescent="0.3">
      <c r="A63"/>
    </row>
    <row r="64" spans="1:1" x14ac:dyDescent="0.3">
      <c r="A64"/>
    </row>
    <row r="65" spans="1:1" x14ac:dyDescent="0.3">
      <c r="A65"/>
    </row>
    <row r="66" spans="1:1" x14ac:dyDescent="0.3">
      <c r="A66"/>
    </row>
    <row r="67" spans="1:1" x14ac:dyDescent="0.3">
      <c r="A67"/>
    </row>
    <row r="68" spans="1:1" x14ac:dyDescent="0.3">
      <c r="A68"/>
    </row>
    <row r="69" spans="1:1" x14ac:dyDescent="0.3">
      <c r="A69"/>
    </row>
    <row r="70" spans="1:1" x14ac:dyDescent="0.3">
      <c r="A70"/>
    </row>
    <row r="71" spans="1:1" x14ac:dyDescent="0.3">
      <c r="A71"/>
    </row>
    <row r="72" spans="1:1" x14ac:dyDescent="0.3">
      <c r="A72"/>
    </row>
    <row r="73" spans="1:1" x14ac:dyDescent="0.3">
      <c r="A73"/>
    </row>
    <row r="74" spans="1:1" x14ac:dyDescent="0.3">
      <c r="A74"/>
    </row>
    <row r="75" spans="1:1" x14ac:dyDescent="0.3">
      <c r="A75"/>
    </row>
    <row r="76" spans="1:1" x14ac:dyDescent="0.3">
      <c r="A76"/>
    </row>
    <row r="77" spans="1:1" x14ac:dyDescent="0.3">
      <c r="A77"/>
    </row>
    <row r="78" spans="1:1" x14ac:dyDescent="0.3">
      <c r="A78"/>
    </row>
    <row r="79" spans="1:1" x14ac:dyDescent="0.3">
      <c r="A79"/>
    </row>
    <row r="80" spans="1:1" x14ac:dyDescent="0.3">
      <c r="A80"/>
    </row>
    <row r="81" spans="1:1" x14ac:dyDescent="0.3">
      <c r="A81"/>
    </row>
    <row r="82" spans="1:1" x14ac:dyDescent="0.3">
      <c r="A82"/>
    </row>
    <row r="83" spans="1:1" x14ac:dyDescent="0.3">
      <c r="A83"/>
    </row>
    <row r="84" spans="1:1" x14ac:dyDescent="0.3">
      <c r="A84"/>
    </row>
    <row r="85" spans="1:1" x14ac:dyDescent="0.3">
      <c r="A85"/>
    </row>
    <row r="86" spans="1:1" x14ac:dyDescent="0.3">
      <c r="A86"/>
    </row>
    <row r="87" spans="1:1" x14ac:dyDescent="0.3">
      <c r="A87"/>
    </row>
    <row r="88" spans="1:1" x14ac:dyDescent="0.3">
      <c r="A88"/>
    </row>
    <row r="89" spans="1:1" x14ac:dyDescent="0.3">
      <c r="A89"/>
    </row>
    <row r="90" spans="1:1" x14ac:dyDescent="0.3">
      <c r="A90"/>
    </row>
    <row r="91" spans="1:1" x14ac:dyDescent="0.3">
      <c r="A91"/>
    </row>
    <row r="92" spans="1:1" x14ac:dyDescent="0.3">
      <c r="A92"/>
    </row>
    <row r="93" spans="1:1" x14ac:dyDescent="0.3">
      <c r="A93"/>
    </row>
    <row r="94" spans="1:1" x14ac:dyDescent="0.3">
      <c r="A94"/>
    </row>
    <row r="95" spans="1:1" x14ac:dyDescent="0.3">
      <c r="A95"/>
    </row>
    <row r="96" spans="1:1" x14ac:dyDescent="0.3">
      <c r="A96"/>
    </row>
    <row r="97" spans="1:1" x14ac:dyDescent="0.3">
      <c r="A97"/>
    </row>
    <row r="98" spans="1:1" x14ac:dyDescent="0.3">
      <c r="A98"/>
    </row>
    <row r="99" spans="1:1" x14ac:dyDescent="0.3">
      <c r="A99"/>
    </row>
    <row r="100" spans="1:1" x14ac:dyDescent="0.3">
      <c r="A100"/>
    </row>
    <row r="101" spans="1:1" x14ac:dyDescent="0.3">
      <c r="A101"/>
    </row>
    <row r="102" spans="1:1" x14ac:dyDescent="0.3">
      <c r="A102"/>
    </row>
    <row r="103" spans="1:1" x14ac:dyDescent="0.3">
      <c r="A103"/>
    </row>
    <row r="104" spans="1:1" x14ac:dyDescent="0.3">
      <c r="A104"/>
    </row>
    <row r="105" spans="1:1" x14ac:dyDescent="0.3">
      <c r="A105"/>
    </row>
    <row r="106" spans="1:1" x14ac:dyDescent="0.3">
      <c r="A106"/>
    </row>
    <row r="107" spans="1:1" x14ac:dyDescent="0.3">
      <c r="A107"/>
    </row>
    <row r="108" spans="1:1" x14ac:dyDescent="0.3">
      <c r="A108"/>
    </row>
    <row r="109" spans="1:1" x14ac:dyDescent="0.3">
      <c r="A109"/>
    </row>
    <row r="110" spans="1:1" x14ac:dyDescent="0.3">
      <c r="A110"/>
    </row>
    <row r="111" spans="1:1" x14ac:dyDescent="0.3">
      <c r="A111"/>
    </row>
    <row r="112" spans="1:1" x14ac:dyDescent="0.3">
      <c r="A112"/>
    </row>
    <row r="113" spans="1:1" x14ac:dyDescent="0.3">
      <c r="A113"/>
    </row>
    <row r="114" spans="1:1" x14ac:dyDescent="0.3">
      <c r="A114"/>
    </row>
    <row r="115" spans="1:1" x14ac:dyDescent="0.3">
      <c r="A115"/>
    </row>
    <row r="116" spans="1:1" x14ac:dyDescent="0.3">
      <c r="A116"/>
    </row>
    <row r="117" spans="1:1" x14ac:dyDescent="0.3">
      <c r="A117"/>
    </row>
    <row r="118" spans="1:1" x14ac:dyDescent="0.3">
      <c r="A118"/>
    </row>
    <row r="119" spans="1:1" x14ac:dyDescent="0.3">
      <c r="A119"/>
    </row>
    <row r="120" spans="1:1" x14ac:dyDescent="0.3">
      <c r="A120"/>
    </row>
    <row r="121" spans="1:1" x14ac:dyDescent="0.3">
      <c r="A121"/>
    </row>
    <row r="122" spans="1:1" x14ac:dyDescent="0.3">
      <c r="A122"/>
    </row>
    <row r="123" spans="1:1" x14ac:dyDescent="0.3">
      <c r="A123"/>
    </row>
    <row r="124" spans="1:1" x14ac:dyDescent="0.3">
      <c r="A124"/>
    </row>
    <row r="125" spans="1:1" x14ac:dyDescent="0.3">
      <c r="A125"/>
    </row>
    <row r="126" spans="1:1" x14ac:dyDescent="0.3">
      <c r="A126"/>
    </row>
    <row r="127" spans="1:1" x14ac:dyDescent="0.3">
      <c r="A127"/>
    </row>
    <row r="128" spans="1:1" x14ac:dyDescent="0.3">
      <c r="A128"/>
    </row>
    <row r="129" spans="1:1" x14ac:dyDescent="0.3">
      <c r="A129"/>
    </row>
    <row r="130" spans="1:1" x14ac:dyDescent="0.3">
      <c r="A130"/>
    </row>
    <row r="131" spans="1:1" x14ac:dyDescent="0.3">
      <c r="A131"/>
    </row>
    <row r="132" spans="1:1" x14ac:dyDescent="0.3">
      <c r="A132"/>
    </row>
    <row r="133" spans="1:1" x14ac:dyDescent="0.3">
      <c r="A133"/>
    </row>
    <row r="134" spans="1:1" x14ac:dyDescent="0.3">
      <c r="A134"/>
    </row>
    <row r="135" spans="1:1" x14ac:dyDescent="0.3">
      <c r="A135"/>
    </row>
    <row r="136" spans="1:1" x14ac:dyDescent="0.3">
      <c r="A136"/>
    </row>
    <row r="137" spans="1:1" x14ac:dyDescent="0.3">
      <c r="A137"/>
    </row>
    <row r="138" spans="1:1" x14ac:dyDescent="0.3">
      <c r="A138"/>
    </row>
    <row r="139" spans="1:1" x14ac:dyDescent="0.3">
      <c r="A139"/>
    </row>
    <row r="140" spans="1:1" x14ac:dyDescent="0.3">
      <c r="A140"/>
    </row>
    <row r="141" spans="1:1" x14ac:dyDescent="0.3">
      <c r="A141"/>
    </row>
    <row r="142" spans="1:1" x14ac:dyDescent="0.3">
      <c r="A142"/>
    </row>
    <row r="143" spans="1:1" x14ac:dyDescent="0.3">
      <c r="A143"/>
    </row>
    <row r="144" spans="1:1" x14ac:dyDescent="0.3">
      <c r="A144"/>
    </row>
    <row r="145" spans="1:1" x14ac:dyDescent="0.3">
      <c r="A145"/>
    </row>
    <row r="146" spans="1:1" x14ac:dyDescent="0.3">
      <c r="A146"/>
    </row>
    <row r="147" spans="1:1" x14ac:dyDescent="0.3">
      <c r="A147"/>
    </row>
    <row r="148" spans="1:1" x14ac:dyDescent="0.3">
      <c r="A148"/>
    </row>
    <row r="149" spans="1:1" x14ac:dyDescent="0.3">
      <c r="A149"/>
    </row>
    <row r="150" spans="1:1" x14ac:dyDescent="0.3">
      <c r="A150"/>
    </row>
    <row r="151" spans="1:1" x14ac:dyDescent="0.3">
      <c r="A151"/>
    </row>
    <row r="152" spans="1:1" x14ac:dyDescent="0.3">
      <c r="A152"/>
    </row>
    <row r="153" spans="1:1" x14ac:dyDescent="0.3">
      <c r="A153"/>
    </row>
    <row r="154" spans="1:1" x14ac:dyDescent="0.3">
      <c r="A154"/>
    </row>
    <row r="155" spans="1:1" x14ac:dyDescent="0.3">
      <c r="A155"/>
    </row>
    <row r="156" spans="1:1" x14ac:dyDescent="0.3">
      <c r="A156"/>
    </row>
    <row r="157" spans="1:1" x14ac:dyDescent="0.3">
      <c r="A157"/>
    </row>
    <row r="158" spans="1:1" x14ac:dyDescent="0.3">
      <c r="A158"/>
    </row>
    <row r="159" spans="1:1" x14ac:dyDescent="0.3">
      <c r="A159"/>
    </row>
    <row r="160" spans="1:1" x14ac:dyDescent="0.3">
      <c r="A160"/>
    </row>
    <row r="161" spans="1:1" x14ac:dyDescent="0.3">
      <c r="A161"/>
    </row>
    <row r="162" spans="1:1" x14ac:dyDescent="0.3">
      <c r="A162"/>
    </row>
    <row r="163" spans="1:1" x14ac:dyDescent="0.3">
      <c r="A163"/>
    </row>
    <row r="164" spans="1:1" x14ac:dyDescent="0.3">
      <c r="A164"/>
    </row>
    <row r="165" spans="1:1" x14ac:dyDescent="0.3">
      <c r="A165"/>
    </row>
    <row r="166" spans="1:1" x14ac:dyDescent="0.3">
      <c r="A166"/>
    </row>
    <row r="167" spans="1:1" x14ac:dyDescent="0.3">
      <c r="A167"/>
    </row>
    <row r="168" spans="1:1" x14ac:dyDescent="0.3">
      <c r="A168"/>
    </row>
    <row r="169" spans="1:1" x14ac:dyDescent="0.3">
      <c r="A169"/>
    </row>
    <row r="170" spans="1:1" x14ac:dyDescent="0.3">
      <c r="A170"/>
    </row>
    <row r="171" spans="1:1" x14ac:dyDescent="0.3">
      <c r="A171"/>
    </row>
    <row r="172" spans="1:1" x14ac:dyDescent="0.3">
      <c r="A172"/>
    </row>
    <row r="173" spans="1:1" x14ac:dyDescent="0.3">
      <c r="A173"/>
    </row>
    <row r="174" spans="1:1" x14ac:dyDescent="0.3">
      <c r="A174"/>
    </row>
    <row r="175" spans="1:1" x14ac:dyDescent="0.3">
      <c r="A175"/>
    </row>
    <row r="176" spans="1:1" x14ac:dyDescent="0.3">
      <c r="A176"/>
    </row>
    <row r="177" spans="1:1" x14ac:dyDescent="0.3">
      <c r="A177"/>
    </row>
    <row r="178" spans="1:1" x14ac:dyDescent="0.3">
      <c r="A178"/>
    </row>
    <row r="179" spans="1:1" x14ac:dyDescent="0.3">
      <c r="A179"/>
    </row>
    <row r="180" spans="1:1" x14ac:dyDescent="0.3">
      <c r="A180"/>
    </row>
    <row r="181" spans="1:1" x14ac:dyDescent="0.3">
      <c r="A181"/>
    </row>
    <row r="182" spans="1:1" x14ac:dyDescent="0.3">
      <c r="A182"/>
    </row>
    <row r="183" spans="1:1" x14ac:dyDescent="0.3">
      <c r="A183"/>
    </row>
    <row r="184" spans="1:1" x14ac:dyDescent="0.3">
      <c r="A184"/>
    </row>
    <row r="185" spans="1:1" x14ac:dyDescent="0.3">
      <c r="A185"/>
    </row>
    <row r="186" spans="1:1" x14ac:dyDescent="0.3">
      <c r="A186"/>
    </row>
    <row r="187" spans="1:1" x14ac:dyDescent="0.3">
      <c r="A187"/>
    </row>
    <row r="188" spans="1:1" x14ac:dyDescent="0.3">
      <c r="A188"/>
    </row>
    <row r="189" spans="1:1" x14ac:dyDescent="0.3">
      <c r="A189"/>
    </row>
    <row r="190" spans="1:1" x14ac:dyDescent="0.3">
      <c r="A190"/>
    </row>
    <row r="191" spans="1:1" x14ac:dyDescent="0.3">
      <c r="A191"/>
    </row>
    <row r="192" spans="1:1" x14ac:dyDescent="0.3">
      <c r="A192"/>
    </row>
    <row r="193" spans="1:1" x14ac:dyDescent="0.3">
      <c r="A193"/>
    </row>
    <row r="194" spans="1:1" x14ac:dyDescent="0.3">
      <c r="A194"/>
    </row>
    <row r="195" spans="1:1" x14ac:dyDescent="0.3">
      <c r="A195"/>
    </row>
    <row r="196" spans="1:1" x14ac:dyDescent="0.3">
      <c r="A196"/>
    </row>
    <row r="197" spans="1:1" x14ac:dyDescent="0.3">
      <c r="A197"/>
    </row>
    <row r="198" spans="1:1" x14ac:dyDescent="0.3">
      <c r="A198"/>
    </row>
    <row r="199" spans="1:1" x14ac:dyDescent="0.3">
      <c r="A199"/>
    </row>
    <row r="200" spans="1:1" x14ac:dyDescent="0.3">
      <c r="A200"/>
    </row>
    <row r="201" spans="1:1" x14ac:dyDescent="0.3">
      <c r="A201"/>
    </row>
    <row r="202" spans="1:1" x14ac:dyDescent="0.3">
      <c r="A202"/>
    </row>
    <row r="203" spans="1:1" x14ac:dyDescent="0.3">
      <c r="A203"/>
    </row>
    <row r="204" spans="1:1" x14ac:dyDescent="0.3">
      <c r="A204"/>
    </row>
    <row r="205" spans="1:1" x14ac:dyDescent="0.3">
      <c r="A205"/>
    </row>
    <row r="206" spans="1:1" x14ac:dyDescent="0.3">
      <c r="A206"/>
    </row>
    <row r="207" spans="1:1" x14ac:dyDescent="0.3">
      <c r="A207"/>
    </row>
    <row r="208" spans="1:1" x14ac:dyDescent="0.3">
      <c r="A208"/>
    </row>
    <row r="209" spans="1:1" x14ac:dyDescent="0.3">
      <c r="A209"/>
    </row>
    <row r="210" spans="1:1" x14ac:dyDescent="0.3">
      <c r="A210"/>
    </row>
    <row r="211" spans="1:1" x14ac:dyDescent="0.3">
      <c r="A211"/>
    </row>
    <row r="212" spans="1:1" x14ac:dyDescent="0.3">
      <c r="A212"/>
    </row>
    <row r="213" spans="1:1" x14ac:dyDescent="0.3">
      <c r="A213"/>
    </row>
    <row r="214" spans="1:1" x14ac:dyDescent="0.3">
      <c r="A214"/>
    </row>
    <row r="215" spans="1:1" x14ac:dyDescent="0.3">
      <c r="A215"/>
    </row>
    <row r="216" spans="1:1" x14ac:dyDescent="0.3">
      <c r="A216"/>
    </row>
    <row r="217" spans="1:1" x14ac:dyDescent="0.3">
      <c r="A217"/>
    </row>
    <row r="218" spans="1:1" x14ac:dyDescent="0.3">
      <c r="A218"/>
    </row>
    <row r="219" spans="1:1" x14ac:dyDescent="0.3">
      <c r="A219"/>
    </row>
    <row r="220" spans="1:1" x14ac:dyDescent="0.3">
      <c r="A220"/>
    </row>
    <row r="221" spans="1:1" x14ac:dyDescent="0.3">
      <c r="A221"/>
    </row>
    <row r="222" spans="1:1" x14ac:dyDescent="0.3">
      <c r="A222"/>
    </row>
    <row r="223" spans="1:1" x14ac:dyDescent="0.3">
      <c r="A223"/>
    </row>
    <row r="224" spans="1:1" x14ac:dyDescent="0.3">
      <c r="A224"/>
    </row>
    <row r="225" spans="1:1" x14ac:dyDescent="0.3">
      <c r="A225"/>
    </row>
    <row r="226" spans="1:1" x14ac:dyDescent="0.3">
      <c r="A226"/>
    </row>
    <row r="227" spans="1:1" x14ac:dyDescent="0.3">
      <c r="A227"/>
    </row>
    <row r="228" spans="1:1" x14ac:dyDescent="0.3">
      <c r="A228"/>
    </row>
    <row r="229" spans="1:1" x14ac:dyDescent="0.3">
      <c r="A229"/>
    </row>
    <row r="230" spans="1:1" x14ac:dyDescent="0.3">
      <c r="A230"/>
    </row>
    <row r="231" spans="1:1" x14ac:dyDescent="0.3">
      <c r="A231"/>
    </row>
    <row r="232" spans="1:1" x14ac:dyDescent="0.3">
      <c r="A232"/>
    </row>
    <row r="233" spans="1:1" x14ac:dyDescent="0.3">
      <c r="A233"/>
    </row>
    <row r="234" spans="1:1" x14ac:dyDescent="0.3">
      <c r="A234"/>
    </row>
    <row r="235" spans="1:1" x14ac:dyDescent="0.3">
      <c r="A235"/>
    </row>
    <row r="236" spans="1:1" x14ac:dyDescent="0.3">
      <c r="A236"/>
    </row>
    <row r="237" spans="1:1" x14ac:dyDescent="0.3">
      <c r="A237"/>
    </row>
    <row r="238" spans="1:1" x14ac:dyDescent="0.3">
      <c r="A238"/>
    </row>
    <row r="239" spans="1:1" x14ac:dyDescent="0.3">
      <c r="A239"/>
    </row>
    <row r="240" spans="1:1" x14ac:dyDescent="0.3">
      <c r="A240"/>
    </row>
    <row r="241" spans="1:1" x14ac:dyDescent="0.3">
      <c r="A241"/>
    </row>
    <row r="242" spans="1:1" x14ac:dyDescent="0.3">
      <c r="A242"/>
    </row>
    <row r="243" spans="1:1" x14ac:dyDescent="0.3">
      <c r="A243"/>
    </row>
    <row r="244" spans="1:1" x14ac:dyDescent="0.3">
      <c r="A244"/>
    </row>
    <row r="245" spans="1:1" x14ac:dyDescent="0.3">
      <c r="A245"/>
    </row>
    <row r="246" spans="1:1" x14ac:dyDescent="0.3">
      <c r="A246"/>
    </row>
    <row r="247" spans="1:1" x14ac:dyDescent="0.3">
      <c r="A247"/>
    </row>
    <row r="248" spans="1:1" x14ac:dyDescent="0.3">
      <c r="A248"/>
    </row>
    <row r="249" spans="1:1" x14ac:dyDescent="0.3">
      <c r="A249"/>
    </row>
    <row r="250" spans="1:1" x14ac:dyDescent="0.3">
      <c r="A250"/>
    </row>
    <row r="251" spans="1:1" x14ac:dyDescent="0.3">
      <c r="A251"/>
    </row>
    <row r="252" spans="1:1" x14ac:dyDescent="0.3">
      <c r="A252"/>
    </row>
    <row r="253" spans="1:1" x14ac:dyDescent="0.3">
      <c r="A253"/>
    </row>
    <row r="254" spans="1:1" x14ac:dyDescent="0.3">
      <c r="A254"/>
    </row>
    <row r="255" spans="1:1" x14ac:dyDescent="0.3">
      <c r="A255"/>
    </row>
    <row r="256" spans="1:1" x14ac:dyDescent="0.3">
      <c r="A256"/>
    </row>
    <row r="257" spans="1:1" x14ac:dyDescent="0.3">
      <c r="A257"/>
    </row>
    <row r="258" spans="1:1" x14ac:dyDescent="0.3">
      <c r="A258"/>
    </row>
    <row r="259" spans="1:1" x14ac:dyDescent="0.3">
      <c r="A259"/>
    </row>
    <row r="260" spans="1:1" x14ac:dyDescent="0.3">
      <c r="A260"/>
    </row>
    <row r="261" spans="1:1" x14ac:dyDescent="0.3">
      <c r="A261"/>
    </row>
    <row r="262" spans="1:1" x14ac:dyDescent="0.3">
      <c r="A262"/>
    </row>
    <row r="263" spans="1:1" x14ac:dyDescent="0.3">
      <c r="A263"/>
    </row>
    <row r="264" spans="1:1" x14ac:dyDescent="0.3">
      <c r="A264"/>
    </row>
    <row r="265" spans="1:1" x14ac:dyDescent="0.3">
      <c r="A265"/>
    </row>
    <row r="266" spans="1:1" x14ac:dyDescent="0.3">
      <c r="A266"/>
    </row>
    <row r="267" spans="1:1" x14ac:dyDescent="0.3">
      <c r="A267"/>
    </row>
    <row r="268" spans="1:1" x14ac:dyDescent="0.3">
      <c r="A268"/>
    </row>
    <row r="269" spans="1:1" x14ac:dyDescent="0.3">
      <c r="A269"/>
    </row>
    <row r="270" spans="1:1" x14ac:dyDescent="0.3">
      <c r="A270"/>
    </row>
    <row r="271" spans="1:1" x14ac:dyDescent="0.3">
      <c r="A271"/>
    </row>
    <row r="272" spans="1:1" x14ac:dyDescent="0.3">
      <c r="A272"/>
    </row>
    <row r="273" spans="1:1" x14ac:dyDescent="0.3">
      <c r="A273"/>
    </row>
    <row r="274" spans="1:1" x14ac:dyDescent="0.3">
      <c r="A274"/>
    </row>
    <row r="275" spans="1:1" x14ac:dyDescent="0.3">
      <c r="A275"/>
    </row>
    <row r="276" spans="1:1" x14ac:dyDescent="0.3">
      <c r="A276"/>
    </row>
    <row r="277" spans="1:1" x14ac:dyDescent="0.3">
      <c r="A277"/>
    </row>
    <row r="278" spans="1:1" x14ac:dyDescent="0.3">
      <c r="A278"/>
    </row>
    <row r="279" spans="1:1" x14ac:dyDescent="0.3">
      <c r="A279"/>
    </row>
    <row r="280" spans="1:1" x14ac:dyDescent="0.3">
      <c r="A280"/>
    </row>
    <row r="281" spans="1:1" x14ac:dyDescent="0.3">
      <c r="A281"/>
    </row>
    <row r="282" spans="1:1" x14ac:dyDescent="0.3">
      <c r="A282"/>
    </row>
    <row r="283" spans="1:1" x14ac:dyDescent="0.3">
      <c r="A283"/>
    </row>
    <row r="284" spans="1:1" x14ac:dyDescent="0.3">
      <c r="A284"/>
    </row>
    <row r="285" spans="1:1" x14ac:dyDescent="0.3">
      <c r="A285"/>
    </row>
    <row r="286" spans="1:1" x14ac:dyDescent="0.3">
      <c r="A286"/>
    </row>
    <row r="287" spans="1:1" x14ac:dyDescent="0.3">
      <c r="A287"/>
    </row>
    <row r="288" spans="1:1" x14ac:dyDescent="0.3">
      <c r="A288"/>
    </row>
    <row r="289" spans="1:1" x14ac:dyDescent="0.3">
      <c r="A289"/>
    </row>
    <row r="290" spans="1:1" x14ac:dyDescent="0.3">
      <c r="A290"/>
    </row>
    <row r="291" spans="1:1" x14ac:dyDescent="0.3">
      <c r="A291"/>
    </row>
    <row r="292" spans="1:1" x14ac:dyDescent="0.3">
      <c r="A292"/>
    </row>
    <row r="293" spans="1:1" x14ac:dyDescent="0.3">
      <c r="A293"/>
    </row>
    <row r="294" spans="1:1" x14ac:dyDescent="0.3">
      <c r="A294"/>
    </row>
    <row r="295" spans="1:1" x14ac:dyDescent="0.3">
      <c r="A295"/>
    </row>
    <row r="296" spans="1:1" x14ac:dyDescent="0.3">
      <c r="A296"/>
    </row>
    <row r="297" spans="1:1" x14ac:dyDescent="0.3">
      <c r="A297"/>
    </row>
    <row r="298" spans="1:1" x14ac:dyDescent="0.3">
      <c r="A298"/>
    </row>
    <row r="299" spans="1:1" x14ac:dyDescent="0.3">
      <c r="A299"/>
    </row>
    <row r="300" spans="1:1" x14ac:dyDescent="0.3">
      <c r="A300"/>
    </row>
    <row r="301" spans="1:1" x14ac:dyDescent="0.3">
      <c r="A301"/>
    </row>
    <row r="302" spans="1:1" x14ac:dyDescent="0.3">
      <c r="A302"/>
    </row>
    <row r="303" spans="1:1" x14ac:dyDescent="0.3">
      <c r="A303"/>
    </row>
    <row r="304" spans="1:1" x14ac:dyDescent="0.3">
      <c r="A304"/>
    </row>
    <row r="305" spans="1:1" x14ac:dyDescent="0.3">
      <c r="A305"/>
    </row>
    <row r="306" spans="1:1" x14ac:dyDescent="0.3">
      <c r="A306"/>
    </row>
    <row r="307" spans="1:1" x14ac:dyDescent="0.3">
      <c r="A307"/>
    </row>
    <row r="308" spans="1:1" x14ac:dyDescent="0.3">
      <c r="A308"/>
    </row>
    <row r="309" spans="1:1" x14ac:dyDescent="0.3">
      <c r="A309"/>
    </row>
    <row r="310" spans="1:1" x14ac:dyDescent="0.3">
      <c r="A310"/>
    </row>
    <row r="311" spans="1:1" x14ac:dyDescent="0.3">
      <c r="A311"/>
    </row>
    <row r="312" spans="1:1" x14ac:dyDescent="0.3">
      <c r="A312"/>
    </row>
    <row r="313" spans="1:1" x14ac:dyDescent="0.3">
      <c r="A313"/>
    </row>
    <row r="314" spans="1:1" x14ac:dyDescent="0.3">
      <c r="A314"/>
    </row>
    <row r="315" spans="1:1" x14ac:dyDescent="0.3">
      <c r="A315"/>
    </row>
    <row r="316" spans="1:1" x14ac:dyDescent="0.3">
      <c r="A316"/>
    </row>
    <row r="317" spans="1:1" x14ac:dyDescent="0.3">
      <c r="A317"/>
    </row>
    <row r="318" spans="1:1" x14ac:dyDescent="0.3">
      <c r="A318"/>
    </row>
    <row r="319" spans="1:1" x14ac:dyDescent="0.3">
      <c r="A319"/>
    </row>
    <row r="320" spans="1:1" x14ac:dyDescent="0.3">
      <c r="A320"/>
    </row>
    <row r="321" spans="1:1" x14ac:dyDescent="0.3">
      <c r="A321"/>
    </row>
    <row r="322" spans="1:1" x14ac:dyDescent="0.3">
      <c r="A322"/>
    </row>
    <row r="323" spans="1:1" x14ac:dyDescent="0.3">
      <c r="A323"/>
    </row>
    <row r="324" spans="1:1" x14ac:dyDescent="0.3">
      <c r="A324"/>
    </row>
    <row r="325" spans="1:1" x14ac:dyDescent="0.3">
      <c r="A325"/>
    </row>
    <row r="326" spans="1:1" x14ac:dyDescent="0.3">
      <c r="A326"/>
    </row>
    <row r="327" spans="1:1" x14ac:dyDescent="0.3">
      <c r="A327"/>
    </row>
    <row r="328" spans="1:1" x14ac:dyDescent="0.3">
      <c r="A328"/>
    </row>
    <row r="329" spans="1:1" x14ac:dyDescent="0.3">
      <c r="A329"/>
    </row>
    <row r="330" spans="1:1" x14ac:dyDescent="0.3">
      <c r="A330"/>
    </row>
    <row r="331" spans="1:1" x14ac:dyDescent="0.3">
      <c r="A331"/>
    </row>
    <row r="332" spans="1:1" x14ac:dyDescent="0.3">
      <c r="A332"/>
    </row>
    <row r="333" spans="1:1" x14ac:dyDescent="0.3">
      <c r="A333"/>
    </row>
    <row r="334" spans="1:1" x14ac:dyDescent="0.3">
      <c r="A334"/>
    </row>
    <row r="335" spans="1:1" x14ac:dyDescent="0.3">
      <c r="A335"/>
    </row>
    <row r="336" spans="1:1" x14ac:dyDescent="0.3">
      <c r="A336"/>
    </row>
    <row r="337" spans="1:1" x14ac:dyDescent="0.3">
      <c r="A337"/>
    </row>
    <row r="338" spans="1:1" x14ac:dyDescent="0.3">
      <c r="A338"/>
    </row>
    <row r="339" spans="1:1" x14ac:dyDescent="0.3">
      <c r="A339"/>
    </row>
    <row r="340" spans="1:1" x14ac:dyDescent="0.3">
      <c r="A340"/>
    </row>
    <row r="341" spans="1:1" x14ac:dyDescent="0.3">
      <c r="A341"/>
    </row>
    <row r="342" spans="1:1" x14ac:dyDescent="0.3">
      <c r="A342"/>
    </row>
    <row r="343" spans="1:1" x14ac:dyDescent="0.3">
      <c r="A343"/>
    </row>
    <row r="344" spans="1:1" x14ac:dyDescent="0.3">
      <c r="A344"/>
    </row>
    <row r="345" spans="1:1" x14ac:dyDescent="0.3">
      <c r="A345"/>
    </row>
    <row r="346" spans="1:1" x14ac:dyDescent="0.3">
      <c r="A346"/>
    </row>
    <row r="347" spans="1:1" x14ac:dyDescent="0.3">
      <c r="A347"/>
    </row>
    <row r="348" spans="1:1" x14ac:dyDescent="0.3">
      <c r="A348"/>
    </row>
    <row r="349" spans="1:1" x14ac:dyDescent="0.3">
      <c r="A349"/>
    </row>
    <row r="350" spans="1:1" x14ac:dyDescent="0.3">
      <c r="A350"/>
    </row>
    <row r="351" spans="1:1" x14ac:dyDescent="0.3">
      <c r="A351"/>
    </row>
    <row r="352" spans="1:1" x14ac:dyDescent="0.3">
      <c r="A352"/>
    </row>
    <row r="353" spans="1:1" x14ac:dyDescent="0.3">
      <c r="A353"/>
    </row>
    <row r="354" spans="1:1" x14ac:dyDescent="0.3">
      <c r="A354"/>
    </row>
  </sheetData>
  <conditionalFormatting sqref="AF2:AF20 B2:AE28">
    <cfRule type="cellIs" dxfId="0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Planning</vt:lpstr>
      <vt:lpstr>Personnel</vt:lpstr>
      <vt:lpstr>Compteur des ouvriers</vt:lpstr>
      <vt:lpstr>option</vt:lpstr>
      <vt:lpstr>personnel</vt:lpstr>
      <vt:lpstr>prénoms</vt:lpstr>
      <vt:lpstr>T</vt:lpstr>
      <vt:lpstr>Planning!Zone_d_impression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Dejong</dc:creator>
  <cp:lastModifiedBy>gilles</cp:lastModifiedBy>
  <cp:lastPrinted>2023-01-07T08:23:49Z</cp:lastPrinted>
  <dcterms:created xsi:type="dcterms:W3CDTF">2007-08-23T13:17:48Z</dcterms:created>
  <dcterms:modified xsi:type="dcterms:W3CDTF">2023-01-07T14:49:54Z</dcterms:modified>
</cp:coreProperties>
</file>